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angt\Desktop\铁路线路绘制\"/>
    </mc:Choice>
  </mc:AlternateContent>
  <xr:revisionPtr revIDLastSave="0" documentId="13_ncr:1_{7939C665-CB62-4B73-9D2F-619C1F4E0F04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1" sheetId="6" r:id="rId1"/>
    <sheet name="Sheet3" sheetId="7" r:id="rId2"/>
    <sheet name="乘坐列表" sheetId="1" r:id="rId3"/>
    <sheet name="统计" sheetId="2" r:id="rId4"/>
    <sheet name="车型" sheetId="10" r:id="rId5"/>
    <sheet name="城市" sheetId="8" r:id="rId6"/>
    <sheet name="车站" sheetId="3" r:id="rId7"/>
    <sheet name="总结" sheetId="12" r:id="rId8"/>
    <sheet name="详细信息车站" sheetId="18" r:id="rId9"/>
    <sheet name="车型列表" sheetId="11" r:id="rId10"/>
    <sheet name="局属总结" sheetId="16" r:id="rId11"/>
    <sheet name="车型局属统计表" sheetId="15" r:id="rId12"/>
    <sheet name="动车组列车信息" sheetId="13" r:id="rId13"/>
    <sheet name="车站列表" sheetId="5" r:id="rId14"/>
  </sheets>
  <definedNames>
    <definedName name="_xlnm._FilterDatabase" localSheetId="9" hidden="1">车型列表!$W$1:$X$135</definedName>
    <definedName name="_xlchart.v1.0" hidden="1">总结!$S$1</definedName>
    <definedName name="_xlchart.v1.1" hidden="1">总结!$S$2:$S$120</definedName>
    <definedName name="_xlchart.v1.2" hidden="1">总结!$Q$2:$Q$117</definedName>
    <definedName name="_xlchart.v1.3" hidden="1">乘坐列表!$P$1</definedName>
    <definedName name="_xlchart.v1.4" hidden="1">乘坐列表!$P$2:$P$132</definedName>
  </definedNames>
  <calcPr calcId="191029"/>
  <pivotCaches>
    <pivotCache cacheId="0" r:id="rId15"/>
    <pivotCache cacheId="1" r:id="rId16"/>
    <pivotCache cacheId="2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8" l="1"/>
  <c r="B46" i="8"/>
  <c r="D46" i="8" s="1"/>
  <c r="I104" i="3"/>
  <c r="H104" i="3"/>
  <c r="F104" i="3"/>
  <c r="E104" i="3"/>
  <c r="G104" i="3" s="1"/>
  <c r="D104" i="3"/>
  <c r="C104" i="3"/>
  <c r="B104" i="3"/>
  <c r="I103" i="3"/>
  <c r="H103" i="3"/>
  <c r="F103" i="3"/>
  <c r="E103" i="3"/>
  <c r="G103" i="3" s="1"/>
  <c r="D103" i="3"/>
  <c r="C103" i="3"/>
  <c r="B103" i="3"/>
  <c r="I102" i="3"/>
  <c r="H102" i="3"/>
  <c r="F102" i="3"/>
  <c r="E102" i="3"/>
  <c r="G102" i="3" s="1"/>
  <c r="D102" i="3"/>
  <c r="C102" i="3"/>
  <c r="B102" i="3"/>
  <c r="D26" i="10"/>
  <c r="C26" i="10"/>
  <c r="B26" i="10"/>
  <c r="G27" i="2"/>
  <c r="E27" i="2"/>
  <c r="S151" i="1"/>
  <c r="R151" i="1"/>
  <c r="O151" i="1"/>
  <c r="P151" i="1"/>
  <c r="S150" i="1"/>
  <c r="R150" i="1"/>
  <c r="O150" i="1"/>
  <c r="P150" i="1"/>
  <c r="S149" i="1"/>
  <c r="R149" i="1"/>
  <c r="O149" i="1"/>
  <c r="P149" i="1"/>
  <c r="S148" i="1"/>
  <c r="R148" i="1"/>
  <c r="O148" i="1"/>
  <c r="P148" i="1"/>
  <c r="S147" i="1"/>
  <c r="R147" i="1"/>
  <c r="O147" i="1"/>
  <c r="P147" i="1"/>
  <c r="S146" i="1"/>
  <c r="R146" i="1"/>
  <c r="O146" i="1"/>
  <c r="P146" i="1"/>
  <c r="G26" i="2"/>
  <c r="E26" i="2"/>
  <c r="B99" i="3"/>
  <c r="C99" i="3"/>
  <c r="D99" i="3"/>
  <c r="E99" i="3"/>
  <c r="F99" i="3"/>
  <c r="H99" i="3"/>
  <c r="I99" i="3"/>
  <c r="B100" i="3"/>
  <c r="C100" i="3"/>
  <c r="D100" i="3"/>
  <c r="E100" i="3"/>
  <c r="F100" i="3"/>
  <c r="H100" i="3"/>
  <c r="I100" i="3"/>
  <c r="B101" i="3"/>
  <c r="C101" i="3"/>
  <c r="D101" i="3"/>
  <c r="E101" i="3"/>
  <c r="F101" i="3"/>
  <c r="H101" i="3"/>
  <c r="I101" i="3"/>
  <c r="S145" i="1"/>
  <c r="R145" i="1"/>
  <c r="O145" i="1"/>
  <c r="P145" i="1"/>
  <c r="S144" i="1"/>
  <c r="R144" i="1"/>
  <c r="O144" i="1"/>
  <c r="P144" i="1"/>
  <c r="S143" i="1"/>
  <c r="R143" i="1"/>
  <c r="O143" i="1"/>
  <c r="P143" i="1"/>
  <c r="S142" i="1"/>
  <c r="R142" i="1"/>
  <c r="O142" i="1"/>
  <c r="P142" i="1"/>
  <c r="S141" i="1"/>
  <c r="R141" i="1"/>
  <c r="O141" i="1"/>
  <c r="P141" i="1" s="1"/>
  <c r="I12" i="3"/>
  <c r="H12" i="3"/>
  <c r="F12" i="3"/>
  <c r="E12" i="3"/>
  <c r="D12" i="3"/>
  <c r="C12" i="3"/>
  <c r="B12" i="3"/>
  <c r="I41" i="3"/>
  <c r="H41" i="3"/>
  <c r="F41" i="3"/>
  <c r="E41" i="3"/>
  <c r="D41" i="3"/>
  <c r="C41" i="3"/>
  <c r="B41" i="3"/>
  <c r="I40" i="3"/>
  <c r="H40" i="3"/>
  <c r="F40" i="3"/>
  <c r="E40" i="3"/>
  <c r="D40" i="3"/>
  <c r="C40" i="3"/>
  <c r="B40" i="3"/>
  <c r="I39" i="3"/>
  <c r="H39" i="3"/>
  <c r="F39" i="3"/>
  <c r="E39" i="3"/>
  <c r="D39" i="3"/>
  <c r="C39" i="3"/>
  <c r="B39" i="3"/>
  <c r="S140" i="1"/>
  <c r="R140" i="1"/>
  <c r="O140" i="1"/>
  <c r="P140" i="1" s="1"/>
  <c r="S139" i="1"/>
  <c r="R139" i="1"/>
  <c r="O139" i="1"/>
  <c r="P139" i="1" s="1"/>
  <c r="S138" i="1"/>
  <c r="R138" i="1"/>
  <c r="O138" i="1"/>
  <c r="P138" i="1" s="1"/>
  <c r="S137" i="1"/>
  <c r="R137" i="1"/>
  <c r="O137" i="1"/>
  <c r="P137" i="1"/>
  <c r="I42" i="3"/>
  <c r="H42" i="3"/>
  <c r="F42" i="3"/>
  <c r="E42" i="3"/>
  <c r="D42" i="3"/>
  <c r="C42" i="3"/>
  <c r="B42" i="3"/>
  <c r="I43" i="3"/>
  <c r="H43" i="3"/>
  <c r="F43" i="3"/>
  <c r="E43" i="3"/>
  <c r="D43" i="3"/>
  <c r="C43" i="3"/>
  <c r="B43" i="3"/>
  <c r="I65" i="3"/>
  <c r="H65" i="3"/>
  <c r="F65" i="3"/>
  <c r="E65" i="3"/>
  <c r="D65" i="3"/>
  <c r="C65" i="3"/>
  <c r="B65" i="3"/>
  <c r="S136" i="1"/>
  <c r="R136" i="1"/>
  <c r="O136" i="1"/>
  <c r="P136" i="1"/>
  <c r="S135" i="1"/>
  <c r="R135" i="1"/>
  <c r="O135" i="1"/>
  <c r="P135" i="1"/>
  <c r="S134" i="1"/>
  <c r="R134" i="1"/>
  <c r="O134" i="1"/>
  <c r="P134" i="1"/>
  <c r="S133" i="1"/>
  <c r="R133" i="1"/>
  <c r="O133" i="1"/>
  <c r="P133" i="1"/>
  <c r="S107" i="12"/>
  <c r="S108" i="12"/>
  <c r="S109" i="12"/>
  <c r="S110" i="12"/>
  <c r="S111" i="12"/>
  <c r="S112" i="12"/>
  <c r="S113" i="12"/>
  <c r="S114" i="12"/>
  <c r="S115" i="12"/>
  <c r="S116" i="12"/>
  <c r="Q107" i="12"/>
  <c r="Q108" i="12"/>
  <c r="Q109" i="12"/>
  <c r="Q110" i="12"/>
  <c r="Q111" i="12"/>
  <c r="Q112" i="12"/>
  <c r="Q113" i="12"/>
  <c r="Q114" i="12"/>
  <c r="Q115" i="12"/>
  <c r="Q116" i="12"/>
  <c r="I15" i="3"/>
  <c r="H15" i="3"/>
  <c r="F15" i="3"/>
  <c r="E15" i="3"/>
  <c r="D15" i="3"/>
  <c r="C15" i="3"/>
  <c r="B15" i="3"/>
  <c r="I17" i="3"/>
  <c r="H17" i="3"/>
  <c r="F17" i="3"/>
  <c r="E17" i="3"/>
  <c r="D17" i="3"/>
  <c r="C17" i="3"/>
  <c r="B17" i="3"/>
  <c r="B64" i="3"/>
  <c r="C64" i="3"/>
  <c r="D64" i="3"/>
  <c r="E64" i="3"/>
  <c r="F64" i="3"/>
  <c r="H64" i="3"/>
  <c r="I64" i="3"/>
  <c r="B38" i="3"/>
  <c r="C38" i="3"/>
  <c r="D38" i="3"/>
  <c r="E38" i="3"/>
  <c r="F38" i="3"/>
  <c r="H38" i="3"/>
  <c r="I38" i="3"/>
  <c r="B63" i="3"/>
  <c r="C63" i="3"/>
  <c r="D63" i="3"/>
  <c r="E63" i="3"/>
  <c r="F63" i="3"/>
  <c r="H63" i="3"/>
  <c r="I63" i="3"/>
  <c r="B68" i="3"/>
  <c r="C68" i="3"/>
  <c r="D68" i="3"/>
  <c r="E68" i="3"/>
  <c r="F68" i="3"/>
  <c r="H68" i="3"/>
  <c r="I68" i="3"/>
  <c r="B71" i="3"/>
  <c r="C71" i="3"/>
  <c r="D71" i="3"/>
  <c r="E71" i="3"/>
  <c r="F71" i="3"/>
  <c r="H71" i="3"/>
  <c r="I71" i="3"/>
  <c r="D25" i="10"/>
  <c r="C25" i="10"/>
  <c r="B25" i="10"/>
  <c r="G25" i="2"/>
  <c r="E25" i="2"/>
  <c r="E38" i="2"/>
  <c r="S128" i="1"/>
  <c r="R128" i="1"/>
  <c r="O128" i="1"/>
  <c r="P128" i="1"/>
  <c r="G101" i="3" l="1"/>
  <c r="G99" i="3"/>
  <c r="G100" i="3"/>
  <c r="G39" i="3"/>
  <c r="B45" i="8"/>
  <c r="G12" i="3"/>
  <c r="G41" i="3"/>
  <c r="C45" i="8"/>
  <c r="D45" i="8" s="1"/>
  <c r="G40" i="3"/>
  <c r="B44" i="8"/>
  <c r="G42" i="3"/>
  <c r="C44" i="8"/>
  <c r="D44" i="8" s="1"/>
  <c r="G15" i="3"/>
  <c r="G65" i="3"/>
  <c r="G43" i="3"/>
  <c r="B43" i="8"/>
  <c r="C43" i="8"/>
  <c r="G71" i="3"/>
  <c r="G63" i="3"/>
  <c r="G64" i="3"/>
  <c r="G38" i="3"/>
  <c r="B42" i="8"/>
  <c r="B41" i="8"/>
  <c r="C41" i="8"/>
  <c r="C42" i="8"/>
  <c r="G68" i="3"/>
  <c r="G17" i="3"/>
  <c r="S132" i="1"/>
  <c r="R132" i="1"/>
  <c r="O132" i="1"/>
  <c r="P132" i="1"/>
  <c r="S131" i="1"/>
  <c r="R131" i="1"/>
  <c r="O131" i="1"/>
  <c r="P131" i="1" s="1"/>
  <c r="S130" i="1"/>
  <c r="R130" i="1"/>
  <c r="O130" i="1"/>
  <c r="P130" i="1"/>
  <c r="S129" i="1"/>
  <c r="R129" i="1"/>
  <c r="O129" i="1"/>
  <c r="P129" i="1"/>
  <c r="S127" i="1"/>
  <c r="R127" i="1"/>
  <c r="O127" i="1"/>
  <c r="P127" i="1" s="1"/>
  <c r="S126" i="1"/>
  <c r="R126" i="1"/>
  <c r="O126" i="1"/>
  <c r="P126" i="1" s="1"/>
  <c r="S125" i="1"/>
  <c r="R125" i="1"/>
  <c r="O125" i="1"/>
  <c r="P125" i="1"/>
  <c r="S124" i="1"/>
  <c r="R124" i="1"/>
  <c r="O124" i="1"/>
  <c r="P124" i="1"/>
  <c r="S123" i="1"/>
  <c r="R123" i="1"/>
  <c r="O123" i="1"/>
  <c r="P123" i="1" s="1"/>
  <c r="S104" i="12"/>
  <c r="S105" i="12"/>
  <c r="S106" i="12"/>
  <c r="Q104" i="12"/>
  <c r="Q105" i="12"/>
  <c r="Q106" i="12"/>
  <c r="B67" i="3"/>
  <c r="C67" i="3"/>
  <c r="D67" i="3"/>
  <c r="E67" i="3"/>
  <c r="F67" i="3"/>
  <c r="H67" i="3"/>
  <c r="I67" i="3"/>
  <c r="B69" i="3"/>
  <c r="C69" i="3"/>
  <c r="D69" i="3"/>
  <c r="E69" i="3"/>
  <c r="F69" i="3"/>
  <c r="H69" i="3"/>
  <c r="I69" i="3"/>
  <c r="R120" i="1"/>
  <c r="S120" i="1"/>
  <c r="R121" i="1"/>
  <c r="S121" i="1"/>
  <c r="R122" i="1"/>
  <c r="S122" i="1"/>
  <c r="F5" i="3"/>
  <c r="O122" i="1"/>
  <c r="P122" i="1"/>
  <c r="O121" i="1"/>
  <c r="P121" i="1" s="1"/>
  <c r="O120" i="1"/>
  <c r="P120" i="1"/>
  <c r="S101" i="12"/>
  <c r="S102" i="12"/>
  <c r="S103" i="12"/>
  <c r="Q101" i="12"/>
  <c r="Q102" i="12"/>
  <c r="Q103" i="12"/>
  <c r="B60" i="3"/>
  <c r="C60" i="3"/>
  <c r="D60" i="3"/>
  <c r="E60" i="3"/>
  <c r="H60" i="3"/>
  <c r="I60" i="3"/>
  <c r="B61" i="3"/>
  <c r="C61" i="3"/>
  <c r="D61" i="3"/>
  <c r="E61" i="3"/>
  <c r="F61" i="3"/>
  <c r="H61" i="3"/>
  <c r="I61" i="3"/>
  <c r="B66" i="3"/>
  <c r="C66" i="3"/>
  <c r="D66" i="3"/>
  <c r="E66" i="3"/>
  <c r="H66" i="3"/>
  <c r="I66" i="3"/>
  <c r="B24" i="10"/>
  <c r="C24" i="10"/>
  <c r="D24" i="10"/>
  <c r="G24" i="2"/>
  <c r="E24" i="2"/>
  <c r="B11" i="2"/>
  <c r="S119" i="1"/>
  <c r="R119" i="1"/>
  <c r="O119" i="1"/>
  <c r="P119" i="1" s="1"/>
  <c r="S118" i="1"/>
  <c r="R118" i="1"/>
  <c r="O118" i="1"/>
  <c r="P118" i="1" s="1"/>
  <c r="S117" i="1"/>
  <c r="R117" i="1"/>
  <c r="O117" i="1"/>
  <c r="P117" i="1" s="1"/>
  <c r="B9" i="12"/>
  <c r="S99" i="12"/>
  <c r="S100" i="12"/>
  <c r="Q99" i="12"/>
  <c r="Q100" i="12"/>
  <c r="B83" i="3"/>
  <c r="C83" i="3"/>
  <c r="D83" i="3"/>
  <c r="E83" i="3"/>
  <c r="F83" i="3"/>
  <c r="H83" i="3"/>
  <c r="I83" i="3"/>
  <c r="B23" i="10"/>
  <c r="C23" i="10"/>
  <c r="D23" i="10"/>
  <c r="J16" i="2"/>
  <c r="G23" i="2"/>
  <c r="E23" i="2"/>
  <c r="S116" i="1"/>
  <c r="R116" i="1"/>
  <c r="O116" i="1"/>
  <c r="P116" i="1" s="1"/>
  <c r="S115" i="1"/>
  <c r="R115" i="1"/>
  <c r="O115" i="1"/>
  <c r="P115" i="1"/>
  <c r="S114" i="1"/>
  <c r="R114" i="1"/>
  <c r="O114" i="1"/>
  <c r="P114" i="1"/>
  <c r="S113" i="1"/>
  <c r="R113" i="1"/>
  <c r="O113" i="1"/>
  <c r="P113" i="1"/>
  <c r="S96" i="12"/>
  <c r="S97" i="12"/>
  <c r="S98" i="12"/>
  <c r="Q96" i="12"/>
  <c r="Q97" i="12"/>
  <c r="Q98" i="12"/>
  <c r="I84" i="3"/>
  <c r="H84" i="3"/>
  <c r="F84" i="3"/>
  <c r="E84" i="3"/>
  <c r="D84" i="3"/>
  <c r="C84" i="3"/>
  <c r="B84" i="3"/>
  <c r="I85" i="3"/>
  <c r="H85" i="3"/>
  <c r="F85" i="3"/>
  <c r="E85" i="3"/>
  <c r="D85" i="3"/>
  <c r="C85" i="3"/>
  <c r="B85" i="3"/>
  <c r="D22" i="10"/>
  <c r="C22" i="10"/>
  <c r="B22" i="10"/>
  <c r="D21" i="10"/>
  <c r="C21" i="10"/>
  <c r="B21" i="10"/>
  <c r="G21" i="2"/>
  <c r="E21" i="2"/>
  <c r="B12" i="2"/>
  <c r="G22" i="2"/>
  <c r="E22" i="2"/>
  <c r="S112" i="1"/>
  <c r="R112" i="1"/>
  <c r="O112" i="1"/>
  <c r="P112" i="1"/>
  <c r="S111" i="1"/>
  <c r="R111" i="1"/>
  <c r="O111" i="1"/>
  <c r="P111" i="1" s="1"/>
  <c r="S110" i="1"/>
  <c r="R110" i="1"/>
  <c r="O110" i="1"/>
  <c r="P110" i="1"/>
  <c r="S92" i="12"/>
  <c r="S93" i="12"/>
  <c r="S94" i="12"/>
  <c r="S95" i="12"/>
  <c r="Q92" i="12"/>
  <c r="Q93" i="12"/>
  <c r="Q94" i="12"/>
  <c r="Q95" i="12"/>
  <c r="B2" i="12"/>
  <c r="B74" i="3"/>
  <c r="C74" i="3"/>
  <c r="D74" i="3"/>
  <c r="E74" i="3"/>
  <c r="F74" i="3"/>
  <c r="H74" i="3"/>
  <c r="I74" i="3"/>
  <c r="B20" i="10"/>
  <c r="C20" i="10"/>
  <c r="D20" i="10"/>
  <c r="G20" i="2"/>
  <c r="E20" i="2"/>
  <c r="E28" i="2"/>
  <c r="E29" i="2"/>
  <c r="E30" i="2"/>
  <c r="G29" i="2" s="1"/>
  <c r="E31" i="2"/>
  <c r="E32" i="2"/>
  <c r="E33" i="2"/>
  <c r="E34" i="2"/>
  <c r="E35" i="2"/>
  <c r="E36" i="2"/>
  <c r="S109" i="1"/>
  <c r="R109" i="1"/>
  <c r="O109" i="1"/>
  <c r="P109" i="1"/>
  <c r="S108" i="1"/>
  <c r="R108" i="1"/>
  <c r="O108" i="1"/>
  <c r="P108" i="1"/>
  <c r="S107" i="1"/>
  <c r="R107" i="1"/>
  <c r="O107" i="1"/>
  <c r="P107" i="1" s="1"/>
  <c r="S106" i="1"/>
  <c r="R106" i="1"/>
  <c r="O106" i="1"/>
  <c r="P106" i="1"/>
  <c r="S90" i="12"/>
  <c r="S91" i="12"/>
  <c r="Q90" i="12"/>
  <c r="Q91" i="12"/>
  <c r="B19" i="10"/>
  <c r="C19" i="10"/>
  <c r="D19" i="10"/>
  <c r="G19" i="2"/>
  <c r="E19" i="2"/>
  <c r="B10" i="2"/>
  <c r="B28" i="3"/>
  <c r="C28" i="3"/>
  <c r="D28" i="3"/>
  <c r="E28" i="3"/>
  <c r="F28" i="3"/>
  <c r="H28" i="3"/>
  <c r="I28" i="3"/>
  <c r="B26" i="3"/>
  <c r="C26" i="3"/>
  <c r="D26" i="3"/>
  <c r="E26" i="3"/>
  <c r="F26" i="3"/>
  <c r="H26" i="3"/>
  <c r="I26" i="3"/>
  <c r="B90" i="3"/>
  <c r="C90" i="3"/>
  <c r="D90" i="3"/>
  <c r="E90" i="3"/>
  <c r="H90" i="3"/>
  <c r="I90" i="3"/>
  <c r="B62" i="3"/>
  <c r="C62" i="3"/>
  <c r="D62" i="3"/>
  <c r="E62" i="3"/>
  <c r="F62" i="3"/>
  <c r="H62" i="3"/>
  <c r="I62" i="3"/>
  <c r="S87" i="12"/>
  <c r="S88" i="12"/>
  <c r="S89" i="12"/>
  <c r="Q87" i="12"/>
  <c r="Q88" i="12"/>
  <c r="Q89" i="12"/>
  <c r="D18" i="10"/>
  <c r="C18" i="10"/>
  <c r="B18" i="10"/>
  <c r="G18" i="2"/>
  <c r="E18" i="2"/>
  <c r="S105" i="1"/>
  <c r="R105" i="1"/>
  <c r="O105" i="1"/>
  <c r="P105" i="1"/>
  <c r="S104" i="1"/>
  <c r="R104" i="1"/>
  <c r="O104" i="1"/>
  <c r="P104" i="1"/>
  <c r="S103" i="1"/>
  <c r="R103" i="1"/>
  <c r="O103" i="1"/>
  <c r="P103" i="1" s="1"/>
  <c r="S102" i="1"/>
  <c r="R102" i="1"/>
  <c r="O102" i="1"/>
  <c r="P102" i="1" s="1"/>
  <c r="S101" i="1"/>
  <c r="R101" i="1"/>
  <c r="O101" i="1"/>
  <c r="P101" i="1"/>
  <c r="L45" i="16"/>
  <c r="L44" i="16"/>
  <c r="L36" i="16"/>
  <c r="L37" i="16"/>
  <c r="L38" i="16"/>
  <c r="L39" i="16"/>
  <c r="L40" i="16"/>
  <c r="L41" i="16"/>
  <c r="L42" i="16"/>
  <c r="L43" i="16"/>
  <c r="L35" i="16"/>
  <c r="L34" i="16"/>
  <c r="L33" i="16"/>
  <c r="L32" i="16"/>
  <c r="L31" i="16"/>
  <c r="L23" i="16"/>
  <c r="L24" i="16"/>
  <c r="L25" i="16"/>
  <c r="L26" i="16"/>
  <c r="L27" i="16"/>
  <c r="L28" i="16"/>
  <c r="L29" i="16"/>
  <c r="L30" i="16"/>
  <c r="L22" i="16"/>
  <c r="L21" i="16"/>
  <c r="L20" i="16"/>
  <c r="L19" i="16"/>
  <c r="L14" i="16"/>
  <c r="L15" i="16"/>
  <c r="L16" i="16"/>
  <c r="L17" i="16"/>
  <c r="L18" i="16"/>
  <c r="L13" i="16"/>
  <c r="L12" i="16"/>
  <c r="L11" i="16"/>
  <c r="M3" i="16"/>
  <c r="M4" i="16"/>
  <c r="M5" i="16"/>
  <c r="M6" i="16"/>
  <c r="M7" i="16"/>
  <c r="M8" i="16"/>
  <c r="M9" i="16"/>
  <c r="M10" i="16"/>
  <c r="M2" i="16"/>
  <c r="L3" i="16"/>
  <c r="L4" i="16"/>
  <c r="L5" i="16"/>
  <c r="L6" i="16"/>
  <c r="L7" i="16"/>
  <c r="L8" i="16"/>
  <c r="L9" i="16"/>
  <c r="L10" i="16"/>
  <c r="L2" i="16"/>
  <c r="AJ59" i="11"/>
  <c r="AK58" i="11" s="1"/>
  <c r="AK36" i="11"/>
  <c r="AK35" i="11"/>
  <c r="AK34" i="11"/>
  <c r="AK33" i="11"/>
  <c r="AK31" i="11"/>
  <c r="AK30" i="11"/>
  <c r="AK14" i="11"/>
  <c r="AK13" i="11"/>
  <c r="AK12" i="11"/>
  <c r="AK11" i="11"/>
  <c r="AK4" i="11"/>
  <c r="AK3" i="11"/>
  <c r="AK2" i="11"/>
  <c r="B14" i="3"/>
  <c r="C14" i="3"/>
  <c r="D14" i="3"/>
  <c r="E14" i="3"/>
  <c r="F14" i="3"/>
  <c r="H14" i="3"/>
  <c r="I14" i="3"/>
  <c r="B24" i="3"/>
  <c r="C24" i="3"/>
  <c r="D24" i="3"/>
  <c r="E24" i="3"/>
  <c r="F24" i="3"/>
  <c r="H24" i="3"/>
  <c r="I24" i="3"/>
  <c r="B22" i="3"/>
  <c r="C22" i="3"/>
  <c r="D22" i="3"/>
  <c r="E22" i="3"/>
  <c r="F22" i="3"/>
  <c r="H22" i="3"/>
  <c r="I22" i="3"/>
  <c r="B2" i="3"/>
  <c r="C2" i="3"/>
  <c r="D2" i="3"/>
  <c r="E2" i="3"/>
  <c r="F2" i="3"/>
  <c r="H2" i="3"/>
  <c r="I2" i="3"/>
  <c r="B27" i="3"/>
  <c r="C27" i="3"/>
  <c r="D27" i="3"/>
  <c r="E27" i="3"/>
  <c r="F27" i="3"/>
  <c r="H27" i="3"/>
  <c r="I27" i="3"/>
  <c r="B8" i="3"/>
  <c r="C8" i="3"/>
  <c r="D8" i="3"/>
  <c r="E8" i="3"/>
  <c r="F8" i="3"/>
  <c r="H8" i="3"/>
  <c r="I8" i="3"/>
  <c r="B37" i="3"/>
  <c r="C37" i="3"/>
  <c r="D37" i="3"/>
  <c r="E37" i="3"/>
  <c r="F37" i="3"/>
  <c r="H37" i="3"/>
  <c r="I37" i="3"/>
  <c r="B4" i="3"/>
  <c r="C4" i="3"/>
  <c r="D4" i="3"/>
  <c r="E4" i="3"/>
  <c r="H4" i="3"/>
  <c r="I4" i="3"/>
  <c r="B3" i="3"/>
  <c r="C3" i="3"/>
  <c r="D3" i="3"/>
  <c r="E3" i="3"/>
  <c r="F3" i="3"/>
  <c r="H3" i="3"/>
  <c r="I3" i="3"/>
  <c r="B5" i="3"/>
  <c r="C5" i="3"/>
  <c r="D5" i="3"/>
  <c r="E5" i="3"/>
  <c r="H5" i="3"/>
  <c r="I5" i="3"/>
  <c r="B76" i="3"/>
  <c r="C76" i="3"/>
  <c r="D76" i="3"/>
  <c r="E76" i="3"/>
  <c r="F76" i="3"/>
  <c r="H76" i="3"/>
  <c r="I76" i="3"/>
  <c r="B21" i="3"/>
  <c r="C21" i="3"/>
  <c r="D21" i="3"/>
  <c r="E21" i="3"/>
  <c r="F21" i="3"/>
  <c r="H21" i="3"/>
  <c r="I21" i="3"/>
  <c r="B20" i="3"/>
  <c r="C20" i="3"/>
  <c r="D20" i="3"/>
  <c r="E20" i="3"/>
  <c r="F20" i="3"/>
  <c r="H20" i="3"/>
  <c r="I20" i="3"/>
  <c r="B81" i="3"/>
  <c r="C81" i="3"/>
  <c r="D81" i="3"/>
  <c r="E81" i="3"/>
  <c r="F81" i="3"/>
  <c r="H81" i="3"/>
  <c r="I81" i="3"/>
  <c r="B46" i="3"/>
  <c r="C46" i="3"/>
  <c r="D46" i="3"/>
  <c r="E46" i="3"/>
  <c r="H46" i="3"/>
  <c r="I46" i="3"/>
  <c r="B44" i="3"/>
  <c r="C44" i="3"/>
  <c r="D44" i="3"/>
  <c r="E44" i="3"/>
  <c r="F44" i="3"/>
  <c r="H44" i="3"/>
  <c r="I44" i="3"/>
  <c r="B45" i="3"/>
  <c r="C45" i="3"/>
  <c r="D45" i="3"/>
  <c r="E45" i="3"/>
  <c r="F45" i="3"/>
  <c r="H45" i="3"/>
  <c r="I45" i="3"/>
  <c r="B33" i="3"/>
  <c r="C33" i="3"/>
  <c r="D33" i="3"/>
  <c r="E33" i="3"/>
  <c r="F33" i="3"/>
  <c r="H33" i="3"/>
  <c r="I33" i="3"/>
  <c r="B32" i="3"/>
  <c r="C32" i="3"/>
  <c r="D32" i="3"/>
  <c r="E32" i="3"/>
  <c r="F32" i="3"/>
  <c r="H32" i="3"/>
  <c r="I32" i="3"/>
  <c r="B35" i="3"/>
  <c r="C35" i="3"/>
  <c r="D35" i="3"/>
  <c r="E35" i="3"/>
  <c r="F35" i="3"/>
  <c r="H35" i="3"/>
  <c r="I35" i="3"/>
  <c r="B34" i="3"/>
  <c r="C34" i="3"/>
  <c r="D34" i="3"/>
  <c r="E34" i="3"/>
  <c r="F34" i="3"/>
  <c r="H34" i="3"/>
  <c r="I34" i="3"/>
  <c r="B18" i="3"/>
  <c r="C18" i="3"/>
  <c r="D18" i="3"/>
  <c r="E18" i="3"/>
  <c r="F18" i="3"/>
  <c r="H18" i="3"/>
  <c r="I18" i="3"/>
  <c r="B80" i="3"/>
  <c r="C80" i="3"/>
  <c r="D80" i="3"/>
  <c r="E80" i="3"/>
  <c r="F80" i="3"/>
  <c r="H80" i="3"/>
  <c r="I80" i="3"/>
  <c r="B53" i="3"/>
  <c r="C53" i="3"/>
  <c r="D53" i="3"/>
  <c r="E53" i="3"/>
  <c r="H53" i="3"/>
  <c r="I53" i="3"/>
  <c r="B47" i="3"/>
  <c r="C47" i="3"/>
  <c r="D47" i="3"/>
  <c r="E47" i="3"/>
  <c r="F47" i="3"/>
  <c r="H47" i="3"/>
  <c r="I47" i="3"/>
  <c r="B82" i="3"/>
  <c r="C82" i="3"/>
  <c r="D82" i="3"/>
  <c r="E82" i="3"/>
  <c r="H82" i="3"/>
  <c r="I82" i="3"/>
  <c r="B73" i="3"/>
  <c r="C73" i="3"/>
  <c r="D73" i="3"/>
  <c r="E73" i="3"/>
  <c r="F73" i="3"/>
  <c r="H73" i="3"/>
  <c r="I73" i="3"/>
  <c r="B97" i="3"/>
  <c r="C97" i="3"/>
  <c r="D97" i="3"/>
  <c r="E97" i="3"/>
  <c r="F97" i="3"/>
  <c r="H97" i="3"/>
  <c r="I97" i="3"/>
  <c r="B50" i="3"/>
  <c r="C50" i="3"/>
  <c r="D50" i="3"/>
  <c r="E50" i="3"/>
  <c r="F50" i="3"/>
  <c r="H50" i="3"/>
  <c r="I50" i="3"/>
  <c r="B95" i="3"/>
  <c r="C95" i="3"/>
  <c r="D95" i="3"/>
  <c r="E95" i="3"/>
  <c r="F95" i="3"/>
  <c r="H95" i="3"/>
  <c r="I95" i="3"/>
  <c r="B79" i="3"/>
  <c r="C79" i="3"/>
  <c r="D79" i="3"/>
  <c r="E79" i="3"/>
  <c r="H79" i="3"/>
  <c r="I79" i="3"/>
  <c r="B77" i="3"/>
  <c r="C77" i="3"/>
  <c r="D77" i="3"/>
  <c r="E77" i="3"/>
  <c r="F77" i="3"/>
  <c r="H77" i="3"/>
  <c r="I77" i="3"/>
  <c r="B93" i="3"/>
  <c r="C93" i="3"/>
  <c r="D93" i="3"/>
  <c r="E93" i="3"/>
  <c r="F93" i="3"/>
  <c r="H93" i="3"/>
  <c r="I93" i="3"/>
  <c r="B55" i="3"/>
  <c r="C55" i="3"/>
  <c r="D55" i="3"/>
  <c r="E55" i="3"/>
  <c r="F55" i="3"/>
  <c r="H55" i="3"/>
  <c r="I55" i="3"/>
  <c r="B57" i="3"/>
  <c r="C57" i="3"/>
  <c r="D57" i="3"/>
  <c r="E57" i="3"/>
  <c r="F57" i="3"/>
  <c r="H57" i="3"/>
  <c r="I57" i="3"/>
  <c r="B58" i="3"/>
  <c r="C58" i="3"/>
  <c r="D58" i="3"/>
  <c r="E58" i="3"/>
  <c r="F58" i="3"/>
  <c r="H58" i="3"/>
  <c r="I58" i="3"/>
  <c r="B52" i="3"/>
  <c r="C52" i="3"/>
  <c r="D52" i="3"/>
  <c r="E52" i="3"/>
  <c r="F52" i="3"/>
  <c r="H52" i="3"/>
  <c r="I52" i="3"/>
  <c r="B51" i="3"/>
  <c r="C51" i="3"/>
  <c r="D51" i="3"/>
  <c r="E51" i="3"/>
  <c r="F51" i="3"/>
  <c r="H51" i="3"/>
  <c r="I51" i="3"/>
  <c r="B75" i="3"/>
  <c r="C75" i="3"/>
  <c r="D75" i="3"/>
  <c r="E75" i="3"/>
  <c r="F75" i="3"/>
  <c r="H75" i="3"/>
  <c r="I75" i="3"/>
  <c r="B56" i="3"/>
  <c r="C56" i="3"/>
  <c r="D56" i="3"/>
  <c r="E56" i="3"/>
  <c r="H56" i="3"/>
  <c r="I56" i="3"/>
  <c r="B49" i="3"/>
  <c r="C49" i="3"/>
  <c r="D49" i="3"/>
  <c r="E49" i="3"/>
  <c r="F49" i="3"/>
  <c r="H49" i="3"/>
  <c r="I49" i="3"/>
  <c r="B11" i="3"/>
  <c r="C11" i="3"/>
  <c r="D11" i="3"/>
  <c r="E11" i="3"/>
  <c r="H11" i="3"/>
  <c r="I11" i="3"/>
  <c r="B9" i="3"/>
  <c r="C9" i="3"/>
  <c r="D9" i="3"/>
  <c r="E9" i="3"/>
  <c r="F9" i="3"/>
  <c r="H9" i="3"/>
  <c r="I9" i="3"/>
  <c r="B89" i="3"/>
  <c r="C89" i="3"/>
  <c r="D89" i="3"/>
  <c r="E89" i="3"/>
  <c r="F89" i="3"/>
  <c r="H89" i="3"/>
  <c r="I89" i="3"/>
  <c r="B13" i="3"/>
  <c r="C13" i="3"/>
  <c r="D13" i="3"/>
  <c r="E13" i="3"/>
  <c r="F13" i="3"/>
  <c r="H13" i="3"/>
  <c r="I13" i="3"/>
  <c r="B23" i="3"/>
  <c r="C23" i="3"/>
  <c r="D23" i="3"/>
  <c r="E23" i="3"/>
  <c r="F23" i="3"/>
  <c r="H23" i="3"/>
  <c r="I23" i="3"/>
  <c r="B59" i="3"/>
  <c r="C59" i="3"/>
  <c r="D59" i="3"/>
  <c r="E59" i="3"/>
  <c r="H59" i="3"/>
  <c r="I59" i="3"/>
  <c r="B29" i="3"/>
  <c r="C29" i="3"/>
  <c r="D29" i="3"/>
  <c r="E29" i="3"/>
  <c r="F29" i="3"/>
  <c r="H29" i="3"/>
  <c r="I29" i="3"/>
  <c r="B36" i="3"/>
  <c r="C36" i="3"/>
  <c r="D36" i="3"/>
  <c r="E36" i="3"/>
  <c r="F36" i="3"/>
  <c r="H36" i="3"/>
  <c r="I36" i="3"/>
  <c r="B19" i="3"/>
  <c r="C19" i="3"/>
  <c r="D19" i="3"/>
  <c r="E19" i="3"/>
  <c r="F19" i="3"/>
  <c r="H19" i="3"/>
  <c r="I19" i="3"/>
  <c r="B98" i="3"/>
  <c r="C98" i="3"/>
  <c r="D98" i="3"/>
  <c r="E98" i="3"/>
  <c r="F98" i="3"/>
  <c r="H98" i="3"/>
  <c r="I98" i="3"/>
  <c r="B48" i="3"/>
  <c r="C48" i="3"/>
  <c r="D48" i="3"/>
  <c r="E48" i="3"/>
  <c r="F48" i="3"/>
  <c r="H48" i="3"/>
  <c r="I48" i="3"/>
  <c r="B78" i="3"/>
  <c r="C78" i="3"/>
  <c r="D78" i="3"/>
  <c r="E78" i="3"/>
  <c r="F78" i="3"/>
  <c r="H78" i="3"/>
  <c r="I78" i="3"/>
  <c r="B54" i="3"/>
  <c r="C54" i="3"/>
  <c r="D54" i="3"/>
  <c r="E54" i="3"/>
  <c r="F54" i="3"/>
  <c r="H54" i="3"/>
  <c r="I54" i="3"/>
  <c r="B10" i="3"/>
  <c r="C10" i="3"/>
  <c r="D10" i="3"/>
  <c r="E10" i="3"/>
  <c r="F10" i="3"/>
  <c r="H10" i="3"/>
  <c r="I10" i="3"/>
  <c r="B16" i="3"/>
  <c r="C16" i="3"/>
  <c r="D16" i="3"/>
  <c r="E16" i="3"/>
  <c r="H16" i="3"/>
  <c r="I16" i="3"/>
  <c r="B7" i="3"/>
  <c r="C7" i="3"/>
  <c r="D7" i="3"/>
  <c r="E7" i="3"/>
  <c r="F7" i="3"/>
  <c r="H7" i="3"/>
  <c r="I7" i="3"/>
  <c r="B30" i="3"/>
  <c r="C30" i="3"/>
  <c r="D30" i="3"/>
  <c r="E30" i="3"/>
  <c r="H30" i="3"/>
  <c r="I30" i="3"/>
  <c r="B31" i="3"/>
  <c r="C31" i="3"/>
  <c r="D31" i="3"/>
  <c r="E31" i="3"/>
  <c r="F31" i="3"/>
  <c r="H31" i="3"/>
  <c r="I31" i="3"/>
  <c r="B91" i="3"/>
  <c r="C91" i="3"/>
  <c r="D91" i="3"/>
  <c r="E91" i="3"/>
  <c r="F91" i="3"/>
  <c r="H91" i="3"/>
  <c r="I91" i="3"/>
  <c r="B86" i="3"/>
  <c r="C86" i="3"/>
  <c r="D86" i="3"/>
  <c r="E86" i="3"/>
  <c r="F86" i="3"/>
  <c r="H86" i="3"/>
  <c r="I86" i="3"/>
  <c r="B87" i="3"/>
  <c r="C87" i="3"/>
  <c r="D87" i="3"/>
  <c r="E87" i="3"/>
  <c r="F87" i="3"/>
  <c r="H87" i="3"/>
  <c r="I87" i="3"/>
  <c r="B88" i="3"/>
  <c r="C88" i="3"/>
  <c r="D88" i="3"/>
  <c r="E88" i="3"/>
  <c r="H88" i="3"/>
  <c r="I88" i="3"/>
  <c r="B94" i="3"/>
  <c r="C94" i="3"/>
  <c r="D94" i="3"/>
  <c r="E94" i="3"/>
  <c r="F94" i="3"/>
  <c r="H94" i="3"/>
  <c r="I94" i="3"/>
  <c r="B96" i="3"/>
  <c r="C96" i="3"/>
  <c r="D96" i="3"/>
  <c r="E96" i="3"/>
  <c r="F96" i="3"/>
  <c r="H96" i="3"/>
  <c r="I96" i="3"/>
  <c r="B92" i="3"/>
  <c r="C92" i="3"/>
  <c r="D92" i="3"/>
  <c r="E92" i="3"/>
  <c r="F92" i="3"/>
  <c r="H92" i="3"/>
  <c r="I92" i="3"/>
  <c r="B70" i="3"/>
  <c r="C70" i="3"/>
  <c r="D70" i="3"/>
  <c r="E70" i="3"/>
  <c r="F70" i="3"/>
  <c r="H70" i="3"/>
  <c r="I70" i="3"/>
  <c r="B72" i="3"/>
  <c r="C72" i="3"/>
  <c r="D72" i="3"/>
  <c r="E72" i="3"/>
  <c r="F72" i="3"/>
  <c r="H72" i="3"/>
  <c r="I72" i="3"/>
  <c r="B6" i="3"/>
  <c r="C6" i="3"/>
  <c r="D6" i="3"/>
  <c r="E6" i="3"/>
  <c r="F6" i="3"/>
  <c r="H6" i="3"/>
  <c r="I6" i="3"/>
  <c r="I25" i="3"/>
  <c r="H25" i="3"/>
  <c r="E25" i="3"/>
  <c r="D25" i="3"/>
  <c r="C25" i="3"/>
  <c r="B25" i="3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2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2" i="12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2" i="10"/>
  <c r="H3" i="10"/>
  <c r="H4" i="10"/>
  <c r="H5" i="10"/>
  <c r="H2" i="10"/>
  <c r="B9" i="10"/>
  <c r="N6" i="2"/>
  <c r="B10" i="10"/>
  <c r="B6" i="10"/>
  <c r="B4" i="10"/>
  <c r="B7" i="10"/>
  <c r="B11" i="10"/>
  <c r="B12" i="10"/>
  <c r="B3" i="10"/>
  <c r="B2" i="10"/>
  <c r="B5" i="10"/>
  <c r="B13" i="10"/>
  <c r="B14" i="10"/>
  <c r="B15" i="10"/>
  <c r="B8" i="10"/>
  <c r="B16" i="10"/>
  <c r="B17" i="10"/>
  <c r="Q2" i="2"/>
  <c r="G17" i="2"/>
  <c r="G12" i="2"/>
  <c r="G16" i="2"/>
  <c r="E16" i="2"/>
  <c r="E17" i="2"/>
  <c r="E37" i="2"/>
  <c r="E12" i="2"/>
  <c r="S100" i="1"/>
  <c r="R100" i="1"/>
  <c r="O100" i="1"/>
  <c r="P100" i="1" s="1"/>
  <c r="S99" i="1"/>
  <c r="R99" i="1"/>
  <c r="O99" i="1"/>
  <c r="P99" i="1" s="1"/>
  <c r="S98" i="1"/>
  <c r="R98" i="1"/>
  <c r="O98" i="1"/>
  <c r="P98" i="1"/>
  <c r="S97" i="1"/>
  <c r="R97" i="1"/>
  <c r="O97" i="1"/>
  <c r="P97" i="1" s="1"/>
  <c r="S96" i="1"/>
  <c r="R96" i="1"/>
  <c r="O96" i="1"/>
  <c r="P96" i="1" s="1"/>
  <c r="R94" i="1"/>
  <c r="S94" i="1"/>
  <c r="R95" i="1"/>
  <c r="S95" i="1"/>
  <c r="O95" i="1"/>
  <c r="P95" i="1" s="1"/>
  <c r="G3" i="2"/>
  <c r="G4" i="2"/>
  <c r="G5" i="2"/>
  <c r="G6" i="2"/>
  <c r="G7" i="2"/>
  <c r="G8" i="2"/>
  <c r="G9" i="2"/>
  <c r="G10" i="2"/>
  <c r="G11" i="2"/>
  <c r="G13" i="2"/>
  <c r="G14" i="2"/>
  <c r="G15" i="2"/>
  <c r="G2" i="2"/>
  <c r="E3" i="2"/>
  <c r="E4" i="2"/>
  <c r="E5" i="2"/>
  <c r="E6" i="2"/>
  <c r="E7" i="2"/>
  <c r="E8" i="2"/>
  <c r="E9" i="2"/>
  <c r="E10" i="2"/>
  <c r="E11" i="2"/>
  <c r="E13" i="2"/>
  <c r="E14" i="2"/>
  <c r="E15" i="2"/>
  <c r="E2" i="2"/>
  <c r="O94" i="1"/>
  <c r="P94" i="1" s="1"/>
  <c r="B8" i="2"/>
  <c r="B9" i="2"/>
  <c r="R93" i="1"/>
  <c r="S93" i="1"/>
  <c r="O93" i="1"/>
  <c r="P93" i="1" s="1"/>
  <c r="R92" i="1"/>
  <c r="S92" i="1"/>
  <c r="O92" i="1"/>
  <c r="P92" i="1" s="1"/>
  <c r="R91" i="1"/>
  <c r="S91" i="1"/>
  <c r="O91" i="1"/>
  <c r="P91" i="1" s="1"/>
  <c r="R90" i="1"/>
  <c r="S90" i="1"/>
  <c r="O90" i="1"/>
  <c r="P90" i="1" s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S2" i="1"/>
  <c r="R2" i="1"/>
  <c r="O89" i="1"/>
  <c r="P89" i="1" s="1"/>
  <c r="J15" i="2"/>
  <c r="B6" i="2"/>
  <c r="B2" i="2"/>
  <c r="O21" i="1"/>
  <c r="P21" i="1" s="1"/>
  <c r="O8" i="1"/>
  <c r="P8" i="1" s="1"/>
  <c r="O9" i="1"/>
  <c r="P9" i="1" s="1"/>
  <c r="O6" i="1"/>
  <c r="P6" i="1" s="1"/>
  <c r="O13" i="1"/>
  <c r="P13" i="1" s="1"/>
  <c r="O11" i="1"/>
  <c r="P11" i="1" s="1"/>
  <c r="O14" i="1"/>
  <c r="P14" i="1" s="1"/>
  <c r="O15" i="1"/>
  <c r="P15" i="1" s="1"/>
  <c r="O17" i="1"/>
  <c r="P17" i="1" s="1"/>
  <c r="O20" i="1"/>
  <c r="P20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54" i="1"/>
  <c r="P54" i="1" s="1"/>
  <c r="O55" i="1"/>
  <c r="P55" i="1" s="1"/>
  <c r="O56" i="1"/>
  <c r="P56" i="1" s="1"/>
  <c r="O88" i="1"/>
  <c r="P88" i="1" s="1"/>
  <c r="O87" i="1"/>
  <c r="P87" i="1" s="1"/>
  <c r="O86" i="1"/>
  <c r="P86" i="1" s="1"/>
  <c r="O85" i="1"/>
  <c r="P85" i="1" s="1"/>
  <c r="B7" i="2"/>
  <c r="O83" i="1"/>
  <c r="P83" i="1" s="1"/>
  <c r="O82" i="1"/>
  <c r="P82" i="1" s="1"/>
  <c r="O84" i="1"/>
  <c r="P84" i="1" s="1"/>
  <c r="N4" i="2"/>
  <c r="N5" i="2"/>
  <c r="N7" i="2"/>
  <c r="N8" i="2"/>
  <c r="N9" i="2"/>
  <c r="N10" i="2"/>
  <c r="N11" i="2"/>
  <c r="N2" i="2"/>
  <c r="O35" i="1"/>
  <c r="P35" i="1" s="1"/>
  <c r="O34" i="1"/>
  <c r="P34" i="1" s="1"/>
  <c r="O33" i="1"/>
  <c r="P33" i="1" s="1"/>
  <c r="O36" i="1"/>
  <c r="P36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3" i="1"/>
  <c r="P53" i="1" s="1"/>
  <c r="O52" i="1"/>
  <c r="P52" i="1" s="1"/>
  <c r="O51" i="1"/>
  <c r="P51" i="1" s="1"/>
  <c r="O50" i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65" i="1"/>
  <c r="P65" i="1" s="1"/>
  <c r="O67" i="1"/>
  <c r="P67" i="1" s="1"/>
  <c r="O80" i="1"/>
  <c r="P80" i="1" s="1"/>
  <c r="O79" i="1"/>
  <c r="P79" i="1" s="1"/>
  <c r="O78" i="1"/>
  <c r="P78" i="1" s="1"/>
  <c r="O77" i="1"/>
  <c r="P77" i="1" s="1"/>
  <c r="O76" i="1"/>
  <c r="P76" i="1" s="1"/>
  <c r="O75" i="1"/>
  <c r="P75" i="1" s="1"/>
  <c r="O74" i="1"/>
  <c r="P74" i="1" s="1"/>
  <c r="O73" i="1"/>
  <c r="P73" i="1" s="1"/>
  <c r="O72" i="1"/>
  <c r="P72" i="1" s="1"/>
  <c r="O71" i="1"/>
  <c r="P71" i="1" s="1"/>
  <c r="O70" i="1"/>
  <c r="P70" i="1" s="1"/>
  <c r="O81" i="1"/>
  <c r="P81" i="1" s="1"/>
  <c r="P69" i="1"/>
  <c r="P68" i="1"/>
  <c r="P66" i="1"/>
  <c r="P37" i="1"/>
  <c r="J3" i="2"/>
  <c r="J4" i="2"/>
  <c r="J5" i="2"/>
  <c r="J6" i="2"/>
  <c r="J7" i="2"/>
  <c r="J8" i="2"/>
  <c r="J9" i="2"/>
  <c r="J10" i="2"/>
  <c r="J11" i="2"/>
  <c r="J12" i="2"/>
  <c r="J13" i="2"/>
  <c r="J14" i="2"/>
  <c r="J2" i="2"/>
  <c r="B4" i="2"/>
  <c r="B5" i="2"/>
  <c r="B3" i="2"/>
  <c r="Q62" i="1"/>
  <c r="Q40" i="1"/>
  <c r="G11" i="12" s="1"/>
  <c r="Q42" i="1"/>
  <c r="Q43" i="1"/>
  <c r="Q45" i="1"/>
  <c r="Q46" i="1"/>
  <c r="Q49" i="1"/>
  <c r="K45" i="16"/>
  <c r="K44" i="16"/>
  <c r="K37" i="16"/>
  <c r="K41" i="16"/>
  <c r="K38" i="16"/>
  <c r="K39" i="16"/>
  <c r="K40" i="16"/>
  <c r="K42" i="16"/>
  <c r="K43" i="16"/>
  <c r="K36" i="16"/>
  <c r="K35" i="16"/>
  <c r="K34" i="16"/>
  <c r="K33" i="16"/>
  <c r="K32" i="16"/>
  <c r="K31" i="16"/>
  <c r="K26" i="16"/>
  <c r="K30" i="16"/>
  <c r="K29" i="16"/>
  <c r="K27" i="16"/>
  <c r="K24" i="16"/>
  <c r="K28" i="16"/>
  <c r="K25" i="16"/>
  <c r="K23" i="16"/>
  <c r="K22" i="16"/>
  <c r="K21" i="16"/>
  <c r="K20" i="16"/>
  <c r="K19" i="16"/>
  <c r="K15" i="16"/>
  <c r="K16" i="16"/>
  <c r="K17" i="16"/>
  <c r="K18" i="16"/>
  <c r="K14" i="16"/>
  <c r="K13" i="16"/>
  <c r="K12" i="16"/>
  <c r="K11" i="16"/>
  <c r="AE4" i="15"/>
  <c r="AE20" i="15"/>
  <c r="AE36" i="15"/>
  <c r="AE52" i="15"/>
  <c r="AE5" i="15"/>
  <c r="AE21" i="15"/>
  <c r="AE37" i="15"/>
  <c r="AE53" i="15"/>
  <c r="AE6" i="15"/>
  <c r="AE22" i="15"/>
  <c r="AE38" i="15"/>
  <c r="AE54" i="15"/>
  <c r="AE7" i="15"/>
  <c r="AE23" i="15"/>
  <c r="AE39" i="15"/>
  <c r="AE55" i="15"/>
  <c r="AE8" i="15"/>
  <c r="AE24" i="15"/>
  <c r="AE40" i="15"/>
  <c r="AE56" i="15"/>
  <c r="AE9" i="15"/>
  <c r="AE25" i="15"/>
  <c r="AE41" i="15"/>
  <c r="AE57" i="15"/>
  <c r="AE10" i="15"/>
  <c r="AE26" i="15"/>
  <c r="AE42" i="15"/>
  <c r="AE58" i="15"/>
  <c r="AE11" i="15"/>
  <c r="AE27" i="15"/>
  <c r="AE43" i="15"/>
  <c r="AE59" i="15"/>
  <c r="AE12" i="15"/>
  <c r="AE28" i="15"/>
  <c r="AE44" i="15"/>
  <c r="AE60" i="15"/>
  <c r="AE13" i="15"/>
  <c r="AE29" i="15"/>
  <c r="AE45" i="15"/>
  <c r="AE61" i="15"/>
  <c r="AE14" i="15"/>
  <c r="AE30" i="15"/>
  <c r="AE46" i="15"/>
  <c r="AE62" i="15"/>
  <c r="AE15" i="15"/>
  <c r="AE31" i="15"/>
  <c r="AE47" i="15"/>
  <c r="AE63" i="15"/>
  <c r="AE16" i="15"/>
  <c r="AE32" i="15"/>
  <c r="AE48" i="15"/>
  <c r="AE64" i="15"/>
  <c r="AE17" i="15"/>
  <c r="AE33" i="15"/>
  <c r="AE49" i="15"/>
  <c r="AE65" i="15"/>
  <c r="AE18" i="15"/>
  <c r="AE34" i="15"/>
  <c r="AE50" i="15"/>
  <c r="AE19" i="15"/>
  <c r="AE35" i="15"/>
  <c r="AE51" i="15"/>
  <c r="AE3" i="15"/>
  <c r="D43" i="8" l="1"/>
  <c r="D41" i="8"/>
  <c r="D42" i="8"/>
  <c r="G67" i="3"/>
  <c r="A11" i="12"/>
  <c r="C11" i="12"/>
  <c r="E11" i="12"/>
  <c r="G69" i="3"/>
  <c r="G61" i="3"/>
  <c r="C39" i="8"/>
  <c r="B39" i="8"/>
  <c r="D39" i="8" s="1"/>
  <c r="C38" i="8"/>
  <c r="B38" i="8"/>
  <c r="D38" i="8" s="1"/>
  <c r="C40" i="8"/>
  <c r="B40" i="8"/>
  <c r="D40" i="8" s="1"/>
  <c r="F88" i="3"/>
  <c r="G88" i="3" s="1"/>
  <c r="F59" i="3"/>
  <c r="G59" i="3" s="1"/>
  <c r="F79" i="3"/>
  <c r="G79" i="3" s="1"/>
  <c r="F46" i="3"/>
  <c r="G46" i="3" s="1"/>
  <c r="F90" i="3"/>
  <c r="G90" i="3" s="1"/>
  <c r="F25" i="3"/>
  <c r="G25" i="3" s="1"/>
  <c r="F16" i="3"/>
  <c r="G16" i="3" s="1"/>
  <c r="F56" i="3"/>
  <c r="G56" i="3" s="1"/>
  <c r="F53" i="3"/>
  <c r="G53" i="3" s="1"/>
  <c r="F4" i="3"/>
  <c r="G4" i="3" s="1"/>
  <c r="F66" i="3"/>
  <c r="G66" i="3" s="1"/>
  <c r="F60" i="3"/>
  <c r="G60" i="3" s="1"/>
  <c r="F30" i="3"/>
  <c r="G30" i="3" s="1"/>
  <c r="F11" i="3"/>
  <c r="G11" i="3" s="1"/>
  <c r="F82" i="3"/>
  <c r="G82" i="3" s="1"/>
  <c r="C4" i="12"/>
  <c r="C6" i="12"/>
  <c r="A4" i="12"/>
  <c r="E6" i="12"/>
  <c r="G4" i="12"/>
  <c r="I6" i="12"/>
  <c r="E4" i="12"/>
  <c r="B8" i="12"/>
  <c r="G83" i="3"/>
  <c r="D2" i="12"/>
  <c r="F2" i="12" s="1"/>
  <c r="G84" i="3"/>
  <c r="B36" i="8"/>
  <c r="C36" i="8"/>
  <c r="B37" i="8"/>
  <c r="C37" i="8"/>
  <c r="G85" i="3"/>
  <c r="G74" i="3"/>
  <c r="G28" i="3"/>
  <c r="C19" i="8"/>
  <c r="B3" i="8"/>
  <c r="B31" i="8"/>
  <c r="C23" i="8"/>
  <c r="C29" i="8"/>
  <c r="B14" i="8"/>
  <c r="C12" i="8"/>
  <c r="B23" i="8"/>
  <c r="B29" i="8"/>
  <c r="C2" i="8"/>
  <c r="B12" i="8"/>
  <c r="C30" i="8"/>
  <c r="B19" i="8"/>
  <c r="C18" i="8"/>
  <c r="C25" i="8"/>
  <c r="C32" i="8"/>
  <c r="B30" i="8"/>
  <c r="C7" i="8"/>
  <c r="B18" i="8"/>
  <c r="B25" i="8"/>
  <c r="B32" i="8"/>
  <c r="B7" i="8"/>
  <c r="C17" i="8"/>
  <c r="C11" i="8"/>
  <c r="C8" i="8"/>
  <c r="B17" i="8"/>
  <c r="C6" i="8"/>
  <c r="C31" i="8"/>
  <c r="B11" i="8"/>
  <c r="B8" i="8"/>
  <c r="C16" i="8"/>
  <c r="B6" i="8"/>
  <c r="C21" i="8"/>
  <c r="C10" i="8"/>
  <c r="B16" i="8"/>
  <c r="B21" i="8"/>
  <c r="B10" i="8"/>
  <c r="C15" i="8"/>
  <c r="C35" i="8"/>
  <c r="C20" i="8"/>
  <c r="C27" i="8"/>
  <c r="B15" i="8"/>
  <c r="B35" i="8"/>
  <c r="B20" i="8"/>
  <c r="C14" i="8"/>
  <c r="B27" i="8"/>
  <c r="B24" i="8"/>
  <c r="C22" i="8"/>
  <c r="C28" i="8"/>
  <c r="B2" i="8"/>
  <c r="C24" i="8"/>
  <c r="B22" i="8"/>
  <c r="C5" i="8"/>
  <c r="B28" i="8"/>
  <c r="C4" i="8"/>
  <c r="C9" i="8"/>
  <c r="C34" i="8"/>
  <c r="B5" i="8"/>
  <c r="B4" i="8"/>
  <c r="B9" i="8"/>
  <c r="C33" i="8"/>
  <c r="B34" i="8"/>
  <c r="C13" i="8"/>
  <c r="C26" i="8"/>
  <c r="C3" i="8"/>
  <c r="B33" i="8"/>
  <c r="B13" i="8"/>
  <c r="B26" i="8"/>
  <c r="G26" i="3"/>
  <c r="G62" i="3"/>
  <c r="G55" i="3"/>
  <c r="M44" i="16"/>
  <c r="M45" i="16"/>
  <c r="M36" i="16"/>
  <c r="M43" i="16"/>
  <c r="M42" i="16"/>
  <c r="M40" i="16"/>
  <c r="M39" i="16"/>
  <c r="M38" i="16"/>
  <c r="M41" i="16"/>
  <c r="M37" i="16"/>
  <c r="M31" i="16"/>
  <c r="M32" i="16"/>
  <c r="M33" i="16"/>
  <c r="M34" i="16"/>
  <c r="M35" i="16"/>
  <c r="M13" i="16"/>
  <c r="M14" i="16"/>
  <c r="M18" i="16"/>
  <c r="M17" i="16"/>
  <c r="M16" i="16"/>
  <c r="M15" i="16"/>
  <c r="M19" i="16"/>
  <c r="M22" i="16"/>
  <c r="M23" i="16"/>
  <c r="M25" i="16"/>
  <c r="M28" i="16"/>
  <c r="M24" i="16"/>
  <c r="M27" i="16"/>
  <c r="M29" i="16"/>
  <c r="M30" i="16"/>
  <c r="M26" i="16"/>
  <c r="M21" i="16"/>
  <c r="M20" i="16"/>
  <c r="M12" i="16"/>
  <c r="M11" i="16"/>
  <c r="AK32" i="11"/>
  <c r="AK52" i="11"/>
  <c r="AK44" i="11"/>
  <c r="AK15" i="11"/>
  <c r="AK43" i="11"/>
  <c r="AK16" i="11"/>
  <c r="AK17" i="11"/>
  <c r="AK46" i="11"/>
  <c r="AK48" i="11"/>
  <c r="AK28" i="11"/>
  <c r="AK50" i="11"/>
  <c r="AK45" i="11"/>
  <c r="AK18" i="11"/>
  <c r="AK19" i="11"/>
  <c r="AK47" i="11"/>
  <c r="AK20" i="11"/>
  <c r="AK27" i="11"/>
  <c r="AK49" i="11"/>
  <c r="AK29" i="11"/>
  <c r="AK51" i="11"/>
  <c r="AK5" i="11"/>
  <c r="AK21" i="11"/>
  <c r="AK37" i="11"/>
  <c r="AK53" i="11"/>
  <c r="AK6" i="11"/>
  <c r="AK22" i="11"/>
  <c r="AK38" i="11"/>
  <c r="AK54" i="11"/>
  <c r="AK7" i="11"/>
  <c r="AK23" i="11"/>
  <c r="AK39" i="11"/>
  <c r="AK55" i="11"/>
  <c r="AK8" i="11"/>
  <c r="AK24" i="11"/>
  <c r="AK40" i="11"/>
  <c r="AK56" i="11"/>
  <c r="AK9" i="11"/>
  <c r="AK25" i="11"/>
  <c r="AK41" i="11"/>
  <c r="AK57" i="11"/>
  <c r="AK10" i="11"/>
  <c r="AK26" i="11"/>
  <c r="AK42" i="11"/>
  <c r="G5" i="3"/>
  <c r="G97" i="3"/>
  <c r="G48" i="3"/>
  <c r="G77" i="3"/>
  <c r="G95" i="3"/>
  <c r="G21" i="3"/>
  <c r="G19" i="3"/>
  <c r="G2" i="3"/>
  <c r="G24" i="3"/>
  <c r="G89" i="3"/>
  <c r="G58" i="3"/>
  <c r="G8" i="3"/>
  <c r="G72" i="3"/>
  <c r="G92" i="3"/>
  <c r="G91" i="3"/>
  <c r="G3" i="3"/>
  <c r="G35" i="3"/>
  <c r="G33" i="3"/>
  <c r="G94" i="3"/>
  <c r="G18" i="3"/>
  <c r="G81" i="3"/>
  <c r="G51" i="3"/>
  <c r="G87" i="3"/>
  <c r="G75" i="3"/>
  <c r="G29" i="3"/>
  <c r="G49" i="3"/>
  <c r="G54" i="3"/>
  <c r="G44" i="3"/>
  <c r="G23" i="3"/>
  <c r="G37" i="3"/>
  <c r="G73" i="3"/>
  <c r="G13" i="3"/>
  <c r="G20" i="3"/>
  <c r="G45" i="3"/>
  <c r="G98" i="3"/>
  <c r="G32" i="3"/>
  <c r="G78" i="3"/>
  <c r="G34" i="3"/>
  <c r="G10" i="3"/>
  <c r="G80" i="3"/>
  <c r="G7" i="3"/>
  <c r="G47" i="3"/>
  <c r="G31" i="3"/>
  <c r="G86" i="3"/>
  <c r="G50" i="3"/>
  <c r="G9" i="3"/>
  <c r="G76" i="3"/>
  <c r="G36" i="3"/>
  <c r="G96" i="3"/>
  <c r="G93" i="3"/>
  <c r="G14" i="3"/>
  <c r="G70" i="3"/>
  <c r="G57" i="3"/>
  <c r="G22" i="3"/>
  <c r="G6" i="3"/>
  <c r="G52" i="3"/>
  <c r="G27" i="3"/>
  <c r="N3" i="2"/>
  <c r="G28" i="2"/>
  <c r="G31" i="2"/>
  <c r="G30" i="2"/>
  <c r="Q3" i="2"/>
  <c r="P50" i="1"/>
  <c r="Q1" i="2" s="1"/>
  <c r="A6" i="12" l="1"/>
  <c r="G6" i="12"/>
  <c r="I4" i="12"/>
  <c r="H1" i="8"/>
  <c r="G1" i="8"/>
  <c r="D36" i="8"/>
  <c r="D29" i="8"/>
  <c r="D11" i="8"/>
  <c r="D19" i="8"/>
  <c r="D9" i="8"/>
  <c r="D20" i="8"/>
  <c r="D35" i="8"/>
  <c r="D12" i="8"/>
  <c r="D37" i="8"/>
  <c r="D4" i="8"/>
  <c r="D5" i="8"/>
  <c r="D15" i="8"/>
  <c r="D17" i="8"/>
  <c r="D34" i="8"/>
  <c r="D27" i="8"/>
  <c r="D8" i="8"/>
  <c r="D23" i="8"/>
  <c r="D16" i="8"/>
  <c r="D3" i="8"/>
  <c r="D22" i="8"/>
  <c r="D6" i="8"/>
  <c r="R1" i="2"/>
  <c r="S1" i="2" s="1"/>
  <c r="D7" i="8"/>
  <c r="D10" i="8"/>
  <c r="D30" i="8"/>
  <c r="D28" i="8"/>
  <c r="D14" i="8"/>
  <c r="D32" i="8"/>
  <c r="D26" i="8"/>
  <c r="D21" i="8"/>
  <c r="D25" i="8"/>
  <c r="D31" i="8"/>
  <c r="D13" i="8"/>
  <c r="D18" i="8"/>
  <c r="D33" i="8"/>
  <c r="D2" i="8"/>
  <c r="D24" i="8"/>
  <c r="I1" i="8" l="1"/>
  <c r="C5" i="10"/>
  <c r="C15" i="10"/>
  <c r="C16" i="10"/>
  <c r="C9" i="10"/>
  <c r="C8" i="10"/>
  <c r="C12" i="10"/>
  <c r="C4" i="10"/>
  <c r="C6" i="10"/>
  <c r="C10" i="10"/>
  <c r="C14" i="10"/>
  <c r="C7" i="10"/>
  <c r="C11" i="10"/>
  <c r="C17" i="10"/>
  <c r="C3" i="10"/>
  <c r="C13" i="10"/>
  <c r="C2" i="10"/>
</calcChain>
</file>

<file path=xl/sharedStrings.xml><?xml version="1.0" encoding="utf-8"?>
<sst xmlns="http://schemas.openxmlformats.org/spreadsheetml/2006/main" count="49135" uniqueCount="12994">
  <si>
    <t>北京</t>
    <phoneticPr fontId="1" type="noConversion"/>
  </si>
  <si>
    <t>合肥</t>
    <phoneticPr fontId="1" type="noConversion"/>
  </si>
  <si>
    <t>车次</t>
    <phoneticPr fontId="1" type="noConversion"/>
  </si>
  <si>
    <t>始发</t>
    <phoneticPr fontId="1" type="noConversion"/>
  </si>
  <si>
    <t>终到</t>
    <phoneticPr fontId="1" type="noConversion"/>
  </si>
  <si>
    <t>日期</t>
    <phoneticPr fontId="1" type="noConversion"/>
  </si>
  <si>
    <t>上车站</t>
    <phoneticPr fontId="1" type="noConversion"/>
  </si>
  <si>
    <t>下车站</t>
    <phoneticPr fontId="1" type="noConversion"/>
  </si>
  <si>
    <t>上车时间</t>
    <phoneticPr fontId="1" type="noConversion"/>
  </si>
  <si>
    <t>下车时间</t>
    <phoneticPr fontId="1" type="noConversion"/>
  </si>
  <si>
    <t>T221</t>
    <phoneticPr fontId="1" type="noConversion"/>
  </si>
  <si>
    <t>广州白云</t>
    <phoneticPr fontId="1" type="noConversion"/>
  </si>
  <si>
    <t>席位</t>
    <phoneticPr fontId="1" type="noConversion"/>
  </si>
  <si>
    <t>硬卧</t>
    <phoneticPr fontId="1" type="noConversion"/>
  </si>
  <si>
    <t>六安</t>
    <phoneticPr fontId="1" type="noConversion"/>
  </si>
  <si>
    <t>合肥南</t>
    <phoneticPr fontId="1" type="noConversion"/>
  </si>
  <si>
    <t>汉口</t>
    <phoneticPr fontId="1" type="noConversion"/>
  </si>
  <si>
    <t>温州南</t>
    <phoneticPr fontId="1" type="noConversion"/>
  </si>
  <si>
    <t>二等座</t>
    <phoneticPr fontId="1" type="noConversion"/>
  </si>
  <si>
    <t>车型</t>
    <phoneticPr fontId="1" type="noConversion"/>
  </si>
  <si>
    <t>局属</t>
    <phoneticPr fontId="1" type="noConversion"/>
  </si>
  <si>
    <t>上局</t>
    <phoneticPr fontId="1" type="noConversion"/>
  </si>
  <si>
    <t>CR400BF-A</t>
    <phoneticPr fontId="1" type="noConversion"/>
  </si>
  <si>
    <t>Z225</t>
    <phoneticPr fontId="1" type="noConversion"/>
  </si>
  <si>
    <t>北京丰台</t>
    <phoneticPr fontId="1" type="noConversion"/>
  </si>
  <si>
    <t>时长</t>
    <phoneticPr fontId="1" type="noConversion"/>
  </si>
  <si>
    <t>T110</t>
    <phoneticPr fontId="1" type="noConversion"/>
  </si>
  <si>
    <t>上海</t>
    <phoneticPr fontId="1" type="noConversion"/>
  </si>
  <si>
    <t>京局</t>
    <phoneticPr fontId="1" type="noConversion"/>
  </si>
  <si>
    <t>K1092</t>
    <phoneticPr fontId="1" type="noConversion"/>
  </si>
  <si>
    <t>福州</t>
    <phoneticPr fontId="1" type="noConversion"/>
  </si>
  <si>
    <t>徐州</t>
    <phoneticPr fontId="1" type="noConversion"/>
  </si>
  <si>
    <t>杭州</t>
    <phoneticPr fontId="1" type="noConversion"/>
  </si>
  <si>
    <t>硬座</t>
    <phoneticPr fontId="1" type="noConversion"/>
  </si>
  <si>
    <t>呼和浩特东</t>
    <phoneticPr fontId="1" type="noConversion"/>
  </si>
  <si>
    <t>芜湖</t>
    <phoneticPr fontId="1" type="noConversion"/>
  </si>
  <si>
    <t>呼局</t>
    <phoneticPr fontId="1" type="noConversion"/>
  </si>
  <si>
    <t>马鞍山东</t>
    <phoneticPr fontId="1" type="noConversion"/>
  </si>
  <si>
    <t>安庆</t>
    <phoneticPr fontId="1" type="noConversion"/>
  </si>
  <si>
    <t>T</t>
    <phoneticPr fontId="1" type="noConversion"/>
  </si>
  <si>
    <t>昆山</t>
    <phoneticPr fontId="1" type="noConversion"/>
  </si>
  <si>
    <t>重庆西</t>
    <phoneticPr fontId="1" type="noConversion"/>
  </si>
  <si>
    <t>常州</t>
    <phoneticPr fontId="1" type="noConversion"/>
  </si>
  <si>
    <t>马鞍山</t>
    <phoneticPr fontId="1" type="noConversion"/>
  </si>
  <si>
    <t>序号</t>
    <phoneticPr fontId="1" type="noConversion"/>
  </si>
  <si>
    <t>成局</t>
    <phoneticPr fontId="1" type="noConversion"/>
  </si>
  <si>
    <t>新乡</t>
    <phoneticPr fontId="1" type="noConversion"/>
  </si>
  <si>
    <t>郑局</t>
    <phoneticPr fontId="1" type="noConversion"/>
  </si>
  <si>
    <t>西宁</t>
    <phoneticPr fontId="1" type="noConversion"/>
  </si>
  <si>
    <t>青藏公司</t>
    <phoneticPr fontId="1" type="noConversion"/>
  </si>
  <si>
    <t>G7055</t>
    <phoneticPr fontId="1" type="noConversion"/>
  </si>
  <si>
    <t>无锡</t>
    <phoneticPr fontId="1" type="noConversion"/>
  </si>
  <si>
    <t>G7004</t>
    <phoneticPr fontId="1" type="noConversion"/>
  </si>
  <si>
    <t>K469</t>
    <phoneticPr fontId="1" type="noConversion"/>
  </si>
  <si>
    <t>松江</t>
    <phoneticPr fontId="1" type="noConversion"/>
  </si>
  <si>
    <t>松江南</t>
    <phoneticPr fontId="1" type="noConversion"/>
  </si>
  <si>
    <t>上海虹桥</t>
    <phoneticPr fontId="1" type="noConversion"/>
  </si>
  <si>
    <t>海安</t>
    <phoneticPr fontId="1" type="noConversion"/>
  </si>
  <si>
    <t>C438</t>
    <phoneticPr fontId="1" type="noConversion"/>
  </si>
  <si>
    <t>如皋</t>
    <phoneticPr fontId="1" type="noConversion"/>
  </si>
  <si>
    <t>启东</t>
    <phoneticPr fontId="1" type="noConversion"/>
  </si>
  <si>
    <t>海门</t>
    <phoneticPr fontId="1" type="noConversion"/>
  </si>
  <si>
    <t>南通</t>
    <phoneticPr fontId="1" type="noConversion"/>
  </si>
  <si>
    <t>C3792</t>
    <phoneticPr fontId="1" type="noConversion"/>
  </si>
  <si>
    <t>南通西</t>
    <phoneticPr fontId="1" type="noConversion"/>
  </si>
  <si>
    <t>K360</t>
    <phoneticPr fontId="1" type="noConversion"/>
  </si>
  <si>
    <t>苏州</t>
    <phoneticPr fontId="1" type="noConversion"/>
  </si>
  <si>
    <t>K807</t>
    <phoneticPr fontId="1" type="noConversion"/>
  </si>
  <si>
    <t>上海南</t>
    <phoneticPr fontId="1" type="noConversion"/>
  </si>
  <si>
    <t>K71</t>
    <phoneticPr fontId="1" type="noConversion"/>
  </si>
  <si>
    <t>海宁</t>
    <phoneticPr fontId="1" type="noConversion"/>
  </si>
  <si>
    <t>D196</t>
    <phoneticPr fontId="1" type="noConversion"/>
  </si>
  <si>
    <t>嘉兴</t>
    <phoneticPr fontId="1" type="noConversion"/>
  </si>
  <si>
    <t>Y702</t>
    <phoneticPr fontId="1" type="noConversion"/>
  </si>
  <si>
    <t>上海西</t>
    <phoneticPr fontId="1" type="noConversion"/>
  </si>
  <si>
    <t>K1107</t>
    <phoneticPr fontId="1" type="noConversion"/>
  </si>
  <si>
    <t>K5838</t>
    <phoneticPr fontId="1" type="noConversion"/>
  </si>
  <si>
    <t>价格</t>
    <phoneticPr fontId="1" type="noConversion"/>
  </si>
  <si>
    <t>G7126</t>
    <phoneticPr fontId="1" type="noConversion"/>
  </si>
  <si>
    <t>南京</t>
    <phoneticPr fontId="1" type="noConversion"/>
  </si>
  <si>
    <t>G7027</t>
    <phoneticPr fontId="1" type="noConversion"/>
  </si>
  <si>
    <t>K1505</t>
    <phoneticPr fontId="1" type="noConversion"/>
  </si>
  <si>
    <t>嘉善</t>
    <phoneticPr fontId="1" type="noConversion"/>
  </si>
  <si>
    <t>G7578</t>
    <phoneticPr fontId="1" type="noConversion"/>
  </si>
  <si>
    <t>Z99</t>
    <phoneticPr fontId="1" type="noConversion"/>
  </si>
  <si>
    <t>广州东</t>
    <phoneticPr fontId="1" type="noConversion"/>
  </si>
  <si>
    <t>南京南</t>
    <phoneticPr fontId="1" type="noConversion"/>
  </si>
  <si>
    <t>D2905</t>
    <phoneticPr fontId="1" type="noConversion"/>
  </si>
  <si>
    <t>G8286</t>
    <phoneticPr fontId="1" type="noConversion"/>
  </si>
  <si>
    <t>G7519</t>
    <phoneticPr fontId="1" type="noConversion"/>
  </si>
  <si>
    <t>宁波</t>
    <phoneticPr fontId="1" type="noConversion"/>
  </si>
  <si>
    <t>K1210</t>
    <phoneticPr fontId="1" type="noConversion"/>
  </si>
  <si>
    <t>厦门北</t>
    <phoneticPr fontId="1" type="noConversion"/>
  </si>
  <si>
    <t>D2395</t>
    <phoneticPr fontId="1" type="noConversion"/>
  </si>
  <si>
    <t>厦门</t>
    <phoneticPr fontId="1" type="noConversion"/>
  </si>
  <si>
    <t>C7020</t>
    <phoneticPr fontId="1" type="noConversion"/>
  </si>
  <si>
    <t>深圳</t>
    <phoneticPr fontId="1" type="noConversion"/>
  </si>
  <si>
    <t>D</t>
    <phoneticPr fontId="1" type="noConversion"/>
  </si>
  <si>
    <t>D3333</t>
    <phoneticPr fontId="1" type="noConversion"/>
  </si>
  <si>
    <t>惠阳</t>
    <phoneticPr fontId="1" type="noConversion"/>
  </si>
  <si>
    <t>深圳北</t>
    <phoneticPr fontId="1" type="noConversion"/>
  </si>
  <si>
    <t>D2308</t>
    <phoneticPr fontId="1" type="noConversion"/>
  </si>
  <si>
    <t>C7107</t>
    <phoneticPr fontId="1" type="noConversion"/>
  </si>
  <si>
    <t>樟木头</t>
    <phoneticPr fontId="1" type="noConversion"/>
  </si>
  <si>
    <t>C7025</t>
    <phoneticPr fontId="1" type="noConversion"/>
  </si>
  <si>
    <t>广州</t>
    <phoneticPr fontId="1" type="noConversion"/>
  </si>
  <si>
    <t>龙岩</t>
    <phoneticPr fontId="1" type="noConversion"/>
  </si>
  <si>
    <t>南局</t>
    <phoneticPr fontId="1" type="noConversion"/>
  </si>
  <si>
    <t>CRH2A</t>
    <phoneticPr fontId="1" type="noConversion"/>
  </si>
  <si>
    <t>赣州</t>
    <phoneticPr fontId="1" type="noConversion"/>
  </si>
  <si>
    <t>沙坪坝</t>
    <phoneticPr fontId="1" type="noConversion"/>
  </si>
  <si>
    <t>郑州</t>
    <phoneticPr fontId="1" type="noConversion"/>
  </si>
  <si>
    <t>K563/6</t>
    <phoneticPr fontId="1" type="noConversion"/>
  </si>
  <si>
    <t>太原</t>
    <phoneticPr fontId="1" type="noConversion"/>
  </si>
  <si>
    <t>太局</t>
    <phoneticPr fontId="1" type="noConversion"/>
  </si>
  <si>
    <t>徐州东</t>
    <phoneticPr fontId="1" type="noConversion"/>
  </si>
  <si>
    <t>怀化</t>
    <phoneticPr fontId="1" type="noConversion"/>
  </si>
  <si>
    <t>广铁</t>
    <phoneticPr fontId="1" type="noConversion"/>
  </si>
  <si>
    <t>银川</t>
    <phoneticPr fontId="1" type="noConversion"/>
  </si>
  <si>
    <t>兰局</t>
    <phoneticPr fontId="1" type="noConversion"/>
  </si>
  <si>
    <t>西安</t>
    <phoneticPr fontId="1" type="noConversion"/>
  </si>
  <si>
    <t>西局</t>
    <phoneticPr fontId="1" type="noConversion"/>
  </si>
  <si>
    <t>重庆北</t>
    <phoneticPr fontId="1" type="noConversion"/>
  </si>
  <si>
    <t>衢州</t>
    <phoneticPr fontId="1" type="noConversion"/>
  </si>
  <si>
    <t>南阳</t>
    <phoneticPr fontId="1" type="noConversion"/>
  </si>
  <si>
    <t>CRH380D</t>
    <phoneticPr fontId="1" type="noConversion"/>
  </si>
  <si>
    <t>周口</t>
    <phoneticPr fontId="1" type="noConversion"/>
  </si>
  <si>
    <t>武局</t>
    <phoneticPr fontId="1" type="noConversion"/>
  </si>
  <si>
    <t>长春</t>
    <phoneticPr fontId="1" type="noConversion"/>
  </si>
  <si>
    <t>沈局</t>
    <phoneticPr fontId="1" type="noConversion"/>
  </si>
  <si>
    <t>襄阳</t>
    <phoneticPr fontId="1" type="noConversion"/>
  </si>
  <si>
    <t>苍南</t>
    <phoneticPr fontId="1" type="noConversion"/>
  </si>
  <si>
    <t>湘潭北</t>
    <phoneticPr fontId="1" type="noConversion"/>
  </si>
  <si>
    <t>G1426/7</t>
    <phoneticPr fontId="1" type="noConversion"/>
  </si>
  <si>
    <t>青岛北</t>
    <phoneticPr fontId="1" type="noConversion"/>
  </si>
  <si>
    <t>宿迁</t>
    <phoneticPr fontId="1" type="noConversion"/>
  </si>
  <si>
    <t>CRH380BL</t>
    <phoneticPr fontId="1" type="noConversion"/>
  </si>
  <si>
    <t>CRH1A</t>
    <phoneticPr fontId="1" type="noConversion"/>
  </si>
  <si>
    <t>福州南</t>
    <phoneticPr fontId="1" type="noConversion"/>
  </si>
  <si>
    <t>CRH1A-A</t>
    <phoneticPr fontId="1" type="noConversion"/>
  </si>
  <si>
    <t>乘坐次数</t>
    <phoneticPr fontId="1" type="noConversion"/>
  </si>
  <si>
    <t>总次数</t>
    <phoneticPr fontId="1" type="noConversion"/>
  </si>
  <si>
    <t>总花费</t>
    <phoneticPr fontId="1" type="noConversion"/>
  </si>
  <si>
    <t>总时长(min)</t>
    <phoneticPr fontId="1" type="noConversion"/>
  </si>
  <si>
    <t>普速</t>
    <phoneticPr fontId="1" type="noConversion"/>
  </si>
  <si>
    <t>快速</t>
    <phoneticPr fontId="1" type="noConversion"/>
  </si>
  <si>
    <t>特快</t>
    <phoneticPr fontId="1" type="noConversion"/>
  </si>
  <si>
    <t>代号</t>
    <phoneticPr fontId="1" type="noConversion"/>
  </si>
  <si>
    <t>L</t>
    <phoneticPr fontId="1" type="noConversion"/>
  </si>
  <si>
    <t>临客</t>
    <phoneticPr fontId="1" type="noConversion"/>
  </si>
  <si>
    <t>K</t>
    <phoneticPr fontId="1" type="noConversion"/>
  </si>
  <si>
    <t>直达</t>
    <phoneticPr fontId="1" type="noConversion"/>
  </si>
  <si>
    <t>Z</t>
    <phoneticPr fontId="1" type="noConversion"/>
  </si>
  <si>
    <t>城际</t>
    <phoneticPr fontId="1" type="noConversion"/>
  </si>
  <si>
    <t>C</t>
    <phoneticPr fontId="1" type="noConversion"/>
  </si>
  <si>
    <t>S</t>
    <phoneticPr fontId="1" type="noConversion"/>
  </si>
  <si>
    <t>动车</t>
    <phoneticPr fontId="1" type="noConversion"/>
  </si>
  <si>
    <t>高铁</t>
    <phoneticPr fontId="1" type="noConversion"/>
  </si>
  <si>
    <t>G</t>
    <phoneticPr fontId="1" type="noConversion"/>
  </si>
  <si>
    <t>旅游</t>
    <phoneticPr fontId="1" type="noConversion"/>
  </si>
  <si>
    <t>Y</t>
    <phoneticPr fontId="1" type="noConversion"/>
  </si>
  <si>
    <t>出发次数</t>
    <phoneticPr fontId="1" type="noConversion"/>
  </si>
  <si>
    <t>到达次数</t>
    <phoneticPr fontId="1" type="noConversion"/>
  </si>
  <si>
    <t>属局</t>
    <phoneticPr fontId="1" type="noConversion"/>
  </si>
  <si>
    <t>长沙</t>
    <phoneticPr fontId="1" type="noConversion"/>
  </si>
  <si>
    <t>武昌</t>
    <phoneticPr fontId="1" type="noConversion"/>
  </si>
  <si>
    <t>阜阳</t>
    <phoneticPr fontId="1" type="noConversion"/>
  </si>
  <si>
    <t>亳州</t>
    <phoneticPr fontId="1" type="noConversion"/>
  </si>
  <si>
    <t>古城东</t>
    <phoneticPr fontId="1" type="noConversion"/>
  </si>
  <si>
    <t>北京南</t>
    <phoneticPr fontId="1" type="noConversion"/>
  </si>
  <si>
    <t>广州南</t>
    <phoneticPr fontId="1" type="noConversion"/>
  </si>
  <si>
    <t>贵阳北</t>
    <phoneticPr fontId="1" type="noConversion"/>
  </si>
  <si>
    <t>佛山</t>
    <phoneticPr fontId="1" type="noConversion"/>
  </si>
  <si>
    <t>佛山西</t>
    <phoneticPr fontId="1" type="noConversion"/>
  </si>
  <si>
    <t>路线</t>
    <phoneticPr fontId="1" type="noConversion"/>
  </si>
  <si>
    <t>新塘</t>
    <phoneticPr fontId="1" type="noConversion"/>
  </si>
  <si>
    <t>东莞</t>
    <phoneticPr fontId="1" type="noConversion"/>
  </si>
  <si>
    <t>常平</t>
    <phoneticPr fontId="1" type="noConversion"/>
  </si>
  <si>
    <t>平湖</t>
    <phoneticPr fontId="1" type="noConversion"/>
  </si>
  <si>
    <t>深圳东</t>
    <phoneticPr fontId="1" type="noConversion"/>
  </si>
  <si>
    <t>深圳坪山</t>
    <phoneticPr fontId="1" type="noConversion"/>
  </si>
  <si>
    <t>东莞南</t>
    <phoneticPr fontId="1" type="noConversion"/>
  </si>
  <si>
    <t>光明城</t>
    <phoneticPr fontId="1" type="noConversion"/>
  </si>
  <si>
    <t>惠东南</t>
    <phoneticPr fontId="1" type="noConversion"/>
  </si>
  <si>
    <t>鲘门</t>
    <phoneticPr fontId="1" type="noConversion"/>
  </si>
  <si>
    <t>汕尾</t>
    <phoneticPr fontId="1" type="noConversion"/>
  </si>
  <si>
    <t>陆丰</t>
    <phoneticPr fontId="1" type="noConversion"/>
  </si>
  <si>
    <t>葵潭</t>
    <phoneticPr fontId="1" type="noConversion"/>
  </si>
  <si>
    <t>普宁</t>
    <phoneticPr fontId="1" type="noConversion"/>
  </si>
  <si>
    <t>潮阳</t>
    <phoneticPr fontId="1" type="noConversion"/>
  </si>
  <si>
    <t>潮汕</t>
    <phoneticPr fontId="1" type="noConversion"/>
  </si>
  <si>
    <t>饶平</t>
    <phoneticPr fontId="1" type="noConversion"/>
  </si>
  <si>
    <t>诏安</t>
    <phoneticPr fontId="1" type="noConversion"/>
  </si>
  <si>
    <t>云霄</t>
    <phoneticPr fontId="1" type="noConversion"/>
  </si>
  <si>
    <t>漳浦</t>
    <phoneticPr fontId="1" type="noConversion"/>
  </si>
  <si>
    <t>漳州</t>
    <phoneticPr fontId="1" type="noConversion"/>
  </si>
  <si>
    <t>角美</t>
    <phoneticPr fontId="1" type="noConversion"/>
  </si>
  <si>
    <t>厦门高崎</t>
    <phoneticPr fontId="1" type="noConversion"/>
  </si>
  <si>
    <t>南靖</t>
    <phoneticPr fontId="1" type="noConversion"/>
  </si>
  <si>
    <t>龙山镇</t>
    <phoneticPr fontId="1" type="noConversion"/>
  </si>
  <si>
    <t>雁石南</t>
    <phoneticPr fontId="1" type="noConversion"/>
  </si>
  <si>
    <t>漳平西</t>
    <phoneticPr fontId="1" type="noConversion"/>
  </si>
  <si>
    <t>双洋</t>
    <phoneticPr fontId="1" type="noConversion"/>
  </si>
  <si>
    <t>永安南</t>
    <phoneticPr fontId="1" type="noConversion"/>
  </si>
  <si>
    <t>三明</t>
    <phoneticPr fontId="1" type="noConversion"/>
  </si>
  <si>
    <t>三明北</t>
    <phoneticPr fontId="1" type="noConversion"/>
  </si>
  <si>
    <t>延平西</t>
    <phoneticPr fontId="1" type="noConversion"/>
  </si>
  <si>
    <t>建瓯</t>
    <phoneticPr fontId="1" type="noConversion"/>
  </si>
  <si>
    <t>建阳</t>
    <phoneticPr fontId="1" type="noConversion"/>
  </si>
  <si>
    <t>武夷山</t>
    <phoneticPr fontId="1" type="noConversion"/>
  </si>
  <si>
    <t>上饶</t>
    <phoneticPr fontId="1" type="noConversion"/>
  </si>
  <si>
    <t>玉山</t>
    <phoneticPr fontId="1" type="noConversion"/>
  </si>
  <si>
    <t>江山</t>
    <phoneticPr fontId="1" type="noConversion"/>
  </si>
  <si>
    <t>龙游</t>
    <phoneticPr fontId="1" type="noConversion"/>
  </si>
  <si>
    <t>金华</t>
    <phoneticPr fontId="1" type="noConversion"/>
  </si>
  <si>
    <t>诸暨</t>
    <phoneticPr fontId="1" type="noConversion"/>
  </si>
  <si>
    <t>杭州南</t>
    <phoneticPr fontId="1" type="noConversion"/>
  </si>
  <si>
    <t>杭州东</t>
    <phoneticPr fontId="1" type="noConversion"/>
  </si>
  <si>
    <t>临平南</t>
    <phoneticPr fontId="1" type="noConversion"/>
  </si>
  <si>
    <t>松江北</t>
    <phoneticPr fontId="1" type="noConversion"/>
  </si>
  <si>
    <t>新桥</t>
    <phoneticPr fontId="1" type="noConversion"/>
  </si>
  <si>
    <t>春申</t>
    <phoneticPr fontId="1" type="noConversion"/>
  </si>
  <si>
    <t>上海松江</t>
    <phoneticPr fontId="1" type="noConversion"/>
  </si>
  <si>
    <t>金山北</t>
    <phoneticPr fontId="1" type="noConversion"/>
  </si>
  <si>
    <t>嘉善南</t>
    <phoneticPr fontId="1" type="noConversion"/>
  </si>
  <si>
    <t>嘉兴南</t>
    <phoneticPr fontId="1" type="noConversion"/>
  </si>
  <si>
    <t>桐乡</t>
    <phoneticPr fontId="1" type="noConversion"/>
  </si>
  <si>
    <t>海宁西</t>
    <phoneticPr fontId="1" type="noConversion"/>
  </si>
  <si>
    <t>绍兴北</t>
    <phoneticPr fontId="1" type="noConversion"/>
  </si>
  <si>
    <t>绍兴东</t>
    <phoneticPr fontId="1" type="noConversion"/>
  </si>
  <si>
    <t>余姚北</t>
    <phoneticPr fontId="1" type="noConversion"/>
  </si>
  <si>
    <t>庄桥</t>
    <phoneticPr fontId="1" type="noConversion"/>
  </si>
  <si>
    <t>南翔北</t>
    <phoneticPr fontId="1" type="noConversion"/>
  </si>
  <si>
    <t>安亭北</t>
    <phoneticPr fontId="1" type="noConversion"/>
  </si>
  <si>
    <t>花桥</t>
    <phoneticPr fontId="1" type="noConversion"/>
  </si>
  <si>
    <t>昆山南</t>
    <phoneticPr fontId="1" type="noConversion"/>
  </si>
  <si>
    <t>阳澄湖</t>
    <phoneticPr fontId="1" type="noConversion"/>
  </si>
  <si>
    <t>苏州园区</t>
    <phoneticPr fontId="1" type="noConversion"/>
  </si>
  <si>
    <t>苏州北</t>
    <phoneticPr fontId="1" type="noConversion"/>
  </si>
  <si>
    <t>无锡东</t>
    <phoneticPr fontId="1" type="noConversion"/>
  </si>
  <si>
    <t>常州北</t>
    <phoneticPr fontId="1" type="noConversion"/>
  </si>
  <si>
    <t>丹阳北</t>
    <phoneticPr fontId="1" type="noConversion"/>
  </si>
  <si>
    <t>镇江南</t>
    <phoneticPr fontId="1" type="noConversion"/>
  </si>
  <si>
    <t>镇江</t>
    <phoneticPr fontId="1" type="noConversion"/>
  </si>
  <si>
    <t>丹阳</t>
    <phoneticPr fontId="1" type="noConversion"/>
  </si>
  <si>
    <t>苏州新区</t>
    <phoneticPr fontId="1" type="noConversion"/>
  </si>
  <si>
    <t>安亭西</t>
    <phoneticPr fontId="1" type="noConversion"/>
  </si>
  <si>
    <t>义乌</t>
    <phoneticPr fontId="1" type="noConversion"/>
  </si>
  <si>
    <t>横峰</t>
    <phoneticPr fontId="1" type="noConversion"/>
  </si>
  <si>
    <t>弋阳</t>
    <phoneticPr fontId="1" type="noConversion"/>
  </si>
  <si>
    <t>贵溪</t>
    <phoneticPr fontId="1" type="noConversion"/>
  </si>
  <si>
    <t>鹰潭</t>
    <phoneticPr fontId="1" type="noConversion"/>
  </si>
  <si>
    <t>余江</t>
    <phoneticPr fontId="1" type="noConversion"/>
  </si>
  <si>
    <t>进贤</t>
    <phoneticPr fontId="1" type="noConversion"/>
  </si>
  <si>
    <t>向塘</t>
    <phoneticPr fontId="1" type="noConversion"/>
  </si>
  <si>
    <t>丰城</t>
    <phoneticPr fontId="1" type="noConversion"/>
  </si>
  <si>
    <t>樟树</t>
    <phoneticPr fontId="1" type="noConversion"/>
  </si>
  <si>
    <t>新余</t>
    <phoneticPr fontId="1" type="noConversion"/>
  </si>
  <si>
    <t>分宜</t>
    <phoneticPr fontId="1" type="noConversion"/>
  </si>
  <si>
    <t>宜春</t>
    <phoneticPr fontId="1" type="noConversion"/>
  </si>
  <si>
    <t>萍乡</t>
    <phoneticPr fontId="1" type="noConversion"/>
  </si>
  <si>
    <t>醴陵</t>
    <phoneticPr fontId="1" type="noConversion"/>
  </si>
  <si>
    <t>株洲</t>
    <phoneticPr fontId="1" type="noConversion"/>
  </si>
  <si>
    <t>衡山</t>
    <phoneticPr fontId="1" type="noConversion"/>
  </si>
  <si>
    <t>衡阳</t>
    <phoneticPr fontId="1" type="noConversion"/>
  </si>
  <si>
    <t>耒阳</t>
    <phoneticPr fontId="1" type="noConversion"/>
  </si>
  <si>
    <t>郴州</t>
    <phoneticPr fontId="1" type="noConversion"/>
  </si>
  <si>
    <t>乐昌</t>
    <phoneticPr fontId="1" type="noConversion"/>
  </si>
  <si>
    <t>韶关东</t>
    <phoneticPr fontId="1" type="noConversion"/>
  </si>
  <si>
    <t>英德</t>
    <phoneticPr fontId="1" type="noConversion"/>
  </si>
  <si>
    <t>源潭</t>
    <phoneticPr fontId="1" type="noConversion"/>
  </si>
  <si>
    <t>广州北</t>
    <phoneticPr fontId="1" type="noConversion"/>
  </si>
  <si>
    <t>全椒</t>
    <phoneticPr fontId="1" type="noConversion"/>
  </si>
  <si>
    <t>无锡新区</t>
    <phoneticPr fontId="1" type="noConversion"/>
  </si>
  <si>
    <t>戚墅堰</t>
    <phoneticPr fontId="1" type="noConversion"/>
  </si>
  <si>
    <t>惠山</t>
    <phoneticPr fontId="1" type="noConversion"/>
  </si>
  <si>
    <t>太仓南</t>
    <phoneticPr fontId="1" type="noConversion"/>
  </si>
  <si>
    <t>太仓</t>
    <phoneticPr fontId="1" type="noConversion"/>
  </si>
  <si>
    <t>常熟</t>
    <phoneticPr fontId="1" type="noConversion"/>
  </si>
  <si>
    <t>张家港</t>
    <phoneticPr fontId="1" type="noConversion"/>
  </si>
  <si>
    <t>如皋南</t>
    <phoneticPr fontId="1" type="noConversion"/>
  </si>
  <si>
    <t>当涂东</t>
    <phoneticPr fontId="1" type="noConversion"/>
  </si>
  <si>
    <t>宣城</t>
    <phoneticPr fontId="1" type="noConversion"/>
  </si>
  <si>
    <t>广德</t>
    <phoneticPr fontId="1" type="noConversion"/>
  </si>
  <si>
    <t>长兴南</t>
    <phoneticPr fontId="1" type="noConversion"/>
  </si>
  <si>
    <t>湖州</t>
    <phoneticPr fontId="1" type="noConversion"/>
  </si>
  <si>
    <t>德清西</t>
    <phoneticPr fontId="1" type="noConversion"/>
  </si>
  <si>
    <t>滁州北</t>
    <phoneticPr fontId="1" type="noConversion"/>
  </si>
  <si>
    <t>明光</t>
    <phoneticPr fontId="1" type="noConversion"/>
  </si>
  <si>
    <t>蚌埠</t>
    <phoneticPr fontId="1" type="noConversion"/>
  </si>
  <si>
    <t>固镇</t>
    <phoneticPr fontId="1" type="noConversion"/>
  </si>
  <si>
    <t>宿州</t>
    <phoneticPr fontId="1" type="noConversion"/>
  </si>
  <si>
    <t>枣庄西</t>
    <phoneticPr fontId="1" type="noConversion"/>
  </si>
  <si>
    <t>滕州</t>
    <phoneticPr fontId="1" type="noConversion"/>
  </si>
  <si>
    <t>邹城</t>
    <phoneticPr fontId="1" type="noConversion"/>
  </si>
  <si>
    <t>兖州</t>
    <phoneticPr fontId="1" type="noConversion"/>
  </si>
  <si>
    <t>磁窑</t>
    <phoneticPr fontId="1" type="noConversion"/>
  </si>
  <si>
    <t>泰山</t>
    <phoneticPr fontId="1" type="noConversion"/>
  </si>
  <si>
    <t>济南</t>
    <phoneticPr fontId="1" type="noConversion"/>
  </si>
  <si>
    <t>平原</t>
    <phoneticPr fontId="1" type="noConversion"/>
  </si>
  <si>
    <t>德州</t>
    <phoneticPr fontId="1" type="noConversion"/>
  </si>
  <si>
    <t>吴桥</t>
    <phoneticPr fontId="1" type="noConversion"/>
  </si>
  <si>
    <t>东光</t>
    <phoneticPr fontId="1" type="noConversion"/>
  </si>
  <si>
    <t>泊头</t>
    <phoneticPr fontId="1" type="noConversion"/>
  </si>
  <si>
    <t>沧州</t>
    <phoneticPr fontId="1" type="noConversion"/>
  </si>
  <si>
    <t>青县</t>
    <phoneticPr fontId="1" type="noConversion"/>
  </si>
  <si>
    <t>静海</t>
    <phoneticPr fontId="1" type="noConversion"/>
  </si>
  <si>
    <t>天津西</t>
    <phoneticPr fontId="1" type="noConversion"/>
  </si>
  <si>
    <t>武清</t>
    <phoneticPr fontId="1" type="noConversion"/>
  </si>
  <si>
    <t>广阳</t>
    <phoneticPr fontId="1" type="noConversion"/>
  </si>
  <si>
    <t>黄村</t>
    <phoneticPr fontId="1" type="noConversion"/>
  </si>
  <si>
    <t>霸州</t>
    <phoneticPr fontId="1" type="noConversion"/>
  </si>
  <si>
    <t>任丘</t>
    <phoneticPr fontId="1" type="noConversion"/>
  </si>
  <si>
    <t>肃宁</t>
    <phoneticPr fontId="1" type="noConversion"/>
  </si>
  <si>
    <t>饶阳</t>
    <phoneticPr fontId="1" type="noConversion"/>
  </si>
  <si>
    <t>深州</t>
    <phoneticPr fontId="1" type="noConversion"/>
  </si>
  <si>
    <t>衡水</t>
    <phoneticPr fontId="1" type="noConversion"/>
  </si>
  <si>
    <t>枣强</t>
    <phoneticPr fontId="1" type="noConversion"/>
  </si>
  <si>
    <t>大营镇</t>
    <phoneticPr fontId="1" type="noConversion"/>
  </si>
  <si>
    <t>清河城</t>
    <phoneticPr fontId="1" type="noConversion"/>
  </si>
  <si>
    <t>临清</t>
    <phoneticPr fontId="1" type="noConversion"/>
  </si>
  <si>
    <t>聊城</t>
    <phoneticPr fontId="1" type="noConversion"/>
  </si>
  <si>
    <t>阳谷</t>
    <phoneticPr fontId="1" type="noConversion"/>
  </si>
  <si>
    <t>台前</t>
    <phoneticPr fontId="1" type="noConversion"/>
  </si>
  <si>
    <t>梁山</t>
    <phoneticPr fontId="1" type="noConversion"/>
  </si>
  <si>
    <t>郓城</t>
    <phoneticPr fontId="1" type="noConversion"/>
  </si>
  <si>
    <t>鄄城</t>
    <phoneticPr fontId="1" type="noConversion"/>
  </si>
  <si>
    <t>菏泽</t>
    <phoneticPr fontId="1" type="noConversion"/>
  </si>
  <si>
    <t>定陶</t>
    <phoneticPr fontId="1" type="noConversion"/>
  </si>
  <si>
    <t>曹县</t>
    <phoneticPr fontId="1" type="noConversion"/>
  </si>
  <si>
    <t>商丘</t>
    <phoneticPr fontId="1" type="noConversion"/>
  </si>
  <si>
    <t>阜南</t>
    <phoneticPr fontId="1" type="noConversion"/>
  </si>
  <si>
    <t>霍邱</t>
    <phoneticPr fontId="1" type="noConversion"/>
  </si>
  <si>
    <t>舒城</t>
    <phoneticPr fontId="1" type="noConversion"/>
  </si>
  <si>
    <t>庐江</t>
    <phoneticPr fontId="1" type="noConversion"/>
  </si>
  <si>
    <t>桐城</t>
    <phoneticPr fontId="1" type="noConversion"/>
  </si>
  <si>
    <t>怀宁</t>
    <phoneticPr fontId="1" type="noConversion"/>
  </si>
  <si>
    <t>天柱山</t>
    <phoneticPr fontId="1" type="noConversion"/>
  </si>
  <si>
    <t>太湖</t>
    <phoneticPr fontId="1" type="noConversion"/>
  </si>
  <si>
    <t>宿松</t>
    <phoneticPr fontId="1" type="noConversion"/>
  </si>
  <si>
    <t>黄梅</t>
    <phoneticPr fontId="1" type="noConversion"/>
  </si>
  <si>
    <t>九江</t>
    <phoneticPr fontId="1" type="noConversion"/>
  </si>
  <si>
    <t>庐山</t>
    <phoneticPr fontId="1" type="noConversion"/>
  </si>
  <si>
    <t>德安</t>
    <phoneticPr fontId="1" type="noConversion"/>
  </si>
  <si>
    <t>共青城</t>
    <phoneticPr fontId="1" type="noConversion"/>
  </si>
  <si>
    <t>永修</t>
    <phoneticPr fontId="1" type="noConversion"/>
  </si>
  <si>
    <t>南昌</t>
    <phoneticPr fontId="1" type="noConversion"/>
  </si>
  <si>
    <t>丰城南</t>
    <phoneticPr fontId="1" type="noConversion"/>
  </si>
  <si>
    <t>樟树东</t>
    <phoneticPr fontId="1" type="noConversion"/>
  </si>
  <si>
    <t>新干</t>
    <phoneticPr fontId="1" type="noConversion"/>
  </si>
  <si>
    <t>峡江</t>
    <phoneticPr fontId="1" type="noConversion"/>
  </si>
  <si>
    <t>吉安</t>
    <phoneticPr fontId="1" type="noConversion"/>
  </si>
  <si>
    <t>泰和</t>
    <phoneticPr fontId="1" type="noConversion"/>
  </si>
  <si>
    <t>兴国</t>
    <phoneticPr fontId="1" type="noConversion"/>
  </si>
  <si>
    <t>大余</t>
    <phoneticPr fontId="1" type="noConversion"/>
  </si>
  <si>
    <t>南雄</t>
    <phoneticPr fontId="1" type="noConversion"/>
  </si>
  <si>
    <t>始兴</t>
    <phoneticPr fontId="1" type="noConversion"/>
  </si>
  <si>
    <t>丹霞山</t>
    <phoneticPr fontId="1" type="noConversion"/>
  </si>
  <si>
    <t>G5115</t>
    <phoneticPr fontId="1" type="noConversion"/>
  </si>
  <si>
    <t>商务座</t>
    <phoneticPr fontId="1" type="noConversion"/>
  </si>
  <si>
    <t>CR400AF-Z</t>
    <phoneticPr fontId="1" type="noConversion"/>
  </si>
  <si>
    <t>K1666</t>
    <phoneticPr fontId="1" type="noConversion"/>
  </si>
  <si>
    <t>于都</t>
    <phoneticPr fontId="1" type="noConversion"/>
  </si>
  <si>
    <t>会昌北</t>
    <phoneticPr fontId="1" type="noConversion"/>
  </si>
  <si>
    <t>瑞金</t>
    <phoneticPr fontId="1" type="noConversion"/>
  </si>
  <si>
    <t>长汀南</t>
    <phoneticPr fontId="1" type="noConversion"/>
  </si>
  <si>
    <t>冠豸山南</t>
    <phoneticPr fontId="1" type="noConversion"/>
  </si>
  <si>
    <t>晏城</t>
    <phoneticPr fontId="1" type="noConversion"/>
  </si>
  <si>
    <t>禹城</t>
  </si>
  <si>
    <t>义乌</t>
  </si>
  <si>
    <t>厦门分离点</t>
    <phoneticPr fontId="1" type="noConversion"/>
  </si>
  <si>
    <t>K6502</t>
    <phoneticPr fontId="1" type="noConversion"/>
  </si>
  <si>
    <t>Z8301</t>
    <phoneticPr fontId="1" type="noConversion"/>
  </si>
  <si>
    <t>岳阳</t>
    <phoneticPr fontId="1" type="noConversion"/>
  </si>
  <si>
    <t>石门县北</t>
    <phoneticPr fontId="1" type="noConversion"/>
  </si>
  <si>
    <t>东乡</t>
    <phoneticPr fontId="1" type="noConversion"/>
  </si>
  <si>
    <t>常山</t>
    <phoneticPr fontId="1" type="noConversion"/>
  </si>
  <si>
    <t>开化</t>
    <phoneticPr fontId="1" type="noConversion"/>
  </si>
  <si>
    <t>德兴东</t>
    <phoneticPr fontId="1" type="noConversion"/>
  </si>
  <si>
    <t>婺源</t>
    <phoneticPr fontId="1" type="noConversion"/>
  </si>
  <si>
    <t>景德镇北</t>
    <phoneticPr fontId="1" type="noConversion"/>
  </si>
  <si>
    <t>鄱阳北</t>
    <phoneticPr fontId="1" type="noConversion"/>
  </si>
  <si>
    <t>都昌</t>
    <phoneticPr fontId="1" type="noConversion"/>
  </si>
  <si>
    <t>湖口</t>
    <phoneticPr fontId="1" type="noConversion"/>
  </si>
  <si>
    <t>瑞昌</t>
    <phoneticPr fontId="1" type="noConversion"/>
  </si>
  <si>
    <t>阳新</t>
    <phoneticPr fontId="1" type="noConversion"/>
  </si>
  <si>
    <t>白沙铺</t>
    <phoneticPr fontId="1" type="noConversion"/>
  </si>
  <si>
    <t>黄石</t>
    <phoneticPr fontId="1" type="noConversion"/>
  </si>
  <si>
    <t>鄂州</t>
    <phoneticPr fontId="1" type="noConversion"/>
  </si>
  <si>
    <t>花山南</t>
    <phoneticPr fontId="1" type="noConversion"/>
  </si>
  <si>
    <t>武汉东</t>
    <phoneticPr fontId="1" type="noConversion"/>
  </si>
  <si>
    <t>咸宁</t>
    <phoneticPr fontId="1" type="noConversion"/>
  </si>
  <si>
    <t>赤壁</t>
    <phoneticPr fontId="1" type="noConversion"/>
  </si>
  <si>
    <t>临湘</t>
    <phoneticPr fontId="1" type="noConversion"/>
  </si>
  <si>
    <t>路口铺</t>
    <phoneticPr fontId="1" type="noConversion"/>
  </si>
  <si>
    <t>汨罗</t>
    <phoneticPr fontId="1" type="noConversion"/>
  </si>
  <si>
    <t>南湖东</t>
    <phoneticPr fontId="1" type="noConversion"/>
  </si>
  <si>
    <t>红安西</t>
    <phoneticPr fontId="1" type="noConversion"/>
  </si>
  <si>
    <t>麻城</t>
    <phoneticPr fontId="1" type="noConversion"/>
  </si>
  <si>
    <t>新县</t>
    <phoneticPr fontId="1" type="noConversion"/>
  </si>
  <si>
    <t>光山</t>
    <phoneticPr fontId="1" type="noConversion"/>
  </si>
  <si>
    <t>潢川</t>
    <phoneticPr fontId="1" type="noConversion"/>
  </si>
  <si>
    <t>淮滨</t>
    <phoneticPr fontId="1" type="noConversion"/>
  </si>
  <si>
    <t>太和东</t>
    <phoneticPr fontId="1" type="noConversion"/>
  </si>
  <si>
    <t>阜阳西</t>
    <phoneticPr fontId="1" type="noConversion"/>
  </si>
  <si>
    <t>颍上北</t>
    <phoneticPr fontId="1" type="noConversion"/>
  </si>
  <si>
    <t>凤台南</t>
    <phoneticPr fontId="1" type="noConversion"/>
  </si>
  <si>
    <t>寿县</t>
    <phoneticPr fontId="1" type="noConversion"/>
  </si>
  <si>
    <t>淮南南</t>
    <phoneticPr fontId="1" type="noConversion"/>
  </si>
  <si>
    <t>水家湖</t>
    <phoneticPr fontId="1" type="noConversion"/>
  </si>
  <si>
    <t>合肥北城</t>
    <phoneticPr fontId="1" type="noConversion"/>
  </si>
  <si>
    <t>碧江</t>
    <phoneticPr fontId="1" type="noConversion"/>
  </si>
  <si>
    <t>北滘</t>
    <phoneticPr fontId="1" type="noConversion"/>
  </si>
  <si>
    <t>顺德</t>
    <phoneticPr fontId="1" type="noConversion"/>
  </si>
  <si>
    <t>顺德学院</t>
    <phoneticPr fontId="1" type="noConversion"/>
  </si>
  <si>
    <t>容桂</t>
    <phoneticPr fontId="1" type="noConversion"/>
  </si>
  <si>
    <t>南头</t>
    <phoneticPr fontId="1" type="noConversion"/>
  </si>
  <si>
    <t>小榄</t>
    <phoneticPr fontId="1" type="noConversion"/>
  </si>
  <si>
    <t>古镇</t>
    <phoneticPr fontId="1" type="noConversion"/>
  </si>
  <si>
    <t>江海</t>
    <phoneticPr fontId="1" type="noConversion"/>
  </si>
  <si>
    <t>江门东</t>
    <phoneticPr fontId="1" type="noConversion"/>
  </si>
  <si>
    <t>新会</t>
    <phoneticPr fontId="1" type="noConversion"/>
  </si>
  <si>
    <t>江门</t>
    <phoneticPr fontId="1" type="noConversion"/>
  </si>
  <si>
    <t>阳江</t>
    <phoneticPr fontId="1" type="noConversion"/>
  </si>
  <si>
    <t>珠海</t>
    <phoneticPr fontId="1" type="noConversion"/>
  </si>
  <si>
    <t>双水镇</t>
    <phoneticPr fontId="1" type="noConversion"/>
  </si>
  <si>
    <t>台山</t>
    <phoneticPr fontId="1" type="noConversion"/>
  </si>
  <si>
    <t>开平南</t>
    <phoneticPr fontId="1" type="noConversion"/>
  </si>
  <si>
    <t>恩平</t>
    <phoneticPr fontId="1" type="noConversion"/>
  </si>
  <si>
    <t>阳东</t>
    <phoneticPr fontId="1" type="noConversion"/>
  </si>
  <si>
    <t>三水南</t>
    <phoneticPr fontId="1" type="noConversion"/>
  </si>
  <si>
    <t>肇庆东</t>
    <phoneticPr fontId="1" type="noConversion"/>
  </si>
  <si>
    <t>广宁</t>
    <phoneticPr fontId="1" type="noConversion"/>
  </si>
  <si>
    <t>怀集</t>
    <phoneticPr fontId="1" type="noConversion"/>
  </si>
  <si>
    <t>贺州</t>
    <phoneticPr fontId="1" type="noConversion"/>
  </si>
  <si>
    <t>钟山西</t>
    <phoneticPr fontId="1" type="noConversion"/>
  </si>
  <si>
    <t>恭城</t>
    <phoneticPr fontId="1" type="noConversion"/>
  </si>
  <si>
    <t>阳朔</t>
    <phoneticPr fontId="1" type="noConversion"/>
  </si>
  <si>
    <t>桂林西</t>
    <phoneticPr fontId="1" type="noConversion"/>
  </si>
  <si>
    <t>五通</t>
    <phoneticPr fontId="1" type="noConversion"/>
  </si>
  <si>
    <t>三江南</t>
    <phoneticPr fontId="1" type="noConversion"/>
  </si>
  <si>
    <t>从江</t>
    <phoneticPr fontId="1" type="noConversion"/>
  </si>
  <si>
    <t>榕江</t>
    <phoneticPr fontId="1" type="noConversion"/>
  </si>
  <si>
    <t>三都县</t>
    <phoneticPr fontId="1" type="noConversion"/>
  </si>
  <si>
    <t>都匀东</t>
    <phoneticPr fontId="1" type="noConversion"/>
  </si>
  <si>
    <t>龙里北</t>
    <phoneticPr fontId="1" type="noConversion"/>
  </si>
  <si>
    <t>龙洞堡</t>
    <phoneticPr fontId="1" type="noConversion"/>
  </si>
  <si>
    <t>贵阳东</t>
    <phoneticPr fontId="1" type="noConversion"/>
  </si>
  <si>
    <t>玉山南</t>
    <phoneticPr fontId="1" type="noConversion"/>
  </si>
  <si>
    <t>鹰潭北</t>
    <phoneticPr fontId="1" type="noConversion"/>
  </si>
  <si>
    <t>抚州东</t>
    <phoneticPr fontId="1" type="noConversion"/>
  </si>
  <si>
    <t>进贤南</t>
    <phoneticPr fontId="1" type="noConversion"/>
  </si>
  <si>
    <t>南昌西</t>
    <phoneticPr fontId="1" type="noConversion"/>
  </si>
  <si>
    <t>高安</t>
    <phoneticPr fontId="1" type="noConversion"/>
  </si>
  <si>
    <t>新余北</t>
    <phoneticPr fontId="1" type="noConversion"/>
  </si>
  <si>
    <t>萍乡北</t>
    <phoneticPr fontId="1" type="noConversion"/>
  </si>
  <si>
    <t>醴陵东</t>
    <phoneticPr fontId="1" type="noConversion"/>
  </si>
  <si>
    <t>长沙南</t>
    <phoneticPr fontId="1" type="noConversion"/>
  </si>
  <si>
    <t>株洲西</t>
    <phoneticPr fontId="1" type="noConversion"/>
  </si>
  <si>
    <t>衡山西</t>
    <phoneticPr fontId="1" type="noConversion"/>
  </si>
  <si>
    <t>衡阳东</t>
    <phoneticPr fontId="1" type="noConversion"/>
  </si>
  <si>
    <t>耒阳西</t>
    <phoneticPr fontId="1" type="noConversion"/>
  </si>
  <si>
    <t>郴州西</t>
    <phoneticPr fontId="1" type="noConversion"/>
  </si>
  <si>
    <t>乐昌东</t>
    <phoneticPr fontId="1" type="noConversion"/>
  </si>
  <si>
    <t>韶关</t>
    <phoneticPr fontId="1" type="noConversion"/>
  </si>
  <si>
    <t>英德西</t>
    <phoneticPr fontId="1" type="noConversion"/>
  </si>
  <si>
    <t>麻城北</t>
    <phoneticPr fontId="1" type="noConversion"/>
  </si>
  <si>
    <t>武汉</t>
    <phoneticPr fontId="1" type="noConversion"/>
  </si>
  <si>
    <t>咸宁北</t>
    <phoneticPr fontId="1" type="noConversion"/>
  </si>
  <si>
    <t>赤壁北</t>
    <phoneticPr fontId="1" type="noConversion"/>
  </si>
  <si>
    <t>岳阳东</t>
    <phoneticPr fontId="1" type="noConversion"/>
  </si>
  <si>
    <t>汨罗东</t>
    <phoneticPr fontId="1" type="noConversion"/>
  </si>
  <si>
    <t>前山</t>
    <phoneticPr fontId="1" type="noConversion"/>
  </si>
  <si>
    <t>明珠</t>
    <phoneticPr fontId="1" type="noConversion"/>
  </si>
  <si>
    <t>唐家湾</t>
    <phoneticPr fontId="1" type="noConversion"/>
  </si>
  <si>
    <t>珠海北</t>
    <phoneticPr fontId="1" type="noConversion"/>
  </si>
  <si>
    <t>南朗</t>
    <phoneticPr fontId="1" type="noConversion"/>
  </si>
  <si>
    <t>中山</t>
    <phoneticPr fontId="1" type="noConversion"/>
  </si>
  <si>
    <t>中山北</t>
    <phoneticPr fontId="1" type="noConversion"/>
  </si>
  <si>
    <t>东升</t>
    <phoneticPr fontId="1" type="noConversion"/>
  </si>
  <si>
    <t>长临河</t>
    <phoneticPr fontId="1" type="noConversion"/>
  </si>
  <si>
    <t>巢湖东</t>
    <phoneticPr fontId="1" type="noConversion"/>
  </si>
  <si>
    <t>含山南</t>
    <phoneticPr fontId="1" type="noConversion"/>
  </si>
  <si>
    <t>芜湖南</t>
    <phoneticPr fontId="1" type="noConversion"/>
  </si>
  <si>
    <t>湾沚南</t>
    <phoneticPr fontId="1" type="noConversion"/>
  </si>
  <si>
    <t>郎溪南</t>
    <phoneticPr fontId="1" type="noConversion"/>
  </si>
  <si>
    <t>广德南</t>
    <phoneticPr fontId="1" type="noConversion"/>
  </si>
  <si>
    <t>德清</t>
    <phoneticPr fontId="1" type="noConversion"/>
  </si>
  <si>
    <t>长沙</t>
  </si>
  <si>
    <t>车站</t>
  </si>
  <si>
    <t>拼音</t>
  </si>
  <si>
    <t>路局</t>
  </si>
  <si>
    <t>地区</t>
  </si>
  <si>
    <t>经度x</t>
  </si>
  <si>
    <t>纬度x</t>
  </si>
  <si>
    <t>id</t>
  </si>
  <si>
    <t>经度</t>
  </si>
  <si>
    <t>纬度</t>
  </si>
  <si>
    <t>北京北</t>
  </si>
  <si>
    <t>BEI JING BEI</t>
  </si>
  <si>
    <t>中国铁路北京局</t>
  </si>
  <si>
    <t>北京市 西城区</t>
  </si>
  <si>
    <t>北京东</t>
  </si>
  <si>
    <t>BEI JING DONG</t>
  </si>
  <si>
    <t>北京市 朝阳区</t>
  </si>
  <si>
    <t>北京</t>
  </si>
  <si>
    <t>BEI JING</t>
  </si>
  <si>
    <t>北京市 东城区</t>
  </si>
  <si>
    <t>北京南</t>
  </si>
  <si>
    <t>BEI JING NAN</t>
  </si>
  <si>
    <t>北京市 丰台区</t>
  </si>
  <si>
    <t>北京大兴</t>
  </si>
  <si>
    <t>BEI JING DA XING</t>
  </si>
  <si>
    <t>北京市 大兴区</t>
  </si>
  <si>
    <t>北京西</t>
  </si>
  <si>
    <t>BEI JING XI</t>
  </si>
  <si>
    <t>北京朝阳</t>
  </si>
  <si>
    <t>BEI JING CHAO YANG</t>
  </si>
  <si>
    <t>重庆北</t>
  </si>
  <si>
    <t>CHONG QING BEI</t>
  </si>
  <si>
    <t>中国铁路成都局</t>
  </si>
  <si>
    <t>重庆市 渝北区</t>
  </si>
  <si>
    <t>重庆</t>
  </si>
  <si>
    <t>CHONG QING</t>
  </si>
  <si>
    <t>重庆市 渝中区</t>
  </si>
  <si>
    <t>重庆南</t>
  </si>
  <si>
    <t>CHONG QING NAN</t>
  </si>
  <si>
    <t>重庆市 九龙坡区</t>
  </si>
  <si>
    <t>重庆西</t>
  </si>
  <si>
    <t>CHONG QING XI</t>
  </si>
  <si>
    <t>重庆市 沙坪坝区</t>
  </si>
  <si>
    <t>上海</t>
  </si>
  <si>
    <t>SHANG HAI</t>
  </si>
  <si>
    <t>中国铁路上海局</t>
  </si>
  <si>
    <t>上海市 静安区</t>
  </si>
  <si>
    <t>上海南</t>
  </si>
  <si>
    <t>SHANG HAI NAN</t>
  </si>
  <si>
    <t>上海市 徐汇区</t>
  </si>
  <si>
    <t>上海虹桥</t>
  </si>
  <si>
    <t>SHANG HAI HONG QIAO</t>
  </si>
  <si>
    <t>上海市 闵行区</t>
  </si>
  <si>
    <t>上海西</t>
  </si>
  <si>
    <t>SHANG HAI WEST</t>
  </si>
  <si>
    <t>上海市 普陀区</t>
  </si>
  <si>
    <t>天津北</t>
  </si>
  <si>
    <t>TIAN JIN BEI</t>
  </si>
  <si>
    <t>天津市 河北区</t>
  </si>
  <si>
    <t>天津</t>
  </si>
  <si>
    <t>TIAN JIN</t>
  </si>
  <si>
    <t>天津市 河东区</t>
  </si>
  <si>
    <t>天津南</t>
  </si>
  <si>
    <t>TIAN JIN NAN</t>
  </si>
  <si>
    <t>天津市 西青区</t>
  </si>
  <si>
    <t>天津西</t>
  </si>
  <si>
    <t>TIAN JIN XI</t>
  </si>
  <si>
    <t>天津市 红桥区</t>
  </si>
  <si>
    <t>万象</t>
  </si>
  <si>
    <t>WAN XIANG</t>
  </si>
  <si>
    <t>中国铁路昆明局</t>
  </si>
  <si>
    <t>老挝 万象市 塞塔尼县</t>
  </si>
  <si>
    <t>滨江</t>
  </si>
  <si>
    <t>BIN JIANG</t>
  </si>
  <si>
    <t>中国铁路哈尔滨局</t>
  </si>
  <si>
    <t>黑龙江省 哈尔滨市 道外区</t>
  </si>
  <si>
    <t>百浪</t>
  </si>
  <si>
    <t>BAI LANG</t>
  </si>
  <si>
    <t>中国铁路南宁局</t>
  </si>
  <si>
    <t>广西壮族自治区 南宁市 良庆区</t>
  </si>
  <si>
    <t>班猫箐</t>
  </si>
  <si>
    <t>BAN MAO QING</t>
  </si>
  <si>
    <t>云南省 昆明市 宜良县</t>
  </si>
  <si>
    <t>长春</t>
  </si>
  <si>
    <t>CHANG CHUN</t>
  </si>
  <si>
    <t>中国铁路沈阳局</t>
  </si>
  <si>
    <t>吉林省 长春市 宽城区</t>
  </si>
  <si>
    <t>长春南</t>
  </si>
  <si>
    <t>CHANG CHUN NAN</t>
  </si>
  <si>
    <t>吉林省 长春市 朝阳区</t>
  </si>
  <si>
    <t>长春西</t>
  </si>
  <si>
    <t>CHANG CHUN XI</t>
  </si>
  <si>
    <t>吉林省 长春市 绿园区</t>
  </si>
  <si>
    <t>成都东</t>
  </si>
  <si>
    <t>CHENG DU DONG</t>
  </si>
  <si>
    <t>四川省 成都市 成华区</t>
  </si>
  <si>
    <t>成都南</t>
  </si>
  <si>
    <t>CHENG DU NAN</t>
  </si>
  <si>
    <t>四川省 成都市 武侯区</t>
  </si>
  <si>
    <t>成都</t>
  </si>
  <si>
    <t>CHENG DU</t>
  </si>
  <si>
    <t>四川省 成都市 金牛区</t>
  </si>
  <si>
    <t>成都西</t>
  </si>
  <si>
    <t>CHENG DU XI</t>
  </si>
  <si>
    <t>四川省 成都市 青羊区</t>
  </si>
  <si>
    <t>陈官营</t>
  </si>
  <si>
    <t>CHEN GUAN YING</t>
  </si>
  <si>
    <t>中国铁路兰州局</t>
  </si>
  <si>
    <t>甘肃省 兰州市 西固区</t>
  </si>
  <si>
    <t>长清</t>
  </si>
  <si>
    <t>CHANG QING</t>
  </si>
  <si>
    <t>中国铁路济南局</t>
  </si>
  <si>
    <t>山东省 济南市 长清区</t>
  </si>
  <si>
    <t>CHANG SHA</t>
  </si>
  <si>
    <t>中国铁路广州局</t>
  </si>
  <si>
    <t>湖南省 长沙市 芙蓉区</t>
  </si>
  <si>
    <t>长沙南</t>
  </si>
  <si>
    <t>CHANG SHA NAN</t>
  </si>
  <si>
    <t>湖南省 长沙市 雨花区</t>
  </si>
  <si>
    <t>长沙西</t>
  </si>
  <si>
    <t>CHANG SHA XI</t>
  </si>
  <si>
    <t>湖南省 长沙市 望城区</t>
  </si>
  <si>
    <t>常庄</t>
  </si>
  <si>
    <t>CHANG ZHUANG</t>
  </si>
  <si>
    <t>山东省 济南市 莱芜区</t>
  </si>
  <si>
    <t>大拟</t>
  </si>
  <si>
    <t>DA NI</t>
  </si>
  <si>
    <t>读书铺</t>
  </si>
  <si>
    <t>DU SHU PU</t>
  </si>
  <si>
    <t>云南省 昆明市 安宁市</t>
  </si>
  <si>
    <t>大王滩</t>
  </si>
  <si>
    <t>DA WANG TAN</t>
  </si>
  <si>
    <t>广西壮族自治区 南宁市 江南区</t>
  </si>
  <si>
    <t>大元</t>
  </si>
  <si>
    <t>DA YUAN</t>
  </si>
  <si>
    <t>丰水村</t>
  </si>
  <si>
    <t>FENG SHUI CUN</t>
  </si>
  <si>
    <t>甘肃省 兰州市 皋兰县</t>
  </si>
  <si>
    <t>福州</t>
  </si>
  <si>
    <t>FU ZHOU</t>
  </si>
  <si>
    <t>中国铁路南昌局</t>
  </si>
  <si>
    <t>福建省 福州市 晋安区</t>
  </si>
  <si>
    <t>福州南</t>
  </si>
  <si>
    <t>FU ZHOU NAN</t>
  </si>
  <si>
    <t>福建省 福州市 仓山区</t>
  </si>
  <si>
    <t>甘草店</t>
  </si>
  <si>
    <t>GAN CAO DIAN</t>
  </si>
  <si>
    <t>甘肃省 兰州市 榆中县</t>
  </si>
  <si>
    <t>钢城</t>
  </si>
  <si>
    <t>GANG CHENG</t>
  </si>
  <si>
    <t>山东省 济南市 钢城区</t>
  </si>
  <si>
    <t>孤家子</t>
  </si>
  <si>
    <t>GU JIA ZI</t>
  </si>
  <si>
    <t>辽宁省 沈阳市 浑南区</t>
  </si>
  <si>
    <t>广南卫</t>
  </si>
  <si>
    <t>GUANG NAN WEI</t>
  </si>
  <si>
    <t>云南省 昆明市 呈贡区</t>
  </si>
  <si>
    <t>贵阳</t>
  </si>
  <si>
    <t>GUI YANG</t>
  </si>
  <si>
    <t>贵州省 贵阳市 南明区</t>
  </si>
  <si>
    <t>贵阳北</t>
  </si>
  <si>
    <t>GUI YANG BEI</t>
  </si>
  <si>
    <t>贵州省 贵阳市 观山湖区</t>
  </si>
  <si>
    <t>贵阳东</t>
  </si>
  <si>
    <t>GUI YANG DONG</t>
  </si>
  <si>
    <t>贵州省 贵阳市 乌当区</t>
  </si>
  <si>
    <t>广州北</t>
  </si>
  <si>
    <t>GUANG ZHOU BEI</t>
  </si>
  <si>
    <t>广东省 广州市 花都区</t>
  </si>
  <si>
    <t>广州东</t>
  </si>
  <si>
    <t>GUANG ZHOU DONG</t>
  </si>
  <si>
    <t>广东省 广州市 天河区</t>
  </si>
  <si>
    <t>广州</t>
  </si>
  <si>
    <t>GUANG ZHOU</t>
  </si>
  <si>
    <t>广东省 广州市 越秀区</t>
  </si>
  <si>
    <t>广州南</t>
  </si>
  <si>
    <t>GUANG ZHOU NAN</t>
  </si>
  <si>
    <t>广东省 广州市 番禺区</t>
  </si>
  <si>
    <t>广州西</t>
  </si>
  <si>
    <t>GUANG ZHOU XI</t>
  </si>
  <si>
    <t>广东省 广州市 荔湾区</t>
  </si>
  <si>
    <t>广州白云</t>
  </si>
  <si>
    <t>GUANG ZHOU BAI YUN</t>
  </si>
  <si>
    <t>广东省 广州市 白云区</t>
  </si>
  <si>
    <t>哈尔滨北</t>
  </si>
  <si>
    <t>HA ER BIN BEI</t>
  </si>
  <si>
    <t>黑龙江省 哈尔滨市 松北区</t>
  </si>
  <si>
    <t>哈尔滨</t>
  </si>
  <si>
    <t>HA ER BIN</t>
  </si>
  <si>
    <t>黑龙江省 哈尔滨市 南岗区</t>
  </si>
  <si>
    <t>哈尔滨东</t>
  </si>
  <si>
    <t>HA ER BIN DONG</t>
  </si>
  <si>
    <t>哈尔滨西</t>
  </si>
  <si>
    <t>HA ER BIN XI</t>
  </si>
  <si>
    <t>合肥北城</t>
  </si>
  <si>
    <t>HE FEI BEI CHENG</t>
  </si>
  <si>
    <t>安徽省 合肥市 长丰县</t>
  </si>
  <si>
    <t>合肥</t>
  </si>
  <si>
    <t>HE FEI</t>
  </si>
  <si>
    <t>安徽省 合肥市 瑶海区</t>
  </si>
  <si>
    <t>合肥南</t>
  </si>
  <si>
    <t>HE FEI NAN</t>
  </si>
  <si>
    <t>安徽省 合肥市 包河区</t>
  </si>
  <si>
    <t>皇姑屯</t>
  </si>
  <si>
    <t>HUANG GU TUN</t>
  </si>
  <si>
    <t>辽宁省 沈阳市 皇姑区</t>
  </si>
  <si>
    <t>呼和浩特东</t>
  </si>
  <si>
    <t>HU HE HAO TE DONG</t>
  </si>
  <si>
    <t>中国铁路呼和浩特局</t>
  </si>
  <si>
    <t>内蒙古自治区 呼和浩特市 新城区</t>
  </si>
  <si>
    <t>呼和浩特</t>
  </si>
  <si>
    <t>HU HE HAO TE</t>
  </si>
  <si>
    <t>海口东</t>
  </si>
  <si>
    <t>HAI KOU DONG</t>
  </si>
  <si>
    <t>海南省 海口市 龙华区</t>
  </si>
  <si>
    <t>海口</t>
  </si>
  <si>
    <t>HAI KOU</t>
  </si>
  <si>
    <t>海南省 海口市 秀英区</t>
  </si>
  <si>
    <t>杭州东</t>
  </si>
  <si>
    <t>HANG ZHOU DONG</t>
  </si>
  <si>
    <t>浙江省 杭州市 上城区</t>
  </si>
  <si>
    <t>杭州</t>
  </si>
  <si>
    <t>HANG ZHOU</t>
  </si>
  <si>
    <t>杭州南</t>
  </si>
  <si>
    <t>HANG ZHOU NAN</t>
  </si>
  <si>
    <t>浙江省 杭州市 萧山区</t>
  </si>
  <si>
    <t>金马村</t>
  </si>
  <si>
    <t>JIN MA CUN</t>
  </si>
  <si>
    <t>云南省 昆明市 官渡区</t>
  </si>
  <si>
    <t>济南</t>
  </si>
  <si>
    <t>JI NAN</t>
  </si>
  <si>
    <t>山东省 济南市 天桥区</t>
  </si>
  <si>
    <t>济南东</t>
  </si>
  <si>
    <t>JI NAN DONG</t>
  </si>
  <si>
    <t>山东省 济南市 历城区</t>
  </si>
  <si>
    <t>济南西</t>
  </si>
  <si>
    <t>JI NAN XI</t>
  </si>
  <si>
    <t>山东省 济南市 槐荫区</t>
  </si>
  <si>
    <t>昆明</t>
  </si>
  <si>
    <t>KUN MING</t>
  </si>
  <si>
    <t>昆明南</t>
  </si>
  <si>
    <t>KUN MING NAN</t>
  </si>
  <si>
    <t>历城</t>
  </si>
  <si>
    <t>LI CHENG</t>
  </si>
  <si>
    <t>蔺家楼</t>
  </si>
  <si>
    <t>LIN JIA LOU</t>
  </si>
  <si>
    <t>龙泉寺</t>
  </si>
  <si>
    <t>LONG QUAN SI</t>
  </si>
  <si>
    <t>甘肃省 兰州市 永登县</t>
  </si>
  <si>
    <t>拉萨</t>
  </si>
  <si>
    <t>LA SA</t>
  </si>
  <si>
    <t>中国铁路青藏集团</t>
  </si>
  <si>
    <t>西藏自治区 拉萨市 堆龙德庆区</t>
  </si>
  <si>
    <t>乐善村</t>
  </si>
  <si>
    <t>LE SHAN CUN</t>
  </si>
  <si>
    <t>林盛堡</t>
  </si>
  <si>
    <t>LIN SHENG PU</t>
  </si>
  <si>
    <t>辽宁省 沈阳市 苏家屯区</t>
  </si>
  <si>
    <t>骆驼巷</t>
  </si>
  <si>
    <t>LUO TUO XIANG</t>
  </si>
  <si>
    <t>莱芜北</t>
  </si>
  <si>
    <t>LAI WU BEI</t>
  </si>
  <si>
    <t>兰州东</t>
  </si>
  <si>
    <t>LAN ZHOU DONG</t>
  </si>
  <si>
    <t>甘肃省 兰州市 城关区</t>
  </si>
  <si>
    <t>兰州</t>
  </si>
  <si>
    <t>LAN ZHOU</t>
  </si>
  <si>
    <t>兰州新区</t>
  </si>
  <si>
    <t>LAN ZHOU XIN QU</t>
  </si>
  <si>
    <t>兰州西</t>
  </si>
  <si>
    <t>LAN ZHOU XI</t>
  </si>
  <si>
    <t>甘肃省 兰州市 七里河区</t>
  </si>
  <si>
    <t>茂舍祖</t>
  </si>
  <si>
    <t>MAO SHE ZU</t>
  </si>
  <si>
    <t>云南省 昆明市 石林彝族自治县</t>
  </si>
  <si>
    <t>南昌东</t>
  </si>
  <si>
    <t>NAN CHANG DONG</t>
  </si>
  <si>
    <t>江西省 南昌市 青山湖区</t>
  </si>
  <si>
    <t>南昌</t>
  </si>
  <si>
    <t>NAN CHANG</t>
  </si>
  <si>
    <t>江西省 南昌市 西湖区</t>
  </si>
  <si>
    <t>南昌南</t>
  </si>
  <si>
    <t>NAN CHANG NAN</t>
  </si>
  <si>
    <t>江西省 南昌市 南昌县</t>
  </si>
  <si>
    <t>宁村</t>
  </si>
  <si>
    <t>NING CUN</t>
  </si>
  <si>
    <t>南昌西</t>
  </si>
  <si>
    <t>NAN CHANG XI</t>
  </si>
  <si>
    <t>江西省 南昌市 新建区</t>
  </si>
  <si>
    <t>南京</t>
  </si>
  <si>
    <t>NAN JING</t>
  </si>
  <si>
    <t>江苏省 南京市 玄武区</t>
  </si>
  <si>
    <t>南京南</t>
  </si>
  <si>
    <t>NAN JING NAN</t>
  </si>
  <si>
    <t>江苏省 南京市 雨花台区</t>
  </si>
  <si>
    <t>那罗</t>
  </si>
  <si>
    <t>NA LUO</t>
  </si>
  <si>
    <t>南宁北</t>
  </si>
  <si>
    <t>NAN NING BEI</t>
  </si>
  <si>
    <t>广西壮族自治区 南宁市 武鸣区</t>
  </si>
  <si>
    <t>南宁东</t>
  </si>
  <si>
    <t>NAN NING DONG</t>
  </si>
  <si>
    <t>广西壮族自治区 南宁市 兴宁区</t>
  </si>
  <si>
    <t>南宁</t>
  </si>
  <si>
    <t>NAN NING</t>
  </si>
  <si>
    <t>广西壮族自治区 南宁市 西乡塘区</t>
  </si>
  <si>
    <t>南宁西</t>
  </si>
  <si>
    <t>NAN NING XI</t>
  </si>
  <si>
    <t>那铺</t>
  </si>
  <si>
    <t>NA PU</t>
  </si>
  <si>
    <t>暖泉</t>
  </si>
  <si>
    <t>NUAN QUAN</t>
  </si>
  <si>
    <t>宁夏回族自治区 银川市 贺兰县</t>
  </si>
  <si>
    <t>坡底下</t>
  </si>
  <si>
    <t>PO DI XIA</t>
  </si>
  <si>
    <t>七甸</t>
  </si>
  <si>
    <t>QI DIAN</t>
  </si>
  <si>
    <t>石家庄北</t>
  </si>
  <si>
    <t>SHI JIA ZHUANG BEI</t>
  </si>
  <si>
    <t>河北省 石家庄市 新华区</t>
  </si>
  <si>
    <t>石家庄东</t>
  </si>
  <si>
    <t>SHI JIA ZHUANG DONG</t>
  </si>
  <si>
    <t>河北省 石家庄市 裕华区</t>
  </si>
  <si>
    <t>邵家堂</t>
  </si>
  <si>
    <t>SHAO JIA TANG</t>
  </si>
  <si>
    <t>石家庄</t>
  </si>
  <si>
    <t>SHI JIA ZHUANG</t>
  </si>
  <si>
    <t>河北省 石家庄市 桥西区</t>
  </si>
  <si>
    <t>施家嘴</t>
  </si>
  <si>
    <t>SHI JIA ZUI</t>
  </si>
  <si>
    <t>沈阳</t>
  </si>
  <si>
    <t>SHEN YANG</t>
  </si>
  <si>
    <t>辽宁省 沈阳市 铁西区</t>
  </si>
  <si>
    <t>沈阳北</t>
  </si>
  <si>
    <t>SHEN YANG BEI</t>
  </si>
  <si>
    <t>沈阳东</t>
  </si>
  <si>
    <t>SHEN YANG DONG</t>
  </si>
  <si>
    <t>辽宁省 沈阳市 大东区</t>
  </si>
  <si>
    <t>沈阳南</t>
  </si>
  <si>
    <t>SHEN YANG NAN</t>
  </si>
  <si>
    <t>水源</t>
  </si>
  <si>
    <t>SHUI YUAN</t>
  </si>
  <si>
    <t>沈阳西</t>
  </si>
  <si>
    <t>SHEN YANG XI</t>
  </si>
  <si>
    <t>辽宁省 沈阳市 于洪区</t>
  </si>
  <si>
    <t>桑园子</t>
  </si>
  <si>
    <t>SANG YUAN ZI</t>
  </si>
  <si>
    <t>太原北</t>
  </si>
  <si>
    <t>TAI YUAN BEI</t>
  </si>
  <si>
    <t>中国铁路太原局</t>
  </si>
  <si>
    <t>山西省 太原市 杏花岭区</t>
  </si>
  <si>
    <t>太原东</t>
  </si>
  <si>
    <t>TAI YUAN DONG</t>
  </si>
  <si>
    <t>太原南</t>
  </si>
  <si>
    <t>TAI YUAN NAN</t>
  </si>
  <si>
    <t>山西省 太原市 小店区</t>
  </si>
  <si>
    <t>太原</t>
  </si>
  <si>
    <t>TAI YUAN</t>
  </si>
  <si>
    <t>山西省 太原市 迎泽区</t>
  </si>
  <si>
    <t>武汉</t>
  </si>
  <si>
    <t>WU HAN</t>
  </si>
  <si>
    <t>中国铁路武汉局</t>
  </si>
  <si>
    <t>湖北省 武汉市 洪山区</t>
  </si>
  <si>
    <t>武汉东</t>
  </si>
  <si>
    <t>WU HAN DONG</t>
  </si>
  <si>
    <t>湖北省 武汉市 江夏区</t>
  </si>
  <si>
    <t>王家湾</t>
  </si>
  <si>
    <t>WANG JIA WAN</t>
  </si>
  <si>
    <t>乌鲁木齐南</t>
  </si>
  <si>
    <t>WU LU MU QI NAN</t>
  </si>
  <si>
    <t>中国铁路乌鲁木齐局</t>
  </si>
  <si>
    <t>新疆维吾尔自治区 乌鲁木齐市 沙依巴克区</t>
  </si>
  <si>
    <t>乌鲁木齐</t>
  </si>
  <si>
    <t>WU LU MU QI</t>
  </si>
  <si>
    <t>吴圩机场</t>
  </si>
  <si>
    <t>WU XU JI CHANG</t>
  </si>
  <si>
    <t>王兆屯</t>
  </si>
  <si>
    <t>WANG ZHAO TUN</t>
  </si>
  <si>
    <t>黑龙江省 哈尔滨市 香坊区</t>
  </si>
  <si>
    <t>西安北</t>
  </si>
  <si>
    <t>XI AN BEI</t>
  </si>
  <si>
    <t>中国铁路西安局</t>
  </si>
  <si>
    <t>陕西省 西安市 未央区</t>
  </si>
  <si>
    <t>西安</t>
  </si>
  <si>
    <t>XI AN</t>
  </si>
  <si>
    <t>陕西省 西安市 新城区</t>
  </si>
  <si>
    <t>西固城</t>
  </si>
  <si>
    <t>XI GU CHENG</t>
  </si>
  <si>
    <t>西街口</t>
  </si>
  <si>
    <t>XI JIE KOU</t>
  </si>
  <si>
    <t>许家台</t>
  </si>
  <si>
    <t>XU JIA TAI</t>
  </si>
  <si>
    <t>西宁</t>
  </si>
  <si>
    <t>XI NING</t>
  </si>
  <si>
    <t>青海省 西宁市 城东区</t>
  </si>
  <si>
    <t>小哨</t>
  </si>
  <si>
    <t>XIAO SHAO</t>
  </si>
  <si>
    <t>新塘</t>
  </si>
  <si>
    <t>XIN TANG</t>
  </si>
  <si>
    <t>广东省 广州市 增城区</t>
  </si>
  <si>
    <t>雪野</t>
  </si>
  <si>
    <t>XUE YE</t>
  </si>
  <si>
    <t>银川</t>
  </si>
  <si>
    <t>YIN CHUAN</t>
  </si>
  <si>
    <t>宁夏回族自治区 银川市 西夏区</t>
  </si>
  <si>
    <t>永丰营</t>
  </si>
  <si>
    <t>YONG FENG YING</t>
  </si>
  <si>
    <t>一间堡</t>
  </si>
  <si>
    <t>YI JIAN PU</t>
  </si>
  <si>
    <t>宜耐</t>
  </si>
  <si>
    <t>YI NAI</t>
  </si>
  <si>
    <t>羊堡</t>
  </si>
  <si>
    <t>YANG PU</t>
  </si>
  <si>
    <t>榆树台</t>
  </si>
  <si>
    <t>YU SHU TAI</t>
  </si>
  <si>
    <t>引镇</t>
  </si>
  <si>
    <t>YIN ZHEN</t>
  </si>
  <si>
    <t>陕西省 西安市 长安区</t>
  </si>
  <si>
    <t>朱家窑</t>
  </si>
  <si>
    <t>ZHU JIA YAO</t>
  </si>
  <si>
    <t>章丘南</t>
  </si>
  <si>
    <t>ZHANG QIU NAN</t>
  </si>
  <si>
    <t>山东省 济南市 章丘区</t>
  </si>
  <si>
    <t>郑州东</t>
  </si>
  <si>
    <t>ZHENG ZHOU DONG</t>
  </si>
  <si>
    <t>中国铁路郑州局</t>
  </si>
  <si>
    <t>河南省 郑州市 金水区</t>
  </si>
  <si>
    <t>郑州航空港</t>
  </si>
  <si>
    <t>ZHENG ZHOU HANG KONG GANG</t>
  </si>
  <si>
    <t>河南省 郑州市 中牟县</t>
  </si>
  <si>
    <t>郑州</t>
  </si>
  <si>
    <t>ZHENG ZHOU</t>
  </si>
  <si>
    <t>河南省 郑州市 二七区</t>
  </si>
  <si>
    <t>郑州西</t>
  </si>
  <si>
    <t>ZHENG ZHOU XI</t>
  </si>
  <si>
    <t>河南省 郑州市 荥阳市</t>
  </si>
  <si>
    <t>昂昂溪</t>
  </si>
  <si>
    <t>ANG ANG XI</t>
  </si>
  <si>
    <t>黑龙江省 齐齐哈尔市 昂昂溪区</t>
  </si>
  <si>
    <t>阿城北</t>
  </si>
  <si>
    <t>A CHENG BEI</t>
  </si>
  <si>
    <t>黑龙江省 哈尔滨市 阿城区</t>
  </si>
  <si>
    <t>阿城</t>
  </si>
  <si>
    <t>A CHENG</t>
  </si>
  <si>
    <t>安次</t>
  </si>
  <si>
    <t>AN CI</t>
  </si>
  <si>
    <t>河北省 廊坊市 安次区</t>
  </si>
  <si>
    <t>安达</t>
  </si>
  <si>
    <t>AN DA</t>
  </si>
  <si>
    <t>黑龙江省 绥化市 安达市</t>
  </si>
  <si>
    <t>安德</t>
  </si>
  <si>
    <t>AN DE</t>
  </si>
  <si>
    <t>四川省 成都市 郫都区</t>
  </si>
  <si>
    <t>阿尔山北</t>
  </si>
  <si>
    <t>A ER SHAN BEI</t>
  </si>
  <si>
    <t>内蒙古自治区 兴安盟 阿尔山市</t>
  </si>
  <si>
    <t>阿尔山</t>
  </si>
  <si>
    <t>A ER SHAN</t>
  </si>
  <si>
    <t>安吉</t>
  </si>
  <si>
    <t>AN JI</t>
  </si>
  <si>
    <t>浙江省 湖州市 安吉县</t>
  </si>
  <si>
    <t>安靖</t>
  </si>
  <si>
    <t>AN JING</t>
  </si>
  <si>
    <t>安家</t>
  </si>
  <si>
    <t>AN JIA</t>
  </si>
  <si>
    <t>黑龙江省 哈尔滨市 五常市</t>
  </si>
  <si>
    <t>安康</t>
  </si>
  <si>
    <t>AN KANG</t>
  </si>
  <si>
    <t>陕西省 安康市 汉滨区</t>
  </si>
  <si>
    <t>阿克苏</t>
  </si>
  <si>
    <t>A KE SU</t>
  </si>
  <si>
    <t>新疆维吾尔自治区 阿克苏地区 阿克苏市</t>
  </si>
  <si>
    <t>阿克陶</t>
  </si>
  <si>
    <t>A KE TAO</t>
  </si>
  <si>
    <t>新疆维吾尔自治区 克孜勒苏柯尔克孜自治州 阿克陶县</t>
  </si>
  <si>
    <t>阿拉尔</t>
  </si>
  <si>
    <t>A LA ER</t>
  </si>
  <si>
    <t>新疆维吾尔自治区 阿拉尔市</t>
  </si>
  <si>
    <t>阿里河</t>
  </si>
  <si>
    <t>A LI HE</t>
  </si>
  <si>
    <t>内蒙古自治区 呼伦贝尔市 鄂伦春自治旗</t>
  </si>
  <si>
    <t>阿拉山口</t>
  </si>
  <si>
    <t>A LA SHAN KOU</t>
  </si>
  <si>
    <t>新疆维吾尔自治区 博尔塔拉蒙古自治州 阿拉山口市</t>
  </si>
  <si>
    <t>阿勒泰</t>
  </si>
  <si>
    <t>A LE TAI</t>
  </si>
  <si>
    <t>新疆维吾尔自治区 阿勒泰地区 阿勒泰市</t>
  </si>
  <si>
    <t>安陆</t>
  </si>
  <si>
    <t>AN LU</t>
  </si>
  <si>
    <t>湖北省 孝感市 安陆市</t>
  </si>
  <si>
    <t>安陆西</t>
  </si>
  <si>
    <t>AN LU XI</t>
  </si>
  <si>
    <t>安平</t>
  </si>
  <si>
    <t>AN PING</t>
  </si>
  <si>
    <t>辽宁省 辽阳市 弓长岭区</t>
  </si>
  <si>
    <t>安庆</t>
  </si>
  <si>
    <t>AN QING</t>
  </si>
  <si>
    <t>安徽省 安庆市 宜秀区</t>
  </si>
  <si>
    <t>安庆西</t>
  </si>
  <si>
    <t>AN QING XI</t>
  </si>
  <si>
    <t>安徽省 安庆市 怀宁县</t>
  </si>
  <si>
    <t>安顺</t>
  </si>
  <si>
    <t>AN SHUN</t>
  </si>
  <si>
    <t>贵州省 安顺市 西秀区</t>
  </si>
  <si>
    <t>鞍山</t>
  </si>
  <si>
    <t>AN SHAN</t>
  </si>
  <si>
    <t>辽宁省 鞍山市 铁东区</t>
  </si>
  <si>
    <t>安顺西</t>
  </si>
  <si>
    <t>AN SHUN XI</t>
  </si>
  <si>
    <t>鞍山西</t>
  </si>
  <si>
    <t>AN SHAN XI</t>
  </si>
  <si>
    <t>辽宁省 鞍山市 铁西区</t>
  </si>
  <si>
    <t>安亭北</t>
  </si>
  <si>
    <t>AN TING BEI</t>
  </si>
  <si>
    <t>上海市 嘉定区</t>
  </si>
  <si>
    <t>安亭西</t>
  </si>
  <si>
    <t>AN TING XI</t>
  </si>
  <si>
    <t>安阳</t>
  </si>
  <si>
    <t>AN YANG</t>
  </si>
  <si>
    <t>河南省 安阳市 文峰区</t>
  </si>
  <si>
    <t>安阳东</t>
  </si>
  <si>
    <t>AN YANG DONG</t>
  </si>
  <si>
    <t>河南省 安阳市 安阳县</t>
  </si>
  <si>
    <t>北安</t>
  </si>
  <si>
    <t>BEI AN</t>
  </si>
  <si>
    <t>黑龙江省 黑河市 北安市</t>
  </si>
  <si>
    <t>博白</t>
  </si>
  <si>
    <t>BO BAI</t>
  </si>
  <si>
    <t>广西壮族自治区 玉林市 博白县</t>
  </si>
  <si>
    <t>蚌埠南</t>
  </si>
  <si>
    <t>BENG BU NAN</t>
  </si>
  <si>
    <t>安徽省 蚌埠市 龙子湖区</t>
  </si>
  <si>
    <t>蚌埠</t>
  </si>
  <si>
    <t>BENG BU</t>
  </si>
  <si>
    <t>巴楚</t>
  </si>
  <si>
    <t>BA CHU</t>
  </si>
  <si>
    <t>新疆维吾尔自治区 喀什地区 巴楚县</t>
  </si>
  <si>
    <t>白城</t>
  </si>
  <si>
    <t>BAI CHENG</t>
  </si>
  <si>
    <t>吉林省 白城市 洮北区</t>
  </si>
  <si>
    <t>北辰</t>
  </si>
  <si>
    <t>BEI CHEN</t>
  </si>
  <si>
    <t>天津市 北辰区</t>
  </si>
  <si>
    <t>宝坻北</t>
  </si>
  <si>
    <t>BAO DI BEI</t>
  </si>
  <si>
    <t>天津市 宝坻区</t>
  </si>
  <si>
    <t>八达岭长城</t>
  </si>
  <si>
    <t>BA DA LING CHANG CHENG</t>
  </si>
  <si>
    <t>北京市 昌平区</t>
  </si>
  <si>
    <t>保定东</t>
  </si>
  <si>
    <t>BAO DING DONG</t>
  </si>
  <si>
    <t>河北省 保定市 竞秀区</t>
  </si>
  <si>
    <t>北戴河</t>
  </si>
  <si>
    <t>BEI DAI HE</t>
  </si>
  <si>
    <t>河北省 秦皇岛市 北戴河区</t>
  </si>
  <si>
    <t>保定</t>
  </si>
  <si>
    <t>BAO DING</t>
  </si>
  <si>
    <t>八达岭</t>
  </si>
  <si>
    <t>BA DA LING</t>
  </si>
  <si>
    <t>北京市 延庆区</t>
  </si>
  <si>
    <t>巴东</t>
  </si>
  <si>
    <t>BA DONG</t>
  </si>
  <si>
    <t>湖北省 恩施土家族苗族自治州 巴东县</t>
  </si>
  <si>
    <t>八方山</t>
  </si>
  <si>
    <t>BA FANG SHAN</t>
  </si>
  <si>
    <t>湖南省 长沙市 岳麓区</t>
  </si>
  <si>
    <t>柏果</t>
  </si>
  <si>
    <t>BAI GUO</t>
  </si>
  <si>
    <t>贵州省 六盘水市 盘州市</t>
  </si>
  <si>
    <t>北海</t>
  </si>
  <si>
    <t>BEI HAI</t>
  </si>
  <si>
    <t>广西壮族自治区 北海市 银海区</t>
  </si>
  <si>
    <t>布海</t>
  </si>
  <si>
    <t>BU HAI</t>
  </si>
  <si>
    <t>吉林省 长春市 德惠市</t>
  </si>
  <si>
    <t>滨海</t>
  </si>
  <si>
    <t>BIN HAI</t>
  </si>
  <si>
    <t>天津市 滨海新区</t>
  </si>
  <si>
    <t>滨海北</t>
  </si>
  <si>
    <t>BIN HAI BEI</t>
  </si>
  <si>
    <t>白河</t>
  </si>
  <si>
    <t>BAI HE</t>
  </si>
  <si>
    <t>吉林省 延边朝鲜族自治州 安图县</t>
  </si>
  <si>
    <t>滨海西</t>
  </si>
  <si>
    <t>BIN HAI XI</t>
  </si>
  <si>
    <t>毕节</t>
  </si>
  <si>
    <t>BI JIE</t>
  </si>
  <si>
    <t>贵州省 毕节市 七星关区</t>
  </si>
  <si>
    <t>宝鸡</t>
  </si>
  <si>
    <t>BAO JI</t>
  </si>
  <si>
    <t>陕西省 宝鸡市 金台区</t>
  </si>
  <si>
    <t>白涧</t>
  </si>
  <si>
    <t>BAI JIAN</t>
  </si>
  <si>
    <t>河北省 保定市 涞水县</t>
  </si>
  <si>
    <t>宝鸡南</t>
  </si>
  <si>
    <t>BAO JI NAN</t>
  </si>
  <si>
    <t>陕西省 宝鸡市 渭滨区</t>
  </si>
  <si>
    <t>北京丰台</t>
  </si>
  <si>
    <t>BEI JING FENG TAI</t>
  </si>
  <si>
    <t>白奎堡</t>
  </si>
  <si>
    <t>BAI KUI BAO</t>
  </si>
  <si>
    <t>黑龙江省 哈尔滨市 呼兰区</t>
  </si>
  <si>
    <t>博克图</t>
  </si>
  <si>
    <t>BO KE TU</t>
  </si>
  <si>
    <t>内蒙古自治区 呼伦贝尔市 牙克石市</t>
  </si>
  <si>
    <t>博乐</t>
  </si>
  <si>
    <t>BO LE</t>
  </si>
  <si>
    <t>新疆维吾尔自治区 波尔塔拉蒙古自治州 博乐市</t>
  </si>
  <si>
    <t>巴林</t>
  </si>
  <si>
    <t>BA LIN</t>
  </si>
  <si>
    <t>勃利</t>
  </si>
  <si>
    <t>BO LI</t>
  </si>
  <si>
    <t>黑龙江省 七台河市 勃利县</t>
  </si>
  <si>
    <t>白马井</t>
  </si>
  <si>
    <t>BAI MA JING</t>
  </si>
  <si>
    <t>海南省 儋州市</t>
  </si>
  <si>
    <t>八面通</t>
  </si>
  <si>
    <t>BA MIAN TONG</t>
  </si>
  <si>
    <t>黑龙江省 牡丹江市 穆棱市</t>
  </si>
  <si>
    <t>北票</t>
  </si>
  <si>
    <t>BEI PIAO</t>
  </si>
  <si>
    <t>辽宁省 朝阳市 北票市</t>
  </si>
  <si>
    <t>宝清</t>
  </si>
  <si>
    <t>BAO QING</t>
  </si>
  <si>
    <t>黑龙江省 双鸭山市 宝清县</t>
  </si>
  <si>
    <t>宝泉岭</t>
  </si>
  <si>
    <t>BAO QUAN LING</t>
  </si>
  <si>
    <t>黑龙江省 鹤岗市 萝北县</t>
  </si>
  <si>
    <t>百色</t>
  </si>
  <si>
    <t>BAI SE</t>
  </si>
  <si>
    <t>广西壮族自治区 百色市 右江区</t>
  </si>
  <si>
    <t>白山市</t>
  </si>
  <si>
    <t>BAI SHAN SHI</t>
  </si>
  <si>
    <t>吉林省 白山市 浑江区</t>
  </si>
  <si>
    <t>包头东</t>
  </si>
  <si>
    <t>BAO TOU DONG</t>
  </si>
  <si>
    <t>内蒙古自治区 包头市 东河区</t>
  </si>
  <si>
    <t>包头</t>
  </si>
  <si>
    <t>BAO TOU</t>
  </si>
  <si>
    <t>内蒙古自治区 包头市 九原区</t>
  </si>
  <si>
    <t>北屯市</t>
  </si>
  <si>
    <t>BEI TUN SHI</t>
  </si>
  <si>
    <t>新疆维吾尔自治区 北屯市</t>
  </si>
  <si>
    <t>宾西北</t>
  </si>
  <si>
    <t>BIN XI BEI</t>
  </si>
  <si>
    <t>黑龙江省 哈尔滨市 宾县</t>
  </si>
  <si>
    <t>本溪</t>
  </si>
  <si>
    <t>BEN XI</t>
  </si>
  <si>
    <t>辽宁省 本溪市 平山区</t>
  </si>
  <si>
    <t>步行街</t>
  </si>
  <si>
    <t>BU XING JIE</t>
  </si>
  <si>
    <t>四川省 成都市 彭州市</t>
  </si>
  <si>
    <t>宾阳</t>
  </si>
  <si>
    <t>BIN YANG</t>
  </si>
  <si>
    <t>广西壮族自治区 南宁市 宾阳县</t>
  </si>
  <si>
    <t>白云鄂博</t>
  </si>
  <si>
    <t>BAI YUN E BO</t>
  </si>
  <si>
    <t>内蒙古自治区 包头市 白云鄂博矿区</t>
  </si>
  <si>
    <t>白云北</t>
  </si>
  <si>
    <t>BAI YUN BEI</t>
  </si>
  <si>
    <t>贵州省 贵阳市 白云区</t>
  </si>
  <si>
    <t>白云机场北</t>
  </si>
  <si>
    <t>BAI YUN JI CHANG BEI</t>
  </si>
  <si>
    <t>珠三角城际</t>
  </si>
  <si>
    <t>白洋淀</t>
  </si>
  <si>
    <t>BAI YANG DIAN</t>
  </si>
  <si>
    <t>河北省 保定市 容城县</t>
  </si>
  <si>
    <t>巴彦淖尔</t>
  </si>
  <si>
    <t>BAN YAN NAO ER</t>
  </si>
  <si>
    <t>内蒙古自治区 巴彦淖尔市 临河区</t>
  </si>
  <si>
    <t>背荫河</t>
  </si>
  <si>
    <t>BEI YIN HE</t>
  </si>
  <si>
    <t>百宜</t>
  </si>
  <si>
    <t>BAI YI</t>
  </si>
  <si>
    <t>巴彦高勒</t>
  </si>
  <si>
    <t>BA YAN GAO LE</t>
  </si>
  <si>
    <t>内蒙古自治区 巴彦淖尔市 磴口县</t>
  </si>
  <si>
    <t>鲅鱼圈</t>
  </si>
  <si>
    <t>BA YU QUAN</t>
  </si>
  <si>
    <t>辽宁省 营口市 鲅鱼圈区</t>
  </si>
  <si>
    <t>白银西</t>
  </si>
  <si>
    <t>BAI YIN XI</t>
  </si>
  <si>
    <t>甘肃省 白银市 白银区</t>
  </si>
  <si>
    <t>白云西</t>
  </si>
  <si>
    <t>BAI YUN XI</t>
  </si>
  <si>
    <t>巴中东</t>
  </si>
  <si>
    <t>BA ZHONG DONG</t>
  </si>
  <si>
    <t>四川省 巴中市 巴州区</t>
  </si>
  <si>
    <t>彬州东</t>
  </si>
  <si>
    <t>BIN ZHOU DONG</t>
  </si>
  <si>
    <t>陕西省 咸阳市 彬州市</t>
  </si>
  <si>
    <t>巴中</t>
  </si>
  <si>
    <t>BA ZHONG</t>
  </si>
  <si>
    <t>滨州</t>
  </si>
  <si>
    <t>BIN ZHOU</t>
  </si>
  <si>
    <t>山东省 滨州市 滨城区</t>
  </si>
  <si>
    <t>亳州</t>
  </si>
  <si>
    <t>BO ZHOU</t>
  </si>
  <si>
    <t>安徽省 亳州市 谯城区</t>
  </si>
  <si>
    <t>宾州</t>
  </si>
  <si>
    <t>亳州南</t>
  </si>
  <si>
    <t>BO ZHOU NAN</t>
  </si>
  <si>
    <t>查布嘎</t>
  </si>
  <si>
    <t>CHA BU GA</t>
  </si>
  <si>
    <t>内蒙古自治区 赤峰市 阿鲁科尔沁旗</t>
  </si>
  <si>
    <t>赤壁</t>
  </si>
  <si>
    <t>CHI BI</t>
  </si>
  <si>
    <t>湖北省 咸宁市 赤壁市</t>
  </si>
  <si>
    <t>长白山</t>
  </si>
  <si>
    <t>CHANG BAI SHAN</t>
  </si>
  <si>
    <t>常德</t>
  </si>
  <si>
    <t>CHANG DE</t>
  </si>
  <si>
    <t>湖南省 常德市 武陵区</t>
  </si>
  <si>
    <t>承德</t>
  </si>
  <si>
    <t>CHENG DE</t>
  </si>
  <si>
    <t>河北省 承德市 双桥区</t>
  </si>
  <si>
    <t>承德南</t>
  </si>
  <si>
    <t>CHENG DE NAN</t>
  </si>
  <si>
    <t>曹妃甸东</t>
  </si>
  <si>
    <t>CAO FEI DIAN DONG</t>
  </si>
  <si>
    <t>河北省 唐山市 曹妃甸区</t>
  </si>
  <si>
    <t>赤峰</t>
  </si>
  <si>
    <t>CHI FENG</t>
  </si>
  <si>
    <t>内蒙古自治区 赤峰市 松山区</t>
  </si>
  <si>
    <t>曹妃甸港</t>
  </si>
  <si>
    <t>CAO FEI DIAN GANG</t>
  </si>
  <si>
    <t>赤峰南</t>
  </si>
  <si>
    <t>CHI FENG NAN</t>
  </si>
  <si>
    <t>内蒙古自治区 赤峰市 红山区</t>
  </si>
  <si>
    <t>嵯岗</t>
  </si>
  <si>
    <t>CUO GANG</t>
  </si>
  <si>
    <t>内蒙古自治区 呼伦贝尔市 新巴尔虎左旗</t>
  </si>
  <si>
    <t>柴岗</t>
  </si>
  <si>
    <t>CHAI GANG</t>
  </si>
  <si>
    <t>吉林省 长春市 农安县</t>
  </si>
  <si>
    <t>柴沟堡</t>
  </si>
  <si>
    <t>CHAI GOU BU</t>
  </si>
  <si>
    <t>河北省 张家口市 怀安县</t>
  </si>
  <si>
    <t>长葛北</t>
  </si>
  <si>
    <t>CHANG GE BEI</t>
  </si>
  <si>
    <t>河南省 许昌市 长葛市</t>
  </si>
  <si>
    <t>城固</t>
  </si>
  <si>
    <t>CHENG GU</t>
  </si>
  <si>
    <t>陕西省 汉中市 城固县</t>
  </si>
  <si>
    <t>成高子</t>
  </si>
  <si>
    <t>CHENG GAO ZI</t>
  </si>
  <si>
    <t>草海</t>
  </si>
  <si>
    <t>CAO HAI</t>
  </si>
  <si>
    <t>贵州省 毕节市 威宁彝族回族苗族自治县</t>
  </si>
  <si>
    <t>巢湖东</t>
  </si>
  <si>
    <t>CHAO HU DONG</t>
  </si>
  <si>
    <t>安徽省 合肥市 巢湖市</t>
  </si>
  <si>
    <t>柴河</t>
  </si>
  <si>
    <t>CHAI HE</t>
  </si>
  <si>
    <t>黑龙江省 牡丹江市 海林市</t>
  </si>
  <si>
    <t>巢湖</t>
  </si>
  <si>
    <t>CHAO HU</t>
  </si>
  <si>
    <t>从江</t>
  </si>
  <si>
    <t>CONG JIANG</t>
  </si>
  <si>
    <t>贵州省 黔东南苗族侗族自治州 从江县</t>
  </si>
  <si>
    <t>蔡家崖</t>
  </si>
  <si>
    <t>CAI JIA YA</t>
  </si>
  <si>
    <t>山西省 吕梁市 兴县</t>
  </si>
  <si>
    <t>长乐东</t>
  </si>
  <si>
    <t>CHANG LE DONG</t>
  </si>
  <si>
    <t>福建省 福州市 长乐区</t>
  </si>
  <si>
    <t>长乐</t>
  </si>
  <si>
    <t>CHANG LE</t>
  </si>
  <si>
    <t>长临河</t>
  </si>
  <si>
    <t>CHANG LIN HE</t>
  </si>
  <si>
    <t>安徽省 合肥市 肥东县</t>
  </si>
  <si>
    <t>慈利</t>
  </si>
  <si>
    <t>CI LI</t>
  </si>
  <si>
    <t>湖南省 张家界市 慈利县</t>
  </si>
  <si>
    <t>茶陵</t>
  </si>
  <si>
    <t>CHA LING</t>
  </si>
  <si>
    <t>湖南省 株洲市 茶陵县</t>
  </si>
  <si>
    <t>崇礼</t>
  </si>
  <si>
    <t>CHONG LI</t>
  </si>
  <si>
    <t>河北省 张家口市 崇礼区</t>
  </si>
  <si>
    <t>昌黎</t>
  </si>
  <si>
    <t>CHANG LI</t>
  </si>
  <si>
    <t>河北省 秦皇岛市 昌黎县</t>
  </si>
  <si>
    <t>长流</t>
  </si>
  <si>
    <t>CHANG LIU</t>
  </si>
  <si>
    <t>长乐南</t>
  </si>
  <si>
    <t>CHANG LE NAN</t>
  </si>
  <si>
    <t>晨明</t>
  </si>
  <si>
    <t>CHEN MING</t>
  </si>
  <si>
    <t>黑龙江省 伊春市 南岔县</t>
  </si>
  <si>
    <t>苍南</t>
  </si>
  <si>
    <t>CANG NAN</t>
  </si>
  <si>
    <t>浙江省 温州市 苍南县</t>
  </si>
  <si>
    <t>昌平北</t>
  </si>
  <si>
    <t>CHANG PING BEI</t>
  </si>
  <si>
    <t>常平东</t>
  </si>
  <si>
    <t>CHANG PING DONG</t>
  </si>
  <si>
    <t>广东省 东莞市</t>
  </si>
  <si>
    <t>翠屏</t>
  </si>
  <si>
    <t>CUI PING</t>
  </si>
  <si>
    <t>四川省 宜宾市 翠屏区</t>
  </si>
  <si>
    <t>昌平</t>
  </si>
  <si>
    <t>长庆桥</t>
  </si>
  <si>
    <t>CHANG QING QIAO</t>
  </si>
  <si>
    <t>甘肃省 庆阳市 宁县</t>
  </si>
  <si>
    <t>崇仁</t>
  </si>
  <si>
    <t>CHONG REN</t>
  </si>
  <si>
    <t>江西省 抚州市 崇仁县</t>
  </si>
  <si>
    <t>长寿北</t>
  </si>
  <si>
    <t>CHANG SHOU BEI</t>
  </si>
  <si>
    <t>重庆市 长寿区</t>
  </si>
  <si>
    <t>潮汕</t>
  </si>
  <si>
    <t>CHAO SHAN</t>
  </si>
  <si>
    <t>广东省 潮州市 潮安区</t>
  </si>
  <si>
    <t>察素齐</t>
  </si>
  <si>
    <t>CHA SU QI</t>
  </si>
  <si>
    <t>内蒙古自治区 呼和浩特市 土默特左旗</t>
  </si>
  <si>
    <t>朝天</t>
  </si>
  <si>
    <t>CHAO TIAN</t>
  </si>
  <si>
    <t>四川省 广元市 朝天区</t>
  </si>
  <si>
    <t>长汀南</t>
  </si>
  <si>
    <t>CHANG TING NAN</t>
  </si>
  <si>
    <t>福建省 龙岩市 长汀县</t>
  </si>
  <si>
    <t>朝天南</t>
  </si>
  <si>
    <t>CHAO TIAN NAN</t>
  </si>
  <si>
    <t>昌图</t>
  </si>
  <si>
    <t>CHANG TU</t>
  </si>
  <si>
    <t>辽宁省 铁岭市 昌图县</t>
  </si>
  <si>
    <t>昌图西</t>
  </si>
  <si>
    <t>CHANG TU XI</t>
  </si>
  <si>
    <t>长汀镇</t>
  </si>
  <si>
    <t>CHANG TING ZHEN</t>
  </si>
  <si>
    <t>长武</t>
  </si>
  <si>
    <t>CHANG WU</t>
  </si>
  <si>
    <t>陕西省 咸阳市 长武县</t>
  </si>
  <si>
    <t>苍溪</t>
  </si>
  <si>
    <t>CANG XI</t>
  </si>
  <si>
    <t>四川省 广元市 苍溪县</t>
  </si>
  <si>
    <t>辰溪</t>
  </si>
  <si>
    <t>CHEN XI</t>
  </si>
  <si>
    <t>湖南省 怀化市 辰溪县</t>
  </si>
  <si>
    <t>磁县</t>
  </si>
  <si>
    <t>CI XIAN</t>
  </si>
  <si>
    <t>河北省 邯郸市 磁县</t>
  </si>
  <si>
    <t>楚雄</t>
  </si>
  <si>
    <t>CHU XIONG</t>
  </si>
  <si>
    <t>云南省 楚雄彝族自治州 楚雄市</t>
  </si>
  <si>
    <t>曹县</t>
  </si>
  <si>
    <t>CAO XIAN</t>
  </si>
  <si>
    <t>山东省 菏泽市 曹县</t>
  </si>
  <si>
    <t>城西</t>
  </si>
  <si>
    <t>CHENG XI</t>
  </si>
  <si>
    <t>长兴南</t>
  </si>
  <si>
    <t>CHANG XING NAN</t>
  </si>
  <si>
    <t>浙江省 湖州市 长兴县</t>
  </si>
  <si>
    <t>陈相屯</t>
  </si>
  <si>
    <t>CHEN XIANG TUN</t>
  </si>
  <si>
    <t>春阳</t>
  </si>
  <si>
    <t>CHUN YANG</t>
  </si>
  <si>
    <t>吉林省 延边朝鲜族自治州 汪清县</t>
  </si>
  <si>
    <t>潮阳</t>
  </si>
  <si>
    <t>CHAO YANG</t>
  </si>
  <si>
    <t>广东省 汕头市 潮阳区</t>
  </si>
  <si>
    <t>朝阳川</t>
  </si>
  <si>
    <t>CHAO YANG CHUAN</t>
  </si>
  <si>
    <t>吉林省 延边朝鲜族自治州 龙井市</t>
  </si>
  <si>
    <t>朝阳湖</t>
  </si>
  <si>
    <t>CHAO YANG HU</t>
  </si>
  <si>
    <t>四川省 成都市 蒲江县</t>
  </si>
  <si>
    <t>滁州北</t>
  </si>
  <si>
    <t>CHU ZHOU BEI</t>
  </si>
  <si>
    <t>安徽省 滁州市 琅琊区</t>
  </si>
  <si>
    <t>常州北</t>
  </si>
  <si>
    <t>CHANG ZHOU BEI</t>
  </si>
  <si>
    <t>江苏省 常州市 新北区</t>
  </si>
  <si>
    <t>长治北</t>
  </si>
  <si>
    <t>CHANG ZHI BEI</t>
  </si>
  <si>
    <t>山西省 长治市 潞州区</t>
  </si>
  <si>
    <t>长治东</t>
  </si>
  <si>
    <t>CHANG ZHI DONG</t>
  </si>
  <si>
    <t>长征</t>
  </si>
  <si>
    <t>CHANG ZHENG</t>
  </si>
  <si>
    <t>甘肃省 白银市 平川区</t>
  </si>
  <si>
    <t>池州</t>
  </si>
  <si>
    <t>CHI ZHOU</t>
  </si>
  <si>
    <t>安徽省 池州市 贵池区</t>
  </si>
  <si>
    <t>滁州</t>
  </si>
  <si>
    <t>CHU ZHOU</t>
  </si>
  <si>
    <t>安徽省 滁州市 全椒县</t>
  </si>
  <si>
    <t>郴州</t>
  </si>
  <si>
    <t>CHEN ZHOU</t>
  </si>
  <si>
    <t>湖南省 郴州市 北湖区</t>
  </si>
  <si>
    <t>沧州</t>
  </si>
  <si>
    <t>CANG ZHOU</t>
  </si>
  <si>
    <t>河北省 沧州市 新华区</t>
  </si>
  <si>
    <t>常州</t>
  </si>
  <si>
    <t>CHANG ZHOU</t>
  </si>
  <si>
    <t>江苏省 常州市 天宁区</t>
  </si>
  <si>
    <t>长治</t>
  </si>
  <si>
    <t>CHANG ZHI</t>
  </si>
  <si>
    <t>崇州</t>
  </si>
  <si>
    <t>CHONG ZHOU</t>
  </si>
  <si>
    <t>四川省 成都市 崇州市</t>
  </si>
  <si>
    <t>崇左南</t>
  </si>
  <si>
    <t>CHONG ZUO NAN</t>
  </si>
  <si>
    <t>广西壮族自治区 崇左市 江州区</t>
  </si>
  <si>
    <t>崇左</t>
  </si>
  <si>
    <t>CHONG ZUO</t>
  </si>
  <si>
    <t>郴州西</t>
  </si>
  <si>
    <t>CHEN ZHOU XI</t>
  </si>
  <si>
    <t>沧州西</t>
  </si>
  <si>
    <t>CANG ZHOU XI</t>
  </si>
  <si>
    <t>河北省 沧州市 沧县</t>
  </si>
  <si>
    <t>大安北</t>
  </si>
  <si>
    <t>DA AN BEI</t>
  </si>
  <si>
    <t>吉林省 白城市 大安市</t>
  </si>
  <si>
    <t>东安东</t>
  </si>
  <si>
    <t>DONG AN DONG</t>
  </si>
  <si>
    <t>湖南省 永州市 东安县</t>
  </si>
  <si>
    <t>达坂城</t>
  </si>
  <si>
    <t>DA BAN CHENG</t>
  </si>
  <si>
    <t>新疆维吾尔自治区 乌鲁木齐市 达坂城区</t>
  </si>
  <si>
    <t>定边</t>
  </si>
  <si>
    <t>DING BIAN</t>
  </si>
  <si>
    <t>陕西省 榆林市 定边县</t>
  </si>
  <si>
    <t>东岔</t>
  </si>
  <si>
    <t>DONG CHA</t>
  </si>
  <si>
    <t>甘肃省 天水市 麦积区</t>
  </si>
  <si>
    <t>丹东</t>
  </si>
  <si>
    <t>DAN DONG</t>
  </si>
  <si>
    <t>辽宁省 丹东市 振兴区</t>
  </si>
  <si>
    <t>东方</t>
  </si>
  <si>
    <t>DONG FANG</t>
  </si>
  <si>
    <t>海南省 东方市</t>
  </si>
  <si>
    <t>丹凤</t>
  </si>
  <si>
    <t>DAN FENG</t>
  </si>
  <si>
    <t>陕西省 商洛市 丹凤县</t>
  </si>
  <si>
    <t>大丰</t>
  </si>
  <si>
    <t>DA FENG</t>
  </si>
  <si>
    <t>湖南省 株洲市 石峰区</t>
  </si>
  <si>
    <t>东方红</t>
  </si>
  <si>
    <t>DONG FANG HONG</t>
  </si>
  <si>
    <t>黑龙江省 鸡西市 虎林市</t>
  </si>
  <si>
    <t>大方南</t>
  </si>
  <si>
    <t>DA FANG NAN</t>
  </si>
  <si>
    <t>贵州省 毕节市 大方县</t>
  </si>
  <si>
    <t>东风南</t>
  </si>
  <si>
    <t>DONG FENG NAN</t>
  </si>
  <si>
    <t>内蒙古自治区 阿拉善盟 额济纳旗</t>
  </si>
  <si>
    <t>东港北</t>
  </si>
  <si>
    <t>DONG GANG BEI</t>
  </si>
  <si>
    <t>辽宁省 丹东市 东港市</t>
  </si>
  <si>
    <t>东莞东</t>
  </si>
  <si>
    <t>DONG GUAN DONG</t>
  </si>
  <si>
    <t>东莞南</t>
  </si>
  <si>
    <t>DONG WAN NAN</t>
  </si>
  <si>
    <t>大孤山</t>
  </si>
  <si>
    <t>DA GU SHAN</t>
  </si>
  <si>
    <t>东莞</t>
  </si>
  <si>
    <t>DONG GUAN</t>
  </si>
  <si>
    <t>东莞西</t>
  </si>
  <si>
    <t>DONG GUAN XI</t>
  </si>
  <si>
    <t>大红旗</t>
  </si>
  <si>
    <t>DA HONG QI</t>
  </si>
  <si>
    <t>辽宁省 沈阳市 新民市</t>
  </si>
  <si>
    <t>大虎山</t>
  </si>
  <si>
    <t>DA HU SHAN</t>
  </si>
  <si>
    <t>辽宁省 锦州市 黑山县</t>
  </si>
  <si>
    <t>敦化</t>
  </si>
  <si>
    <t>DUN HUA</t>
  </si>
  <si>
    <t>吉林省 延边朝鲜族自治州 敦化市</t>
  </si>
  <si>
    <t>敦煌</t>
  </si>
  <si>
    <t>DUN HUANG</t>
  </si>
  <si>
    <t>甘肃省 酒泉市 敦煌市</t>
  </si>
  <si>
    <t>德惠</t>
  </si>
  <si>
    <t>DE HUI</t>
  </si>
  <si>
    <t>德惠西</t>
  </si>
  <si>
    <t>DE HUI XI</t>
  </si>
  <si>
    <t>东京城</t>
  </si>
  <si>
    <t>DONG JING CHENG</t>
  </si>
  <si>
    <t>黑龙江省 牡丹江市 宁安市</t>
  </si>
  <si>
    <t>达家沟</t>
  </si>
  <si>
    <t>DA JIA GOU</t>
  </si>
  <si>
    <t>垫江</t>
  </si>
  <si>
    <t>DIAN JIANG</t>
  </si>
  <si>
    <t>重庆市 垫江县</t>
  </si>
  <si>
    <t>道滘</t>
  </si>
  <si>
    <t>DAO JIAO</t>
  </si>
  <si>
    <t>大涧</t>
  </si>
  <si>
    <t>DA JIAN</t>
  </si>
  <si>
    <t>山西省 大同市 灵丘县</t>
  </si>
  <si>
    <t>洞井</t>
  </si>
  <si>
    <t>DONG JING</t>
  </si>
  <si>
    <t>都江堰</t>
  </si>
  <si>
    <t>DU JIANG YAN</t>
  </si>
  <si>
    <t>四川省 成都市 都江堰市</t>
  </si>
  <si>
    <t>洞口</t>
  </si>
  <si>
    <t>DONG KOU</t>
  </si>
  <si>
    <t>湖南省 邵阳市 洞口县</t>
  </si>
  <si>
    <t>大连北</t>
  </si>
  <si>
    <t>DA LIAN BEI</t>
  </si>
  <si>
    <t>辽宁省 大连市 甘井子区</t>
  </si>
  <si>
    <t>德令哈</t>
  </si>
  <si>
    <t>DE LING HA</t>
  </si>
  <si>
    <t>青海省 海西蒙古族藏族自治州 德令哈市</t>
  </si>
  <si>
    <t>达连河</t>
  </si>
  <si>
    <t>DA LIAN HE</t>
  </si>
  <si>
    <t>黑龙江省 哈尔滨市 依兰县</t>
  </si>
  <si>
    <t>大荔</t>
  </si>
  <si>
    <t>DA LI</t>
  </si>
  <si>
    <t>陕西省 渭南市 大荔县</t>
  </si>
  <si>
    <t>大理</t>
  </si>
  <si>
    <t>云南省 大理白族自治州 大理市</t>
  </si>
  <si>
    <t>大连</t>
  </si>
  <si>
    <t>DA LIAN</t>
  </si>
  <si>
    <t>辽宁省 大连市 中山区</t>
  </si>
  <si>
    <t>大明湖</t>
  </si>
  <si>
    <t>DA MING HU</t>
  </si>
  <si>
    <t>得莫利</t>
  </si>
  <si>
    <t>DE MO LI</t>
  </si>
  <si>
    <t>黑龙江省 哈尔滨市 方正县</t>
  </si>
  <si>
    <t>东明县</t>
  </si>
  <si>
    <t>DONG MING XIAN</t>
  </si>
  <si>
    <t>山东省 菏泽市 东明县</t>
  </si>
  <si>
    <t>定南</t>
  </si>
  <si>
    <t>DING NAN</t>
  </si>
  <si>
    <t>江西省 赣州市 定南县</t>
  </si>
  <si>
    <t>定南南</t>
  </si>
  <si>
    <t>DING NAN NAN</t>
  </si>
  <si>
    <t>大埔</t>
  </si>
  <si>
    <t>DA PU</t>
  </si>
  <si>
    <t>广东省 梅州市 大埔县</t>
  </si>
  <si>
    <t>大庆东</t>
  </si>
  <si>
    <t>DA QING DONG</t>
  </si>
  <si>
    <t>黑龙江省 大庆市 龙凤区</t>
  </si>
  <si>
    <t>大庆</t>
  </si>
  <si>
    <t>DA QING</t>
  </si>
  <si>
    <t>黑龙江省 大庆市 萨尔图区</t>
  </si>
  <si>
    <t>对青山</t>
  </si>
  <si>
    <t>DUI QING SHAN</t>
  </si>
  <si>
    <t>大庆西</t>
  </si>
  <si>
    <t>DA QING XI</t>
  </si>
  <si>
    <t>黑龙江省 大庆市 让胡路区</t>
  </si>
  <si>
    <t>东胜</t>
  </si>
  <si>
    <t>DONG SHENG</t>
  </si>
  <si>
    <t>内蒙古自治区 鄂尔多斯市 东胜区</t>
  </si>
  <si>
    <t>独山</t>
  </si>
  <si>
    <t>DU SHAN</t>
  </si>
  <si>
    <t>贵州省 黔南布依族苗族自治州 独山县</t>
  </si>
  <si>
    <t>砀山南</t>
  </si>
  <si>
    <t>DANG SHAN NAN</t>
  </si>
  <si>
    <t>安徽省 宿州市 砀山县</t>
  </si>
  <si>
    <t>大石桥</t>
  </si>
  <si>
    <t>DA SHI QIAO</t>
  </si>
  <si>
    <t>辽宁省 营口市 大石桥市</t>
  </si>
  <si>
    <t>东胜西</t>
  </si>
  <si>
    <t>DONG SHENG XI</t>
  </si>
  <si>
    <t>大同南</t>
  </si>
  <si>
    <t>DA TONG NAN</t>
  </si>
  <si>
    <t>山西省 大同市</t>
  </si>
  <si>
    <t>大同</t>
  </si>
  <si>
    <t>DA TONG</t>
  </si>
  <si>
    <t>山西省 大同市 平城区</t>
  </si>
  <si>
    <t>大屯</t>
  </si>
  <si>
    <t>DA TUN</t>
  </si>
  <si>
    <t>大通西</t>
  </si>
  <si>
    <t>DA TONG XI</t>
  </si>
  <si>
    <t>青海省 西宁市 大通回族土族自治县</t>
  </si>
  <si>
    <t>大武口</t>
  </si>
  <si>
    <t>DA WU KOU</t>
  </si>
  <si>
    <t>宁夏回族自治区 石嘴山市 大武口区</t>
  </si>
  <si>
    <t>党武</t>
  </si>
  <si>
    <t>DANG WU</t>
  </si>
  <si>
    <t>贵州省 贵阳市 花溪区</t>
  </si>
  <si>
    <t>定西北</t>
  </si>
  <si>
    <t>DING XI BEI</t>
  </si>
  <si>
    <t>甘肃省 定西市 安定区</t>
  </si>
  <si>
    <t>大兴机场</t>
  </si>
  <si>
    <t>DA XING JI CHANG</t>
  </si>
  <si>
    <t>河北省 廊坊市 广阳区</t>
  </si>
  <si>
    <t>定西</t>
  </si>
  <si>
    <t>DING XI</t>
  </si>
  <si>
    <t>东乡</t>
  </si>
  <si>
    <t>DONG XIANG</t>
  </si>
  <si>
    <t>江西省 抚州市 东乡区</t>
  </si>
  <si>
    <t>大兴</t>
  </si>
  <si>
    <t>DA XING</t>
  </si>
  <si>
    <t>黑龙江省 齐齐哈尔市 泰来县</t>
  </si>
  <si>
    <t>东兴市</t>
  </si>
  <si>
    <t>DONG XING SHI</t>
  </si>
  <si>
    <t>广西壮族自治区 防城港市 东兴市</t>
  </si>
  <si>
    <t>德阳</t>
  </si>
  <si>
    <t>DE YANG</t>
  </si>
  <si>
    <t>四川省 德阳市 旌阳区</t>
  </si>
  <si>
    <t>当阳</t>
  </si>
  <si>
    <t>DANG YANG</t>
  </si>
  <si>
    <t>湖北省 宜昌市 当阳市</t>
  </si>
  <si>
    <t>丹阳</t>
  </si>
  <si>
    <t>DAN YANG</t>
  </si>
  <si>
    <t>江苏省 镇江市 丹阳市</t>
  </si>
  <si>
    <t>大冶北</t>
  </si>
  <si>
    <t>DA YE BEI</t>
  </si>
  <si>
    <t>湖北省 黄石市 大冶市</t>
  </si>
  <si>
    <t>大英东</t>
  </si>
  <si>
    <t>DA YING DONG</t>
  </si>
  <si>
    <t>四川省 遂宁市 大英县</t>
  </si>
  <si>
    <t>都匀东</t>
  </si>
  <si>
    <t>DU YUN DONG</t>
  </si>
  <si>
    <t>贵州省 黔南布依族苗族自治州 都匀市</t>
  </si>
  <si>
    <t>东营</t>
  </si>
  <si>
    <t>DONG YING</t>
  </si>
  <si>
    <t>山东省 东营市 东营区</t>
  </si>
  <si>
    <t>大邑</t>
  </si>
  <si>
    <t>DA YI</t>
  </si>
  <si>
    <t>四川省 成都市 大邑县</t>
  </si>
  <si>
    <t>东营南</t>
  </si>
  <si>
    <t>DONG YING NAN</t>
  </si>
  <si>
    <t>大杨树</t>
  </si>
  <si>
    <t>DA YANG SHU</t>
  </si>
  <si>
    <t>都匀</t>
  </si>
  <si>
    <t>DU YUN</t>
  </si>
  <si>
    <t>德州东</t>
  </si>
  <si>
    <t>DE ZHOU DONG</t>
  </si>
  <si>
    <t>山东省 德州市 德城区</t>
  </si>
  <si>
    <t>定州东</t>
  </si>
  <si>
    <t>DING ZHOU DONG</t>
  </si>
  <si>
    <t>河北省 保定市 定州市</t>
  </si>
  <si>
    <t>邓州东</t>
  </si>
  <si>
    <t>DENG ZHOU DONG</t>
  </si>
  <si>
    <t>河南省 南阳市 邓州市</t>
  </si>
  <si>
    <t>东至</t>
  </si>
  <si>
    <t>DONG ZHI</t>
  </si>
  <si>
    <t>安徽省 池州市 东至县</t>
  </si>
  <si>
    <t>达州</t>
  </si>
  <si>
    <t>DA ZHOU</t>
  </si>
  <si>
    <t>四川省 达州市 通川区</t>
  </si>
  <si>
    <t>德州</t>
  </si>
  <si>
    <t>DE ZHOU</t>
  </si>
  <si>
    <t>定州</t>
  </si>
  <si>
    <t>DING ZHOU</t>
  </si>
  <si>
    <t>邓州</t>
  </si>
  <si>
    <t>DENG ZHOU</t>
  </si>
  <si>
    <t>峨边</t>
  </si>
  <si>
    <t>E BIAN</t>
  </si>
  <si>
    <t>四川省 乐山市 峨边彝族自治县</t>
  </si>
  <si>
    <t>鄂尔多斯</t>
  </si>
  <si>
    <t>E ER DUO SI</t>
  </si>
  <si>
    <t>内蒙古自治区 鄂尔多斯市 伊金霍洛旗</t>
  </si>
  <si>
    <t>额济纳</t>
  </si>
  <si>
    <t>E JI NA</t>
  </si>
  <si>
    <t>二连</t>
  </si>
  <si>
    <t>ER LIAN</t>
  </si>
  <si>
    <t>内蒙古自治区 锡林郭勒盟 二连浩特市</t>
  </si>
  <si>
    <t>峨眉</t>
  </si>
  <si>
    <t>E MEI</t>
  </si>
  <si>
    <t>四川省 乐山市 峨眉山市</t>
  </si>
  <si>
    <t>峨眉山</t>
  </si>
  <si>
    <t>E MEI SHAN</t>
  </si>
  <si>
    <t>恩施</t>
  </si>
  <si>
    <t>EN SHI</t>
  </si>
  <si>
    <t>湖北省 恩施土家族苗族自治州 恩施市</t>
  </si>
  <si>
    <t>鄂州</t>
  </si>
  <si>
    <t>E ZHOU</t>
  </si>
  <si>
    <t>湖北省 鄂州市 鄂城区</t>
  </si>
  <si>
    <t>防城港北</t>
  </si>
  <si>
    <t>FANG CHENG GANG BEI</t>
  </si>
  <si>
    <t>广西壮族自治区 防城港市 港口区</t>
  </si>
  <si>
    <t>福鼎</t>
  </si>
  <si>
    <t>FU DING</t>
  </si>
  <si>
    <t>福建省 宁德市 福鼎市</t>
  </si>
  <si>
    <t>肥东</t>
  </si>
  <si>
    <t>FEI DONG</t>
  </si>
  <si>
    <t>丰都</t>
  </si>
  <si>
    <t>FENG DU</t>
  </si>
  <si>
    <t>重庆市 丰都县</t>
  </si>
  <si>
    <t>发耳</t>
  </si>
  <si>
    <t>FA ER</t>
  </si>
  <si>
    <t>贵州省 六盘水市 水城区</t>
  </si>
  <si>
    <t>福海</t>
  </si>
  <si>
    <t>FU HAI</t>
  </si>
  <si>
    <t>新疆维吾尔自治区 阿勒泰地区 福海县</t>
  </si>
  <si>
    <t>凤凰机场</t>
  </si>
  <si>
    <t>FENG HUANG JI CHANG</t>
  </si>
  <si>
    <t>海南省 三亚市 天涯区</t>
  </si>
  <si>
    <t>凤凰城</t>
  </si>
  <si>
    <t>FENG HUANG CHENG</t>
  </si>
  <si>
    <t>辽宁省 丹东市 凤城市</t>
  </si>
  <si>
    <t>汾河</t>
  </si>
  <si>
    <t>FEN HE</t>
  </si>
  <si>
    <t>山西省 太原市 尖草坪区</t>
  </si>
  <si>
    <t>奉化</t>
  </si>
  <si>
    <t>FENG HUA</t>
  </si>
  <si>
    <t>浙江省 宁波市 奉化区</t>
  </si>
  <si>
    <t>富锦</t>
  </si>
  <si>
    <t>FU JIN</t>
  </si>
  <si>
    <t>黑龙江省 佳木斯市 富锦市</t>
  </si>
  <si>
    <t>范家屯</t>
  </si>
  <si>
    <t>FAN JIA TUN</t>
  </si>
  <si>
    <t>吉林省 长春市 公主岭市</t>
  </si>
  <si>
    <t>涪陵北</t>
  </si>
  <si>
    <t>FU LING BEI</t>
  </si>
  <si>
    <t>重庆市 涪陵区</t>
  </si>
  <si>
    <t>风陵渡</t>
  </si>
  <si>
    <t>FENG LING DU</t>
  </si>
  <si>
    <t>山西省 运城市 芮城县</t>
  </si>
  <si>
    <t>浮梁东</t>
  </si>
  <si>
    <t>FU LIANG DONG</t>
  </si>
  <si>
    <t>江西省 景德镇市 浮梁县</t>
  </si>
  <si>
    <t>涪陵</t>
  </si>
  <si>
    <t>FU LING</t>
  </si>
  <si>
    <t>富拉尔基</t>
  </si>
  <si>
    <t>FU LA ER JI</t>
  </si>
  <si>
    <t>黑龙江省 齐齐哈尔市 富拉尔基区</t>
  </si>
  <si>
    <t>福利区</t>
  </si>
  <si>
    <t>FU LI QU</t>
  </si>
  <si>
    <t>阜宁东</t>
  </si>
  <si>
    <t>FU NING DONG</t>
  </si>
  <si>
    <t>江苏省 盐城市 阜宁县</t>
  </si>
  <si>
    <t>富宁</t>
  </si>
  <si>
    <t>FU NING</t>
  </si>
  <si>
    <t>云南省 文山壮族苗族自治州 富宁县</t>
  </si>
  <si>
    <t>福清</t>
  </si>
  <si>
    <t>FU QING</t>
  </si>
  <si>
    <t>福建省 福州市 福清市</t>
  </si>
  <si>
    <t>福泉</t>
  </si>
  <si>
    <t>FU QUAN</t>
  </si>
  <si>
    <t>贵州省 黔南布依族苗族自治州 福泉市</t>
  </si>
  <si>
    <t>芙蓉南</t>
  </si>
  <si>
    <t>FU RONG NAN</t>
  </si>
  <si>
    <t>湖南省 长沙市 天心区</t>
  </si>
  <si>
    <t>抚顺北</t>
  </si>
  <si>
    <t>FU SHUN BEI</t>
  </si>
  <si>
    <t>辽宁省 抚顺市 顺城区</t>
  </si>
  <si>
    <t>富顺</t>
  </si>
  <si>
    <t>FU SHUN</t>
  </si>
  <si>
    <t>四川省 自贡市 富顺县</t>
  </si>
  <si>
    <t>佛山</t>
  </si>
  <si>
    <t>FO SHAN</t>
  </si>
  <si>
    <t>广东省 佛山市 禅城区</t>
  </si>
  <si>
    <t>扶绥</t>
  </si>
  <si>
    <t>FU SUI</t>
  </si>
  <si>
    <t>广西壮族自治区 崇左市 扶绥县</t>
  </si>
  <si>
    <t>佛山西</t>
  </si>
  <si>
    <t>FO SHAN XI</t>
  </si>
  <si>
    <t>广东省 佛山市 南海区</t>
  </si>
  <si>
    <t>福田</t>
  </si>
  <si>
    <t>FU TIAN</t>
  </si>
  <si>
    <t>广东省 深圳市 福田区</t>
  </si>
  <si>
    <t>凤县</t>
  </si>
  <si>
    <t>FENG XIAN</t>
  </si>
  <si>
    <t>陕西省 宝鸡市 凤县</t>
  </si>
  <si>
    <t>阜新</t>
  </si>
  <si>
    <t>FU XIN</t>
  </si>
  <si>
    <t>辽宁省 阜新市 细河区</t>
  </si>
  <si>
    <t>肥西</t>
  </si>
  <si>
    <t>FEI XI</t>
  </si>
  <si>
    <t>安徽省 合肥市 肥西县</t>
  </si>
  <si>
    <t>阜新南</t>
  </si>
  <si>
    <t>FU XIN NAN</t>
  </si>
  <si>
    <t>辽宁省 阜新市 海州区</t>
  </si>
  <si>
    <t>阜阳</t>
  </si>
  <si>
    <t>FU YANG</t>
  </si>
  <si>
    <t>安徽省 阜阳市 颍东区</t>
  </si>
  <si>
    <t>富阳</t>
  </si>
  <si>
    <t>浙江省 杭州市 富阳区</t>
  </si>
  <si>
    <t>扶余北</t>
  </si>
  <si>
    <t>FU YU BEI</t>
  </si>
  <si>
    <t>吉林省 松原市 扶余市</t>
  </si>
  <si>
    <t>分宜</t>
  </si>
  <si>
    <t>FEN YI</t>
  </si>
  <si>
    <t>江西省 新余市 分宜县</t>
  </si>
  <si>
    <t>富蕴</t>
  </si>
  <si>
    <t>FU YUN</t>
  </si>
  <si>
    <t>新疆维吾尔自治区 阿勒泰地区 富蕴县</t>
  </si>
  <si>
    <t>富源</t>
  </si>
  <si>
    <t>FU YUAN</t>
  </si>
  <si>
    <t>云南省 曲靖市 富源县</t>
  </si>
  <si>
    <t>抚远</t>
  </si>
  <si>
    <t>黑龙江省 佳木斯市 抚远市</t>
  </si>
  <si>
    <t>富裕</t>
  </si>
  <si>
    <t>FU YU</t>
  </si>
  <si>
    <t>黑龙江省 齐齐哈尔市 富裕县</t>
  </si>
  <si>
    <t>阜阳西</t>
  </si>
  <si>
    <t>FU YANG XI</t>
  </si>
  <si>
    <t>安徽省 阜阳市 颍州区</t>
  </si>
  <si>
    <t>丰镇</t>
  </si>
  <si>
    <t>FENG ZHEN</t>
  </si>
  <si>
    <t>内蒙古自治区 乌兰察布市 丰镇市</t>
  </si>
  <si>
    <t>凤州</t>
  </si>
  <si>
    <t>FENG ZHOU</t>
  </si>
  <si>
    <t>抚州</t>
  </si>
  <si>
    <t>江西省 抚州市 临川区</t>
  </si>
  <si>
    <t>方正</t>
  </si>
  <si>
    <t>FANG ZHENG</t>
  </si>
  <si>
    <t>广安南</t>
  </si>
  <si>
    <t>GUANG AN NAN</t>
  </si>
  <si>
    <t>四川省 广安市 广安区</t>
  </si>
  <si>
    <t>广安</t>
  </si>
  <si>
    <t>GUANG AN</t>
  </si>
  <si>
    <t>四川省 广安市 前锋区</t>
  </si>
  <si>
    <t>高安</t>
  </si>
  <si>
    <t>GAO AN BEI</t>
  </si>
  <si>
    <t>江西省 宜春市 高安市</t>
  </si>
  <si>
    <t>贵安</t>
  </si>
  <si>
    <t>GUI AN</t>
  </si>
  <si>
    <t>贵州省 贵阳市 清镇市</t>
  </si>
  <si>
    <t>古北口</t>
  </si>
  <si>
    <t>GU BEI KOU</t>
  </si>
  <si>
    <t>北京市 密云区</t>
  </si>
  <si>
    <t>藁城</t>
  </si>
  <si>
    <t>GAO CHENG</t>
  </si>
  <si>
    <t>河北省 石家庄市 藁城区</t>
  </si>
  <si>
    <t>藁城南</t>
  </si>
  <si>
    <t>GAO CHENG NAN</t>
  </si>
  <si>
    <t>高村</t>
  </si>
  <si>
    <t>GAO CUN</t>
  </si>
  <si>
    <t>山西省 太原市 阳曲县</t>
  </si>
  <si>
    <t>古东</t>
  </si>
  <si>
    <t>GU DONG</t>
  </si>
  <si>
    <t>山西省 太原市 古交市</t>
  </si>
  <si>
    <t>格尔木</t>
  </si>
  <si>
    <t>GE ER MU</t>
  </si>
  <si>
    <t>青海省 海西蒙古族藏族自治州 格尔木市</t>
  </si>
  <si>
    <t>贵港</t>
  </si>
  <si>
    <t>GUI GANG</t>
  </si>
  <si>
    <t>广西壮族自治区 贵港市 港北区</t>
  </si>
  <si>
    <t>甘谷</t>
  </si>
  <si>
    <t>GAN GU</t>
  </si>
  <si>
    <t>甘肃省 天水市 甘谷县</t>
  </si>
  <si>
    <t>根河</t>
  </si>
  <si>
    <t>GEN HE</t>
  </si>
  <si>
    <t>内蒙古自治区 呼伦贝尔市 根河市</t>
  </si>
  <si>
    <t>高花</t>
  </si>
  <si>
    <t>GAO HUA</t>
  </si>
  <si>
    <t>古交</t>
  </si>
  <si>
    <t>GU JIAO</t>
  </si>
  <si>
    <t>皋兰</t>
  </si>
  <si>
    <t>GAO LAN</t>
  </si>
  <si>
    <t>桂林北</t>
  </si>
  <si>
    <t>GUI LIN BEI</t>
  </si>
  <si>
    <t>广西壮族自治区 桂林市 叠彩区</t>
  </si>
  <si>
    <t>高楞</t>
  </si>
  <si>
    <t>GAO LENG</t>
  </si>
  <si>
    <t>桂林</t>
  </si>
  <si>
    <t>GUI LIN</t>
  </si>
  <si>
    <t>广西壮族自治区 桂林市 象山区</t>
  </si>
  <si>
    <t>古莲</t>
  </si>
  <si>
    <t>GU LIAN</t>
  </si>
  <si>
    <t>黑龙江省 大兴安岭地区 漠河市</t>
  </si>
  <si>
    <t>甘洛</t>
  </si>
  <si>
    <t>GAN LUO</t>
  </si>
  <si>
    <t>四川省 凉山彝族自治州 甘洛县</t>
  </si>
  <si>
    <t>公庙子</t>
  </si>
  <si>
    <t>GONG MIAO ZI</t>
  </si>
  <si>
    <t>内蒙古自治区 巴彦淖尔市 乌拉特前旗</t>
  </si>
  <si>
    <t>广南县</t>
  </si>
  <si>
    <t>GUANG NAN XIAN</t>
  </si>
  <si>
    <t>云南省 文山壮族苗族自治州 广南县</t>
  </si>
  <si>
    <t>桂平</t>
  </si>
  <si>
    <t>GUI PING</t>
  </si>
  <si>
    <t>广西壮族自治区 贵港市 桂平市</t>
  </si>
  <si>
    <t>共青城</t>
  </si>
  <si>
    <t>GONG QING CHENG</t>
  </si>
  <si>
    <t>江西省 九江市 共青城市</t>
  </si>
  <si>
    <t>固始</t>
  </si>
  <si>
    <t>GU SHI</t>
  </si>
  <si>
    <t>河南省 信阳市 固始县</t>
  </si>
  <si>
    <t>广水</t>
  </si>
  <si>
    <t>GUANG SHUI</t>
  </si>
  <si>
    <t>湖北省 随州市 广水市</t>
  </si>
  <si>
    <t>谷山</t>
  </si>
  <si>
    <t>GU SHAN</t>
  </si>
  <si>
    <t>观沙岭</t>
  </si>
  <si>
    <t>GUAN SHA LING</t>
  </si>
  <si>
    <t>干塘</t>
  </si>
  <si>
    <t>GAN TANG</t>
  </si>
  <si>
    <t>宁夏回族自治区 中卫市 沙坡头区</t>
  </si>
  <si>
    <t>广通北</t>
  </si>
  <si>
    <t>GUANG TONG BEI</t>
  </si>
  <si>
    <t>云南省 楚雄彝族自治州 禄丰市</t>
  </si>
  <si>
    <t>古田会址</t>
  </si>
  <si>
    <t>GU TIAN HUI ZHI</t>
  </si>
  <si>
    <t>福建省 龙岩市 上杭县</t>
  </si>
  <si>
    <t>高兴</t>
  </si>
  <si>
    <t>GAO XING</t>
  </si>
  <si>
    <t>四川省 广安市 华蓥市</t>
  </si>
  <si>
    <t>冠县</t>
  </si>
  <si>
    <t>GUAN XIAN</t>
  </si>
  <si>
    <t>山东省 聊城市 冠县</t>
  </si>
  <si>
    <t>广阳</t>
  </si>
  <si>
    <t>GUANG YANG</t>
  </si>
  <si>
    <t>高邑</t>
  </si>
  <si>
    <t>GAO YI</t>
  </si>
  <si>
    <t>河北省 石家庄市 高邑县</t>
  </si>
  <si>
    <t>巩义</t>
  </si>
  <si>
    <t>GONG YI</t>
  </si>
  <si>
    <t>河南省 郑州市 巩义市</t>
  </si>
  <si>
    <t>巩义南</t>
  </si>
  <si>
    <t>GONG YI NAN</t>
  </si>
  <si>
    <t>固原</t>
  </si>
  <si>
    <t>GU YUAN</t>
  </si>
  <si>
    <t>宁夏回族自治区 固原市 原州区</t>
  </si>
  <si>
    <t>广元</t>
  </si>
  <si>
    <t>GUANG YUAN</t>
  </si>
  <si>
    <t>四川省 广元市 利州区</t>
  </si>
  <si>
    <t>赣榆</t>
  </si>
  <si>
    <t>GAN YU</t>
  </si>
  <si>
    <t>江苏省 连云港市 赣榆区</t>
  </si>
  <si>
    <t>高邑西</t>
  </si>
  <si>
    <t>GAO YI XI</t>
  </si>
  <si>
    <t>高州</t>
  </si>
  <si>
    <t>GAO ZHOU</t>
  </si>
  <si>
    <t>广东省 茂名市 高州市</t>
  </si>
  <si>
    <t>赣州</t>
  </si>
  <si>
    <t>GAN ZHOU</t>
  </si>
  <si>
    <t>江西省 赣州市 章贡区</t>
  </si>
  <si>
    <t>公主岭</t>
  </si>
  <si>
    <t>GONG ZHU LING</t>
  </si>
  <si>
    <t>公主岭南</t>
  </si>
  <si>
    <t>GONG ZHU LING NAN</t>
  </si>
  <si>
    <t>冠豸山</t>
  </si>
  <si>
    <t>GUAN ZHI SHAN</t>
  </si>
  <si>
    <t>福建省 龙岩市 连城县</t>
  </si>
  <si>
    <t>盖州西</t>
  </si>
  <si>
    <t>GAI ZHOU XI</t>
  </si>
  <si>
    <t>辽宁省 营口市 盖州市</t>
  </si>
  <si>
    <t>赣州西</t>
  </si>
  <si>
    <t>GAN ZHOU XI</t>
  </si>
  <si>
    <t>江西省 赣州市 南康区</t>
  </si>
  <si>
    <t>淮安东</t>
  </si>
  <si>
    <t>HUAI AN DONG</t>
  </si>
  <si>
    <t>江苏省 淮安市 淮安区</t>
  </si>
  <si>
    <t>淮安</t>
  </si>
  <si>
    <t>HUAI AN</t>
  </si>
  <si>
    <t>江苏省 淮安市 淮阴区</t>
  </si>
  <si>
    <t>红安西</t>
  </si>
  <si>
    <t>HONG AN XI</t>
  </si>
  <si>
    <t>湖北省 黄冈市 红安县</t>
  </si>
  <si>
    <t>淮北</t>
  </si>
  <si>
    <t>HUAI BEI</t>
  </si>
  <si>
    <t>安徽省 淮北市 相山区</t>
  </si>
  <si>
    <t>鹤北</t>
  </si>
  <si>
    <t>HE BEI</t>
  </si>
  <si>
    <t>淮滨</t>
  </si>
  <si>
    <t>HUAI BIN</t>
  </si>
  <si>
    <t>河南省 信阳市 淮滨县</t>
  </si>
  <si>
    <t>河边</t>
  </si>
  <si>
    <t>HE BIAN</t>
  </si>
  <si>
    <t>山西省 忻州市 定襄县</t>
  </si>
  <si>
    <t>湖潮东</t>
  </si>
  <si>
    <t>HU CHAO DONG</t>
  </si>
  <si>
    <t>韩城</t>
  </si>
  <si>
    <t>HAN CHENG</t>
  </si>
  <si>
    <t>陕西省 渭南市 韩城市</t>
  </si>
  <si>
    <t>合川</t>
  </si>
  <si>
    <t>HE CHUAN</t>
  </si>
  <si>
    <t>重庆市 合川区</t>
  </si>
  <si>
    <t>珲春</t>
  </si>
  <si>
    <t>HUN CHUN</t>
  </si>
  <si>
    <t>吉林省 延边朝鲜族自治州 珲春市</t>
  </si>
  <si>
    <t>潢川</t>
  </si>
  <si>
    <t>HUANG CHUAN</t>
  </si>
  <si>
    <t>河南省 信阳市 潢川县</t>
  </si>
  <si>
    <t>海城</t>
  </si>
  <si>
    <t>HAI CHENG</t>
  </si>
  <si>
    <t>辽宁省 鞍山市 海城市</t>
  </si>
  <si>
    <t>花城街</t>
  </si>
  <si>
    <t>HUA CHENG JIE</t>
  </si>
  <si>
    <t>黄村</t>
  </si>
  <si>
    <t>HUANG CUN</t>
  </si>
  <si>
    <t>河池西</t>
  </si>
  <si>
    <t>HE CHI XI</t>
  </si>
  <si>
    <t>广西壮族自治区 河池市 金城江区</t>
  </si>
  <si>
    <t>海城西</t>
  </si>
  <si>
    <t>HAI CHENG XI</t>
  </si>
  <si>
    <t>邯郸</t>
  </si>
  <si>
    <t>HAN DAN</t>
  </si>
  <si>
    <t>河北省 邯郸市 邯山区</t>
  </si>
  <si>
    <t>河东机场</t>
  </si>
  <si>
    <t>HE DONG JI CHANG</t>
  </si>
  <si>
    <t>宁夏回族自治区 银川市 灵武市</t>
  </si>
  <si>
    <t>邯郸东</t>
  </si>
  <si>
    <t>HAN DAN DONG</t>
  </si>
  <si>
    <t>河北省 邯郸市 丛台区</t>
  </si>
  <si>
    <t>惠东南</t>
  </si>
  <si>
    <t>HUI DONG NAN</t>
  </si>
  <si>
    <t>广东省 惠州市 惠东县</t>
  </si>
  <si>
    <t>哈达铺</t>
  </si>
  <si>
    <t>HA DA PU</t>
  </si>
  <si>
    <t>甘肃省 陇南市 宕昌县</t>
  </si>
  <si>
    <t>花都</t>
  </si>
  <si>
    <t>HUA DU</t>
  </si>
  <si>
    <t>洪洞西</t>
  </si>
  <si>
    <t>HONG TONG XI</t>
  </si>
  <si>
    <t>山西省 临汾市 洪洞县</t>
  </si>
  <si>
    <t>横道河子</t>
  </si>
  <si>
    <t>HENG DAO HE ZI</t>
  </si>
  <si>
    <t>霍尔果斯</t>
  </si>
  <si>
    <t>HUO ER GUO SI</t>
  </si>
  <si>
    <t>新疆维吾尔自治区 伊犁哈萨克自治州 霍尔果斯市</t>
  </si>
  <si>
    <t>鹤岗</t>
  </si>
  <si>
    <t>HE GANG</t>
  </si>
  <si>
    <t>黑龙江省 鹤岗市 工农区</t>
  </si>
  <si>
    <t>黄冈东</t>
  </si>
  <si>
    <t>HUANG GANG DONG</t>
  </si>
  <si>
    <t>湖北省 黄冈市 黄州区</t>
  </si>
  <si>
    <t>红果</t>
  </si>
  <si>
    <t>HONG GUO</t>
  </si>
  <si>
    <t>汉沽</t>
  </si>
  <si>
    <t>HAN GU</t>
  </si>
  <si>
    <t>红光镇</t>
  </si>
  <si>
    <t>HONG GUANG ZHEN</t>
  </si>
  <si>
    <t>红河</t>
  </si>
  <si>
    <t>HONG HE</t>
  </si>
  <si>
    <t>云南省 红河哈尼族彝族自治州 蒙自市</t>
  </si>
  <si>
    <t>黑河</t>
  </si>
  <si>
    <t>HEI HE</t>
  </si>
  <si>
    <t>黑龙江省 黑河市 爱辉区</t>
  </si>
  <si>
    <t>怀化南</t>
  </si>
  <si>
    <t>HUAI HUA NAN</t>
  </si>
  <si>
    <t>湖南省 怀化市 鹤城区</t>
  </si>
  <si>
    <t>黄河景区</t>
  </si>
  <si>
    <t>HUANG HE JING QU</t>
  </si>
  <si>
    <t>河南省 郑州市 惠济区</t>
  </si>
  <si>
    <t>怀化</t>
  </si>
  <si>
    <t>HUAI HUA</t>
  </si>
  <si>
    <t>后湖</t>
  </si>
  <si>
    <t>HOU HU</t>
  </si>
  <si>
    <t>湖北省 武汉市 江岸区</t>
  </si>
  <si>
    <t>环江</t>
  </si>
  <si>
    <t>HUAN JIANG</t>
  </si>
  <si>
    <t>广西壮族自治区 河池市 环江毛南族自治县</t>
  </si>
  <si>
    <t>和静</t>
  </si>
  <si>
    <t>HE JING</t>
  </si>
  <si>
    <t>新疆维吾尔自治区 巴音郭楞蒙古自治州 和静县</t>
  </si>
  <si>
    <t>河津</t>
  </si>
  <si>
    <t>HE JIN</t>
  </si>
  <si>
    <t>山西省 运城市 河津市</t>
  </si>
  <si>
    <t>怀集</t>
  </si>
  <si>
    <t>HUAI JI</t>
  </si>
  <si>
    <t>广东省 肇庆市 怀集县</t>
  </si>
  <si>
    <t>华家</t>
  </si>
  <si>
    <t>HUA JIA</t>
  </si>
  <si>
    <t>河口北</t>
  </si>
  <si>
    <t>HE KOU BEI</t>
  </si>
  <si>
    <t>云南省 红河哈尼族彝族自治州 河口瑶族自治县</t>
  </si>
  <si>
    <t>宏克力</t>
  </si>
  <si>
    <t>HONG KE LI</t>
  </si>
  <si>
    <t>河口南</t>
  </si>
  <si>
    <t>HE KOU NAN</t>
  </si>
  <si>
    <t>汉口</t>
  </si>
  <si>
    <t>HAN KOU</t>
  </si>
  <si>
    <t>湖北省 武汉市 江汉区</t>
  </si>
  <si>
    <t>呼兰</t>
  </si>
  <si>
    <t>HU LAN</t>
  </si>
  <si>
    <t>葫芦岛北</t>
  </si>
  <si>
    <t>HU LU DAO BEI</t>
  </si>
  <si>
    <t>辽宁省 葫芦岛市 连山区</t>
  </si>
  <si>
    <t>葫芦岛</t>
  </si>
  <si>
    <t>HU LU DAO</t>
  </si>
  <si>
    <t>海拉尔</t>
  </si>
  <si>
    <t>HAI LA ER</t>
  </si>
  <si>
    <t>内蒙古自治区 呼伦贝尔市 海拉尔区</t>
  </si>
  <si>
    <t>哈拉海</t>
  </si>
  <si>
    <t>HA LA HAI</t>
  </si>
  <si>
    <t>寒岭</t>
  </si>
  <si>
    <t>HAN LING</t>
  </si>
  <si>
    <t>辽宁省 辽阳市 辽阳县</t>
  </si>
  <si>
    <t>海林</t>
  </si>
  <si>
    <t>HAI LIN</t>
  </si>
  <si>
    <t>虎林</t>
  </si>
  <si>
    <t>HU LIU</t>
  </si>
  <si>
    <t>霍林郭勒</t>
  </si>
  <si>
    <t>HUO LIN GUO LE</t>
  </si>
  <si>
    <t>内蒙古自治区 通辽市 霍林郭勒市</t>
  </si>
  <si>
    <t>黄陵南</t>
  </si>
  <si>
    <t>HUANG LING NAN</t>
  </si>
  <si>
    <t>陕西省 延安市 黄陵县</t>
  </si>
  <si>
    <t>海伦</t>
  </si>
  <si>
    <t>HAI LUN</t>
  </si>
  <si>
    <t>黑龙江省 绥化市 海伦市</t>
  </si>
  <si>
    <t>侯马</t>
  </si>
  <si>
    <t>HOU MA</t>
  </si>
  <si>
    <t>山西省 临汾市 侯马市</t>
  </si>
  <si>
    <t>黄梅东</t>
  </si>
  <si>
    <t>HUANG MEI DONG</t>
  </si>
  <si>
    <t>湖北省 黄冈市 黄梅县</t>
  </si>
  <si>
    <t>鲘门</t>
  </si>
  <si>
    <t>HOU MEN</t>
  </si>
  <si>
    <t>广东省 汕尾市 海丰县</t>
  </si>
  <si>
    <t>海门</t>
  </si>
  <si>
    <t>HAI MEN</t>
  </si>
  <si>
    <t>江苏省 南通市 海门区</t>
  </si>
  <si>
    <t>哈密</t>
  </si>
  <si>
    <t>HA MI</t>
  </si>
  <si>
    <t>新疆维吾尔自治区 哈密市 伊州区</t>
  </si>
  <si>
    <t>侯马西</t>
  </si>
  <si>
    <t>HOU MA XI</t>
  </si>
  <si>
    <t>淮南</t>
  </si>
  <si>
    <t>HUAI NAN</t>
  </si>
  <si>
    <t>安徽省 淮南市 田家庵区</t>
  </si>
  <si>
    <t>桦南</t>
  </si>
  <si>
    <t>HUA NAN</t>
  </si>
  <si>
    <t>黑龙江省 佳木斯市 桦南县</t>
  </si>
  <si>
    <t>淮南东</t>
  </si>
  <si>
    <t>HUAI NAN DONG</t>
  </si>
  <si>
    <t>安徽省 淮南市 大通区</t>
  </si>
  <si>
    <t>淮南南</t>
  </si>
  <si>
    <t>HUAI NAN NAN</t>
  </si>
  <si>
    <t>海宁西</t>
  </si>
  <si>
    <t>HAI NING XI</t>
  </si>
  <si>
    <t>浙江省 嘉兴市 海宁市</t>
  </si>
  <si>
    <t>鹤庆</t>
  </si>
  <si>
    <t>HE QING</t>
  </si>
  <si>
    <t>云南省 大理白族自治州 鹤庆县</t>
  </si>
  <si>
    <t>怀柔北</t>
  </si>
  <si>
    <t>HUAI ROU BEI</t>
  </si>
  <si>
    <t>北京市 怀柔区</t>
  </si>
  <si>
    <t>怀仁东</t>
  </si>
  <si>
    <t>HUAI REN DONG</t>
  </si>
  <si>
    <t>山西省 朔州市 怀仁市</t>
  </si>
  <si>
    <t>怀柔南</t>
  </si>
  <si>
    <t>HUAI ROU NAN</t>
  </si>
  <si>
    <t>怀柔</t>
  </si>
  <si>
    <t>HUAI ROU</t>
  </si>
  <si>
    <t>华山北</t>
  </si>
  <si>
    <t>HUA SHAN BEI</t>
  </si>
  <si>
    <t>陕西省 渭南市 华阴市</t>
  </si>
  <si>
    <t>衡水北</t>
  </si>
  <si>
    <t>HENG SHUI BEI</t>
  </si>
  <si>
    <t>河北省 衡水市 桃城区</t>
  </si>
  <si>
    <t>黄山北</t>
  </si>
  <si>
    <t>HUANG SHAN BEI</t>
  </si>
  <si>
    <t>安徽省 黄山市 徽州区</t>
  </si>
  <si>
    <t>和什托洛盖</t>
  </si>
  <si>
    <t>HE SHI TUO LUO GAI</t>
  </si>
  <si>
    <t>新疆维吾尔自治区 塔城地区 和布克赛尔蒙古自治县</t>
  </si>
  <si>
    <t>华山</t>
  </si>
  <si>
    <t>HUA SHAN</t>
  </si>
  <si>
    <t>和硕</t>
  </si>
  <si>
    <t>HE SHUO</t>
  </si>
  <si>
    <t>新疆维吾尔自治区 巴音郭楞蒙古自治州 和硕县</t>
  </si>
  <si>
    <t>黑水</t>
  </si>
  <si>
    <t>HEI SHUI</t>
  </si>
  <si>
    <t>吉林省 白城市 洮南市</t>
  </si>
  <si>
    <t>衡水</t>
  </si>
  <si>
    <t>HENG SHUI</t>
  </si>
  <si>
    <t>黄石</t>
  </si>
  <si>
    <t>HUANG SHI</t>
  </si>
  <si>
    <t>黄山</t>
  </si>
  <si>
    <t>HUANG SHAN</t>
  </si>
  <si>
    <t>安徽省 黄山市 屯溪区</t>
  </si>
  <si>
    <t>花山南</t>
  </si>
  <si>
    <t>HUA SHAN NAN</t>
  </si>
  <si>
    <t>黑山寺</t>
  </si>
  <si>
    <t>HEI SHAN SI</t>
  </si>
  <si>
    <t>海石湾</t>
  </si>
  <si>
    <t>HAI SHI WAN</t>
  </si>
  <si>
    <t>甘肃省 兰州市 红古区</t>
  </si>
  <si>
    <t>黄山西</t>
  </si>
  <si>
    <t>HUANG SHAN XI</t>
  </si>
  <si>
    <t>安徽省 黄山市</t>
  </si>
  <si>
    <t>花山镇</t>
  </si>
  <si>
    <t>HUA SHAN ZHEN</t>
  </si>
  <si>
    <t>黄土店</t>
  </si>
  <si>
    <t>HUANG TU DIAN</t>
  </si>
  <si>
    <t>和田</t>
  </si>
  <si>
    <t>HE TIAN</t>
  </si>
  <si>
    <t>新疆维吾尔自治区 和田地区 和田市</t>
  </si>
  <si>
    <t>会同</t>
  </si>
  <si>
    <t>HUI TONG</t>
  </si>
  <si>
    <t>湖南省 怀化市 会同县</t>
  </si>
  <si>
    <t>海湾</t>
  </si>
  <si>
    <t>HAI WAN</t>
  </si>
  <si>
    <t>上海市 奉贤区</t>
  </si>
  <si>
    <t>花溪大学城</t>
  </si>
  <si>
    <t>HUA XI DA XUE CHENG</t>
  </si>
  <si>
    <t>环县</t>
  </si>
  <si>
    <t>HUAN XIAN</t>
  </si>
  <si>
    <t>甘肃省 庆阳市 环县</t>
  </si>
  <si>
    <t>花溪南</t>
  </si>
  <si>
    <t>HUA XI NAN</t>
  </si>
  <si>
    <t>花溪西</t>
  </si>
  <si>
    <t>HUA XI XI</t>
  </si>
  <si>
    <t>惠阳</t>
  </si>
  <si>
    <t>HUI YANG</t>
  </si>
  <si>
    <t>广东省 惠州市 惠阳区</t>
  </si>
  <si>
    <t>衡阳</t>
  </si>
  <si>
    <t>HENG YANG</t>
  </si>
  <si>
    <t>湖南省 衡阳市 珠晖区</t>
  </si>
  <si>
    <t>海阳</t>
  </si>
  <si>
    <t>HAI YANG</t>
  </si>
  <si>
    <t>山东省 烟台市 海阳市</t>
  </si>
  <si>
    <t>河源东</t>
  </si>
  <si>
    <t>HE YUAN DONG</t>
  </si>
  <si>
    <t>广东省 河源市 紫金县</t>
  </si>
  <si>
    <t>衡阳东</t>
  </si>
  <si>
    <t>HENG YANG DONG</t>
  </si>
  <si>
    <t>湖南省 衡阳市 衡南县</t>
  </si>
  <si>
    <t>华蓥</t>
  </si>
  <si>
    <t>HUAN YING</t>
  </si>
  <si>
    <t>鄠邑</t>
  </si>
  <si>
    <t>HU YI</t>
  </si>
  <si>
    <t>陕西省 西安市 鄠邑区</t>
  </si>
  <si>
    <t>汉源</t>
  </si>
  <si>
    <t>HAN YUAN</t>
  </si>
  <si>
    <t>四川省 雅安市 汉源县</t>
  </si>
  <si>
    <t>河源</t>
  </si>
  <si>
    <t>HE YUAN</t>
  </si>
  <si>
    <t>广东省 河源市 源城区</t>
  </si>
  <si>
    <t>湟源</t>
  </si>
  <si>
    <t>HUANG YUAN</t>
  </si>
  <si>
    <t>青海省 西宁市 湟源县</t>
  </si>
  <si>
    <t>惠州北</t>
  </si>
  <si>
    <t>HUI ZHOU BEI</t>
  </si>
  <si>
    <t>广东省 惠州市 惠城区</t>
  </si>
  <si>
    <t>菏泽东</t>
  </si>
  <si>
    <t>HE ZE DONG</t>
  </si>
  <si>
    <t>山东省 菏泽市 定陶区</t>
  </si>
  <si>
    <t>菏泽</t>
  </si>
  <si>
    <t>HE ZE</t>
  </si>
  <si>
    <t>山东省 菏泽市 牡丹区</t>
  </si>
  <si>
    <t>贺州</t>
  </si>
  <si>
    <t>HE ZHOU</t>
  </si>
  <si>
    <t>广西壮族自治区 贺州市 平桂区</t>
  </si>
  <si>
    <t>华州</t>
  </si>
  <si>
    <t>HUA ZHOU</t>
  </si>
  <si>
    <t>陕西省 渭南市 华州区</t>
  </si>
  <si>
    <t>湖州</t>
  </si>
  <si>
    <t>HU ZHOU</t>
  </si>
  <si>
    <t>浙江省 湖州市 吴兴区</t>
  </si>
  <si>
    <t>汉中</t>
  </si>
  <si>
    <t>HAN ZHONG</t>
  </si>
  <si>
    <t>陕西省 汉中市 汉台区</t>
  </si>
  <si>
    <t>惠州</t>
  </si>
  <si>
    <t>HUI ZHOU</t>
  </si>
  <si>
    <t>吉安</t>
  </si>
  <si>
    <t>JI AN</t>
  </si>
  <si>
    <t>江西省 吉安市 青原区</t>
  </si>
  <si>
    <t>集安</t>
  </si>
  <si>
    <t>吉林省 通化市 集安市</t>
  </si>
  <si>
    <t>建安</t>
  </si>
  <si>
    <t>JIAN AN</t>
  </si>
  <si>
    <t>吉林省 辽源市 东辽县</t>
  </si>
  <si>
    <t>吉安西</t>
  </si>
  <si>
    <t>JI AN XI</t>
  </si>
  <si>
    <t>江西省 吉安市 吉州区</t>
  </si>
  <si>
    <t>江边村</t>
  </si>
  <si>
    <t>JIANG BIAN CUN</t>
  </si>
  <si>
    <t>江西省 抚州市 乐安县</t>
  </si>
  <si>
    <t>晋城东</t>
  </si>
  <si>
    <t>JIN CHENG DONG</t>
  </si>
  <si>
    <t>山西省 晋城市 泽州县</t>
  </si>
  <si>
    <t>金昌</t>
  </si>
  <si>
    <t>JIN CHANG</t>
  </si>
  <si>
    <t>甘肃省 金昌市 永昌县</t>
  </si>
  <si>
    <t>晋城</t>
  </si>
  <si>
    <t>JIN CHENG</t>
  </si>
  <si>
    <t>山西省 晋城市 城区</t>
  </si>
  <si>
    <t>金城江</t>
  </si>
  <si>
    <t>JIN CHENG JIANG</t>
  </si>
  <si>
    <t>景德镇北</t>
  </si>
  <si>
    <t>JING DE ZHEN BEI</t>
  </si>
  <si>
    <t>江西省 景德镇市 珠山区</t>
  </si>
  <si>
    <t>建德</t>
  </si>
  <si>
    <t>JIAN DE</t>
  </si>
  <si>
    <t>浙江省 杭州市 建德市</t>
  </si>
  <si>
    <t>鸡东</t>
  </si>
  <si>
    <t>JI DONG</t>
  </si>
  <si>
    <t>黑龙江省 鸡西市 鸡东县</t>
  </si>
  <si>
    <t>景德镇</t>
  </si>
  <si>
    <t>JING DE ZHEN</t>
  </si>
  <si>
    <t>嘉峰</t>
  </si>
  <si>
    <t>JIA FENG</t>
  </si>
  <si>
    <t>山西省 晋城市 沁水县</t>
  </si>
  <si>
    <t>加格达奇</t>
  </si>
  <si>
    <t>JIA GE DA QI</t>
  </si>
  <si>
    <t>黑龙江省 大兴安岭地区 加格达奇区</t>
  </si>
  <si>
    <t>井冈山</t>
  </si>
  <si>
    <t>JING GANG SHAN</t>
  </si>
  <si>
    <t>江西省 吉安市 井冈山市</t>
  </si>
  <si>
    <t>近海</t>
  </si>
  <si>
    <t>JIN HAI</t>
  </si>
  <si>
    <t>辽宁省 沈阳市 辽中区</t>
  </si>
  <si>
    <t>静海</t>
  </si>
  <si>
    <t>JING HAI</t>
  </si>
  <si>
    <t>天津市 静海区</t>
  </si>
  <si>
    <t>蛟河</t>
  </si>
  <si>
    <t>JIAO HE</t>
  </si>
  <si>
    <t>吉林省 吉林市 蛟河市</t>
  </si>
  <si>
    <t>精河南</t>
  </si>
  <si>
    <t>JING HE NAN</t>
  </si>
  <si>
    <t>新疆维吾尔自治区 博尔塔拉蒙古自治州 精河县</t>
  </si>
  <si>
    <t>金华南</t>
  </si>
  <si>
    <t>JIN HUA NAN</t>
  </si>
  <si>
    <t>浙江省 金华市 金东区</t>
  </si>
  <si>
    <t>金华</t>
  </si>
  <si>
    <t>JIN HUA</t>
  </si>
  <si>
    <t>浙江省 金华市 婺城区</t>
  </si>
  <si>
    <t>蛟河西</t>
  </si>
  <si>
    <t>JIAO HE XI</t>
  </si>
  <si>
    <t>金华镇</t>
  </si>
  <si>
    <t>JIN HUA ZHEN</t>
  </si>
  <si>
    <t>晋江</t>
  </si>
  <si>
    <t>JIN JIANG</t>
  </si>
  <si>
    <t>福建省 泉州市 晋江市</t>
  </si>
  <si>
    <t>九江</t>
  </si>
  <si>
    <t>JIU JIANG</t>
  </si>
  <si>
    <t>江西省 九江市 濂溪区</t>
  </si>
  <si>
    <t>军粮城北</t>
  </si>
  <si>
    <t>JUN LIANG CHENG BEI</t>
  </si>
  <si>
    <t>天津市 东丽区</t>
  </si>
  <si>
    <t>贾鲁河</t>
  </si>
  <si>
    <t>JIA LU HE</t>
  </si>
  <si>
    <t>吉林</t>
  </si>
  <si>
    <t>JI LIN</t>
  </si>
  <si>
    <t>吉林省 吉林市 昌邑区</t>
  </si>
  <si>
    <t>即墨北</t>
  </si>
  <si>
    <t>JI MO BEI</t>
  </si>
  <si>
    <t>山东省 青岛市 即墨区</t>
  </si>
  <si>
    <t>江门</t>
  </si>
  <si>
    <t>JIANG MEN</t>
  </si>
  <si>
    <t>广东省 江门市 新会区</t>
  </si>
  <si>
    <t>荆门</t>
  </si>
  <si>
    <t>JING MEN</t>
  </si>
  <si>
    <t>湖北省 荆门市 东宝区</t>
  </si>
  <si>
    <t>剑门关</t>
  </si>
  <si>
    <t>JIAN MEN GUAN</t>
  </si>
  <si>
    <t>四川省 广元市 剑阁县</t>
  </si>
  <si>
    <t>佳木斯</t>
  </si>
  <si>
    <t>JIA MU SI</t>
  </si>
  <si>
    <t>黑龙江省 佳木斯市 前进区</t>
  </si>
  <si>
    <t>井南</t>
  </si>
  <si>
    <t>JING NAN</t>
  </si>
  <si>
    <t>河北省 石家庄市 井陉县</t>
  </si>
  <si>
    <t>建宁县北</t>
  </si>
  <si>
    <t>JIAN NING XIAN BEI</t>
  </si>
  <si>
    <t>福建省 三明市 建宁县</t>
  </si>
  <si>
    <t>济宁</t>
  </si>
  <si>
    <t>JI NING</t>
  </si>
  <si>
    <t>山东省 济宁市 任城区</t>
  </si>
  <si>
    <t>江宁</t>
  </si>
  <si>
    <t>JIANG NING</t>
  </si>
  <si>
    <t>江苏省 南京市 江宁区</t>
  </si>
  <si>
    <t>集宁南</t>
  </si>
  <si>
    <t>JI NING NAN</t>
  </si>
  <si>
    <t>内蒙古自治区 乌兰察布市 集宁区</t>
  </si>
  <si>
    <t>江宁西</t>
  </si>
  <si>
    <t>JIANG NING XI</t>
  </si>
  <si>
    <t>经棚</t>
  </si>
  <si>
    <t>JING PENG</t>
  </si>
  <si>
    <t>内蒙古自治区 赤峰市 克什克腾旗</t>
  </si>
  <si>
    <t>建平</t>
  </si>
  <si>
    <t>JIAN PING</t>
  </si>
  <si>
    <t>辽宁省 朝阳市 建平县</t>
  </si>
  <si>
    <t>酒泉南</t>
  </si>
  <si>
    <t>JIU QUAN NAN</t>
  </si>
  <si>
    <t>甘肃省 酒泉市 肃州区</t>
  </si>
  <si>
    <t>酒泉</t>
  </si>
  <si>
    <t>JIU QUAN</t>
  </si>
  <si>
    <t>金山北</t>
  </si>
  <si>
    <t>JIN SHAN BEI</t>
  </si>
  <si>
    <t>上海市 金山区</t>
  </si>
  <si>
    <t>吉首东</t>
  </si>
  <si>
    <t>JI SHOU DONG</t>
  </si>
  <si>
    <t>湖南省 湘西土家族苗族自治州 吉首市</t>
  </si>
  <si>
    <t>吉首</t>
  </si>
  <si>
    <t>JI SHOU</t>
  </si>
  <si>
    <t>江山</t>
  </si>
  <si>
    <t>JIANG SHAN</t>
  </si>
  <si>
    <t>浙江省 衢州市 江山市</t>
  </si>
  <si>
    <t>尖山</t>
  </si>
  <si>
    <t>JIAN SHAN</t>
  </si>
  <si>
    <t>建三江</t>
  </si>
  <si>
    <t>JIAN SAN JIANG</t>
  </si>
  <si>
    <t>界首南</t>
  </si>
  <si>
    <t>JIE SHOU NAN</t>
  </si>
  <si>
    <t>安徽省 阜阳市 界首市</t>
  </si>
  <si>
    <t>九台</t>
  </si>
  <si>
    <t>JIU TAI</t>
  </si>
  <si>
    <t>吉林省 长春市 九台区</t>
  </si>
  <si>
    <t>九台南</t>
  </si>
  <si>
    <t>JIU TAI NAN</t>
  </si>
  <si>
    <t>镜铁山</t>
  </si>
  <si>
    <t>JING TIE SHAN</t>
  </si>
  <si>
    <t>甘肃省 张掖市 肃南裕固族自治县</t>
  </si>
  <si>
    <t>绩溪北</t>
  </si>
  <si>
    <t>JI XI BEI</t>
  </si>
  <si>
    <t>安徽省 宣城市 绩溪县</t>
  </si>
  <si>
    <t>介休东</t>
  </si>
  <si>
    <t>JIE XIU DONG</t>
  </si>
  <si>
    <t>山西省 晋中市 介休市</t>
  </si>
  <si>
    <t>介休</t>
  </si>
  <si>
    <t>JIE XIU</t>
  </si>
  <si>
    <t>靖西</t>
  </si>
  <si>
    <t>JING XI</t>
  </si>
  <si>
    <t>广西壮族自治区 百色市 靖西市</t>
  </si>
  <si>
    <t>嘉兴</t>
  </si>
  <si>
    <t>JIA XING</t>
  </si>
  <si>
    <t>浙江省 嘉兴市 南湖区</t>
  </si>
  <si>
    <t>鸡西</t>
  </si>
  <si>
    <t>JI XI</t>
  </si>
  <si>
    <t>黑龙江省 鸡西市 鸡冠区</t>
  </si>
  <si>
    <t>井陉</t>
  </si>
  <si>
    <t>JING XING</t>
  </si>
  <si>
    <t>进贤</t>
  </si>
  <si>
    <t>JIN XIAN</t>
  </si>
  <si>
    <t>江西省 南昌市 进贤县</t>
  </si>
  <si>
    <t>嘉兴南</t>
  </si>
  <si>
    <t>JIA XING NAN</t>
  </si>
  <si>
    <t>进贤南</t>
  </si>
  <si>
    <t>JIN XIAN NAN</t>
  </si>
  <si>
    <t>绩溪县</t>
  </si>
  <si>
    <t>JI XI XIAN</t>
  </si>
  <si>
    <t>鸡西西</t>
  </si>
  <si>
    <t>JI XI XI</t>
  </si>
  <si>
    <t>黑龙江省 鸡西市 恒山区</t>
  </si>
  <si>
    <t>金阳</t>
  </si>
  <si>
    <t>JIN YANG</t>
  </si>
  <si>
    <t>巨野</t>
  </si>
  <si>
    <t>JU YE</t>
  </si>
  <si>
    <t>山东省 菏泽市 巨野县</t>
  </si>
  <si>
    <t>嘉峪关</t>
  </si>
  <si>
    <t>JIA YU GUAN</t>
  </si>
  <si>
    <t>甘肃省 嘉峪关市</t>
  </si>
  <si>
    <t>嘉峪关南</t>
  </si>
  <si>
    <t>JIA YU GUAN NAN</t>
  </si>
  <si>
    <t>金阳南</t>
  </si>
  <si>
    <t>JIN YANG NAN</t>
  </si>
  <si>
    <t>简阳南</t>
  </si>
  <si>
    <t>JIAN YANG NAN</t>
  </si>
  <si>
    <t>四川省 成都市 简阳市</t>
  </si>
  <si>
    <t>江油</t>
  </si>
  <si>
    <t>JIANG YOU</t>
  </si>
  <si>
    <t>四川省 绵阳市 江油市</t>
  </si>
  <si>
    <t>金银潭</t>
  </si>
  <si>
    <t>JIN YIN TAN</t>
  </si>
  <si>
    <t>湖北省 武汉市 东西湖区</t>
  </si>
  <si>
    <t>靖宇</t>
  </si>
  <si>
    <t>JING YU</t>
  </si>
  <si>
    <t>吉林省 白山市 靖宇县</t>
  </si>
  <si>
    <t>锦州北</t>
  </si>
  <si>
    <t>JIN ZHOU BEI</t>
  </si>
  <si>
    <t>辽宁省 锦州市 古塔区</t>
  </si>
  <si>
    <t>蓟州北</t>
  </si>
  <si>
    <t>JI ZHOU BEI</t>
  </si>
  <si>
    <t>天津市 蓟州区</t>
  </si>
  <si>
    <t>荆州</t>
  </si>
  <si>
    <t>JING ZHOU</t>
  </si>
  <si>
    <t>湖北省 荆州市 荆州区</t>
  </si>
  <si>
    <t>金寨</t>
  </si>
  <si>
    <t>JIN ZHAI</t>
  </si>
  <si>
    <t>安徽省 六安市 金寨县</t>
  </si>
  <si>
    <t>锦州</t>
  </si>
  <si>
    <t>JIN ZHOU</t>
  </si>
  <si>
    <t>金州</t>
  </si>
  <si>
    <t>辽宁省 大连市 金州区</t>
  </si>
  <si>
    <t>晋州</t>
  </si>
  <si>
    <t>河北省 石家庄市 晋州市</t>
  </si>
  <si>
    <t>蓟州</t>
  </si>
  <si>
    <t>JI ZHOU</t>
  </si>
  <si>
    <t>锦州南</t>
  </si>
  <si>
    <t>JIN ZHOU NAN</t>
  </si>
  <si>
    <t>辽宁省 锦州市 凌海市</t>
  </si>
  <si>
    <t>焦作</t>
  </si>
  <si>
    <t>JIAO ZUO</t>
  </si>
  <si>
    <t>河南省 焦作市 解放区</t>
  </si>
  <si>
    <t>焦作西</t>
  </si>
  <si>
    <t>JIAO ZUO XI</t>
  </si>
  <si>
    <t>河南省 焦作市 博爱县</t>
  </si>
  <si>
    <t>开安</t>
  </si>
  <si>
    <t>KAI AN</t>
  </si>
  <si>
    <t>库车</t>
  </si>
  <si>
    <t>KU CHE</t>
  </si>
  <si>
    <t>新疆维吾尔自治区 阿克苏地区 库车市</t>
  </si>
  <si>
    <t>库都尔</t>
  </si>
  <si>
    <t>KU DU ER</t>
  </si>
  <si>
    <t>库尔勒</t>
  </si>
  <si>
    <t>KU ER LE</t>
  </si>
  <si>
    <t>新疆维吾尔自治区 巴音郭楞蒙古自治州 库尔勒市</t>
  </si>
  <si>
    <t>开封北</t>
  </si>
  <si>
    <t>KAI FENG BEI</t>
  </si>
  <si>
    <t>河南省 开封市 龙亭区</t>
  </si>
  <si>
    <t>开封</t>
  </si>
  <si>
    <t>KAI FENG</t>
  </si>
  <si>
    <t>河南省 开封市 禹王台区</t>
  </si>
  <si>
    <t>开福寺</t>
  </si>
  <si>
    <t>KAI FU SI</t>
  </si>
  <si>
    <t>湖南省 长沙市 开福区</t>
  </si>
  <si>
    <t>开化</t>
  </si>
  <si>
    <t>KAI HUA</t>
  </si>
  <si>
    <t>浙江省 衢州市 开化县</t>
  </si>
  <si>
    <t>康金井</t>
  </si>
  <si>
    <t>TANG JIN JING</t>
  </si>
  <si>
    <t>岢岚</t>
  </si>
  <si>
    <t>KE LAN</t>
  </si>
  <si>
    <t>山西省 忻州市 岢岚县</t>
  </si>
  <si>
    <t>凯里</t>
  </si>
  <si>
    <t>KAI LI</t>
  </si>
  <si>
    <t>贵州省 黔东南苗族侗族自治州 凯里市</t>
  </si>
  <si>
    <t>凯里南</t>
  </si>
  <si>
    <t>KAI LI NAN</t>
  </si>
  <si>
    <t>贵州省 黔东南苗族侗族自治州 麻江县</t>
  </si>
  <si>
    <t>库伦</t>
  </si>
  <si>
    <t>KU LUN</t>
  </si>
  <si>
    <t>内蒙古自治区 通辽市 库伦旗</t>
  </si>
  <si>
    <t>开鲁</t>
  </si>
  <si>
    <t>KAI LU</t>
  </si>
  <si>
    <t>内蒙古自治区 通辽市 开鲁县</t>
  </si>
  <si>
    <t>克拉玛依</t>
  </si>
  <si>
    <t>KE LA MA YI</t>
  </si>
  <si>
    <t>新疆维吾尔自治区 克拉玛依市 克拉玛依区</t>
  </si>
  <si>
    <t>喀什</t>
  </si>
  <si>
    <t>KA SHI</t>
  </si>
  <si>
    <t>新疆维吾尔自治区 喀什地区 喀什市</t>
  </si>
  <si>
    <t>昆山</t>
  </si>
  <si>
    <t>KUN SHAN</t>
  </si>
  <si>
    <t>江苏省 苏州市 昆山市</t>
  </si>
  <si>
    <t>克山</t>
  </si>
  <si>
    <t>KE SHAN</t>
  </si>
  <si>
    <t>黑龙江省 齐齐哈尔市 克山县</t>
  </si>
  <si>
    <t>昆山南</t>
  </si>
  <si>
    <t>KUN SHAN NAN</t>
  </si>
  <si>
    <t>奎屯</t>
  </si>
  <si>
    <t>KUI TUN</t>
  </si>
  <si>
    <t>新疆维吾尔自治区 伊犁哈萨克自治州 奎屯市</t>
  </si>
  <si>
    <t>开阳</t>
  </si>
  <si>
    <t>KAI YANG</t>
  </si>
  <si>
    <t>贵州省 贵阳市 开阳县</t>
  </si>
  <si>
    <t>昆阳</t>
  </si>
  <si>
    <t>KUN YANG</t>
  </si>
  <si>
    <t>云南省 昆明市 晋宁区</t>
  </si>
  <si>
    <t>开原</t>
  </si>
  <si>
    <t>KAI YUAN</t>
  </si>
  <si>
    <t>辽宁省 铁岭市 开原市</t>
  </si>
  <si>
    <t>开原西</t>
  </si>
  <si>
    <t>KAI YUAN XI</t>
  </si>
  <si>
    <t>康庄</t>
  </si>
  <si>
    <t>KANG ZHUANG</t>
  </si>
  <si>
    <t>喀左</t>
  </si>
  <si>
    <t>KA ZUO</t>
  </si>
  <si>
    <t>辽宁省 朝阳市 喀喇沁左翼蒙古族自治县</t>
  </si>
  <si>
    <t>隆安东</t>
  </si>
  <si>
    <t>LONG AN DONG</t>
  </si>
  <si>
    <t>广西壮族自治区 南宁市 隆安县</t>
  </si>
  <si>
    <t>六安</t>
  </si>
  <si>
    <t>LU AN</t>
  </si>
  <si>
    <t>安徽省 六安市</t>
  </si>
  <si>
    <t>灵宝</t>
  </si>
  <si>
    <t>LING BAO</t>
  </si>
  <si>
    <t>河南省 三门峡市 灵宝市</t>
  </si>
  <si>
    <t>来宾北</t>
  </si>
  <si>
    <t>LAI BIN BEI</t>
  </si>
  <si>
    <t>广西壮族自治区 来宾市 兴宾区</t>
  </si>
  <si>
    <t>灵宝西</t>
  </si>
  <si>
    <t>LING BAO XI</t>
  </si>
  <si>
    <t>绿博园</t>
  </si>
  <si>
    <t>LV BO YUAN</t>
  </si>
  <si>
    <t>临沧</t>
  </si>
  <si>
    <t>LIN CANG</t>
  </si>
  <si>
    <t>云南省 临沧市 临翔区</t>
  </si>
  <si>
    <t>隆昌北</t>
  </si>
  <si>
    <t>LONG CHANG BEI</t>
  </si>
  <si>
    <t>四川省 内江市 隆昌市</t>
  </si>
  <si>
    <t>乐昌东</t>
  </si>
  <si>
    <t>LE CHANGE DONG</t>
  </si>
  <si>
    <t>广东省 韶关市 乐昌市</t>
  </si>
  <si>
    <t>芦潮港</t>
  </si>
  <si>
    <t>LU CHAO GANG</t>
  </si>
  <si>
    <t>上海市 浦东新区</t>
  </si>
  <si>
    <t>陆川</t>
  </si>
  <si>
    <t>LU CHUAN</t>
  </si>
  <si>
    <t>广西壮族自治区 玉林市 陆川县</t>
  </si>
  <si>
    <t>龙川</t>
  </si>
  <si>
    <t>LONG CHUAN</t>
  </si>
  <si>
    <t>广东省 河源市 龙川县</t>
  </si>
  <si>
    <t>利川</t>
  </si>
  <si>
    <t>LI CHUAN</t>
  </si>
  <si>
    <t>湖北省 恩施土家族苗族自治州 利川市</t>
  </si>
  <si>
    <t>临川</t>
  </si>
  <si>
    <t>LIN CHUAN</t>
  </si>
  <si>
    <t>隆昌</t>
  </si>
  <si>
    <t>LONG CHANG</t>
  </si>
  <si>
    <t>潞城</t>
  </si>
  <si>
    <t>LU CHENG</t>
  </si>
  <si>
    <t>山西省 长治市 潞城区</t>
  </si>
  <si>
    <t>聊城</t>
  </si>
  <si>
    <t>LIAO CHENG</t>
  </si>
  <si>
    <t>山东省 聊城市 东昌府区</t>
  </si>
  <si>
    <t>陵城</t>
  </si>
  <si>
    <t>LING CHENG</t>
  </si>
  <si>
    <t>山东省 德州市 陵城区</t>
  </si>
  <si>
    <t>龙川西</t>
  </si>
  <si>
    <t>LONG CHUAN XI</t>
  </si>
  <si>
    <t>聊城西</t>
  </si>
  <si>
    <t>LIAO CHENG XI</t>
  </si>
  <si>
    <t>老城镇</t>
  </si>
  <si>
    <t>LAO CHENG ZHEN</t>
  </si>
  <si>
    <t>海南省 澄迈县</t>
  </si>
  <si>
    <t>两当</t>
  </si>
  <si>
    <t>LIANG DANG</t>
  </si>
  <si>
    <t>甘肃省 陇南市 两当县</t>
  </si>
  <si>
    <t>鹿道</t>
  </si>
  <si>
    <t>LU DAO</t>
  </si>
  <si>
    <t>龙洞堡</t>
  </si>
  <si>
    <t>LONG DONG BAO</t>
  </si>
  <si>
    <t>娄底</t>
  </si>
  <si>
    <t>LOU DI</t>
  </si>
  <si>
    <t>湖南省 娄底市 娄星区</t>
  </si>
  <si>
    <t>娄底南</t>
  </si>
  <si>
    <t>LOU DI NAN</t>
  </si>
  <si>
    <t>离堆公园</t>
  </si>
  <si>
    <t>LI DUI GONG YUAN</t>
  </si>
  <si>
    <t>廊坊</t>
  </si>
  <si>
    <t>LANG FANG</t>
  </si>
  <si>
    <t>娄烦</t>
  </si>
  <si>
    <t>LOU FAN</t>
  </si>
  <si>
    <t>山西省 太原市 娄烦县</t>
  </si>
  <si>
    <t>陆丰</t>
  </si>
  <si>
    <t>LU FENG</t>
  </si>
  <si>
    <t>广东省 汕尾市 陆丰市</t>
  </si>
  <si>
    <t>临汾</t>
  </si>
  <si>
    <t>LIN FEN</t>
  </si>
  <si>
    <t>山西省 临汾市 尧都区</t>
  </si>
  <si>
    <t>临汾西</t>
  </si>
  <si>
    <t>LIN FEN XI</t>
  </si>
  <si>
    <t>拉古</t>
  </si>
  <si>
    <t>LA GU</t>
  </si>
  <si>
    <t>黑龙江省 牡丹江市 西安区</t>
  </si>
  <si>
    <t>芦官</t>
  </si>
  <si>
    <t>LU GUAN</t>
  </si>
  <si>
    <t>麓谷</t>
  </si>
  <si>
    <t>LU GU</t>
  </si>
  <si>
    <t>良各庄</t>
  </si>
  <si>
    <t>LIANG GE ZHUANG</t>
  </si>
  <si>
    <t>北京市 房山区</t>
  </si>
  <si>
    <t>临河</t>
  </si>
  <si>
    <t>LIN HE</t>
  </si>
  <si>
    <t>柳河</t>
  </si>
  <si>
    <t>LIU HE</t>
  </si>
  <si>
    <t>吉林省 通化市 柳河县</t>
  </si>
  <si>
    <t>漯河</t>
  </si>
  <si>
    <t>LUO HE</t>
  </si>
  <si>
    <t>河南省 漯河市 召陵区</t>
  </si>
  <si>
    <t>六合</t>
  </si>
  <si>
    <t>LU HE</t>
  </si>
  <si>
    <t>江苏省 南京市 六合区</t>
  </si>
  <si>
    <t>珞璜南</t>
  </si>
  <si>
    <t>LUO HUANG NAN</t>
  </si>
  <si>
    <t>重庆市 江津区</t>
  </si>
  <si>
    <t>隆回</t>
  </si>
  <si>
    <t>LONG HUI</t>
  </si>
  <si>
    <t>湖南省 邵阳市 隆回县</t>
  </si>
  <si>
    <t>隆化</t>
  </si>
  <si>
    <t>LONG HUA</t>
  </si>
  <si>
    <t>河北省 承德市 隆化县</t>
  </si>
  <si>
    <t>绿化</t>
  </si>
  <si>
    <t>LV HUA</t>
  </si>
  <si>
    <t>漯河西</t>
  </si>
  <si>
    <t>LUO HE XI</t>
  </si>
  <si>
    <t>河南省 漯河市 源汇区</t>
  </si>
  <si>
    <t>刘家店</t>
  </si>
  <si>
    <t>LIU JIA DIAN</t>
  </si>
  <si>
    <t>吉林省 长春市 榆树市</t>
  </si>
  <si>
    <t>龙井</t>
  </si>
  <si>
    <t>LONG JING</t>
  </si>
  <si>
    <t>临江</t>
  </si>
  <si>
    <t>LIN JIANG</t>
  </si>
  <si>
    <t>吉林省 白山市 临江市</t>
  </si>
  <si>
    <t>丽江</t>
  </si>
  <si>
    <t>LI JIANG</t>
  </si>
  <si>
    <t>云南省 丽江市 玉龙纳西族自治县</t>
  </si>
  <si>
    <t>龙嘉</t>
  </si>
  <si>
    <t>LONG JIA</t>
  </si>
  <si>
    <t>吉林省 长春市 二道区</t>
  </si>
  <si>
    <t>庐江</t>
  </si>
  <si>
    <t>LU JIANG</t>
  </si>
  <si>
    <t>安徽省 合肥市 庐江县</t>
  </si>
  <si>
    <t>连江</t>
  </si>
  <si>
    <t>LIAN JIANG</t>
  </si>
  <si>
    <t>福建省 福州市 连江县</t>
  </si>
  <si>
    <t>庐江西</t>
  </si>
  <si>
    <t>LU JIANG XI</t>
  </si>
  <si>
    <t>兰考</t>
  </si>
  <si>
    <t>LAN KAO</t>
  </si>
  <si>
    <t>河南省 开封市 兰考县</t>
  </si>
  <si>
    <t>兰考南</t>
  </si>
  <si>
    <t>LAN KAO BEI</t>
  </si>
  <si>
    <t>林口</t>
  </si>
  <si>
    <t>LIN KOU</t>
  </si>
  <si>
    <t>黑龙江省 牡丹江市 林口县</t>
  </si>
  <si>
    <t>龙口市</t>
  </si>
  <si>
    <t>LONG KOU SHI</t>
  </si>
  <si>
    <t>山东省 烟台市 龙口市</t>
  </si>
  <si>
    <t>吕梁</t>
  </si>
  <si>
    <t>LV LIANG</t>
  </si>
  <si>
    <t>山西省 吕梁市 离石区</t>
  </si>
  <si>
    <t>醴陵</t>
  </si>
  <si>
    <t>LI LING</t>
  </si>
  <si>
    <t>湖南省 株洲市 醴陵市</t>
  </si>
  <si>
    <t>兰棱</t>
  </si>
  <si>
    <t>LAN LENG</t>
  </si>
  <si>
    <t>黑龙江省 哈尔滨市 双城区</t>
  </si>
  <si>
    <t>拉林</t>
  </si>
  <si>
    <t>LA LIN</t>
  </si>
  <si>
    <t>柳林南</t>
  </si>
  <si>
    <t>LIU LIN NAN</t>
  </si>
  <si>
    <t>山西省 吕梁市 柳林县</t>
  </si>
  <si>
    <t>陇南</t>
  </si>
  <si>
    <t>LONG NAN</t>
  </si>
  <si>
    <t>甘肃省 陇南市 武都区</t>
  </si>
  <si>
    <t>辽宁朝阳</t>
  </si>
  <si>
    <t>LIAO NING CHAO YANG</t>
  </si>
  <si>
    <t>辽宁省 朝阳市 龙城区</t>
  </si>
  <si>
    <t>梁平</t>
  </si>
  <si>
    <t>LIANG PING</t>
  </si>
  <si>
    <t>重庆市 梁平区</t>
  </si>
  <si>
    <t>滦平</t>
  </si>
  <si>
    <t>LUAN PING</t>
  </si>
  <si>
    <t>河北省 承德市 滦平县</t>
  </si>
  <si>
    <t>罗平</t>
  </si>
  <si>
    <t>LUO PING</t>
  </si>
  <si>
    <t>云南省 曲靖市 罗平县</t>
  </si>
  <si>
    <t>梁平南</t>
  </si>
  <si>
    <t>LIANG PING NAN</t>
  </si>
  <si>
    <t>临平南</t>
  </si>
  <si>
    <t>LIN PING NAN</t>
  </si>
  <si>
    <t>浙江省 杭州市 余杭区</t>
  </si>
  <si>
    <t>六盘水</t>
  </si>
  <si>
    <t>LIU PAN SHUI</t>
  </si>
  <si>
    <t>贵州省 六盘水市 钟山区</t>
  </si>
  <si>
    <t>灵丘</t>
  </si>
  <si>
    <t>LING QIU</t>
  </si>
  <si>
    <t>龙桥</t>
  </si>
  <si>
    <t>LONG QIAO</t>
  </si>
  <si>
    <t>龙山北</t>
  </si>
  <si>
    <t>LONG SHAN BEI</t>
  </si>
  <si>
    <t>湖南省 湘西土家族苗族自治州 龙山县</t>
  </si>
  <si>
    <t>灵石东</t>
  </si>
  <si>
    <t>LING SHI DONG</t>
  </si>
  <si>
    <t>山西省 晋中市 灵石县</t>
  </si>
  <si>
    <t>乐山</t>
  </si>
  <si>
    <t>LE SHAN</t>
  </si>
  <si>
    <t>四川省 乐山市 市中区</t>
  </si>
  <si>
    <t>陵水</t>
  </si>
  <si>
    <t>LING SHUI</t>
  </si>
  <si>
    <t>海南省 陵水黎族自治县</t>
  </si>
  <si>
    <t>丽水</t>
  </si>
  <si>
    <t>LI SHUI</t>
  </si>
  <si>
    <t>浙江省 丽水市 莲都区</t>
  </si>
  <si>
    <t>旅顺</t>
  </si>
  <si>
    <t>LV SHUN</t>
  </si>
  <si>
    <t>辽宁省 大连市 旅顺口区</t>
  </si>
  <si>
    <t>庐山</t>
  </si>
  <si>
    <t>LU SHAN</t>
  </si>
  <si>
    <t>江西省 九江市 柴桑区</t>
  </si>
  <si>
    <t>溧水</t>
  </si>
  <si>
    <t>江苏省 南京市 溧水区</t>
  </si>
  <si>
    <t>岚山西</t>
  </si>
  <si>
    <t>LAN SHAN XI</t>
  </si>
  <si>
    <t>山东省 日照市 岚山区</t>
  </si>
  <si>
    <t>黎塘</t>
  </si>
  <si>
    <t>LI TANG</t>
  </si>
  <si>
    <t>芦台</t>
  </si>
  <si>
    <t>LU TAI</t>
  </si>
  <si>
    <t>天津市 宁河区</t>
  </si>
  <si>
    <t>临潼</t>
  </si>
  <si>
    <t>LIN TONG</t>
  </si>
  <si>
    <t>陕西省 西安市 临潼区</t>
  </si>
  <si>
    <t>乐同</t>
  </si>
  <si>
    <t>LE TONG</t>
  </si>
  <si>
    <t>灵武北</t>
  </si>
  <si>
    <t>LING WU BEI</t>
  </si>
  <si>
    <t>莱芜东</t>
  </si>
  <si>
    <t>LAI WU DONG</t>
  </si>
  <si>
    <t>洛湾三江</t>
  </si>
  <si>
    <t>LUO WAN SAN JIANG</t>
  </si>
  <si>
    <t>泸县</t>
  </si>
  <si>
    <t>LU XIAN</t>
  </si>
  <si>
    <t>四川省 泸州市 泸县</t>
  </si>
  <si>
    <t>澧县</t>
  </si>
  <si>
    <t>LI XIAN</t>
  </si>
  <si>
    <t>湖南省 常德市 澧县</t>
  </si>
  <si>
    <t>陇西</t>
  </si>
  <si>
    <t>LONG XI</t>
  </si>
  <si>
    <t>甘肃省 定西市 陇西县</t>
  </si>
  <si>
    <t>陇县</t>
  </si>
  <si>
    <t>LONG XIAN</t>
  </si>
  <si>
    <t>陕西省 宝鸡市 陇县</t>
  </si>
  <si>
    <t>临西</t>
  </si>
  <si>
    <t>LIN XI</t>
  </si>
  <si>
    <t>河北省 邢台市 临西县</t>
  </si>
  <si>
    <t>莱西</t>
  </si>
  <si>
    <t>LAI XI</t>
  </si>
  <si>
    <t>山东省 青岛市 莱西市</t>
  </si>
  <si>
    <t>兰溪</t>
  </si>
  <si>
    <t>LAN XI</t>
  </si>
  <si>
    <t>浙江省 金华市 兰溪市</t>
  </si>
  <si>
    <t>良乡</t>
  </si>
  <si>
    <t>LIANG XIANG</t>
  </si>
  <si>
    <t>略阳</t>
  </si>
  <si>
    <t>LUE YANG</t>
  </si>
  <si>
    <t>陕西省 汉中市 略阳县</t>
  </si>
  <si>
    <t>辽阳</t>
  </si>
  <si>
    <t>LIAO YANG</t>
  </si>
  <si>
    <t>辽宁省 辽阳市 白塔区</t>
  </si>
  <si>
    <t>耒阳</t>
  </si>
  <si>
    <t>LEI YANG</t>
  </si>
  <si>
    <t>湖南省 衡阳市 耒阳市</t>
  </si>
  <si>
    <t>溧阳</t>
  </si>
  <si>
    <t>LI YANG</t>
  </si>
  <si>
    <t>江苏省 常州市 溧阳市</t>
  </si>
  <si>
    <t>龙岩</t>
  </si>
  <si>
    <t>LONG YAN</t>
  </si>
  <si>
    <t>福建省 龙岩市 新罗区</t>
  </si>
  <si>
    <t>洛阳</t>
  </si>
  <si>
    <t>LUO YANG</t>
  </si>
  <si>
    <t>河南省 洛阳市 西工区</t>
  </si>
  <si>
    <t>临沂北</t>
  </si>
  <si>
    <t>LIN YI BEI</t>
  </si>
  <si>
    <t>山东省 临沂市 兰山区</t>
  </si>
  <si>
    <t>连云港东</t>
  </si>
  <si>
    <t>LIAN YUN GANG DONG</t>
  </si>
  <si>
    <t>江苏省 连云港市 连云区</t>
  </si>
  <si>
    <t>洛阳东</t>
  </si>
  <si>
    <t>LUO YANG DONG</t>
  </si>
  <si>
    <t>河南省 洛阳市 瀍河回族区</t>
  </si>
  <si>
    <t>连云港</t>
  </si>
  <si>
    <t>LIAN YUN GANG</t>
  </si>
  <si>
    <t>江苏省 连云港市 海州区</t>
  </si>
  <si>
    <t>临沂</t>
  </si>
  <si>
    <t>LIN YI</t>
  </si>
  <si>
    <t>洛阳龙门</t>
  </si>
  <si>
    <t>LUO YANG LONG MEN</t>
  </si>
  <si>
    <t>河南省 洛阳市 洛龙区</t>
  </si>
  <si>
    <t>柳园南</t>
  </si>
  <si>
    <t>LIU YUAN NAN</t>
  </si>
  <si>
    <t>甘肃省 酒泉市 瓜州县</t>
  </si>
  <si>
    <t>凌源</t>
  </si>
  <si>
    <t>LING YUAN</t>
  </si>
  <si>
    <t>辽宁省 朝阳市 凌源市</t>
  </si>
  <si>
    <t>辽源</t>
  </si>
  <si>
    <t>LIAO YUAN</t>
  </si>
  <si>
    <t>吉林省 辽源市 龙山区</t>
  </si>
  <si>
    <t>柳园</t>
  </si>
  <si>
    <t>LIU YUAN</t>
  </si>
  <si>
    <t>涟源</t>
  </si>
  <si>
    <t>LIAN YUAN</t>
  </si>
  <si>
    <t>湖南省 娄底市 涟源市</t>
  </si>
  <si>
    <t>涞源</t>
  </si>
  <si>
    <t>LAI YUAN</t>
  </si>
  <si>
    <t>河北省 保定市 涞源县</t>
  </si>
  <si>
    <t>罗源</t>
  </si>
  <si>
    <t>LUO YUAN</t>
  </si>
  <si>
    <t>福建省 福州市 罗源县</t>
  </si>
  <si>
    <t>耒阳西</t>
  </si>
  <si>
    <t>LEI YANG XI</t>
  </si>
  <si>
    <t>泸州</t>
  </si>
  <si>
    <t>LU ZHOU</t>
  </si>
  <si>
    <t>四川省 泸州市 龙马潭区</t>
  </si>
  <si>
    <t>林芝</t>
  </si>
  <si>
    <t>LIN ZHI</t>
  </si>
  <si>
    <t>西藏自治区 林芝市 巴宜区</t>
  </si>
  <si>
    <t>柳州</t>
  </si>
  <si>
    <t>LIU ZHOU</t>
  </si>
  <si>
    <t>广西壮族自治区 柳州市 柳南区</t>
  </si>
  <si>
    <t>六枝</t>
  </si>
  <si>
    <t>LIU ZHI</t>
  </si>
  <si>
    <t>贵州省 六盘水市 六枝特区</t>
  </si>
  <si>
    <t>阆中</t>
  </si>
  <si>
    <t>LANG ZHONG</t>
  </si>
  <si>
    <t>四川省 南充市 阆中市</t>
  </si>
  <si>
    <t>龙镇</t>
  </si>
  <si>
    <t>LONG ZHEN</t>
  </si>
  <si>
    <t>黑龙江省 黑河市 五大连池市</t>
  </si>
  <si>
    <t>立志</t>
  </si>
  <si>
    <t>LI ZHI</t>
  </si>
  <si>
    <t>黑龙江省 大庆市 大同区</t>
  </si>
  <si>
    <t>辽中</t>
  </si>
  <si>
    <t>LIAO ZHONG</t>
  </si>
  <si>
    <t>马鞍山东</t>
  </si>
  <si>
    <t>MA AN SHAN DONG</t>
  </si>
  <si>
    <t>安徽省 马鞍山市 花山区</t>
  </si>
  <si>
    <t>麻城北</t>
  </si>
  <si>
    <t>MA CHENG BEI</t>
  </si>
  <si>
    <t>湖北省 黄冈市 麻城市</t>
  </si>
  <si>
    <t>麻城</t>
  </si>
  <si>
    <t>MA CHENG</t>
  </si>
  <si>
    <t>渑池南</t>
  </si>
  <si>
    <t>MIAN CHI NAN</t>
  </si>
  <si>
    <t>河南省 三门峡市 渑池县</t>
  </si>
  <si>
    <t>免渡河</t>
  </si>
  <si>
    <t>MIAN DU HE</t>
  </si>
  <si>
    <t>磨丁</t>
  </si>
  <si>
    <t>MO DING</t>
  </si>
  <si>
    <t>老挝</t>
  </si>
  <si>
    <t>牡丹江</t>
  </si>
  <si>
    <t>MU DAN JIANG</t>
  </si>
  <si>
    <t>莫尔道嘎</t>
  </si>
  <si>
    <t>MO ER DAO GA</t>
  </si>
  <si>
    <t>内蒙古自治区 呼伦贝尔市 额尔古纳市</t>
  </si>
  <si>
    <t>帽儿山</t>
  </si>
  <si>
    <t>MAO ER SHAN</t>
  </si>
  <si>
    <t>黑龙江省 哈尔滨市 尚志市</t>
  </si>
  <si>
    <t>帽儿山西</t>
  </si>
  <si>
    <t>MAO ER SHAN XI</t>
  </si>
  <si>
    <t>明光</t>
  </si>
  <si>
    <t>MING GUANG</t>
  </si>
  <si>
    <t>安徽省 滁州市 明光市</t>
  </si>
  <si>
    <t>满归</t>
  </si>
  <si>
    <t>MAN GUI</t>
  </si>
  <si>
    <t>孟关</t>
  </si>
  <si>
    <t>MENG GUAN</t>
  </si>
  <si>
    <t>磨憨</t>
  </si>
  <si>
    <t>MO HAN</t>
  </si>
  <si>
    <t>云南省 西双版纳傣族自治州 勐腊县</t>
  </si>
  <si>
    <t>漠河</t>
  </si>
  <si>
    <t>MO HE</t>
  </si>
  <si>
    <t>梅河口</t>
  </si>
  <si>
    <t>MEI HE KOU</t>
  </si>
  <si>
    <t>吉林省 通化市 梅河口市</t>
  </si>
  <si>
    <t>民和南</t>
  </si>
  <si>
    <t>MIN HE NAN</t>
  </si>
  <si>
    <t>青海省 海东市 民和回族土族自治县</t>
  </si>
  <si>
    <t>孟家岗</t>
  </si>
  <si>
    <t>MENG JIA GANG</t>
  </si>
  <si>
    <t>米兰</t>
  </si>
  <si>
    <t>MI LAN</t>
  </si>
  <si>
    <t>新疆维吾尔自治区 巴音郭楞蒙古自治州 若羌县</t>
  </si>
  <si>
    <t>勐腊</t>
  </si>
  <si>
    <t>MENG LA</t>
  </si>
  <si>
    <t>美兰</t>
  </si>
  <si>
    <t>MEI LAN</t>
  </si>
  <si>
    <t>海南省 海口市 美兰区</t>
  </si>
  <si>
    <t>弥勒</t>
  </si>
  <si>
    <t>MI LE</t>
  </si>
  <si>
    <t>云南省 红河哈尼族彝族自治州 弥勒市</t>
  </si>
  <si>
    <t>穆棱</t>
  </si>
  <si>
    <t>MU LING</t>
  </si>
  <si>
    <t>茂名</t>
  </si>
  <si>
    <t>MAO MING</t>
  </si>
  <si>
    <t>广东省 茂名市 茂南区</t>
  </si>
  <si>
    <t>茂名西</t>
  </si>
  <si>
    <t>MAO MING XI</t>
  </si>
  <si>
    <t>冕宁</t>
  </si>
  <si>
    <t>MIAN NING</t>
  </si>
  <si>
    <t>四川省 凉山彝族自治州 冕宁县</t>
  </si>
  <si>
    <t>玛纳斯</t>
  </si>
  <si>
    <t>MA NA SI</t>
  </si>
  <si>
    <t>新疆维吾尔自治区 昌吉回族自治州 玛纳斯县</t>
  </si>
  <si>
    <t>闽清北</t>
  </si>
  <si>
    <t>MIN QING BEI</t>
  </si>
  <si>
    <t>福建省 福州市 闽清县</t>
  </si>
  <si>
    <t>民权</t>
  </si>
  <si>
    <t>MIN QUAN</t>
  </si>
  <si>
    <t>河南省 商丘市 民权县</t>
  </si>
  <si>
    <t>眉山东</t>
  </si>
  <si>
    <t>MEI SHAN DONG</t>
  </si>
  <si>
    <t>四川省 眉山市 东坡区</t>
  </si>
  <si>
    <t>名山</t>
  </si>
  <si>
    <t>MING SHAN</t>
  </si>
  <si>
    <t>四川省 雅安市 名山区</t>
  </si>
  <si>
    <t>密山</t>
  </si>
  <si>
    <t>MI SHAN</t>
  </si>
  <si>
    <t>黑龙江省 鸡西市 密山市</t>
  </si>
  <si>
    <t>庙山</t>
  </si>
  <si>
    <t>MIAO SHAN</t>
  </si>
  <si>
    <t>马三家</t>
  </si>
  <si>
    <t>MA SAN JIA</t>
  </si>
  <si>
    <t>米沙子</t>
  </si>
  <si>
    <t>MI SHA ZI</t>
  </si>
  <si>
    <t>麻尾</t>
  </si>
  <si>
    <t>MA WEI</t>
  </si>
  <si>
    <t>岷县</t>
  </si>
  <si>
    <t>MIN XIAN</t>
  </si>
  <si>
    <t>甘肃省 定西市 岷县</t>
  </si>
  <si>
    <t>勉县</t>
  </si>
  <si>
    <t>MIAN XIAN</t>
  </si>
  <si>
    <t>陕西省 汉中市 勉县</t>
  </si>
  <si>
    <t>绵阳</t>
  </si>
  <si>
    <t>MIAN YANG</t>
  </si>
  <si>
    <t>四川省 绵阳市 涪城区</t>
  </si>
  <si>
    <t>密云北</t>
  </si>
  <si>
    <t>MI YUN BEI</t>
  </si>
  <si>
    <t>孟塬</t>
  </si>
  <si>
    <t>MENG YUAN</t>
  </si>
  <si>
    <t>墨玉</t>
  </si>
  <si>
    <t>MO YU</t>
  </si>
  <si>
    <t>新疆维吾尔自治区 和田地区 墨玉县</t>
  </si>
  <si>
    <t>门源</t>
  </si>
  <si>
    <t>MEN YUAN</t>
  </si>
  <si>
    <t>青海省 海北藏族自治州 门源回族自治县</t>
  </si>
  <si>
    <t>暮云</t>
  </si>
  <si>
    <t>MU YUN</t>
  </si>
  <si>
    <t>密云</t>
  </si>
  <si>
    <t>MI YUN</t>
  </si>
  <si>
    <t>梅州</t>
  </si>
  <si>
    <t>MEI ZHOU</t>
  </si>
  <si>
    <t>广东省 梅州市 梅江区</t>
  </si>
  <si>
    <t>孟庄</t>
  </si>
  <si>
    <t>MENG ZHUANG</t>
  </si>
  <si>
    <t>河南省 郑州市 新郑市</t>
  </si>
  <si>
    <t>蒙自</t>
  </si>
  <si>
    <t>MENG ZI</t>
  </si>
  <si>
    <t>满洲里</t>
  </si>
  <si>
    <t>MAN ZHOU LI</t>
  </si>
  <si>
    <t>内蒙古自治区 呼伦贝尔市 满洲里市</t>
  </si>
  <si>
    <t>梅州西</t>
  </si>
  <si>
    <t>MEI ZHOU XI</t>
  </si>
  <si>
    <t>广东省 梅州市 梅县区</t>
  </si>
  <si>
    <t>宁安</t>
  </si>
  <si>
    <t>NING AN</t>
  </si>
  <si>
    <t>农安</t>
  </si>
  <si>
    <t>NONG AN</t>
  </si>
  <si>
    <t>宁波东</t>
  </si>
  <si>
    <t>NING BO DONG</t>
  </si>
  <si>
    <t>浙江省 宁波市 鄞州区</t>
  </si>
  <si>
    <t>宁波</t>
  </si>
  <si>
    <t>NING BO</t>
  </si>
  <si>
    <t>浙江省 宁波市 海曙区</t>
  </si>
  <si>
    <t>南部</t>
  </si>
  <si>
    <t>NAN BU</t>
  </si>
  <si>
    <t>四川省 南充市 南部县</t>
  </si>
  <si>
    <t>南曹</t>
  </si>
  <si>
    <t>NAN CAO</t>
  </si>
  <si>
    <t>河南省 郑州市 管城回族区</t>
  </si>
  <si>
    <t>南充北</t>
  </si>
  <si>
    <t>NAN CHONG BEI</t>
  </si>
  <si>
    <t>四川省 南充市 顺庆区</t>
  </si>
  <si>
    <t>南充</t>
  </si>
  <si>
    <t>NAN CHONG</t>
  </si>
  <si>
    <t>南城</t>
  </si>
  <si>
    <t>NAN CHENG</t>
  </si>
  <si>
    <t>江西省 抚州市 南城县</t>
  </si>
  <si>
    <t>南岔</t>
  </si>
  <si>
    <t>NAN CHA</t>
  </si>
  <si>
    <t>南丹</t>
  </si>
  <si>
    <t>NAN DAN</t>
  </si>
  <si>
    <t>广西壮族自治区 河池市 南丹县</t>
  </si>
  <si>
    <t>宁德</t>
  </si>
  <si>
    <t>NING DE</t>
  </si>
  <si>
    <t>福建省 宁德市 蕉城区</t>
  </si>
  <si>
    <t>南大庙</t>
  </si>
  <si>
    <t>NAN DA MIAO</t>
  </si>
  <si>
    <t>宁东南</t>
  </si>
  <si>
    <t>NING DONG NAN</t>
  </si>
  <si>
    <t>宁东</t>
  </si>
  <si>
    <t>NING DONG</t>
  </si>
  <si>
    <t>南芬</t>
  </si>
  <si>
    <t>NAN FEN</t>
  </si>
  <si>
    <t>辽宁省 本溪市 南芬区</t>
  </si>
  <si>
    <t>南丰</t>
  </si>
  <si>
    <t>NAN FENG</t>
  </si>
  <si>
    <t>江西省 抚州市 南丰县</t>
  </si>
  <si>
    <t>宁海</t>
  </si>
  <si>
    <t>NING HAI</t>
  </si>
  <si>
    <t>浙江省 宁波市 宁海县</t>
  </si>
  <si>
    <t>南湖东</t>
  </si>
  <si>
    <t>NAN HU DONG</t>
  </si>
  <si>
    <t>讷河</t>
  </si>
  <si>
    <t>NE HE</t>
  </si>
  <si>
    <t>黑龙江省 齐齐哈尔市 讷河市</t>
  </si>
  <si>
    <t>牛河梁</t>
  </si>
  <si>
    <t>NIU HE LIANG</t>
  </si>
  <si>
    <t>内江北</t>
  </si>
  <si>
    <t>NE JIANG NAN</t>
  </si>
  <si>
    <t>四川省 内江市 东兴区</t>
  </si>
  <si>
    <t>内江</t>
  </si>
  <si>
    <t>NEI JIANG</t>
  </si>
  <si>
    <t>四川省 内江市 市中区</t>
  </si>
  <si>
    <t>嫩江</t>
  </si>
  <si>
    <t>NEN JIANG</t>
  </si>
  <si>
    <t>黑龙江省 黑河市 嫩江市</t>
  </si>
  <si>
    <t>南江</t>
  </si>
  <si>
    <t>NAN JIANG</t>
  </si>
  <si>
    <t>牛家</t>
  </si>
  <si>
    <t>NIU JIA</t>
  </si>
  <si>
    <t>南口</t>
  </si>
  <si>
    <t>NAN KOU</t>
  </si>
  <si>
    <t>牛栏山</t>
  </si>
  <si>
    <t>NIU LAN SHAN</t>
  </si>
  <si>
    <t>北京市 顺义区</t>
  </si>
  <si>
    <t>宁陵县</t>
  </si>
  <si>
    <t>NING LING XIAN</t>
  </si>
  <si>
    <t>河南省 商丘市 宁陵县</t>
  </si>
  <si>
    <t>奈曼</t>
  </si>
  <si>
    <t>NAI MAN</t>
  </si>
  <si>
    <t>内蒙古自治区 通辽市 奈曼旗</t>
  </si>
  <si>
    <t>尼木</t>
  </si>
  <si>
    <t>NI MU</t>
  </si>
  <si>
    <t>西藏自治区 拉萨市 尼木县</t>
  </si>
  <si>
    <t>南平市</t>
  </si>
  <si>
    <t>WU YI SHAN DONG</t>
  </si>
  <si>
    <t>福建省 南平市 建阳区</t>
  </si>
  <si>
    <t>宁强南</t>
  </si>
  <si>
    <t>NING QIANG NAN</t>
  </si>
  <si>
    <t>陕西省 汉中市 宁强县</t>
  </si>
  <si>
    <t>那曲</t>
  </si>
  <si>
    <t>NA QU</t>
  </si>
  <si>
    <t>西藏自治区 那曲市 色尼区</t>
  </si>
  <si>
    <t>南通</t>
  </si>
  <si>
    <t>NAN TONG</t>
  </si>
  <si>
    <t>江苏省 南通市 崇川区</t>
  </si>
  <si>
    <t>南通西</t>
  </si>
  <si>
    <t>NAN TONG XI</t>
  </si>
  <si>
    <t>江苏省 南通市 通州区</t>
  </si>
  <si>
    <t>宁武</t>
  </si>
  <si>
    <t>NING WU</t>
  </si>
  <si>
    <t>山西省 忻州市 宁武县</t>
  </si>
  <si>
    <t>南翔北</t>
  </si>
  <si>
    <t>NAN XIANG BEI</t>
  </si>
  <si>
    <t>南雄</t>
  </si>
  <si>
    <t>NAN XIONG</t>
  </si>
  <si>
    <t>广东省 韶关市 南雄市</t>
  </si>
  <si>
    <t>宁乡</t>
  </si>
  <si>
    <t>NING XIANG</t>
  </si>
  <si>
    <t>湖南省 长沙市 宁乡市</t>
  </si>
  <si>
    <t>南阳</t>
  </si>
  <si>
    <t>NAN YANG</t>
  </si>
  <si>
    <t>河南省 南阳市 卧龙区</t>
  </si>
  <si>
    <t>南阳东</t>
  </si>
  <si>
    <t>NAN YANG DONG</t>
  </si>
  <si>
    <t>河南省 南阳市 宛城区</t>
  </si>
  <si>
    <t>纳雍</t>
  </si>
  <si>
    <t>NA YONG</t>
  </si>
  <si>
    <t>贵州省 毕节市 纳雍县</t>
  </si>
  <si>
    <t>南峪</t>
  </si>
  <si>
    <t>NAN YU</t>
  </si>
  <si>
    <t>南阳寨</t>
  </si>
  <si>
    <t>NAN YANG ZHAI</t>
  </si>
  <si>
    <t>碾子山</t>
  </si>
  <si>
    <t>NIAN ZI SHAN</t>
  </si>
  <si>
    <t>黑龙江省 齐齐哈尔市 碾子山区</t>
  </si>
  <si>
    <t>普安</t>
  </si>
  <si>
    <t>PU AN</t>
  </si>
  <si>
    <t>蒲城东</t>
  </si>
  <si>
    <t>PU CHENG DONG</t>
  </si>
  <si>
    <t>陕西省 渭南市 蒲城县</t>
  </si>
  <si>
    <t>平昌</t>
  </si>
  <si>
    <t>PING CHANG</t>
  </si>
  <si>
    <t>四川省 巴中市 平昌县</t>
  </si>
  <si>
    <t>平顶山</t>
  </si>
  <si>
    <t>PING DING SHAN</t>
  </si>
  <si>
    <t>河南省 平顶山市 湛河区</t>
  </si>
  <si>
    <t>平度</t>
  </si>
  <si>
    <t>PING DU</t>
  </si>
  <si>
    <t>山东省 青岛市 平度市</t>
  </si>
  <si>
    <t>平度西</t>
  </si>
  <si>
    <t>PING DU XI</t>
  </si>
  <si>
    <t>平顶山西</t>
  </si>
  <si>
    <t>PING DING SHAN XI</t>
  </si>
  <si>
    <t>河南省 平顶山市 宝丰县</t>
  </si>
  <si>
    <t>普洱</t>
  </si>
  <si>
    <t>PU ER</t>
  </si>
  <si>
    <t>云南省 普洱市 思茅区</t>
  </si>
  <si>
    <t>平房</t>
  </si>
  <si>
    <t>PING FANG</t>
  </si>
  <si>
    <t>黑龙江省 哈尔滨市 平房区</t>
  </si>
  <si>
    <t>盘锦北</t>
  </si>
  <si>
    <t>PAN JIN BEI</t>
  </si>
  <si>
    <t>辽宁省 盘锦市 盘山县</t>
  </si>
  <si>
    <t>盘锦</t>
  </si>
  <si>
    <t>PAN JIN</t>
  </si>
  <si>
    <t>辽宁省 盘锦市 双台子区</t>
  </si>
  <si>
    <t>蒲江</t>
  </si>
  <si>
    <t>PU JIANG</t>
  </si>
  <si>
    <t>盘龙城</t>
  </si>
  <si>
    <t>PAN LONG CHENG</t>
  </si>
  <si>
    <t>湖北省 武汉市 黄陂区</t>
  </si>
  <si>
    <t>普兰店</t>
  </si>
  <si>
    <t>PU LAN DIAN</t>
  </si>
  <si>
    <t>辽宁省 大连市 普兰店区</t>
  </si>
  <si>
    <t>平凉</t>
  </si>
  <si>
    <t>PING LIANG</t>
  </si>
  <si>
    <t>甘肃省 平凉市 崆峒区</t>
  </si>
  <si>
    <t>平凉南</t>
  </si>
  <si>
    <t>PING LIANG NAN</t>
  </si>
  <si>
    <t>蓬莱市</t>
  </si>
  <si>
    <t>PENG LAI SHI</t>
  </si>
  <si>
    <t>山东省 烟台市 蓬莱区</t>
  </si>
  <si>
    <t>普宁</t>
  </si>
  <si>
    <t>PU NING</t>
  </si>
  <si>
    <t>广东省 揭阳市 普宁市</t>
  </si>
  <si>
    <t>平泉北</t>
  </si>
  <si>
    <t>PING QUAN BEI</t>
  </si>
  <si>
    <t>河北省 承德市 平泉市</t>
  </si>
  <si>
    <t>平泉</t>
  </si>
  <si>
    <t>PING QUAN</t>
  </si>
  <si>
    <t>皮山</t>
  </si>
  <si>
    <t>PI SHAN</t>
  </si>
  <si>
    <t>新疆维吾尔自治区 和田地区 皮山县</t>
  </si>
  <si>
    <t>磐石</t>
  </si>
  <si>
    <t>PAN SHI</t>
  </si>
  <si>
    <t>吉林省 吉林市 磐石市</t>
  </si>
  <si>
    <t>坪石</t>
  </si>
  <si>
    <t>PING SHI</t>
  </si>
  <si>
    <t>平山</t>
  </si>
  <si>
    <t>PING SHAN</t>
  </si>
  <si>
    <t>平潭</t>
  </si>
  <si>
    <t>PING TAN</t>
  </si>
  <si>
    <t>福建省 福州市 平潭县</t>
  </si>
  <si>
    <t>莆田</t>
  </si>
  <si>
    <t>PU TIAN</t>
  </si>
  <si>
    <t>福建省 莆田市 秀屿区</t>
  </si>
  <si>
    <t>萍乡北</t>
  </si>
  <si>
    <t>PING XIANG BEI</t>
  </si>
  <si>
    <t>江西省 萍乡市 上栗县</t>
  </si>
  <si>
    <t>凭祥</t>
  </si>
  <si>
    <t>PING XIANG</t>
  </si>
  <si>
    <t>广西壮族自治区 崇左市 凭祥市</t>
  </si>
  <si>
    <t>萍乡</t>
  </si>
  <si>
    <t>江西省 萍乡市 安源区</t>
  </si>
  <si>
    <t>普雄</t>
  </si>
  <si>
    <t>PU XIONG</t>
  </si>
  <si>
    <t>四川省 凉山彝族自治州 越西县</t>
  </si>
  <si>
    <t>郫县</t>
  </si>
  <si>
    <t>PI XIAN</t>
  </si>
  <si>
    <t>郫县西</t>
  </si>
  <si>
    <t>PI XIAN XI</t>
  </si>
  <si>
    <t>濮阳</t>
  </si>
  <si>
    <t>PU YANG</t>
  </si>
  <si>
    <t>河南省 濮阳市 华龙区</t>
  </si>
  <si>
    <t>平阳</t>
  </si>
  <si>
    <t>PING YANG</t>
  </si>
  <si>
    <t>浙江省 温州市 平阳县</t>
  </si>
  <si>
    <t>平遥古城</t>
  </si>
  <si>
    <t>PING YAO GU CHENG</t>
  </si>
  <si>
    <t>山西省 晋中市 平遥县</t>
  </si>
  <si>
    <t>濮阳东</t>
  </si>
  <si>
    <t>PU YANG DONG</t>
  </si>
  <si>
    <t>平原东</t>
  </si>
  <si>
    <t>PING YUAN DONG</t>
  </si>
  <si>
    <t>山东省 德州市 平原县</t>
  </si>
  <si>
    <t>彭泽</t>
  </si>
  <si>
    <t>PENG ZE</t>
  </si>
  <si>
    <t>江西省 九江市 彭泽县</t>
  </si>
  <si>
    <t>普者黑</t>
  </si>
  <si>
    <t>PU ZHE HEI</t>
  </si>
  <si>
    <t>云南省 文山壮族苗族自治州 丘北县</t>
  </si>
  <si>
    <t>盘州</t>
  </si>
  <si>
    <t>PAN ZHOU</t>
  </si>
  <si>
    <t>攀枝花</t>
  </si>
  <si>
    <t>PAN ZHI HUA</t>
  </si>
  <si>
    <t>四川省 攀枝花市 仁和区</t>
  </si>
  <si>
    <t>彭州</t>
  </si>
  <si>
    <t>PENG ZHOU</t>
  </si>
  <si>
    <t>攀枝花南</t>
  </si>
  <si>
    <t>PAN ZHI HUA NAN</t>
  </si>
  <si>
    <t>彭州南</t>
  </si>
  <si>
    <t>PENG ZHOU NAN</t>
  </si>
  <si>
    <t>庆安</t>
  </si>
  <si>
    <t>QING AN</t>
  </si>
  <si>
    <t>黑龙江省 绥化市 庆安县</t>
  </si>
  <si>
    <t>青白江东</t>
  </si>
  <si>
    <t>QING BAI JIANG DONG</t>
  </si>
  <si>
    <t>四川省 成都市 青白江区</t>
  </si>
  <si>
    <t>清城</t>
  </si>
  <si>
    <t>QING CHENG</t>
  </si>
  <si>
    <t>广东省 清远市 清城区</t>
  </si>
  <si>
    <t>蕲春</t>
  </si>
  <si>
    <t>QI CHUN</t>
  </si>
  <si>
    <t>湖北省 黄冈市 蕲春县</t>
  </si>
  <si>
    <t>青川</t>
  </si>
  <si>
    <t>QING CHUAN</t>
  </si>
  <si>
    <t>四川省 广元市 青川县</t>
  </si>
  <si>
    <t>青城山</t>
  </si>
  <si>
    <t>QING CHENG SHAN</t>
  </si>
  <si>
    <t>青岛</t>
  </si>
  <si>
    <t>QING DAO</t>
  </si>
  <si>
    <t>山东省 青岛市 市南区</t>
  </si>
  <si>
    <t>青岛北</t>
  </si>
  <si>
    <t>QING DAO BEI</t>
  </si>
  <si>
    <t>山东省 青岛市 李沧区</t>
  </si>
  <si>
    <t>千岛湖</t>
  </si>
  <si>
    <t>QIAN DAO HU</t>
  </si>
  <si>
    <t>浙江省 杭州市 淳安县</t>
  </si>
  <si>
    <t>启东</t>
  </si>
  <si>
    <t>QI DONG</t>
  </si>
  <si>
    <t>江苏省 南通市 启东市</t>
  </si>
  <si>
    <t>青岛西</t>
  </si>
  <si>
    <t>QING DAO XI</t>
  </si>
  <si>
    <t>山东省 青岛市 黄岛区</t>
  </si>
  <si>
    <t>曲阜东</t>
  </si>
  <si>
    <t>QU FU DONG</t>
  </si>
  <si>
    <t>山东省 济宁市 曲阜市</t>
  </si>
  <si>
    <t>前锋</t>
  </si>
  <si>
    <t>QIAN FENG</t>
  </si>
  <si>
    <t>曲阜</t>
  </si>
  <si>
    <t>QU FU</t>
  </si>
  <si>
    <t>琼海</t>
  </si>
  <si>
    <t>QIONG HAI</t>
  </si>
  <si>
    <t>海南省 琼海市</t>
  </si>
  <si>
    <t>清河城</t>
  </si>
  <si>
    <t>QING HE CHENG</t>
  </si>
  <si>
    <t>河北省 邢台市 清河县</t>
  </si>
  <si>
    <t>秦皇岛</t>
  </si>
  <si>
    <t>QING HUANG DAO</t>
  </si>
  <si>
    <t>河北省 秦皇岛市 海港区</t>
  </si>
  <si>
    <t>清河</t>
  </si>
  <si>
    <t>QING HE</t>
  </si>
  <si>
    <t>北京市 海淀区</t>
  </si>
  <si>
    <t>清华园</t>
  </si>
  <si>
    <t>QING HUA YUAN</t>
  </si>
  <si>
    <t>曲靖北</t>
  </si>
  <si>
    <t>QU JING BEI</t>
  </si>
  <si>
    <t>云南省 曲靖市 沾益区</t>
  </si>
  <si>
    <t>綦江东</t>
  </si>
  <si>
    <t>QI JIANG DONG</t>
  </si>
  <si>
    <t>重庆市 綦江区</t>
  </si>
  <si>
    <t>黔江</t>
  </si>
  <si>
    <t>QIAN JIANG</t>
  </si>
  <si>
    <t>重庆市 黔江区</t>
  </si>
  <si>
    <t>曲靖</t>
  </si>
  <si>
    <t>QU JING</t>
  </si>
  <si>
    <t>云南省 曲靖市 麒麟区</t>
  </si>
  <si>
    <t>前进镇</t>
  </si>
  <si>
    <t>QIAN JIN ZHEN</t>
  </si>
  <si>
    <t>黑龙江省 佳木斯市 同江市</t>
  </si>
  <si>
    <t>邛崃</t>
  </si>
  <si>
    <t>QIONG LAI</t>
  </si>
  <si>
    <t>四川省 成都市 邛崃市</t>
  </si>
  <si>
    <t>清流</t>
  </si>
  <si>
    <t>QING LIU</t>
  </si>
  <si>
    <t>福建省 三明市 清流县</t>
  </si>
  <si>
    <t>齐齐哈尔</t>
  </si>
  <si>
    <t>QI QI HA ER</t>
  </si>
  <si>
    <t>黑龙江省 齐齐哈尔市 铁锋区</t>
  </si>
  <si>
    <t>齐齐哈尔南</t>
  </si>
  <si>
    <t>QI QI HA ER NAN</t>
  </si>
  <si>
    <t>黑龙江省 齐齐哈尔市 龙沙区</t>
  </si>
  <si>
    <t>潜山</t>
  </si>
  <si>
    <t>QIAN SHAN</t>
  </si>
  <si>
    <t>安徽省 安庆市 潜山市</t>
  </si>
  <si>
    <t>庆盛</t>
  </si>
  <si>
    <t>QING SHENG</t>
  </si>
  <si>
    <t>广东省 广州市 南沙区</t>
  </si>
  <si>
    <t>曲水县</t>
  </si>
  <si>
    <t>QU SHUI XIAN</t>
  </si>
  <si>
    <t>西藏自治区 拉萨市 曲水县</t>
  </si>
  <si>
    <t>七台河</t>
  </si>
  <si>
    <t>QI TAI HE</t>
  </si>
  <si>
    <t>黑龙江省 七台河市 新兴区</t>
  </si>
  <si>
    <t>青铜峡</t>
  </si>
  <si>
    <t>QING TONG XIA</t>
  </si>
  <si>
    <t>宁夏回族自治区 吴忠市 青铜峡市</t>
  </si>
  <si>
    <t>七台河西</t>
  </si>
  <si>
    <t>QI TAI HE XI</t>
  </si>
  <si>
    <t>渠县</t>
  </si>
  <si>
    <t>QU XIAN</t>
  </si>
  <si>
    <t>四川省 达州市 渠县</t>
  </si>
  <si>
    <t>沁县</t>
  </si>
  <si>
    <t>QIN XIAN</t>
  </si>
  <si>
    <t>山西省 长治市 沁县</t>
  </si>
  <si>
    <t>清徐</t>
  </si>
  <si>
    <t>QING XU</t>
  </si>
  <si>
    <t>山西省 太原市 清徐县</t>
  </si>
  <si>
    <t>庆阳</t>
  </si>
  <si>
    <t>QING YANG</t>
  </si>
  <si>
    <t>甘肃省 庆阳市 西峰区</t>
  </si>
  <si>
    <t>清远</t>
  </si>
  <si>
    <t>QING YUAN</t>
  </si>
  <si>
    <t>庆元</t>
  </si>
  <si>
    <t>浙江省 丽水市 庆元县</t>
  </si>
  <si>
    <t>钦州东</t>
  </si>
  <si>
    <t>QIN ZHOU DONG</t>
  </si>
  <si>
    <t>广西壮族自治区 钦州市 钦南区</t>
  </si>
  <si>
    <t>乔庄东</t>
  </si>
  <si>
    <t>QIAO ZHUANG DONG</t>
  </si>
  <si>
    <t>北京市 通州区</t>
  </si>
  <si>
    <t>衢州</t>
  </si>
  <si>
    <t>QU ZHOU</t>
  </si>
  <si>
    <t>浙江省 衢州市 柯城区</t>
  </si>
  <si>
    <t>泉州</t>
  </si>
  <si>
    <t>QUAN ZHOU</t>
  </si>
  <si>
    <t>福建省 泉州市 丰泽区</t>
  </si>
  <si>
    <t>全州南</t>
  </si>
  <si>
    <t>QUAN ZHOU NAN</t>
  </si>
  <si>
    <t>广西壮族自治区 桂林市 全州县</t>
  </si>
  <si>
    <t>清镇西</t>
  </si>
  <si>
    <t>QING ZHEN XI</t>
  </si>
  <si>
    <t>融安</t>
  </si>
  <si>
    <t>RONG AN</t>
  </si>
  <si>
    <t>广西壮族自治区 柳州市 融安县</t>
  </si>
  <si>
    <t>瑞安</t>
  </si>
  <si>
    <t>RUI AN</t>
  </si>
  <si>
    <t>浙江省 温州市 瑞安市</t>
  </si>
  <si>
    <t>荣昌北</t>
  </si>
  <si>
    <t>RONG CHANG BEI</t>
  </si>
  <si>
    <t>重庆市 荣昌区</t>
  </si>
  <si>
    <t>荣成</t>
  </si>
  <si>
    <t>RONG CHENG</t>
  </si>
  <si>
    <t>山东省 威海市 荣成市</t>
  </si>
  <si>
    <t>如东</t>
  </si>
  <si>
    <t>RU DONG</t>
  </si>
  <si>
    <t>江苏省 南通市 如东县</t>
  </si>
  <si>
    <t>汝箕沟</t>
  </si>
  <si>
    <t>RU JI GOU</t>
  </si>
  <si>
    <t>瑞金</t>
  </si>
  <si>
    <t>RUI JIN</t>
  </si>
  <si>
    <t>江西省 赣州市 瑞金市</t>
  </si>
  <si>
    <t>日喀则</t>
  </si>
  <si>
    <t>RI KA ZE</t>
  </si>
  <si>
    <t>西藏自治区 日喀则市 桑珠孜区</t>
  </si>
  <si>
    <t>饶平</t>
  </si>
  <si>
    <t>RAO PING</t>
  </si>
  <si>
    <t>广东省 潮州市 饶平县</t>
  </si>
  <si>
    <t>若羌</t>
  </si>
  <si>
    <t>RUO QIANG</t>
  </si>
  <si>
    <t>乳山南</t>
  </si>
  <si>
    <t>RU SHAN NAN</t>
  </si>
  <si>
    <t>山东省 威海市 乳山市</t>
  </si>
  <si>
    <t>日照</t>
  </si>
  <si>
    <t>RI ZHAO</t>
  </si>
  <si>
    <t>山东省 日照市 东港区</t>
  </si>
  <si>
    <t>日照西</t>
  </si>
  <si>
    <t>RI ZHAO XI</t>
  </si>
  <si>
    <t>肃北</t>
  </si>
  <si>
    <t>SU BEI</t>
  </si>
  <si>
    <t>甘肃省 酒泉市 肃北蒙古族自治县</t>
  </si>
  <si>
    <t>双城北</t>
  </si>
  <si>
    <t>SHUANG CHENG BEI</t>
  </si>
  <si>
    <t>舒城东</t>
  </si>
  <si>
    <t>SHU CHENG DONG</t>
  </si>
  <si>
    <t>安徽省 六安市 舒城县</t>
  </si>
  <si>
    <t>莎车</t>
  </si>
  <si>
    <t>SHA CHE</t>
  </si>
  <si>
    <t>新疆维吾尔自治区 喀什地区 莎车县</t>
  </si>
  <si>
    <t>沙城</t>
  </si>
  <si>
    <t>SHA CHENG</t>
  </si>
  <si>
    <t>河北省 张家口市 怀来县</t>
  </si>
  <si>
    <t>宋城路</t>
  </si>
  <si>
    <t>SONG CHENG LU</t>
  </si>
  <si>
    <t>双城堡</t>
  </si>
  <si>
    <t>SHUANG CHENG PU</t>
  </si>
  <si>
    <t>邵东</t>
  </si>
  <si>
    <t>SHAO DONG</t>
  </si>
  <si>
    <t>湖南省 邵阳市 邵东市</t>
  </si>
  <si>
    <t>十渡</t>
  </si>
  <si>
    <t>SHI DU</t>
  </si>
  <si>
    <t>双峰北</t>
  </si>
  <si>
    <t>SHUANG FENG BEI</t>
  </si>
  <si>
    <t>湖南省 娄底市 双峰县</t>
  </si>
  <si>
    <t>双丰</t>
  </si>
  <si>
    <t>SHUANG FENG</t>
  </si>
  <si>
    <t>黑龙江省 伊春市 铁力市</t>
  </si>
  <si>
    <t>绥芬河</t>
  </si>
  <si>
    <t>SUI FEN HE</t>
  </si>
  <si>
    <t>黑龙江省 牡丹江市 绥芬河市</t>
  </si>
  <si>
    <t>韶关东</t>
  </si>
  <si>
    <t>SHAO GUAN DONG</t>
  </si>
  <si>
    <t>广东省 韶关市 浈江区</t>
  </si>
  <si>
    <t>韶关</t>
  </si>
  <si>
    <t>SHAO GUAN</t>
  </si>
  <si>
    <t>广东省 韶关市 武江区</t>
  </si>
  <si>
    <t>沙河</t>
  </si>
  <si>
    <t>SHA HE</t>
  </si>
  <si>
    <t>商河</t>
  </si>
  <si>
    <t>SHANG HE</t>
  </si>
  <si>
    <t>山东省 济南市 商河县</t>
  </si>
  <si>
    <t>山海关</t>
  </si>
  <si>
    <t>SHAN HAI GUAN</t>
  </si>
  <si>
    <t>河北省 秦皇岛市 山海关区</t>
  </si>
  <si>
    <t>上海松江</t>
  </si>
  <si>
    <t>SHANG HAI SONG JIANG</t>
  </si>
  <si>
    <t>上海市 松江区</t>
  </si>
  <si>
    <t>沙河市</t>
  </si>
  <si>
    <t>SHA HE SHI</t>
  </si>
  <si>
    <t>河北省 邢台市 沙河市</t>
  </si>
  <si>
    <t>山河屯</t>
  </si>
  <si>
    <t>SHAN HE TUN</t>
  </si>
  <si>
    <t>绥化</t>
  </si>
  <si>
    <t>SUI HUA</t>
  </si>
  <si>
    <t>黑龙江省 绥化市 北林区</t>
  </si>
  <si>
    <t>石河子</t>
  </si>
  <si>
    <t>SHI HE ZI</t>
  </si>
  <si>
    <t>新疆维吾尔自治区 石河子市</t>
  </si>
  <si>
    <t>松江北</t>
  </si>
  <si>
    <t>SONG JIANG BEI</t>
  </si>
  <si>
    <t>三家店</t>
  </si>
  <si>
    <t>SAN JIA DIAN</t>
  </si>
  <si>
    <t>北京市 门头沟区</t>
  </si>
  <si>
    <t>三间房</t>
  </si>
  <si>
    <t>SAN JIAN FANG</t>
  </si>
  <si>
    <t>松江河</t>
  </si>
  <si>
    <t>SONG JIANG HE</t>
  </si>
  <si>
    <t>吉林省 白山市 抚松县</t>
  </si>
  <si>
    <t>水家湖</t>
  </si>
  <si>
    <t>SHUI JIA HU</t>
  </si>
  <si>
    <t>孙家</t>
  </si>
  <si>
    <t>SUN JIA</t>
  </si>
  <si>
    <t>沈家</t>
  </si>
  <si>
    <t>SHEN JIA</t>
  </si>
  <si>
    <t>三江南</t>
  </si>
  <si>
    <t>SAN JIANG NAN</t>
  </si>
  <si>
    <t>广西壮族自治区 柳州市 三江侗族自治县</t>
  </si>
  <si>
    <t>石景山南</t>
  </si>
  <si>
    <t>SHI JING SHAN NAN</t>
  </si>
  <si>
    <t>北京市 石景山区</t>
  </si>
  <si>
    <t>苏家屯</t>
  </si>
  <si>
    <t>SU JIA TUN</t>
  </si>
  <si>
    <t>三江县</t>
  </si>
  <si>
    <t>SAN JIANG XIAN</t>
  </si>
  <si>
    <t>深井子</t>
  </si>
  <si>
    <t>SHEN JING ZI</t>
  </si>
  <si>
    <t>四棵树</t>
  </si>
  <si>
    <t>SI KE SHU</t>
  </si>
  <si>
    <t>新疆维吾尔自治区 塔城地区 乌苏市</t>
  </si>
  <si>
    <t>舒兰</t>
  </si>
  <si>
    <t>SHU LAN</t>
  </si>
  <si>
    <t>吉林省 吉林市 舒兰市</t>
  </si>
  <si>
    <t>双流机场</t>
  </si>
  <si>
    <t>SHUANG LIU JI CHANG</t>
  </si>
  <si>
    <t>四川省 成都市 双流区</t>
  </si>
  <si>
    <t>双龙湖</t>
  </si>
  <si>
    <t>SHUANG LONG HU</t>
  </si>
  <si>
    <t>绥棱</t>
  </si>
  <si>
    <t>SUI LING</t>
  </si>
  <si>
    <t>黑龙江省 绥化市 绥棱县</t>
  </si>
  <si>
    <t>狮岭</t>
  </si>
  <si>
    <t>SHI LING</t>
  </si>
  <si>
    <t>石林</t>
  </si>
  <si>
    <t>SHI LIN</t>
  </si>
  <si>
    <t>双龙南</t>
  </si>
  <si>
    <t>SHUANG LONG NAN</t>
  </si>
  <si>
    <t>商洛</t>
  </si>
  <si>
    <t>SHANG LUO</t>
  </si>
  <si>
    <t>陕西省 商洛市 商州区</t>
  </si>
  <si>
    <t>双流西</t>
  </si>
  <si>
    <t>SHUANG LIU XI</t>
  </si>
  <si>
    <t>石林西</t>
  </si>
  <si>
    <t>SHI LIN XI</t>
  </si>
  <si>
    <t>胜利镇</t>
  </si>
  <si>
    <t>SHENG LI ZHEN</t>
  </si>
  <si>
    <t>石门县北</t>
  </si>
  <si>
    <t>SHI MEN XIAN BEI</t>
  </si>
  <si>
    <t>湖南省 常德市 石门县</t>
  </si>
  <si>
    <t>三明北</t>
  </si>
  <si>
    <t>SAN MING BEI</t>
  </si>
  <si>
    <t>福建省 三明市 沙县区</t>
  </si>
  <si>
    <t>三明</t>
  </si>
  <si>
    <t>SAN MING</t>
  </si>
  <si>
    <t>福建省 三明市 三元区</t>
  </si>
  <si>
    <t>嵩明</t>
  </si>
  <si>
    <t>SONG MING</t>
  </si>
  <si>
    <t>云南省 昆明市 嵩明县</t>
  </si>
  <si>
    <t>树木岭</t>
  </si>
  <si>
    <t>SHU MU LING</t>
  </si>
  <si>
    <t>神木南</t>
  </si>
  <si>
    <t>SHEN MU NAN</t>
  </si>
  <si>
    <t>陕西省 榆林市 神木市</t>
  </si>
  <si>
    <t>三门峡南</t>
  </si>
  <si>
    <t>SAN MEN XIA NAN</t>
  </si>
  <si>
    <t>河南省 三门峡市 陕州区</t>
  </si>
  <si>
    <t>神木</t>
  </si>
  <si>
    <t>SHEN MU</t>
  </si>
  <si>
    <t>三门县</t>
  </si>
  <si>
    <t>SAN MEN XIAN</t>
  </si>
  <si>
    <t>浙江省 台州市 三门县</t>
  </si>
  <si>
    <t>三门峡西</t>
  </si>
  <si>
    <t>SAN MEN XIA XI</t>
  </si>
  <si>
    <t>三门峡</t>
  </si>
  <si>
    <t>SAN MEN XIA</t>
  </si>
  <si>
    <t>河南省 三门峡市 湖滨区</t>
  </si>
  <si>
    <t>商南</t>
  </si>
  <si>
    <t>SHANG NAN</t>
  </si>
  <si>
    <t>陕西省 商洛市 商南县</t>
  </si>
  <si>
    <t>遂宁</t>
  </si>
  <si>
    <t>SUI NING</t>
  </si>
  <si>
    <t>四川省 遂宁市 船山区</t>
  </si>
  <si>
    <t>睢宁</t>
  </si>
  <si>
    <t>江苏省 徐州市 睢宁县</t>
  </si>
  <si>
    <t>宋</t>
  </si>
  <si>
    <t>SONG</t>
  </si>
  <si>
    <t>黑龙江省 绥化市 肇东市</t>
  </si>
  <si>
    <t>石牌</t>
  </si>
  <si>
    <t>SHI PAI</t>
  </si>
  <si>
    <t>沙坪坝</t>
  </si>
  <si>
    <t>SHA PING BA</t>
  </si>
  <si>
    <t>四平东</t>
  </si>
  <si>
    <t>XI PING DONG</t>
  </si>
  <si>
    <t>吉林省 四平市 铁东区</t>
  </si>
  <si>
    <t>山坡东</t>
  </si>
  <si>
    <t>SHAN PO DONG</t>
  </si>
  <si>
    <t>四平</t>
  </si>
  <si>
    <t>SI PING</t>
  </si>
  <si>
    <t>吉林省 四平市 铁西区</t>
  </si>
  <si>
    <t>沈丘北</t>
  </si>
  <si>
    <t>SHEN QIU BEI</t>
  </si>
  <si>
    <t>河南省 周口市 沈丘县</t>
  </si>
  <si>
    <t>宿迁</t>
  </si>
  <si>
    <t>SU QIAN</t>
  </si>
  <si>
    <t>江苏省 宿迁市 宿城区</t>
  </si>
  <si>
    <t>商丘</t>
  </si>
  <si>
    <t>SHANG QIU</t>
  </si>
  <si>
    <t>河南省 商丘市 梁园区</t>
  </si>
  <si>
    <t>石泉县</t>
  </si>
  <si>
    <t>SHI QUAN XIAN</t>
  </si>
  <si>
    <t>陕西省 安康市 石泉县</t>
  </si>
  <si>
    <t>石桥子</t>
  </si>
  <si>
    <t>SHI QIAO ZI</t>
  </si>
  <si>
    <t>辽宁省 本溪市 溪湖区</t>
  </si>
  <si>
    <t>上饶</t>
  </si>
  <si>
    <t>SHANG RAO</t>
  </si>
  <si>
    <t>江西省 上饶市 信州区</t>
  </si>
  <si>
    <t>石人城</t>
  </si>
  <si>
    <t>SHI REN CHENG</t>
  </si>
  <si>
    <t>鄯善北</t>
  </si>
  <si>
    <t>SHAN SHAN BEI</t>
  </si>
  <si>
    <t>新疆维吾尔自治区 吐鲁番市 鄯善县</t>
  </si>
  <si>
    <t>宿松东</t>
  </si>
  <si>
    <t>SU SONG DONG</t>
  </si>
  <si>
    <t>安徽省 安庆市 宿松县</t>
  </si>
  <si>
    <t>蜀山东</t>
  </si>
  <si>
    <t>SHU SHAN DONG</t>
  </si>
  <si>
    <t>安徽省 合肥市 蜀山区</t>
  </si>
  <si>
    <t>韶山</t>
  </si>
  <si>
    <t>SHAO SHAN</t>
  </si>
  <si>
    <t>湖南省 湘潭市 韶山市</t>
  </si>
  <si>
    <t>神树</t>
  </si>
  <si>
    <t>SHEN SHU</t>
  </si>
  <si>
    <t>韶山南</t>
  </si>
  <si>
    <t>SHAO SHAN NAN</t>
  </si>
  <si>
    <t>宿松</t>
  </si>
  <si>
    <t>SU SONG</t>
  </si>
  <si>
    <t>三穗</t>
  </si>
  <si>
    <t>SAN SUI</t>
  </si>
  <si>
    <t>贵州省 黔东南苗族侗族自治州 三穗县</t>
  </si>
  <si>
    <t>松桃</t>
  </si>
  <si>
    <t>SONG TAO</t>
  </si>
  <si>
    <t>贵州省 铜仁市 松桃苗族自治县</t>
  </si>
  <si>
    <t>汕头南</t>
  </si>
  <si>
    <t>SHAN TOU NAN</t>
  </si>
  <si>
    <t>广东省 汕头市 濠江区</t>
  </si>
  <si>
    <t>汕头</t>
  </si>
  <si>
    <t>SHAN TOU</t>
  </si>
  <si>
    <t>广东省 汕头市 龙湖区</t>
  </si>
  <si>
    <t>汕尾</t>
  </si>
  <si>
    <t>SHAN WEI</t>
  </si>
  <si>
    <t>广东省 汕尾市 城区</t>
  </si>
  <si>
    <t>邵武</t>
  </si>
  <si>
    <t>SHAO WU</t>
  </si>
  <si>
    <t>福建省 南平市 邵武市</t>
  </si>
  <si>
    <t>绍兴北</t>
  </si>
  <si>
    <t>SHAO XING BEI</t>
  </si>
  <si>
    <t>浙江省 绍兴市 越城区</t>
  </si>
  <si>
    <t>绍兴东</t>
  </si>
  <si>
    <t>SHAO XING DONG</t>
  </si>
  <si>
    <t>浙江省 绍兴市 上虞区</t>
  </si>
  <si>
    <t>松溪</t>
  </si>
  <si>
    <t>SONG XI</t>
  </si>
  <si>
    <t>福建省 南平市 松溪县</t>
  </si>
  <si>
    <t>涉县</t>
  </si>
  <si>
    <t>SHE XIAN</t>
  </si>
  <si>
    <t>河北省 邯郸市 涉县</t>
  </si>
  <si>
    <t>莘县</t>
  </si>
  <si>
    <t>SHEN XIAN</t>
  </si>
  <si>
    <t>山东省 聊城市 莘县</t>
  </si>
  <si>
    <t>绍兴</t>
  </si>
  <si>
    <t>SHAO XING</t>
  </si>
  <si>
    <t>三亚</t>
  </si>
  <si>
    <t>SAN YA</t>
  </si>
  <si>
    <t>海南省 三亚市 吉阳区</t>
  </si>
  <si>
    <t>邵阳</t>
  </si>
  <si>
    <t>SHAO YANG</t>
  </si>
  <si>
    <t>湖南省 邵阳市 大祥区</t>
  </si>
  <si>
    <t>十堰</t>
  </si>
  <si>
    <t>SHI YAN</t>
  </si>
  <si>
    <t>湖北省 十堰市 茅箭区</t>
  </si>
  <si>
    <t>双阳</t>
  </si>
  <si>
    <t>SHUANG YANG</t>
  </si>
  <si>
    <t>吉林省 长春市 双阳区</t>
  </si>
  <si>
    <t>十堰东</t>
  </si>
  <si>
    <t>SHI YAN DONG</t>
  </si>
  <si>
    <t>湖北省 十堰市 张湾区</t>
  </si>
  <si>
    <t>顺义</t>
  </si>
  <si>
    <t>SHUN YI</t>
  </si>
  <si>
    <t>三元区</t>
  </si>
  <si>
    <t>SAN YUAN QU</t>
  </si>
  <si>
    <t>双鸭山</t>
  </si>
  <si>
    <t>SHUANG YA SHAN</t>
  </si>
  <si>
    <t>黑龙江省 双鸭山市 尖山区</t>
  </si>
  <si>
    <t>松原</t>
  </si>
  <si>
    <t>SONG YUAN</t>
  </si>
  <si>
    <t>吉林省 松原市 宁江区</t>
  </si>
  <si>
    <t>双鸭山西</t>
  </si>
  <si>
    <t>SHUANG YA SHAN XI</t>
  </si>
  <si>
    <t>黑龙江省 双鸭山市 集贤县</t>
  </si>
  <si>
    <t>顺义西</t>
  </si>
  <si>
    <t>SHUN YI XI</t>
  </si>
  <si>
    <t>深圳北</t>
  </si>
  <si>
    <t>SHEN ZHEN BEI</t>
  </si>
  <si>
    <t>广东省 深圳市 龙华区</t>
  </si>
  <si>
    <t>苏州北</t>
  </si>
  <si>
    <t>SU ZHOU BEI</t>
  </si>
  <si>
    <t>江苏省 苏州市 相城区</t>
  </si>
  <si>
    <t>深圳机场</t>
  </si>
  <si>
    <t>SHEN ZHEN JI CHANG</t>
  </si>
  <si>
    <t>广东省 深圳市 宝安区</t>
  </si>
  <si>
    <t>嵊州新昌</t>
  </si>
  <si>
    <t>SHENG ZHOU XIN CHANG</t>
  </si>
  <si>
    <t>浙江省 绍兴市 嵊州市</t>
  </si>
  <si>
    <t>深圳东</t>
  </si>
  <si>
    <t>SHEN ZHEN DONG</t>
  </si>
  <si>
    <t>广东省 深圳市 龙岗区</t>
  </si>
  <si>
    <t>宿州东</t>
  </si>
  <si>
    <t>SU ZHOU DONG</t>
  </si>
  <si>
    <t>安徽省 宿州市 埇桥区</t>
  </si>
  <si>
    <t>绥中</t>
  </si>
  <si>
    <t>SUI ZHONG</t>
  </si>
  <si>
    <t>辽宁省 葫芦岛市 绥中县</t>
  </si>
  <si>
    <t>朔州</t>
  </si>
  <si>
    <t>SHUO ZHOU</t>
  </si>
  <si>
    <t>山西省 朔州市 朔城区</t>
  </si>
  <si>
    <t>深圳</t>
  </si>
  <si>
    <t>SHEN ZHEN</t>
  </si>
  <si>
    <t>广东省 深圳市 罗湖区</t>
  </si>
  <si>
    <t>随州</t>
  </si>
  <si>
    <t>SUI ZHOU</t>
  </si>
  <si>
    <t>湖北省 随州市</t>
  </si>
  <si>
    <t>宿州</t>
  </si>
  <si>
    <t>SU ZHOU</t>
  </si>
  <si>
    <t>苏州</t>
  </si>
  <si>
    <t>江苏省 苏州市 姑苏区</t>
  </si>
  <si>
    <t>尚志</t>
  </si>
  <si>
    <t>SHANG ZHI</t>
  </si>
  <si>
    <t>随州南</t>
  </si>
  <si>
    <t>SUI ZHOU NAN</t>
  </si>
  <si>
    <t>湖北省 随州市 曾都区</t>
  </si>
  <si>
    <t>石嘴山南</t>
  </si>
  <si>
    <t>SHI ZUI SHAN NAN</t>
  </si>
  <si>
    <t>宁夏回族自治区 石嘴山市 平罗县</t>
  </si>
  <si>
    <t>尚志南</t>
  </si>
  <si>
    <t>SHANG ZHI NAN</t>
  </si>
  <si>
    <t>深圳坪山</t>
  </si>
  <si>
    <t>SHEN ZHEN PING SHAN</t>
  </si>
  <si>
    <t>石柱县</t>
  </si>
  <si>
    <t>SHI ZHU XIAN</t>
  </si>
  <si>
    <t>重庆市 石柱土家族自治县</t>
  </si>
  <si>
    <t>深圳西</t>
  </si>
  <si>
    <t>SHEN ZHEN XI</t>
  </si>
  <si>
    <t>广东省 深圳市 南山区</t>
  </si>
  <si>
    <t>泰安</t>
  </si>
  <si>
    <t>TAI AN</t>
  </si>
  <si>
    <t>山东省 泰安市 岱岳区</t>
  </si>
  <si>
    <t>通北</t>
  </si>
  <si>
    <t>TONG BEI</t>
  </si>
  <si>
    <t>铜川东</t>
  </si>
  <si>
    <t>TONG CHUAN DONG</t>
  </si>
  <si>
    <t>陕西省 铜川市 印台区</t>
  </si>
  <si>
    <t>塔城</t>
  </si>
  <si>
    <t>TA CHENG</t>
  </si>
  <si>
    <t>新疆维吾尔自治区 塔城地区 塔城市</t>
  </si>
  <si>
    <t>汤池</t>
  </si>
  <si>
    <t>TANG CHI</t>
  </si>
  <si>
    <t>通道</t>
  </si>
  <si>
    <t>TONG DAO</t>
  </si>
  <si>
    <t>湖南省 怀化市 通道侗族自治县</t>
  </si>
  <si>
    <t>土地堂东</t>
  </si>
  <si>
    <t>TU DI TANG DONG</t>
  </si>
  <si>
    <t>塔尔气</t>
  </si>
  <si>
    <t>TA ER QI</t>
  </si>
  <si>
    <t>潼关</t>
  </si>
  <si>
    <t>TONG GUAN</t>
  </si>
  <si>
    <t>陕西省 渭南市 潼关县</t>
  </si>
  <si>
    <t>太谷</t>
  </si>
  <si>
    <t>TAI GU</t>
  </si>
  <si>
    <t>山西省 晋中市 太谷区</t>
  </si>
  <si>
    <t>塘沽</t>
  </si>
  <si>
    <t>TANG GU</t>
  </si>
  <si>
    <t>吐哈</t>
  </si>
  <si>
    <t>TU HA</t>
  </si>
  <si>
    <t>通海</t>
  </si>
  <si>
    <t>TONG HAI</t>
  </si>
  <si>
    <t>云南省 玉溪市 通海县</t>
  </si>
  <si>
    <t>塔哈</t>
  </si>
  <si>
    <t>TA HA</t>
  </si>
  <si>
    <t>天河机场</t>
  </si>
  <si>
    <t>TIAN HE JI CHANG</t>
  </si>
  <si>
    <t>泰和</t>
  </si>
  <si>
    <t>TAI HE</t>
  </si>
  <si>
    <t>江西省 吉安市 泰和县</t>
  </si>
  <si>
    <t>塔河</t>
  </si>
  <si>
    <t>TA HE</t>
  </si>
  <si>
    <t>黑龙江省 大兴安岭地区 塔河县</t>
  </si>
  <si>
    <t>天河街</t>
  </si>
  <si>
    <t>TIAN HE JIE</t>
  </si>
  <si>
    <t>太湖南</t>
  </si>
  <si>
    <t>TAI HU NAN</t>
  </si>
  <si>
    <t>安徽省 安庆市 太湖县</t>
  </si>
  <si>
    <t>天河潭</t>
  </si>
  <si>
    <t>TIAN HE TAN</t>
  </si>
  <si>
    <t>通化</t>
  </si>
  <si>
    <t>TONG HUA</t>
  </si>
  <si>
    <t>吉林省 通化市 东昌区</t>
  </si>
  <si>
    <t>太湖</t>
  </si>
  <si>
    <t>TAI HU</t>
  </si>
  <si>
    <t>同江</t>
  </si>
  <si>
    <t>TONG JIANG</t>
  </si>
  <si>
    <t>陶家屯</t>
  </si>
  <si>
    <t>TAO JIA TUN</t>
  </si>
  <si>
    <t>托克托东</t>
  </si>
  <si>
    <t>TUO KE TUO DONG</t>
  </si>
  <si>
    <t>内蒙古自治区 呼和浩特市 托克托县</t>
  </si>
  <si>
    <t>泰来</t>
  </si>
  <si>
    <t>TAI LAI</t>
  </si>
  <si>
    <t>吐鲁番北</t>
  </si>
  <si>
    <t>TU LU FAN BEI</t>
  </si>
  <si>
    <t>新疆维吾尔自治区 吐鲁番市 高昌区</t>
  </si>
  <si>
    <t>吐鲁番</t>
  </si>
  <si>
    <t>TU LU FAN</t>
  </si>
  <si>
    <t>通辽</t>
  </si>
  <si>
    <t>TONG LIAO</t>
  </si>
  <si>
    <t>内蒙古自治区 通辽市 科尔沁区</t>
  </si>
  <si>
    <t>铜陵</t>
  </si>
  <si>
    <t>TONG LING</t>
  </si>
  <si>
    <t>安徽省 铜陵市 铜官区</t>
  </si>
  <si>
    <t>铁岭</t>
  </si>
  <si>
    <t>TIE LING</t>
  </si>
  <si>
    <t>辽宁省 铁岭市 银州区</t>
  </si>
  <si>
    <t>铁力</t>
  </si>
  <si>
    <t>TIE LI</t>
  </si>
  <si>
    <t>桐庐</t>
  </si>
  <si>
    <t>TONG LU</t>
  </si>
  <si>
    <t>浙江省 杭州市 桐庐县</t>
  </si>
  <si>
    <t>铁岭西</t>
  </si>
  <si>
    <t>TIE LING XI</t>
  </si>
  <si>
    <t>辽宁省 铁岭市 铁岭县</t>
  </si>
  <si>
    <t>陶赖昭</t>
  </si>
  <si>
    <t>TAO LAI ZHAO</t>
  </si>
  <si>
    <t>图们北</t>
  </si>
  <si>
    <t>TU MEN BEI</t>
  </si>
  <si>
    <t>吉林省 延边朝鲜族自治州 图们市</t>
  </si>
  <si>
    <t>图们</t>
  </si>
  <si>
    <t>TU MEN</t>
  </si>
  <si>
    <t>头门港</t>
  </si>
  <si>
    <t>TOU MEN GANG</t>
  </si>
  <si>
    <t>浙江省 台州市 临海市</t>
  </si>
  <si>
    <t>图木舒克</t>
  </si>
  <si>
    <t>TU MU SHU KE</t>
  </si>
  <si>
    <t>新疆维吾尔自治区 图木舒克市</t>
  </si>
  <si>
    <t>天门南</t>
  </si>
  <si>
    <t>TIAN MEN NAN</t>
  </si>
  <si>
    <t>湖北省 仙桃市</t>
  </si>
  <si>
    <t>潼南</t>
  </si>
  <si>
    <t>TONG NAN</t>
  </si>
  <si>
    <t>重庆市 潼南区</t>
  </si>
  <si>
    <t>泰宁</t>
  </si>
  <si>
    <t>TAI NING</t>
  </si>
  <si>
    <t>福建省 三明市 泰宁县</t>
  </si>
  <si>
    <t>铜仁</t>
  </si>
  <si>
    <t>TONG REN</t>
  </si>
  <si>
    <t>贵州省 铜仁市</t>
  </si>
  <si>
    <t>铜仁南</t>
  </si>
  <si>
    <t>TONG REN NAN</t>
  </si>
  <si>
    <t>贵州省 铜仁市 玉屏侗族自治县</t>
  </si>
  <si>
    <t>唐山北</t>
  </si>
  <si>
    <t>TANG SHAN BEI</t>
  </si>
  <si>
    <t>河北省 唐山市 丰润区</t>
  </si>
  <si>
    <t>田师府</t>
  </si>
  <si>
    <t>TIAN SHI FU</t>
  </si>
  <si>
    <t>辽宁省 本溪市 本溪满族自治县</t>
  </si>
  <si>
    <t>泰山</t>
  </si>
  <si>
    <t>TAI SHAN</t>
  </si>
  <si>
    <t>山东省 泰安市 泰山区</t>
  </si>
  <si>
    <t>唐山</t>
  </si>
  <si>
    <t>TANG SHAN</t>
  </si>
  <si>
    <t>河北省 唐山市 路北区</t>
  </si>
  <si>
    <t>天水</t>
  </si>
  <si>
    <t>TIAN SHUI</t>
  </si>
  <si>
    <t>天水南</t>
  </si>
  <si>
    <t>TIAN SHUI NAN</t>
  </si>
  <si>
    <t>汤旺河</t>
  </si>
  <si>
    <t>TANG WANG HE</t>
  </si>
  <si>
    <t>黑龙江省 伊春市 汤旺县</t>
  </si>
  <si>
    <t>汤逊湖</t>
  </si>
  <si>
    <t>TANG XUN HU</t>
  </si>
  <si>
    <t>土溪</t>
  </si>
  <si>
    <t>TU XI</t>
  </si>
  <si>
    <t>通远堡</t>
  </si>
  <si>
    <t>TONG YUAN PU</t>
  </si>
  <si>
    <t>太阳升</t>
  </si>
  <si>
    <t>YAI YANG SHENG</t>
  </si>
  <si>
    <t>通榆</t>
  </si>
  <si>
    <t>TONG YU</t>
  </si>
  <si>
    <t>吉林省 白城市 通榆县</t>
  </si>
  <si>
    <t>桐梓北</t>
  </si>
  <si>
    <t>TONG ZI BEI</t>
  </si>
  <si>
    <t>贵州省 遵义市 桐梓县</t>
  </si>
  <si>
    <t>太子城</t>
  </si>
  <si>
    <t>TAI ZI CHENG</t>
  </si>
  <si>
    <t>滕州东</t>
  </si>
  <si>
    <t>TENG ZHOU DONG</t>
  </si>
  <si>
    <t>山东省 枣庄市 滕州市</t>
  </si>
  <si>
    <t>桐梓东</t>
  </si>
  <si>
    <t>TONG ZI DONG</t>
  </si>
  <si>
    <t>台州</t>
  </si>
  <si>
    <t>TAI ZHOU</t>
  </si>
  <si>
    <t>浙江省 台州市 椒江区</t>
  </si>
  <si>
    <t>泰州</t>
  </si>
  <si>
    <t>江苏省 泰州市 海陵区</t>
  </si>
  <si>
    <t>通州</t>
  </si>
  <si>
    <t>TONG ZHOU</t>
  </si>
  <si>
    <t>台州西</t>
  </si>
  <si>
    <t>TAI ZHOU XI</t>
  </si>
  <si>
    <t>浙江省 台州市 黄岩区</t>
  </si>
  <si>
    <t>通州西</t>
  </si>
  <si>
    <t>TONG ZHOU XI</t>
  </si>
  <si>
    <t>文昌</t>
  </si>
  <si>
    <t>WEN CHANG</t>
  </si>
  <si>
    <t>海南省 文昌市</t>
  </si>
  <si>
    <t>武昌</t>
  </si>
  <si>
    <t>WU CHANG</t>
  </si>
  <si>
    <t>湖北省 武汉市 武昌区</t>
  </si>
  <si>
    <t>五常</t>
  </si>
  <si>
    <t>武当山</t>
  </si>
  <si>
    <t>WU DANG SHAN</t>
  </si>
  <si>
    <t>湖北省 十堰市 丹江口市</t>
  </si>
  <si>
    <t>潍坊</t>
  </si>
  <si>
    <t>WEI FANG</t>
  </si>
  <si>
    <t>山东省 潍坊市 潍城区</t>
  </si>
  <si>
    <t>瓦房店</t>
  </si>
  <si>
    <t>WA FANG DIAN</t>
  </si>
  <si>
    <t>辽宁省 大连市 瓦房店市</t>
  </si>
  <si>
    <t>万发屯</t>
  </si>
  <si>
    <t>WAN FA TUN</t>
  </si>
  <si>
    <t>黑龙江省 哈尔滨市 巴彦县</t>
  </si>
  <si>
    <t>瓦房店西</t>
  </si>
  <si>
    <t>WA FANG DIAN XI</t>
  </si>
  <si>
    <t>王岗</t>
  </si>
  <si>
    <t>WANG GANG</t>
  </si>
  <si>
    <t>武功</t>
  </si>
  <si>
    <t>WU GONG</t>
  </si>
  <si>
    <t>陕西省 咸阳市 武功县</t>
  </si>
  <si>
    <t>威海</t>
  </si>
  <si>
    <t>WEI HAI</t>
  </si>
  <si>
    <t>山东省 威海市 环翠区</t>
  </si>
  <si>
    <t>乌海东</t>
  </si>
  <si>
    <t>WU HAI DONG</t>
  </si>
  <si>
    <t>内蒙古自治区 乌海市 海勃湾区</t>
  </si>
  <si>
    <t>苇河</t>
  </si>
  <si>
    <t>WEI HE</t>
  </si>
  <si>
    <t>芜湖</t>
  </si>
  <si>
    <t>WU HU</t>
  </si>
  <si>
    <t>安徽省 芜湖市 镜湖区</t>
  </si>
  <si>
    <t>乌海西</t>
  </si>
  <si>
    <t>WU HAI XI</t>
  </si>
  <si>
    <t>内蒙古自治区 乌海市 乌达区</t>
  </si>
  <si>
    <t>苇河西</t>
  </si>
  <si>
    <t>WEI HE XI</t>
  </si>
  <si>
    <t>温江</t>
  </si>
  <si>
    <t>WEN JIANG</t>
  </si>
  <si>
    <t>四川省 成都市 温江区</t>
  </si>
  <si>
    <t>五家</t>
  </si>
  <si>
    <t>WU JIA</t>
  </si>
  <si>
    <t>五棵树</t>
  </si>
  <si>
    <t>WU KE SHU</t>
  </si>
  <si>
    <t>乌兰察布</t>
  </si>
  <si>
    <t>WU LAN CHA BU</t>
  </si>
  <si>
    <t>内蒙古自治区 乌兰察布市 察哈尔右翼前旗</t>
  </si>
  <si>
    <t>万乐</t>
  </si>
  <si>
    <t>WAN LE</t>
  </si>
  <si>
    <t>温岭</t>
  </si>
  <si>
    <t>WEN LING</t>
  </si>
  <si>
    <t>浙江省 台州市 温岭市</t>
  </si>
  <si>
    <t>乌龙泉南</t>
  </si>
  <si>
    <t>WU LONG QUAN NAN</t>
  </si>
  <si>
    <t>武隆</t>
  </si>
  <si>
    <t>WU LONG</t>
  </si>
  <si>
    <t>重庆市 武隆区</t>
  </si>
  <si>
    <t>乌兰浩特</t>
  </si>
  <si>
    <t>WU LAN HAO TE</t>
  </si>
  <si>
    <t>内蒙古自治区 兴安盟 乌兰浩特市</t>
  </si>
  <si>
    <t>乌拉山西</t>
  </si>
  <si>
    <t>WU LA SHAN XI</t>
  </si>
  <si>
    <t>渭南</t>
  </si>
  <si>
    <t>WEI NAN</t>
  </si>
  <si>
    <t>陕西省 渭南市 临渭区</t>
  </si>
  <si>
    <t>渭南北</t>
  </si>
  <si>
    <t>WEI NAN BEI</t>
  </si>
  <si>
    <t>五女山</t>
  </si>
  <si>
    <t>WU NV SHAN</t>
  </si>
  <si>
    <t>辽宁省 本溪市 桓仁满族自治县</t>
  </si>
  <si>
    <t>渭南西</t>
  </si>
  <si>
    <t>WEI NAN XI</t>
  </si>
  <si>
    <t>沃皮</t>
  </si>
  <si>
    <t>WO PI</t>
  </si>
  <si>
    <t>汪清</t>
  </si>
  <si>
    <t>WANG QING</t>
  </si>
  <si>
    <t>武清</t>
  </si>
  <si>
    <t>WU QING</t>
  </si>
  <si>
    <t>天津市 武清区</t>
  </si>
  <si>
    <t>武胜</t>
  </si>
  <si>
    <t>WU SHENG</t>
  </si>
  <si>
    <t>四川省 广安市 武胜县</t>
  </si>
  <si>
    <t>威舍</t>
  </si>
  <si>
    <t>WEI SHE</t>
  </si>
  <si>
    <t>贵州省 黔西南布依族苗族自治州 兴义市</t>
  </si>
  <si>
    <t>乌审旗</t>
  </si>
  <si>
    <t>WU SHEN QI</t>
  </si>
  <si>
    <t>内蒙古自治区 鄂尔多斯市 乌审旗</t>
  </si>
  <si>
    <t>乌苏</t>
  </si>
  <si>
    <t>WU SU</t>
  </si>
  <si>
    <t>武威东</t>
  </si>
  <si>
    <t>WU WEI DONG</t>
  </si>
  <si>
    <t>甘肃省 武威市 凉州区</t>
  </si>
  <si>
    <t>武威</t>
  </si>
  <si>
    <t>WU WEI</t>
  </si>
  <si>
    <t>武威南</t>
  </si>
  <si>
    <t>WU WEI NAN</t>
  </si>
  <si>
    <t>无为南</t>
  </si>
  <si>
    <t>安徽省 芜湖市 无为市</t>
  </si>
  <si>
    <t>武穴北</t>
  </si>
  <si>
    <t>WU XUE BEI</t>
  </si>
  <si>
    <t>湖北省 黄冈市 武穴市</t>
  </si>
  <si>
    <t>无锡东</t>
  </si>
  <si>
    <t>WU XI DONG</t>
  </si>
  <si>
    <t>江苏省 无锡市 锡山区</t>
  </si>
  <si>
    <t>无锡</t>
  </si>
  <si>
    <t>WU XI</t>
  </si>
  <si>
    <t>江苏省 无锡市 梁溪区</t>
  </si>
  <si>
    <t>乌西</t>
  </si>
  <si>
    <t>新疆维吾尔自治区 乌鲁木齐市 头屯河区</t>
  </si>
  <si>
    <t>武穴</t>
  </si>
  <si>
    <t>WU XUE</t>
  </si>
  <si>
    <t>吴圩</t>
  </si>
  <si>
    <t>WU XU</t>
  </si>
  <si>
    <t>闻喜西</t>
  </si>
  <si>
    <t>WEN XI XI</t>
  </si>
  <si>
    <t>山西省 运城市 闻喜县</t>
  </si>
  <si>
    <t>武夷山北</t>
  </si>
  <si>
    <t>WU YI SHAN BEI</t>
  </si>
  <si>
    <t>福建省 南平市 武夷山市</t>
  </si>
  <si>
    <t>五营</t>
  </si>
  <si>
    <t>WU YING</t>
  </si>
  <si>
    <t>黑龙江省 伊春市 丰林县</t>
  </si>
  <si>
    <t>乌伊岭</t>
  </si>
  <si>
    <t>WU YI LING</t>
  </si>
  <si>
    <t>武夷山</t>
  </si>
  <si>
    <t>WU YI SHAN</t>
  </si>
  <si>
    <t>渭源</t>
  </si>
  <si>
    <t>WEI YUAN</t>
  </si>
  <si>
    <t>甘肃省 定西市 渭源县</t>
  </si>
  <si>
    <t>婺源</t>
  </si>
  <si>
    <t>WU YUAN</t>
  </si>
  <si>
    <t>江西省 上饶市 婺源县</t>
  </si>
  <si>
    <t>万源</t>
  </si>
  <si>
    <t>WAN YUAN</t>
  </si>
  <si>
    <t>四川省 达州市 万源市</t>
  </si>
  <si>
    <t>万州北</t>
  </si>
  <si>
    <t>WAN ZHOU BEI</t>
  </si>
  <si>
    <t>重庆市 万州区</t>
  </si>
  <si>
    <t>梧州</t>
  </si>
  <si>
    <t>WU ZHOU</t>
  </si>
  <si>
    <t>广西壮族自治区 梧州市 长洲区</t>
  </si>
  <si>
    <t>万州</t>
  </si>
  <si>
    <t>WAN ZHOU</t>
  </si>
  <si>
    <t>吴忠</t>
  </si>
  <si>
    <t>WU ZHONG</t>
  </si>
  <si>
    <t>宁夏回族自治区 吴忠市 利通区</t>
  </si>
  <si>
    <t>温州</t>
  </si>
  <si>
    <t>WEN ZHOU</t>
  </si>
  <si>
    <t>浙江省 温州市 鹿城区</t>
  </si>
  <si>
    <t>梧州南</t>
  </si>
  <si>
    <t>WU ZHOU NAN</t>
  </si>
  <si>
    <t>广西壮族自治区 梧州市 苍梧县</t>
  </si>
  <si>
    <t>温州南</t>
  </si>
  <si>
    <t>WEN ZHOU NAN</t>
  </si>
  <si>
    <t>浙江省 温州市 瓯海区</t>
  </si>
  <si>
    <t>兴安北</t>
  </si>
  <si>
    <t>XING AN BEI</t>
  </si>
  <si>
    <t>广西壮族自治区 桂林市 兴安县</t>
  </si>
  <si>
    <t>雄安</t>
  </si>
  <si>
    <t>XIONG AN</t>
  </si>
  <si>
    <t>河北省 保定市 雄县</t>
  </si>
  <si>
    <t>西安西</t>
  </si>
  <si>
    <t>XI AN XI</t>
  </si>
  <si>
    <t>许昌东</t>
  </si>
  <si>
    <t>XU CHANG DONG</t>
  </si>
  <si>
    <t>河南省 许昌市 建安区</t>
  </si>
  <si>
    <t>兴城</t>
  </si>
  <si>
    <t>XING CHENG</t>
  </si>
  <si>
    <t>辽宁省 葫芦岛市 兴城市</t>
  </si>
  <si>
    <t>宣城</t>
  </si>
  <si>
    <t>XUAN CHENG</t>
  </si>
  <si>
    <t>安徽省 宣城市 宣州区</t>
  </si>
  <si>
    <t>西昌</t>
  </si>
  <si>
    <t>XI CHANG</t>
  </si>
  <si>
    <t>四川省 凉山彝族自治州 西昌市</t>
  </si>
  <si>
    <t>许昌</t>
  </si>
  <si>
    <t>XU CHANG</t>
  </si>
  <si>
    <t>河南省 许昌市 魏都区</t>
  </si>
  <si>
    <t>西昌西</t>
  </si>
  <si>
    <t>XI CHANG XI</t>
  </si>
  <si>
    <t>新都东</t>
  </si>
  <si>
    <t>XIN DU DONG</t>
  </si>
  <si>
    <t>四川省 成都市 新都区</t>
  </si>
  <si>
    <t>香坊</t>
  </si>
  <si>
    <t>XIANG FANG</t>
  </si>
  <si>
    <t>咸丰</t>
  </si>
  <si>
    <t>XIAN FENG</t>
  </si>
  <si>
    <t>湖北省 恩施土家族苗族自治州 咸丰县</t>
  </si>
  <si>
    <t>西丰</t>
  </si>
  <si>
    <t>XI FENG</t>
  </si>
  <si>
    <t>辽宁省 铁岭市 西丰县</t>
  </si>
  <si>
    <t>息烽</t>
  </si>
  <si>
    <t>贵州省 贵阳市 息烽县</t>
  </si>
  <si>
    <t>先锋</t>
  </si>
  <si>
    <t>湘府路</t>
  </si>
  <si>
    <t>XIANG FU LU</t>
  </si>
  <si>
    <t>轩岗</t>
  </si>
  <si>
    <t>XUAN GANG</t>
  </si>
  <si>
    <t>山西省 忻州市 原平市</t>
  </si>
  <si>
    <t>孝感北</t>
  </si>
  <si>
    <t>XIAO GAN BEI</t>
  </si>
  <si>
    <t>湖北省 孝感市 大悟县</t>
  </si>
  <si>
    <t>孝感东</t>
  </si>
  <si>
    <t>XIAO GAN DONG</t>
  </si>
  <si>
    <t>湖北省 孝感市 孝南区</t>
  </si>
  <si>
    <t>香港西九龙</t>
  </si>
  <si>
    <t>HONG KONG WEST KOWLOON</t>
  </si>
  <si>
    <t>香港铁路</t>
  </si>
  <si>
    <t>香港特别行政区</t>
  </si>
  <si>
    <t>兴国</t>
  </si>
  <si>
    <t>XING GUO</t>
  </si>
  <si>
    <t>江西省 赣州市 兴国县</t>
  </si>
  <si>
    <t>西固</t>
  </si>
  <si>
    <t>XI GU</t>
  </si>
  <si>
    <t>夏官营</t>
  </si>
  <si>
    <t>XIA GUAN YING</t>
  </si>
  <si>
    <t>宣汉</t>
  </si>
  <si>
    <t>XUAN HAN</t>
  </si>
  <si>
    <t>四川省 达州市 宣汉县</t>
  </si>
  <si>
    <t>兴和北</t>
  </si>
  <si>
    <t>XING HE BEI</t>
  </si>
  <si>
    <t>内蒙古自治区 乌兰察布市 兴和县</t>
  </si>
  <si>
    <t>下花园北</t>
  </si>
  <si>
    <t>XIA HUA YUAN BEI</t>
  </si>
  <si>
    <t>河北省 张家口市 下花园区</t>
  </si>
  <si>
    <t>新化南</t>
  </si>
  <si>
    <t>XIN HUA NAN</t>
  </si>
  <si>
    <t>湖南省 娄底市 新化县</t>
  </si>
  <si>
    <t>新会</t>
  </si>
  <si>
    <t>XIN HUI</t>
  </si>
  <si>
    <t>新晃</t>
  </si>
  <si>
    <t>XIN HUANG</t>
  </si>
  <si>
    <t>湖南省 怀化市 新晃侗族自治县</t>
  </si>
  <si>
    <t>兴和西</t>
  </si>
  <si>
    <t>XING HE XI</t>
  </si>
  <si>
    <t>新晃西</t>
  </si>
  <si>
    <t>XIN HUANG XI</t>
  </si>
  <si>
    <t>新津</t>
  </si>
  <si>
    <t>XIN JIN</t>
  </si>
  <si>
    <t>四川省 成都市 新津区</t>
  </si>
  <si>
    <t>辛集</t>
  </si>
  <si>
    <t>XIN JI</t>
  </si>
  <si>
    <t>河北省 石家庄市 辛集市</t>
  </si>
  <si>
    <t>徐家</t>
  </si>
  <si>
    <t>XU JIA</t>
  </si>
  <si>
    <t>小金口</t>
  </si>
  <si>
    <t>XIAO JIN KOU</t>
  </si>
  <si>
    <t>新津南</t>
  </si>
  <si>
    <t>XIN JIN NAN</t>
  </si>
  <si>
    <t>辛集南</t>
  </si>
  <si>
    <t>XIN JI NAN</t>
  </si>
  <si>
    <t>谢家镇</t>
  </si>
  <si>
    <t>XIE JIA ZHEN</t>
  </si>
  <si>
    <t>西来</t>
  </si>
  <si>
    <t>XI LAI</t>
  </si>
  <si>
    <t>兴隆店</t>
  </si>
  <si>
    <t>XING LONG DIAN</t>
  </si>
  <si>
    <t>新乐</t>
  </si>
  <si>
    <t>XIN LE</t>
  </si>
  <si>
    <t>河北省 石家庄市 新乐市</t>
  </si>
  <si>
    <t>仙林</t>
  </si>
  <si>
    <t>XIAN LIN</t>
  </si>
  <si>
    <t>江苏省 南京市 栖霞区</t>
  </si>
  <si>
    <t>小岭</t>
  </si>
  <si>
    <t>XIAO LING</t>
  </si>
  <si>
    <t>锡林浩特</t>
  </si>
  <si>
    <t>XI LIN HAO TE</t>
  </si>
  <si>
    <t>内蒙古自治区 锡林郭勒盟 锡林浩特市</t>
  </si>
  <si>
    <t>兴隆县</t>
  </si>
  <si>
    <t>XING LONG XIAN</t>
  </si>
  <si>
    <t>河北省 承德市 兴隆县</t>
  </si>
  <si>
    <t>新立镇</t>
  </si>
  <si>
    <t>XIN LI ZHEN</t>
  </si>
  <si>
    <t>兴隆镇</t>
  </si>
  <si>
    <t>XING LONG ZHEN</t>
  </si>
  <si>
    <t>厦门北</t>
  </si>
  <si>
    <t>XIA MEN BEI</t>
  </si>
  <si>
    <t>福建省 厦门市 集美区</t>
  </si>
  <si>
    <t>新民北</t>
  </si>
  <si>
    <t>XIN MIN BEI</t>
  </si>
  <si>
    <t>厦门</t>
  </si>
  <si>
    <t>XIA MEN</t>
  </si>
  <si>
    <t>福建省 厦门市 思明区</t>
  </si>
  <si>
    <t>新民</t>
  </si>
  <si>
    <t>XIN MIN</t>
  </si>
  <si>
    <t>厦门高崎</t>
  </si>
  <si>
    <t>XIA MEN GAO QI</t>
  </si>
  <si>
    <t>福建省 厦门市 湖里区</t>
  </si>
  <si>
    <t>咸宁南</t>
  </si>
  <si>
    <t>XIAN NING NAN</t>
  </si>
  <si>
    <t>湖北省 咸宁市 咸安区</t>
  </si>
  <si>
    <t>犀浦东</t>
  </si>
  <si>
    <t>XI PU DONG</t>
  </si>
  <si>
    <t>溆浦南</t>
  </si>
  <si>
    <t>XU PU NAN</t>
  </si>
  <si>
    <t>湖南省 怀化市 溆浦县</t>
  </si>
  <si>
    <t>霞浦</t>
  </si>
  <si>
    <t>XIA PU</t>
  </si>
  <si>
    <t>福建省 宁德市 霞浦县</t>
  </si>
  <si>
    <t>溆浦</t>
  </si>
  <si>
    <t>XU PU</t>
  </si>
  <si>
    <t>犀浦</t>
  </si>
  <si>
    <t>XI PU</t>
  </si>
  <si>
    <t>秀山</t>
  </si>
  <si>
    <t>XIU SHAN</t>
  </si>
  <si>
    <t>重庆市 秀山土家族苗族自治县</t>
  </si>
  <si>
    <t>小市</t>
  </si>
  <si>
    <t>XIAO SHI</t>
  </si>
  <si>
    <t>兴山</t>
  </si>
  <si>
    <t>XING SHAN</t>
  </si>
  <si>
    <t>湖北省 宜昌市 兴山县</t>
  </si>
  <si>
    <t>西双版纳</t>
  </si>
  <si>
    <t>XI SHUANG BAN NA</t>
  </si>
  <si>
    <t>云南省 西双版纳傣族自治州 景洪市</t>
  </si>
  <si>
    <t>新松浦</t>
  </si>
  <si>
    <t>XIN SONG PU</t>
  </si>
  <si>
    <t>仙桃</t>
  </si>
  <si>
    <t>XIAN TAO</t>
  </si>
  <si>
    <t>湘潭</t>
  </si>
  <si>
    <t>XIANG TAN</t>
  </si>
  <si>
    <t>湖南省 湘潭市 雨湖区</t>
  </si>
  <si>
    <t>向塘</t>
  </si>
  <si>
    <t>XIANG TANG</t>
  </si>
  <si>
    <t>邢台东</t>
  </si>
  <si>
    <t>XING TAI DONG</t>
  </si>
  <si>
    <t>河北省 邢台市 襄都区</t>
  </si>
  <si>
    <t>新塘南</t>
  </si>
  <si>
    <t>XIN TANG NAN</t>
  </si>
  <si>
    <t>兴文</t>
  </si>
  <si>
    <t>XING WEN</t>
  </si>
  <si>
    <t>四川省 宜宾市 兴文县</t>
  </si>
  <si>
    <t>宣威</t>
  </si>
  <si>
    <t>XUAN WEI</t>
  </si>
  <si>
    <t>云南省 曲靖市 宣威市</t>
  </si>
  <si>
    <t>修文县</t>
  </si>
  <si>
    <t>XIU WEN XIAN</t>
  </si>
  <si>
    <t>贵州省 贵阳市 修文县</t>
  </si>
  <si>
    <t>萧县北</t>
  </si>
  <si>
    <t>XIAO XIAN BEI</t>
  </si>
  <si>
    <t>安徽省 宿州市 萧县</t>
  </si>
  <si>
    <t>新香坊北</t>
  </si>
  <si>
    <t>XIN XIANG FANG BEI</t>
  </si>
  <si>
    <t>新乡东</t>
  </si>
  <si>
    <t>XIN XIANG DONG</t>
  </si>
  <si>
    <t>河南省 新乡市 延津县</t>
  </si>
  <si>
    <t>孝西</t>
  </si>
  <si>
    <t>XIAO XI</t>
  </si>
  <si>
    <t>山西省 吕梁市 孝义市</t>
  </si>
  <si>
    <t>西乡</t>
  </si>
  <si>
    <t>XI XIANG</t>
  </si>
  <si>
    <t>陕西省 汉中市 西乡县</t>
  </si>
  <si>
    <t>西峡</t>
  </si>
  <si>
    <t>XI XIA</t>
  </si>
  <si>
    <t>河南省 南阳市 西峡县</t>
  </si>
  <si>
    <t>新乡</t>
  </si>
  <si>
    <t>XIN XIANG</t>
  </si>
  <si>
    <t>河南省 新乡市 卫滨区</t>
  </si>
  <si>
    <t>小新街</t>
  </si>
  <si>
    <t>XIAO XIN JIE</t>
  </si>
  <si>
    <t>信阳</t>
  </si>
  <si>
    <t>XIN YANG</t>
  </si>
  <si>
    <t>河南省 信阳市 浉河区</t>
  </si>
  <si>
    <t>旬阳</t>
  </si>
  <si>
    <t>XUN YANG</t>
  </si>
  <si>
    <t>陕西省 安康市 旬阳市</t>
  </si>
  <si>
    <t>咸阳</t>
  </si>
  <si>
    <t>XIAN YANG</t>
  </si>
  <si>
    <t>陕西省 咸阳市 渭城区</t>
  </si>
  <si>
    <t>岫岩</t>
  </si>
  <si>
    <t>XIU YAN</t>
  </si>
  <si>
    <t>辽宁省 鞍山市 岫岩满族自治县</t>
  </si>
  <si>
    <t>襄阳</t>
  </si>
  <si>
    <t>XIANG YANG</t>
  </si>
  <si>
    <t>湖北省 襄阳市 樊城区</t>
  </si>
  <si>
    <t>叙永北</t>
  </si>
  <si>
    <t>XU YONG BEI</t>
  </si>
  <si>
    <t>四川省 泸州市 叙永县</t>
  </si>
  <si>
    <t>新余北</t>
  </si>
  <si>
    <t>XIN YU BEI</t>
  </si>
  <si>
    <t>江西省 新余市 渝水区</t>
  </si>
  <si>
    <t>熊岳城</t>
  </si>
  <si>
    <t>XIONG YUE CHENG</t>
  </si>
  <si>
    <t>信阳东</t>
  </si>
  <si>
    <t>XIN YANG DONG</t>
  </si>
  <si>
    <t>河南省 信阳市 平桥区</t>
  </si>
  <si>
    <t>襄阳东</t>
  </si>
  <si>
    <t>XIANG YANG DONG</t>
  </si>
  <si>
    <t>湖北省 襄阳市 襄州区</t>
  </si>
  <si>
    <t>兴义</t>
  </si>
  <si>
    <t>XING YI</t>
  </si>
  <si>
    <t>信宜</t>
  </si>
  <si>
    <t>XIN YI</t>
  </si>
  <si>
    <t>广东省 茂名市 信宜市</t>
  </si>
  <si>
    <t>秀英</t>
  </si>
  <si>
    <t>XIU YING</t>
  </si>
  <si>
    <t>祥云</t>
  </si>
  <si>
    <t>XIANG YUN</t>
  </si>
  <si>
    <t>云南省 大理白族自治州 祥云县</t>
  </si>
  <si>
    <t>新余</t>
  </si>
  <si>
    <t>XIN YU</t>
  </si>
  <si>
    <t>咸阳西</t>
  </si>
  <si>
    <t>XIAN YANG XI</t>
  </si>
  <si>
    <t>陕西省 咸阳市 秦都区</t>
  </si>
  <si>
    <t>新郑机场</t>
  </si>
  <si>
    <t>XIN ZHENG JI CHANG</t>
  </si>
  <si>
    <t>徐州东</t>
  </si>
  <si>
    <t>XU ZHOU DONG</t>
  </si>
  <si>
    <t>江苏省 徐州市 鼓楼区</t>
  </si>
  <si>
    <t>忻州</t>
  </si>
  <si>
    <t>XIN ZHOU</t>
  </si>
  <si>
    <t>山西省 忻州市 忻府区</t>
  </si>
  <si>
    <t>新肇</t>
  </si>
  <si>
    <t>XIN ZHAO</t>
  </si>
  <si>
    <t>黑龙江省 大庆市 肇源县</t>
  </si>
  <si>
    <t>襄州</t>
  </si>
  <si>
    <t>XIANG ZHOU</t>
  </si>
  <si>
    <t>徐州</t>
  </si>
  <si>
    <t>XU ZHOU</t>
  </si>
  <si>
    <t>江苏省 徐州市 云龙区</t>
  </si>
  <si>
    <t>香樟路</t>
  </si>
  <si>
    <t>XIANG ZHANG LU</t>
  </si>
  <si>
    <t>忻州西</t>
  </si>
  <si>
    <t>XIN ZHOU XI</t>
  </si>
  <si>
    <t>雅安</t>
  </si>
  <si>
    <t>YA AN</t>
  </si>
  <si>
    <t>四川省 雅安市 雨城区</t>
  </si>
  <si>
    <t>延安</t>
  </si>
  <si>
    <t>YAN AN</t>
  </si>
  <si>
    <t>陕西省 延安市 宝塔区</t>
  </si>
  <si>
    <t>永安南</t>
  </si>
  <si>
    <t>YONG AN NAN</t>
  </si>
  <si>
    <t>福建省 三明市 永安市</t>
  </si>
  <si>
    <t>依安</t>
  </si>
  <si>
    <t>YI AN</t>
  </si>
  <si>
    <t>黑龙江省 齐齐哈尔市 依安县</t>
  </si>
  <si>
    <t>迎宾路</t>
  </si>
  <si>
    <t>YING BIN LU</t>
  </si>
  <si>
    <t>亚布力</t>
  </si>
  <si>
    <t>YA BU LI</t>
  </si>
  <si>
    <t>亚布力南</t>
  </si>
  <si>
    <t>YA BU LI NAN</t>
  </si>
  <si>
    <t>叶柏寿</t>
  </si>
  <si>
    <t>YE BAI SHOU</t>
  </si>
  <si>
    <t>宜宾西</t>
  </si>
  <si>
    <t>YI BIN XI</t>
  </si>
  <si>
    <t>亚布力西</t>
  </si>
  <si>
    <t>YA BU LI XI</t>
  </si>
  <si>
    <t>运城北</t>
  </si>
  <si>
    <t>YUN CHENG BEI</t>
  </si>
  <si>
    <t>山西省 运城市 盐湖区</t>
  </si>
  <si>
    <t>盐城北</t>
  </si>
  <si>
    <t>YAN CHENG BEI</t>
  </si>
  <si>
    <t>江苏省 盐城市 盐都区</t>
  </si>
  <si>
    <t>永川东</t>
  </si>
  <si>
    <t>YONG CHUAN DONG</t>
  </si>
  <si>
    <t>重庆市 永川区</t>
  </si>
  <si>
    <t>宜昌东</t>
  </si>
  <si>
    <t>YI CHANG DONG</t>
  </si>
  <si>
    <t>湖北省 宜昌市 伍家岗区</t>
  </si>
  <si>
    <t>岳池</t>
  </si>
  <si>
    <t>YUE CHI</t>
  </si>
  <si>
    <t>四川省 广安市 岳池县</t>
  </si>
  <si>
    <t>叶城</t>
  </si>
  <si>
    <t>YE CHENG</t>
  </si>
  <si>
    <t>新疆维吾尔自治区 喀什地区 叶城县</t>
  </si>
  <si>
    <t>阳春</t>
  </si>
  <si>
    <t>YANG CHUN</t>
  </si>
  <si>
    <t>广东省 阳江市 阳春市</t>
  </si>
  <si>
    <t>宜春</t>
  </si>
  <si>
    <t>YI CHUN</t>
  </si>
  <si>
    <t>江西省 宜春市 袁州区</t>
  </si>
  <si>
    <t>运城</t>
  </si>
  <si>
    <t>YUN CHENG</t>
  </si>
  <si>
    <t>宜昌</t>
  </si>
  <si>
    <t>YI CHANG</t>
  </si>
  <si>
    <t>湖北省 宜昌市 西陵区</t>
  </si>
  <si>
    <t>盐城</t>
  </si>
  <si>
    <t>YAN CHENG</t>
  </si>
  <si>
    <t>伊春</t>
  </si>
  <si>
    <t>黑龙江省 伊春市 伊美区</t>
  </si>
  <si>
    <t>榆次</t>
  </si>
  <si>
    <t>YU CI</t>
  </si>
  <si>
    <t>山西省 晋中市 榆次区</t>
  </si>
  <si>
    <t>杨村</t>
  </si>
  <si>
    <t>YANG CUN</t>
  </si>
  <si>
    <t>永登</t>
  </si>
  <si>
    <t>YONG DENG</t>
  </si>
  <si>
    <t>雁荡山</t>
  </si>
  <si>
    <t>YAN DANG SHAN</t>
  </si>
  <si>
    <t>浙江省 温州市 乐清市</t>
  </si>
  <si>
    <t>于都</t>
  </si>
  <si>
    <t>YU DU</t>
  </si>
  <si>
    <t>江西省 赣州市 于都县</t>
  </si>
  <si>
    <t>姚渡</t>
  </si>
  <si>
    <t>YAO DU</t>
  </si>
  <si>
    <t>英德西</t>
  </si>
  <si>
    <t>YING DE XI</t>
  </si>
  <si>
    <t>广东省 清远市 英德市</t>
  </si>
  <si>
    <t>云浮东</t>
  </si>
  <si>
    <t>YUN FU DONG</t>
  </si>
  <si>
    <t>广东省 云浮市 云安区</t>
  </si>
  <si>
    <t>燕岗</t>
  </si>
  <si>
    <t>YAN GANG</t>
  </si>
  <si>
    <t>永济北</t>
  </si>
  <si>
    <t>YONG JI BEI</t>
  </si>
  <si>
    <t>山西省 运城市 永济市</t>
  </si>
  <si>
    <t>延吉</t>
  </si>
  <si>
    <t>YAN JI</t>
  </si>
  <si>
    <t>吉林省 延边朝鲜族自治州 延吉市</t>
  </si>
  <si>
    <t>阳江</t>
  </si>
  <si>
    <t>YANG JIANG</t>
  </si>
  <si>
    <t>广东省 阳江市 江城区</t>
  </si>
  <si>
    <t>永济</t>
  </si>
  <si>
    <t>YONG JI</t>
  </si>
  <si>
    <t>燕郊</t>
  </si>
  <si>
    <t>YAN JIAO</t>
  </si>
  <si>
    <t>河北省 廊坊市 三河市</t>
  </si>
  <si>
    <t>姚家</t>
  </si>
  <si>
    <t>YAO JIA</t>
  </si>
  <si>
    <t>英吉沙</t>
  </si>
  <si>
    <t>YING JI SHA</t>
  </si>
  <si>
    <t>新疆维吾尔自治区 喀什地区 英吉沙县</t>
  </si>
  <si>
    <t>延吉西</t>
  </si>
  <si>
    <t>YAN JI XI</t>
  </si>
  <si>
    <t>营口东</t>
  </si>
  <si>
    <t>YING KOU DONG</t>
  </si>
  <si>
    <t>辽宁省 营口市 老边区</t>
  </si>
  <si>
    <t>永康南</t>
  </si>
  <si>
    <t>YONG KANG NAN</t>
  </si>
  <si>
    <t>浙江省 金华市 永康市</t>
  </si>
  <si>
    <t>营口</t>
  </si>
  <si>
    <t>YING KOU</t>
  </si>
  <si>
    <t>辽宁省 营口市 站前区</t>
  </si>
  <si>
    <t>牙克石</t>
  </si>
  <si>
    <t>YA KE SHI</t>
  </si>
  <si>
    <t>依兰</t>
  </si>
  <si>
    <t>YI LAN</t>
  </si>
  <si>
    <t>宜良北</t>
  </si>
  <si>
    <t>YI LIANG BEI</t>
  </si>
  <si>
    <t>永乐店</t>
  </si>
  <si>
    <t>YONG LE DIAN</t>
  </si>
  <si>
    <t>陕西省 咸阳市 泾阳县</t>
  </si>
  <si>
    <t>玉林</t>
  </si>
  <si>
    <t>YU LIN</t>
  </si>
  <si>
    <t>广西壮族自治区 玉林市 玉州区</t>
  </si>
  <si>
    <t>榆林</t>
  </si>
  <si>
    <t>陕西省 榆林市 榆阳区</t>
  </si>
  <si>
    <t>杨陵</t>
  </si>
  <si>
    <t>YANG LING</t>
  </si>
  <si>
    <t>陕西省 咸阳市 杨陵区</t>
  </si>
  <si>
    <t>炎陵</t>
  </si>
  <si>
    <t>YAN LING</t>
  </si>
  <si>
    <t>湖南省 株洲市 炎陵县</t>
  </si>
  <si>
    <t>阎良</t>
  </si>
  <si>
    <t>YAN LIANG</t>
  </si>
  <si>
    <t>陕西省 西安市 阎良区</t>
  </si>
  <si>
    <t>杨林</t>
  </si>
  <si>
    <t>YANG LIN</t>
  </si>
  <si>
    <t>杨陵南</t>
  </si>
  <si>
    <t>YANG LING NAN</t>
  </si>
  <si>
    <t>余粮堡</t>
  </si>
  <si>
    <t>YU LIANG PU</t>
  </si>
  <si>
    <t>杨柳青</t>
  </si>
  <si>
    <t>YANG LIU QING</t>
  </si>
  <si>
    <t>亚龙湾</t>
  </si>
  <si>
    <t>YA LONG WAN</t>
  </si>
  <si>
    <t>羊马</t>
  </si>
  <si>
    <t>YANG MA</t>
  </si>
  <si>
    <t>一面坡北</t>
  </si>
  <si>
    <t>YI MIAN PO BEI</t>
  </si>
  <si>
    <t>云梦东</t>
  </si>
  <si>
    <t>YUN MENG DONG</t>
  </si>
  <si>
    <t>湖北省 孝感市 云梦县</t>
  </si>
  <si>
    <t>玉门</t>
  </si>
  <si>
    <t>YU MEN</t>
  </si>
  <si>
    <t>甘肃省 酒泉市 玉门市</t>
  </si>
  <si>
    <t>一面坡</t>
  </si>
  <si>
    <t>YI MIAO PO</t>
  </si>
  <si>
    <t>元谋西</t>
  </si>
  <si>
    <t>YUAN MOU XI</t>
  </si>
  <si>
    <t>云南省 楚雄彝族自治州 元谋县</t>
  </si>
  <si>
    <t>郁南</t>
  </si>
  <si>
    <t>YU NAN</t>
  </si>
  <si>
    <t>广东省 云浮市 郁南县</t>
  </si>
  <si>
    <t>伊宁东</t>
  </si>
  <si>
    <t>YI NING DONG</t>
  </si>
  <si>
    <t>新疆维吾尔自治区 伊犁哈萨克自治州 伊宁县</t>
  </si>
  <si>
    <t>伊宁</t>
  </si>
  <si>
    <t>YI NING</t>
  </si>
  <si>
    <t>延平东</t>
  </si>
  <si>
    <t>YAN PING DONG</t>
  </si>
  <si>
    <t>福建省 南平市 延平区</t>
  </si>
  <si>
    <t>阳平关</t>
  </si>
  <si>
    <t>YANG PING GUAN</t>
  </si>
  <si>
    <t>玉屏</t>
  </si>
  <si>
    <t>YU PING</t>
  </si>
  <si>
    <t>延平</t>
  </si>
  <si>
    <t>YAN PING</t>
  </si>
  <si>
    <t>原平</t>
  </si>
  <si>
    <t>YUAN PING</t>
  </si>
  <si>
    <t>延平西</t>
  </si>
  <si>
    <t>YAN PING XI</t>
  </si>
  <si>
    <t>原平西</t>
  </si>
  <si>
    <t>YUAN PING XI</t>
  </si>
  <si>
    <t>阳泉北</t>
  </si>
  <si>
    <t>YANG QUAN BEI</t>
  </si>
  <si>
    <t>山西省 阳泉市 盂县</t>
  </si>
  <si>
    <t>阳泉东</t>
  </si>
  <si>
    <t>YANG QUAN DONG</t>
  </si>
  <si>
    <t>山西省 阳泉市 郊区</t>
  </si>
  <si>
    <t>永清东</t>
  </si>
  <si>
    <t>YONG QING DONG</t>
  </si>
  <si>
    <t>河北省 廊坊市 永清县</t>
  </si>
  <si>
    <t>雁栖湖</t>
  </si>
  <si>
    <t>YAN XI HU</t>
  </si>
  <si>
    <t>焉耆</t>
  </si>
  <si>
    <t>YAN QI</t>
  </si>
  <si>
    <t>新疆维吾尔自治区 巴音郭楞蒙古自治州 焉耆回族自治县</t>
  </si>
  <si>
    <t>乐清</t>
  </si>
  <si>
    <t>YUE QING</t>
  </si>
  <si>
    <t>延庆</t>
  </si>
  <si>
    <t>YAN QING</t>
  </si>
  <si>
    <t>阳泉曲</t>
  </si>
  <si>
    <t>YANG QUAN QU</t>
  </si>
  <si>
    <t>姚千户屯</t>
  </si>
  <si>
    <t>YAO QIAN HU TUN</t>
  </si>
  <si>
    <t>阳泉</t>
  </si>
  <si>
    <t>YANG QUAN</t>
  </si>
  <si>
    <t>山西省 阳泉市 城区</t>
  </si>
  <si>
    <t>阳曲</t>
  </si>
  <si>
    <t>YANG QU</t>
  </si>
  <si>
    <t>玉泉</t>
  </si>
  <si>
    <t>YU QUAN</t>
  </si>
  <si>
    <t>阳曲西</t>
  </si>
  <si>
    <t>YANG QU XI</t>
  </si>
  <si>
    <t>榆社</t>
  </si>
  <si>
    <t>YU SHE</t>
  </si>
  <si>
    <t>山西省 晋中市 榆社县</t>
  </si>
  <si>
    <t>玉山</t>
  </si>
  <si>
    <t>YU SHAN</t>
  </si>
  <si>
    <t>江西省 上饶市 玉山县</t>
  </si>
  <si>
    <t>营山</t>
  </si>
  <si>
    <t>YING SHAN</t>
  </si>
  <si>
    <t>四川省 南充市 营山县</t>
  </si>
  <si>
    <t>榆树</t>
  </si>
  <si>
    <t>YU SHU</t>
  </si>
  <si>
    <t>元氏</t>
  </si>
  <si>
    <t>YUAN SHI</t>
  </si>
  <si>
    <t>河北省 石家庄市 元氏县</t>
  </si>
  <si>
    <t>燕山</t>
  </si>
  <si>
    <t>YAN SHAN</t>
  </si>
  <si>
    <t>玉山南</t>
  </si>
  <si>
    <t>YU SHAN NAN</t>
  </si>
  <si>
    <t>榆树屯</t>
  </si>
  <si>
    <t>YU SHU TUN</t>
  </si>
  <si>
    <t>银滩</t>
  </si>
  <si>
    <t>YIN TAN</t>
  </si>
  <si>
    <t>烟台</t>
  </si>
  <si>
    <t>YAN TAI</t>
  </si>
  <si>
    <t>山东省 烟台市 芝罘区</t>
  </si>
  <si>
    <t>鹰潭</t>
  </si>
  <si>
    <t>YING TAN</t>
  </si>
  <si>
    <t>江西省 鹰潭市 月湖区</t>
  </si>
  <si>
    <t>永泰</t>
  </si>
  <si>
    <t>YONG TAI</t>
  </si>
  <si>
    <t>福建省 福州市 永泰县</t>
  </si>
  <si>
    <t>鹰潭北</t>
  </si>
  <si>
    <t>YING TAN BEI</t>
  </si>
  <si>
    <t>江西省 鹰潭市 贵溪市</t>
  </si>
  <si>
    <t>伊图里河</t>
  </si>
  <si>
    <t>YI TU LI HE</t>
  </si>
  <si>
    <t>依吞布拉克</t>
  </si>
  <si>
    <t>YI TUN BU LA KE</t>
  </si>
  <si>
    <t>烟台南</t>
  </si>
  <si>
    <t>YAN TAI NAN</t>
  </si>
  <si>
    <t>山东省 烟台市 莱山区</t>
  </si>
  <si>
    <t>烟筒山</t>
  </si>
  <si>
    <t>YAN TONG SHAN</t>
  </si>
  <si>
    <t>玉田县</t>
  </si>
  <si>
    <t>YU TIAN XIAN</t>
  </si>
  <si>
    <t>河北省 唐山市 玉田县</t>
  </si>
  <si>
    <t>YI WU</t>
  </si>
  <si>
    <t>浙江省 金华市 义乌市</t>
  </si>
  <si>
    <t>玉溪</t>
  </si>
  <si>
    <t>YU XI</t>
  </si>
  <si>
    <t>云南省 玉溪市 红塔区</t>
  </si>
  <si>
    <t>云霄</t>
  </si>
  <si>
    <t>YUN XIAO</t>
  </si>
  <si>
    <t>福建省 漳州市 云霄县</t>
  </si>
  <si>
    <t>义县</t>
  </si>
  <si>
    <t>YI XIAN</t>
  </si>
  <si>
    <t>辽宁省 锦州市 义县</t>
  </si>
  <si>
    <t>阳新</t>
  </si>
  <si>
    <t>YANG XIN</t>
  </si>
  <si>
    <t>湖北省 黄石市 阳新县</t>
  </si>
  <si>
    <t>宜兴</t>
  </si>
  <si>
    <t>YI XING</t>
  </si>
  <si>
    <t>江苏省 无锡市 宜兴市</t>
  </si>
  <si>
    <t>尤溪</t>
  </si>
  <si>
    <t>YOU XI</t>
  </si>
  <si>
    <t>福建省 三明市 尤溪县</t>
  </si>
  <si>
    <t>益阳</t>
  </si>
  <si>
    <t>YI YANG</t>
  </si>
  <si>
    <t>湖南省 益阳市 赫山区</t>
  </si>
  <si>
    <t>岳阳</t>
  </si>
  <si>
    <t>YUE YANG</t>
  </si>
  <si>
    <t>湖南省 岳阳市 岳阳楼区</t>
  </si>
  <si>
    <t>岳阳东</t>
  </si>
  <si>
    <t>YUE YANG DONG</t>
  </si>
  <si>
    <t>益阳南</t>
  </si>
  <si>
    <t>YI YANG NAN</t>
  </si>
  <si>
    <t>扬州东</t>
  </si>
  <si>
    <t>YANG ZHOU DONG</t>
  </si>
  <si>
    <t>江苏省 扬州市 广陵区</t>
  </si>
  <si>
    <t>崖州</t>
  </si>
  <si>
    <t>YA ZHO</t>
  </si>
  <si>
    <t>海南省 三亚市 崖州区</t>
  </si>
  <si>
    <t>永州</t>
  </si>
  <si>
    <t>YONG ZHOU</t>
  </si>
  <si>
    <t>湖南省 永州市 冷水滩区</t>
  </si>
  <si>
    <t>兖州</t>
  </si>
  <si>
    <t>YAN ZHOU</t>
  </si>
  <si>
    <t>山东省 济宁市 兖州区</t>
  </si>
  <si>
    <t>扬州</t>
  </si>
  <si>
    <t>YANG ZHOU</t>
  </si>
  <si>
    <t>江苏省 扬州市 邗江区</t>
  </si>
  <si>
    <t>榆中</t>
  </si>
  <si>
    <t>YU ZHONG</t>
  </si>
  <si>
    <t>诏安</t>
  </si>
  <si>
    <t>ZHAO AN</t>
  </si>
  <si>
    <t>福建省 漳州市 诏安县</t>
  </si>
  <si>
    <t>淄博北</t>
  </si>
  <si>
    <t>ZI BO BEI</t>
  </si>
  <si>
    <t>山东省 淄博市 张店区</t>
  </si>
  <si>
    <t>淄博</t>
  </si>
  <si>
    <t>ZI BO</t>
  </si>
  <si>
    <t>中川机场</t>
  </si>
  <si>
    <t>ZHONG CHUAN JI CHANG</t>
  </si>
  <si>
    <t>镇城底</t>
  </si>
  <si>
    <t>ZHEN CHENG DI</t>
  </si>
  <si>
    <t>正定机场</t>
  </si>
  <si>
    <t>ZHENG DING JI CHANG</t>
  </si>
  <si>
    <t>河北省 石家庄市 正定县</t>
  </si>
  <si>
    <t>正定</t>
  </si>
  <si>
    <t>ZHENG DING</t>
  </si>
  <si>
    <t>准东</t>
  </si>
  <si>
    <t>ZHUN DONG</t>
  </si>
  <si>
    <t>新疆维吾尔自治区 昌吉回族自治州 吉木萨尔县</t>
  </si>
  <si>
    <t>纸坊东</t>
  </si>
  <si>
    <t>ZHI FANG DONG</t>
  </si>
  <si>
    <t>柘皋</t>
  </si>
  <si>
    <t>ZHE GAO</t>
  </si>
  <si>
    <t>自贡北</t>
  </si>
  <si>
    <t>ZI GONG BEI</t>
  </si>
  <si>
    <t>四川省 自贡市 大安区</t>
  </si>
  <si>
    <t>自贡</t>
  </si>
  <si>
    <t>ZI GONG</t>
  </si>
  <si>
    <t>四川省 自贡市 沿滩区</t>
  </si>
  <si>
    <t>珠海</t>
  </si>
  <si>
    <t>ZHU HAI</t>
  </si>
  <si>
    <t>广东省 珠海市 香洲区</t>
  </si>
  <si>
    <t>庄河北</t>
  </si>
  <si>
    <t>ZHUANG HE BEI</t>
  </si>
  <si>
    <t>辽宁省 大连市 庄河市</t>
  </si>
  <si>
    <t>珠海北</t>
  </si>
  <si>
    <t>ZHU HAI BEI</t>
  </si>
  <si>
    <t>珠海机场</t>
  </si>
  <si>
    <t>ZHU HAI JI CHANG</t>
  </si>
  <si>
    <t>广东省 珠海市 金湾区</t>
  </si>
  <si>
    <t>珠海长隆</t>
  </si>
  <si>
    <t>ZHU HAI CHANG LONG</t>
  </si>
  <si>
    <t>中华门</t>
  </si>
  <si>
    <t>ZHONG HUA MEN</t>
  </si>
  <si>
    <t>张家川</t>
  </si>
  <si>
    <t>ZHANG JIA CHUAN</t>
  </si>
  <si>
    <t>甘肃省 天水市 张家川回族自治县</t>
  </si>
  <si>
    <t>张家港</t>
  </si>
  <si>
    <t>ZHANG JIA GANG</t>
  </si>
  <si>
    <t>江苏省 苏州市 张家港市</t>
  </si>
  <si>
    <t>湛江</t>
  </si>
  <si>
    <t>ZHAN JIANG</t>
  </si>
  <si>
    <t>广东省 湛江市 霞山区</t>
  </si>
  <si>
    <t>织金</t>
  </si>
  <si>
    <t>ZHI JIN</t>
  </si>
  <si>
    <t>贵州省 毕节市 织金县</t>
  </si>
  <si>
    <t>治江</t>
  </si>
  <si>
    <t>ZHI JIANG</t>
  </si>
  <si>
    <t>芷江</t>
  </si>
  <si>
    <t>湖南省 怀化市 芷江侗族自治县</t>
  </si>
  <si>
    <t>诸暨</t>
  </si>
  <si>
    <t>ZHU JI</t>
  </si>
  <si>
    <t>浙江省 绍兴市 诸暨市</t>
  </si>
  <si>
    <t>镇江</t>
  </si>
  <si>
    <t>ZHEN JIANG</t>
  </si>
  <si>
    <t>江苏省 镇江市 润州区</t>
  </si>
  <si>
    <t>周家</t>
  </si>
  <si>
    <t>ZHOU JIA</t>
  </si>
  <si>
    <t>张家界</t>
  </si>
  <si>
    <t>ZHANG JIA JIE</t>
  </si>
  <si>
    <t>湖南省 张家界市 永定区</t>
  </si>
  <si>
    <t>张家口</t>
  </si>
  <si>
    <t>ZHANG JIA KOU NAN</t>
  </si>
  <si>
    <t>河北省 张家口市 桥东区</t>
  </si>
  <si>
    <t>张家口南</t>
  </si>
  <si>
    <t>河北省 张家口市 宣化区</t>
  </si>
  <si>
    <t>镇江南</t>
  </si>
  <si>
    <t>ZHEN JIANG NAN</t>
  </si>
  <si>
    <t>江苏省 镇江市 丹徒区</t>
  </si>
  <si>
    <t>湛江西</t>
  </si>
  <si>
    <t>ZHAN JIANG XI</t>
  </si>
  <si>
    <t>广东省 湛江市 遂溪县</t>
  </si>
  <si>
    <t>张家界西</t>
  </si>
  <si>
    <t>ZHANG JIA JIE XI</t>
  </si>
  <si>
    <t>周口东</t>
  </si>
  <si>
    <t>ZHOU KOU DONG</t>
  </si>
  <si>
    <t>河南省 周口市 川汇区</t>
  </si>
  <si>
    <t>周口</t>
  </si>
  <si>
    <t>ZHOU KOU</t>
  </si>
  <si>
    <t>河南省 周口市 商水县</t>
  </si>
  <si>
    <t>镇赉</t>
  </si>
  <si>
    <t>ZHEN LAI</t>
  </si>
  <si>
    <t>吉林省 白城市 镇赉县</t>
  </si>
  <si>
    <t>庄里</t>
  </si>
  <si>
    <t>ZHUANG LI</t>
  </si>
  <si>
    <t>陕西省 渭南市 富平县</t>
  </si>
  <si>
    <t>左岭</t>
  </si>
  <si>
    <t>ZUO LING</t>
  </si>
  <si>
    <t>扎兰屯</t>
  </si>
  <si>
    <t>ZHA LAN TUN</t>
  </si>
  <si>
    <t>内蒙古自治区 呼伦贝尔市 扎兰屯市</t>
  </si>
  <si>
    <t>扎赉诺尔西</t>
  </si>
  <si>
    <t>ZHA LAI NUO ER XI</t>
  </si>
  <si>
    <t>驻马店</t>
  </si>
  <si>
    <t>ZHU MA DIAN</t>
  </si>
  <si>
    <t>河南省 驻马店市 驿城区</t>
  </si>
  <si>
    <t>中牟</t>
  </si>
  <si>
    <t>ZHONG MU</t>
  </si>
  <si>
    <t>驻马店西</t>
  </si>
  <si>
    <t>ZHU MA DIAN XI</t>
  </si>
  <si>
    <t>漳平</t>
  </si>
  <si>
    <t>ZHANG PING</t>
  </si>
  <si>
    <t>福建省 龙岩市 漳平市</t>
  </si>
  <si>
    <t>泽普</t>
  </si>
  <si>
    <t>ZE PU</t>
  </si>
  <si>
    <t>新疆维吾尔自治区 喀什地区 泽普县</t>
  </si>
  <si>
    <t>漳平西</t>
  </si>
  <si>
    <t>ZHANG PING XI</t>
  </si>
  <si>
    <t>章丘北</t>
  </si>
  <si>
    <t>ZHANG QIU BEI</t>
  </si>
  <si>
    <t>肇庆东</t>
  </si>
  <si>
    <t>ZHAO QING DONG</t>
  </si>
  <si>
    <t>广东省 肇庆市 鼎湖区</t>
  </si>
  <si>
    <t>肇庆</t>
  </si>
  <si>
    <t>ZHAO QING</t>
  </si>
  <si>
    <t>广东省 肇庆市 端州区</t>
  </si>
  <si>
    <t>章丘</t>
  </si>
  <si>
    <t>ZHANG QIU</t>
  </si>
  <si>
    <t>柞水</t>
  </si>
  <si>
    <t>ZHA SHUI</t>
  </si>
  <si>
    <t>陕西省 商洛市 柞水县</t>
  </si>
  <si>
    <t>珠斯花</t>
  </si>
  <si>
    <t>ZHU SI HUA</t>
  </si>
  <si>
    <t>中山</t>
  </si>
  <si>
    <t>ZHONG SHAN</t>
  </si>
  <si>
    <t>广东省 中山市</t>
  </si>
  <si>
    <t>樟树</t>
  </si>
  <si>
    <t>ZHANG SHU</t>
  </si>
  <si>
    <t>江西省 宜春市 樟树市</t>
  </si>
  <si>
    <t>朱砂古镇</t>
  </si>
  <si>
    <t>ZHU SHA GU ZHEN</t>
  </si>
  <si>
    <t>贵州省 铜仁市 万山区</t>
  </si>
  <si>
    <t>周水子</t>
  </si>
  <si>
    <t>ZHOU SHUI ZI</t>
  </si>
  <si>
    <t>中堂</t>
  </si>
  <si>
    <t>ZHONG TANG</t>
  </si>
  <si>
    <t>昭通</t>
  </si>
  <si>
    <t>ZHAO TONG</t>
  </si>
  <si>
    <t>云南省 昭通市 昭阳区</t>
  </si>
  <si>
    <t>中卫</t>
  </si>
  <si>
    <t>ZHONG WEI</t>
  </si>
  <si>
    <t>中卫南</t>
  </si>
  <si>
    <t>ZHONG WEI NAN</t>
  </si>
  <si>
    <t>镇雄</t>
  </si>
  <si>
    <t>ZHEN XIONG</t>
  </si>
  <si>
    <t>云南省 昭通市 镇雄县</t>
  </si>
  <si>
    <t>紫阳</t>
  </si>
  <si>
    <t>ZI YANG</t>
  </si>
  <si>
    <t>陕西省 安康市 紫阳县</t>
  </si>
  <si>
    <t>枣阳</t>
  </si>
  <si>
    <t>ZAO YANG</t>
  </si>
  <si>
    <t>湖北省 襄阳市 枣阳市</t>
  </si>
  <si>
    <t>资阳北</t>
  </si>
  <si>
    <t>ZI YANG BEI</t>
  </si>
  <si>
    <t>四川省 资阳市 雁江区</t>
  </si>
  <si>
    <t>张掖</t>
  </si>
  <si>
    <t>ZHANG YE</t>
  </si>
  <si>
    <t>甘肃省 张掖市 甘州区</t>
  </si>
  <si>
    <t>遵义</t>
  </si>
  <si>
    <t>ZUN YI</t>
  </si>
  <si>
    <t>贵州省 遵义市 红花岗区</t>
  </si>
  <si>
    <t>镇远</t>
  </si>
  <si>
    <t>ZHEN YUAN</t>
  </si>
  <si>
    <t>贵州省 黔东南苗族侗族自治州 镇远县</t>
  </si>
  <si>
    <t>遵义西</t>
  </si>
  <si>
    <t>ZUN YI XI</t>
  </si>
  <si>
    <t>张掖西</t>
  </si>
  <si>
    <t>ZHANG YE XI</t>
  </si>
  <si>
    <t>资中北</t>
  </si>
  <si>
    <t>ZI ZHONG BEI</t>
  </si>
  <si>
    <t>四川省 内江市 资中县</t>
  </si>
  <si>
    <t>漳州东</t>
  </si>
  <si>
    <t>ZHANG ZHOU DONG</t>
  </si>
  <si>
    <t>福建省 漳州市 龙文区</t>
  </si>
  <si>
    <t>涿州东</t>
  </si>
  <si>
    <t>ZHUO ZHOU DONG</t>
  </si>
  <si>
    <t>河北省 保定市 涿州市</t>
  </si>
  <si>
    <t>枣庄</t>
  </si>
  <si>
    <t>ZAO ZHUANG</t>
  </si>
  <si>
    <t>山东省 枣庄市 薛城区</t>
  </si>
  <si>
    <t>漳州</t>
  </si>
  <si>
    <t>ZHANG ZHOU</t>
  </si>
  <si>
    <t>福建省 漳州市 龙海区</t>
  </si>
  <si>
    <t>株洲</t>
  </si>
  <si>
    <t>ZHU ZHOU</t>
  </si>
  <si>
    <t>湖南省 株洲市 芦淞区</t>
  </si>
  <si>
    <t>庄寨</t>
  </si>
  <si>
    <t>ZHUANG ZHAI</t>
  </si>
  <si>
    <t>株洲南</t>
  </si>
  <si>
    <t>ZHU ZHOU NAN</t>
  </si>
  <si>
    <t>枣庄西</t>
  </si>
  <si>
    <t>ZAO ZHUANG XI</t>
  </si>
  <si>
    <t>株洲西</t>
  </si>
  <si>
    <t>ZHU ZHOU XI</t>
  </si>
  <si>
    <t>湖南省 株洲市 渌口区</t>
  </si>
  <si>
    <t>阿巴嘎旗</t>
  </si>
  <si>
    <t>A BA GA QI</t>
  </si>
  <si>
    <t>内蒙古自治区 锡林郭勒盟 阿巴嘎旗</t>
  </si>
  <si>
    <t>安定</t>
  </si>
  <si>
    <t>AN DING</t>
  </si>
  <si>
    <t>安多</t>
  </si>
  <si>
    <t>AN DUO</t>
  </si>
  <si>
    <t>西藏自治区 那曲市 安多县</t>
  </si>
  <si>
    <t>安广</t>
  </si>
  <si>
    <t>AN GUANG</t>
  </si>
  <si>
    <t>敖汉</t>
  </si>
  <si>
    <t>AO HAN</t>
  </si>
  <si>
    <t>内蒙古自治区 赤峰市 敖汉旗</t>
  </si>
  <si>
    <t>艾河</t>
  </si>
  <si>
    <t>AI HE</t>
  </si>
  <si>
    <t>安化</t>
  </si>
  <si>
    <t>AN HUA</t>
  </si>
  <si>
    <t>湖南省 益阳市 安化县</t>
  </si>
  <si>
    <t>艾家村</t>
  </si>
  <si>
    <t>AI JIA CUN</t>
  </si>
  <si>
    <t>宁夏回族自治区 吴忠市 同心县</t>
  </si>
  <si>
    <t>安江东</t>
  </si>
  <si>
    <t>AN JIANG DONG</t>
  </si>
  <si>
    <t>湖南省 怀化市 洪江市</t>
  </si>
  <si>
    <t>阿金</t>
  </si>
  <si>
    <t>A JIN</t>
  </si>
  <si>
    <t>辽宁省 阜新市 阜新蒙古族自治县</t>
  </si>
  <si>
    <t>安匠</t>
  </si>
  <si>
    <t>AN JIANG</t>
  </si>
  <si>
    <t>河北省 承德市 承德县</t>
  </si>
  <si>
    <t>阿克塞</t>
  </si>
  <si>
    <t>A KE SAI</t>
  </si>
  <si>
    <t>甘肃省 酒泉市 阿克塞哈萨克族自治县</t>
  </si>
  <si>
    <t>安口窑</t>
  </si>
  <si>
    <t>AN KOU YAO</t>
  </si>
  <si>
    <t>甘肃省 平凉市 华亭市</t>
  </si>
  <si>
    <t>敖力布告</t>
  </si>
  <si>
    <t>AO LI BU GAO</t>
  </si>
  <si>
    <t>内蒙古自治区 通辽市 科尔沁左翼中旗</t>
  </si>
  <si>
    <t>安龙</t>
  </si>
  <si>
    <t>AN LONG</t>
  </si>
  <si>
    <t>贵州省 黔西南布依族苗族自治州 安龙县</t>
  </si>
  <si>
    <t>阿龙山</t>
  </si>
  <si>
    <t>A LONG SHAN</t>
  </si>
  <si>
    <t>阿木尔</t>
  </si>
  <si>
    <t>A MU ER</t>
  </si>
  <si>
    <t>阿南庄</t>
  </si>
  <si>
    <t>A NAN ZHUANG</t>
  </si>
  <si>
    <t>安仁</t>
  </si>
  <si>
    <t>AN REN</t>
  </si>
  <si>
    <t>湖南省 郴州市 安仁县</t>
  </si>
  <si>
    <t>安塘</t>
  </si>
  <si>
    <t>AN TANG</t>
  </si>
  <si>
    <t>阿图什</t>
  </si>
  <si>
    <t>A TU SHI</t>
  </si>
  <si>
    <t>新疆维吾尔自治区 克孜勒苏柯尔克孜自治州 阿图什市</t>
  </si>
  <si>
    <t>安图</t>
  </si>
  <si>
    <t>AN TU</t>
  </si>
  <si>
    <t>安图西</t>
  </si>
  <si>
    <t>AN TU XI</t>
  </si>
  <si>
    <t>阿瓦提</t>
  </si>
  <si>
    <t>A WA TI</t>
  </si>
  <si>
    <t>新疆维吾尔自治区 阿克苏地区 阿瓦提县</t>
  </si>
  <si>
    <t>安溪</t>
  </si>
  <si>
    <t>AN XI DONG</t>
  </si>
  <si>
    <t>福建省 泉州市 安溪县</t>
  </si>
  <si>
    <t>博鳌</t>
  </si>
  <si>
    <t>BO AO</t>
  </si>
  <si>
    <t>白壁关</t>
  </si>
  <si>
    <t>BAI BI GUAN</t>
  </si>
  <si>
    <t>八步</t>
  </si>
  <si>
    <t>BA BU</t>
  </si>
  <si>
    <t>栟茶</t>
  </si>
  <si>
    <t>BING CHA</t>
  </si>
  <si>
    <t>板城</t>
  </si>
  <si>
    <t>BAN CHENG</t>
  </si>
  <si>
    <t>宝坻</t>
  </si>
  <si>
    <t>BAO DI</t>
  </si>
  <si>
    <t>宝坻南</t>
  </si>
  <si>
    <t>BAO DI NAN</t>
  </si>
  <si>
    <t>宝丰</t>
  </si>
  <si>
    <t>BAO FENG</t>
  </si>
  <si>
    <t>白沟</t>
  </si>
  <si>
    <t>BAI GOU</t>
  </si>
  <si>
    <t>白河东</t>
  </si>
  <si>
    <t>BAI HE DONG</t>
  </si>
  <si>
    <t>陕西省 安康市 白河县</t>
  </si>
  <si>
    <t>滨海港</t>
  </si>
  <si>
    <t>BIN HAI GANG</t>
  </si>
  <si>
    <t>江苏省 盐城市 滨海县</t>
  </si>
  <si>
    <t>宝华山</t>
  </si>
  <si>
    <t>BAO HUA SHAN</t>
  </si>
  <si>
    <t>江苏省 镇江市 句容市</t>
  </si>
  <si>
    <t>白河县</t>
  </si>
  <si>
    <t>BAI HE XIAN</t>
  </si>
  <si>
    <t>白芨沟</t>
  </si>
  <si>
    <t>BAI JI GOU</t>
  </si>
  <si>
    <t>北滘</t>
  </si>
  <si>
    <t>BEI JIAO</t>
  </si>
  <si>
    <t>广东省 佛山市 顺德区</t>
  </si>
  <si>
    <t>碧江</t>
  </si>
  <si>
    <t>BI JIANG</t>
  </si>
  <si>
    <t>白鸡坡</t>
  </si>
  <si>
    <t>BAI JI PO</t>
  </si>
  <si>
    <t>笔架山</t>
  </si>
  <si>
    <t>BI JIA ZHAN</t>
  </si>
  <si>
    <t>八角台</t>
  </si>
  <si>
    <t>BA JIAO TAI</t>
  </si>
  <si>
    <t>辽宁省 锦州市 太和区</t>
  </si>
  <si>
    <t>北滘西</t>
  </si>
  <si>
    <t>BEI JIAO XI</t>
  </si>
  <si>
    <t>北井子</t>
  </si>
  <si>
    <t>BEI JING ZI</t>
  </si>
  <si>
    <t>保康</t>
  </si>
  <si>
    <t>BAO KANG</t>
  </si>
  <si>
    <t>保康县</t>
  </si>
  <si>
    <t>BAO KANG XIAN</t>
  </si>
  <si>
    <t>湖北省 襄阳市 保康县</t>
  </si>
  <si>
    <t>白狼</t>
  </si>
  <si>
    <t>博罗北</t>
  </si>
  <si>
    <t>BO LUO BEI</t>
  </si>
  <si>
    <t>广东省 惠州市 博罗县</t>
  </si>
  <si>
    <t>博乐东</t>
  </si>
  <si>
    <t>BO LE DONG</t>
  </si>
  <si>
    <t>新疆维吾尔自治区 双河市</t>
  </si>
  <si>
    <t>北流</t>
  </si>
  <si>
    <t>BEI LIU</t>
  </si>
  <si>
    <t>广西壮族自治区 玉林市 北流市</t>
  </si>
  <si>
    <t>宝林</t>
  </si>
  <si>
    <t>BAO LIN</t>
  </si>
  <si>
    <t>布列开</t>
  </si>
  <si>
    <t>BU LIE KAI</t>
  </si>
  <si>
    <t>宝龙山</t>
  </si>
  <si>
    <t>BAO LONG SHAN</t>
  </si>
  <si>
    <t>百里峡</t>
  </si>
  <si>
    <t>BAI LI XIA</t>
  </si>
  <si>
    <t>八里甸子</t>
  </si>
  <si>
    <t>BA LI DIAN ZI</t>
  </si>
  <si>
    <t>白马北</t>
  </si>
  <si>
    <t>BAI MA BEI</t>
  </si>
  <si>
    <t>八面城</t>
  </si>
  <si>
    <t>BA MIAN CHENG</t>
  </si>
  <si>
    <t>北马圈子</t>
  </si>
  <si>
    <t>BEI MA QUAN ZI</t>
  </si>
  <si>
    <t>河北省 承德市 鹰手营子矿区</t>
  </si>
  <si>
    <t>北票南</t>
  </si>
  <si>
    <t>BEI PIAO NAN</t>
  </si>
  <si>
    <t>白旗</t>
  </si>
  <si>
    <t>BAI QI</t>
  </si>
  <si>
    <t>白泉</t>
  </si>
  <si>
    <t>BAI QUAN</t>
  </si>
  <si>
    <t>璧山</t>
  </si>
  <si>
    <t>BI SHAN</t>
  </si>
  <si>
    <t>重庆市 璧山区</t>
  </si>
  <si>
    <t>巴山</t>
  </si>
  <si>
    <t>BA SHAN</t>
  </si>
  <si>
    <t>陕西省 汉中市 镇巴县</t>
  </si>
  <si>
    <t>白水江</t>
  </si>
  <si>
    <t>BAI SHUI JIANG</t>
  </si>
  <si>
    <t>白沙铺</t>
  </si>
  <si>
    <t>BAI SHA PU</t>
  </si>
  <si>
    <t>白沙坡</t>
  </si>
  <si>
    <t>BAI SHA PO</t>
  </si>
  <si>
    <t>白石山</t>
  </si>
  <si>
    <t>BAI SHI SHAN</t>
  </si>
  <si>
    <t>白水县</t>
  </si>
  <si>
    <t>BAI SHUI XIAN</t>
  </si>
  <si>
    <t>陕西省 渭南市 白水县</t>
  </si>
  <si>
    <t>白水镇</t>
  </si>
  <si>
    <t>BAI SHUI ZHEN</t>
  </si>
  <si>
    <t>板塘</t>
  </si>
  <si>
    <t>BAN TANG</t>
  </si>
  <si>
    <t>湖南省 湘潭市 岳塘区</t>
  </si>
  <si>
    <t>坂田</t>
  </si>
  <si>
    <t>BAN TIAN</t>
  </si>
  <si>
    <t>泊头</t>
  </si>
  <si>
    <t>BO TOU</t>
  </si>
  <si>
    <t>河北省 沧州市 泊头市</t>
  </si>
  <si>
    <t>北屯</t>
  </si>
  <si>
    <t>BEI TUN</t>
  </si>
  <si>
    <t>巴图营</t>
  </si>
  <si>
    <t>BA TU YING</t>
  </si>
  <si>
    <t>白文东</t>
  </si>
  <si>
    <t>BAI WEN DONG</t>
  </si>
  <si>
    <t>山西省 吕梁市 临县</t>
  </si>
  <si>
    <t>本溪新城</t>
  </si>
  <si>
    <t>BEN XI XIN CHENG</t>
  </si>
  <si>
    <t>博兴</t>
  </si>
  <si>
    <t>BO XING</t>
  </si>
  <si>
    <t>山东省 滨州市 博兴县</t>
  </si>
  <si>
    <t>八仙筒</t>
  </si>
  <si>
    <t>BA XIAN TONG</t>
  </si>
  <si>
    <t>白音察干</t>
  </si>
  <si>
    <t>BAI YIN CHA GAN</t>
  </si>
  <si>
    <t>内蒙古自治区 乌兰察布市 察哈尔右翼后旗</t>
  </si>
  <si>
    <t>宝应</t>
  </si>
  <si>
    <t>BAO YING</t>
  </si>
  <si>
    <t>江苏省 扬州市 宝应县</t>
  </si>
  <si>
    <t>白音他拉</t>
  </si>
  <si>
    <t>BAI YIN TA LA</t>
  </si>
  <si>
    <t>白音华南</t>
  </si>
  <si>
    <t>BAI YIN HUA NAN</t>
  </si>
  <si>
    <t>内蒙古自治区 锡林郭勒盟 西乌珠穆沁旗</t>
  </si>
  <si>
    <t>白音胡硕</t>
  </si>
  <si>
    <t>BAI YIN HU SHUO</t>
  </si>
  <si>
    <t>内蒙古自治区 兴安盟 科尔沁右翼中旗</t>
  </si>
  <si>
    <t>白银市</t>
  </si>
  <si>
    <t>BAI YIN SHI</t>
  </si>
  <si>
    <t>霸州北</t>
  </si>
  <si>
    <t>BA ZHOU BEI</t>
  </si>
  <si>
    <t>河北省 廊坊市 霸州市</t>
  </si>
  <si>
    <t>彬州</t>
  </si>
  <si>
    <t>霸州</t>
  </si>
  <si>
    <t>BA ZHOU</t>
  </si>
  <si>
    <t>北宅</t>
  </si>
  <si>
    <t>BEI ZHAI</t>
  </si>
  <si>
    <t>巴中西</t>
  </si>
  <si>
    <t>BA ZHONG XI</t>
  </si>
  <si>
    <t>四川省 巴中市 恩阳区</t>
  </si>
  <si>
    <t>霸州西</t>
  </si>
  <si>
    <t>BA ZHOU XI</t>
  </si>
  <si>
    <t>长安</t>
  </si>
  <si>
    <t>CHANG AN</t>
  </si>
  <si>
    <t>长安西</t>
  </si>
  <si>
    <t>CHANG AN XI</t>
  </si>
  <si>
    <t>赤壁北</t>
  </si>
  <si>
    <t>CHI BI BEI</t>
  </si>
  <si>
    <t>澄城</t>
  </si>
  <si>
    <t>CHENG CHENG</t>
  </si>
  <si>
    <t>陕西省 渭南市 澄城县</t>
  </si>
  <si>
    <t>长城</t>
  </si>
  <si>
    <t>CHANG CHENG</t>
  </si>
  <si>
    <t>甘肃省 白银市 景泰县</t>
  </si>
  <si>
    <t>陈村</t>
  </si>
  <si>
    <t>CHEN CUN</t>
  </si>
  <si>
    <t>承德县北</t>
  </si>
  <si>
    <t>CHENG DE XIAN BEI</t>
  </si>
  <si>
    <t>承德东</t>
  </si>
  <si>
    <t>CHENG DE DONG</t>
  </si>
  <si>
    <t>城固北</t>
  </si>
  <si>
    <t>CHENG GU BEI</t>
  </si>
  <si>
    <t>长葛</t>
  </si>
  <si>
    <t>CHANGE GE</t>
  </si>
  <si>
    <t>查干湖</t>
  </si>
  <si>
    <t>CHA GAN HU</t>
  </si>
  <si>
    <t>吉林省 松原市 前郭尔罗斯蒙古族自治县</t>
  </si>
  <si>
    <t>册亨</t>
  </si>
  <si>
    <t>CE HENG</t>
  </si>
  <si>
    <t>贵州省 黔西南布依族苗族自治州 册亨县</t>
  </si>
  <si>
    <t>翠亨</t>
  </si>
  <si>
    <t>CUI HENG</t>
  </si>
  <si>
    <t>草河口</t>
  </si>
  <si>
    <t>CAO HE KOU</t>
  </si>
  <si>
    <t>崔黄口</t>
  </si>
  <si>
    <t>CUI HUANG KOU</t>
  </si>
  <si>
    <t>蔡家沟</t>
  </si>
  <si>
    <t>CAI JIA GOU</t>
  </si>
  <si>
    <t>成吉思汗</t>
  </si>
  <si>
    <t>CHENG JI SI HAN</t>
  </si>
  <si>
    <t>岔江</t>
  </si>
  <si>
    <t>CHA JIANG</t>
  </si>
  <si>
    <t>陈江南</t>
  </si>
  <si>
    <t>CHEN JIANG NAN</t>
  </si>
  <si>
    <t>蔡家坡</t>
  </si>
  <si>
    <t>CAI JIA PO</t>
  </si>
  <si>
    <t>陕西省 宝鸡市 岐山县</t>
  </si>
  <si>
    <t>策勒</t>
  </si>
  <si>
    <t>CE LE</t>
  </si>
  <si>
    <t>新疆维吾尔自治区 和田地区 策勒县</t>
  </si>
  <si>
    <t>昌乐</t>
  </si>
  <si>
    <t>山东省 潍坊市 昌乐县</t>
  </si>
  <si>
    <t>超梁沟</t>
  </si>
  <si>
    <t>CHAO LIANG GOU</t>
  </si>
  <si>
    <t>茶陵南</t>
  </si>
  <si>
    <t>CHA LING NAN</t>
  </si>
  <si>
    <t>长岭子</t>
  </si>
  <si>
    <t>CHANG LING ZI</t>
  </si>
  <si>
    <t>潮南</t>
  </si>
  <si>
    <t>CHAO NAN</t>
  </si>
  <si>
    <t>广东省 汕头市 潮南区</t>
  </si>
  <si>
    <t>长宁</t>
  </si>
  <si>
    <t>CHANG NING</t>
  </si>
  <si>
    <t>四川省 宜宾市 长宁县</t>
  </si>
  <si>
    <t>长农</t>
  </si>
  <si>
    <t>CHANG NONG</t>
  </si>
  <si>
    <t>宁夏回族自治区 中卫市 中宁县</t>
  </si>
  <si>
    <t>常平</t>
  </si>
  <si>
    <t>CHANG PING</t>
  </si>
  <si>
    <t>长坡岭</t>
  </si>
  <si>
    <t>CHANG PO LING</t>
  </si>
  <si>
    <t>云南省 曲靖市 师宗县</t>
  </si>
  <si>
    <t>常平南</t>
  </si>
  <si>
    <t>CHANG PING NAN</t>
  </si>
  <si>
    <t>茌平南</t>
  </si>
  <si>
    <t>CHI PING NAN</t>
  </si>
  <si>
    <t>山东省 聊城市 茌平区</t>
  </si>
  <si>
    <t>长箐</t>
  </si>
  <si>
    <t>辰清</t>
  </si>
  <si>
    <t>CHEN QING</t>
  </si>
  <si>
    <t>黑龙江省 黑河市 孙吴县</t>
  </si>
  <si>
    <t>长寿</t>
  </si>
  <si>
    <t>CHANG SHOU</t>
  </si>
  <si>
    <t>长寿湖</t>
  </si>
  <si>
    <t>CHANG SHOU HU</t>
  </si>
  <si>
    <t>蔡山</t>
  </si>
  <si>
    <t>CAI SHAN</t>
  </si>
  <si>
    <t>苍石</t>
  </si>
  <si>
    <t>CANG SHI</t>
  </si>
  <si>
    <t>辽宁省 抚顺市 清原满族自治县</t>
  </si>
  <si>
    <t>草市</t>
  </si>
  <si>
    <t>CAO SHI</t>
  </si>
  <si>
    <t>磁山</t>
  </si>
  <si>
    <t>CI SHAN</t>
  </si>
  <si>
    <t>河北省 邯郸市 武安市</t>
  </si>
  <si>
    <t>常山</t>
  </si>
  <si>
    <t>CHANG SHAN</t>
  </si>
  <si>
    <t>浙江省 衢州市 常山县</t>
  </si>
  <si>
    <t>常熟</t>
  </si>
  <si>
    <t>CHANG SHU</t>
  </si>
  <si>
    <t>江苏省 苏州市 常熟市</t>
  </si>
  <si>
    <t>楚山</t>
  </si>
  <si>
    <t>CHU SHAN</t>
  </si>
  <si>
    <t>长山屯</t>
  </si>
  <si>
    <t>CHANG SHAN TUN</t>
  </si>
  <si>
    <t>长汀</t>
  </si>
  <si>
    <t>CHANG TING</t>
  </si>
  <si>
    <t>春湾</t>
  </si>
  <si>
    <t>CHUN WAN</t>
  </si>
  <si>
    <t>岑溪</t>
  </si>
  <si>
    <t>CEN XI</t>
  </si>
  <si>
    <t>广西壮族自治区 梧州市 岑溪市</t>
  </si>
  <si>
    <t>长兴</t>
  </si>
  <si>
    <t>CHANG XING</t>
  </si>
  <si>
    <t>磁西</t>
  </si>
  <si>
    <t>CI XI</t>
  </si>
  <si>
    <t>磁窑</t>
  </si>
  <si>
    <t>CI YAO</t>
  </si>
  <si>
    <t>山东省 泰安市 宁阳县</t>
  </si>
  <si>
    <t>长阳</t>
  </si>
  <si>
    <t>CHANG YANG</t>
  </si>
  <si>
    <t>湖北省 宜昌市 长阳土家族自治县</t>
  </si>
  <si>
    <t>城阳</t>
  </si>
  <si>
    <t>CHENG YANG</t>
  </si>
  <si>
    <t>山东省 青岛市 城阳区</t>
  </si>
  <si>
    <t>创业村</t>
  </si>
  <si>
    <t>CHUANG YE CUN</t>
  </si>
  <si>
    <t>黑龙江省 大庆市 红岗区</t>
  </si>
  <si>
    <t>朝阳地</t>
  </si>
  <si>
    <t>CHAO YANG CI</t>
  </si>
  <si>
    <t>河北省 承德市 围场满族蒙古族自治县</t>
  </si>
  <si>
    <t>昌邑</t>
  </si>
  <si>
    <t>CHANG YI</t>
  </si>
  <si>
    <t>山东省 潍坊市 昌邑市</t>
  </si>
  <si>
    <t>朝阳南</t>
  </si>
  <si>
    <t>CHAO YANG NAN</t>
  </si>
  <si>
    <t>辽宁省 朝阳市 双塔区</t>
  </si>
  <si>
    <t>长垣</t>
  </si>
  <si>
    <t>CHANG YUAN</t>
  </si>
  <si>
    <t>河南省 新乡市 长垣市</t>
  </si>
  <si>
    <t>朝阳镇</t>
  </si>
  <si>
    <t>CHAO YANG ZHEN</t>
  </si>
  <si>
    <t>吉林省 通化市 辉南县</t>
  </si>
  <si>
    <t>陈庄</t>
  </si>
  <si>
    <t>CHEN ZHUANG</t>
  </si>
  <si>
    <t>潮州</t>
  </si>
  <si>
    <t>CHAO ZHOU</t>
  </si>
  <si>
    <t>曹子里</t>
  </si>
  <si>
    <t>CAO ZI LI</t>
  </si>
  <si>
    <t>长治南</t>
  </si>
  <si>
    <t>CHANG ZHI NAN</t>
  </si>
  <si>
    <t>山西省 长治市 上党区</t>
  </si>
  <si>
    <t>城子坦</t>
  </si>
  <si>
    <t>CHENG ZI TAN</t>
  </si>
  <si>
    <t>车转湾</t>
  </si>
  <si>
    <t>CHE ZHUAN WAN</t>
  </si>
  <si>
    <t>都安</t>
  </si>
  <si>
    <t>DU AN</t>
  </si>
  <si>
    <t>广西壮族自治区 河池市 都安瑶族自治县</t>
  </si>
  <si>
    <t>大安</t>
  </si>
  <si>
    <t>DA AN</t>
  </si>
  <si>
    <t>德安</t>
  </si>
  <si>
    <t>DE AN</t>
  </si>
  <si>
    <t>江西省 九江市 德安县</t>
  </si>
  <si>
    <t>大坝</t>
  </si>
  <si>
    <t>DA BA</t>
  </si>
  <si>
    <t>德保</t>
  </si>
  <si>
    <t>DE BAO</t>
  </si>
  <si>
    <t>广西壮族自治区 百色市 德保县</t>
  </si>
  <si>
    <t>到保</t>
  </si>
  <si>
    <t>DAO BAO</t>
  </si>
  <si>
    <t>大巴</t>
  </si>
  <si>
    <t>电白</t>
  </si>
  <si>
    <t>DIAN BAI</t>
  </si>
  <si>
    <t>广东省 茂名市 电白区</t>
  </si>
  <si>
    <t>大板</t>
  </si>
  <si>
    <t>DA BAN</t>
  </si>
  <si>
    <t>内蒙古自治区 赤峰市 巴林右旗</t>
  </si>
  <si>
    <t>东边井</t>
  </si>
  <si>
    <t>DONG BIAN JING</t>
  </si>
  <si>
    <t>德伯斯</t>
  </si>
  <si>
    <t>DE BO SI</t>
  </si>
  <si>
    <t>内蒙古自治区 兴安盟 科尔沁右翼前旗</t>
  </si>
  <si>
    <t>打柴沟</t>
  </si>
  <si>
    <t>DA CHAI GOU</t>
  </si>
  <si>
    <t>甘肃省 武威市 天祝藏族自治县</t>
  </si>
  <si>
    <t>德昌</t>
  </si>
  <si>
    <t>DE CHANG</t>
  </si>
  <si>
    <t>四川省 凉山彝族自治州 德昌县</t>
  </si>
  <si>
    <t>大厂</t>
  </si>
  <si>
    <t>DA CHANG</t>
  </si>
  <si>
    <t>河北省 廊坊市 大厂回族自治县</t>
  </si>
  <si>
    <t>都昌</t>
  </si>
  <si>
    <t>DU CHANG</t>
  </si>
  <si>
    <t>江西省 九江市 都昌县</t>
  </si>
  <si>
    <t>东城南</t>
  </si>
  <si>
    <t>DONG CHENG NAN</t>
  </si>
  <si>
    <t>德昌西</t>
  </si>
  <si>
    <t>DE CHANG XI</t>
  </si>
  <si>
    <t>滴道</t>
  </si>
  <si>
    <t>DI DAO</t>
  </si>
  <si>
    <t>黑龙江省 鸡西市 滴道区</t>
  </si>
  <si>
    <t>大磴沟</t>
  </si>
  <si>
    <t>DA DENG GOU</t>
  </si>
  <si>
    <t>东戴河</t>
  </si>
  <si>
    <t>DONG DAI HE</t>
  </si>
  <si>
    <t>丹东西</t>
  </si>
  <si>
    <t>DAN DONG XI</t>
  </si>
  <si>
    <t>刀尔登</t>
  </si>
  <si>
    <t>DAO ER DENG</t>
  </si>
  <si>
    <t>得耳布尔</t>
  </si>
  <si>
    <t>DE ER BU ER</t>
  </si>
  <si>
    <t>东二道河</t>
  </si>
  <si>
    <t>DONG ER DAO HE</t>
  </si>
  <si>
    <t>杜尔伯特</t>
  </si>
  <si>
    <t>DU ER BO TE</t>
  </si>
  <si>
    <t>黑龙江省 大庆市 杜尔伯特蒙古族自治县</t>
  </si>
  <si>
    <t>大方</t>
  </si>
  <si>
    <t>DA FANG</t>
  </si>
  <si>
    <t>东丰</t>
  </si>
  <si>
    <t>DONG FENG</t>
  </si>
  <si>
    <t>吉林省 辽源市 东丰县</t>
  </si>
  <si>
    <t>都格</t>
  </si>
  <si>
    <t>DU GE</t>
  </si>
  <si>
    <t>东莞港</t>
  </si>
  <si>
    <t>DONG WAN GANG</t>
  </si>
  <si>
    <t>大港南</t>
  </si>
  <si>
    <t>DA GANG NAN</t>
  </si>
  <si>
    <t>江苏省 镇江市 京口区</t>
  </si>
  <si>
    <t>大官屯</t>
  </si>
  <si>
    <t>DA GUAN TUN</t>
  </si>
  <si>
    <t>辽宁省 抚顺市 新抚区</t>
  </si>
  <si>
    <t>东光</t>
  </si>
  <si>
    <t>DONG GUANG</t>
  </si>
  <si>
    <t>河北省 沧州市 东光县</t>
  </si>
  <si>
    <t>东海</t>
  </si>
  <si>
    <t>DONG HAI</t>
  </si>
  <si>
    <t>东花园北</t>
  </si>
  <si>
    <t>DONG HUA YUAN BEI</t>
  </si>
  <si>
    <t>大灰厂</t>
  </si>
  <si>
    <t>DA HUI CHANG</t>
  </si>
  <si>
    <t>鼎湖东</t>
  </si>
  <si>
    <t>DING HU DONG</t>
  </si>
  <si>
    <t>鼎湖山</t>
  </si>
  <si>
    <t>DING HU SHAN</t>
  </si>
  <si>
    <t>大禾塘</t>
  </si>
  <si>
    <t>DA HE TANG</t>
  </si>
  <si>
    <t>东环</t>
  </si>
  <si>
    <t>DONG HUAN</t>
  </si>
  <si>
    <t>东海县</t>
  </si>
  <si>
    <t>DONG HAI XIAN</t>
  </si>
  <si>
    <t>江苏省 连云港市 东海县</t>
  </si>
  <si>
    <t>东津</t>
  </si>
  <si>
    <t>DONG JIN</t>
  </si>
  <si>
    <t>丹江口</t>
  </si>
  <si>
    <t>DAN JIANG KOU</t>
  </si>
  <si>
    <t>董家口</t>
  </si>
  <si>
    <t>DONG JIA KOU</t>
  </si>
  <si>
    <t>大口屯</t>
  </si>
  <si>
    <t>DA KOU TUN</t>
  </si>
  <si>
    <t>东来</t>
  </si>
  <si>
    <t>DONG LAI</t>
  </si>
  <si>
    <t>大林</t>
  </si>
  <si>
    <t>DA LIN</t>
  </si>
  <si>
    <t>带岭</t>
  </si>
  <si>
    <t>DAI LING</t>
  </si>
  <si>
    <t>黑龙江省 伊春市 大箐山县</t>
  </si>
  <si>
    <t>达拉特旗</t>
  </si>
  <si>
    <t>DA LA TE QI</t>
  </si>
  <si>
    <t>神华包神铁路集团有限责任公司</t>
  </si>
  <si>
    <t>内蒙古自治区 鄂尔多斯市 达拉特旗</t>
  </si>
  <si>
    <t>独立屯</t>
  </si>
  <si>
    <t>YIN LANG</t>
  </si>
  <si>
    <t>豆罗</t>
  </si>
  <si>
    <t>DOU LUO</t>
  </si>
  <si>
    <t>达拉特西</t>
  </si>
  <si>
    <t>DA LA TE XI</t>
  </si>
  <si>
    <t>大连西</t>
  </si>
  <si>
    <t>DA LIAN XI</t>
  </si>
  <si>
    <t>大朗镇</t>
  </si>
  <si>
    <t>DA LANG ZHEN</t>
  </si>
  <si>
    <t>东明村</t>
  </si>
  <si>
    <t>DONG MING CUN</t>
  </si>
  <si>
    <t>洞庙河</t>
  </si>
  <si>
    <t>DONG MIAO HE</t>
  </si>
  <si>
    <t>大平房</t>
  </si>
  <si>
    <t>DA PING FANG</t>
  </si>
  <si>
    <t>辽宁省 朝阳市 朝阳县</t>
  </si>
  <si>
    <t>大盘石</t>
  </si>
  <si>
    <t>DA PAN SHI</t>
  </si>
  <si>
    <t>河北省 保定市 易县</t>
  </si>
  <si>
    <t>大堡</t>
  </si>
  <si>
    <t>DA BAO</t>
  </si>
  <si>
    <t>大青沟</t>
  </si>
  <si>
    <t>DA QING GOU</t>
  </si>
  <si>
    <t>内蒙古自治区 通辽市 科尔沁左翼后旗</t>
  </si>
  <si>
    <t>大其拉哈</t>
  </si>
  <si>
    <t>DA QI LA HA</t>
  </si>
  <si>
    <t>德清</t>
  </si>
  <si>
    <t>DE QING</t>
  </si>
  <si>
    <t>浙江省 湖州市 德清县</t>
  </si>
  <si>
    <t>杜桥</t>
  </si>
  <si>
    <t>DU QIAO</t>
  </si>
  <si>
    <t>德清西</t>
  </si>
  <si>
    <t>DE QING XI</t>
  </si>
  <si>
    <t>东胜东</t>
  </si>
  <si>
    <t>DONG SHENG DONG</t>
  </si>
  <si>
    <t>东升</t>
  </si>
  <si>
    <t>登沙河</t>
  </si>
  <si>
    <t>DENG SHA HE</t>
  </si>
  <si>
    <t>砀山</t>
  </si>
  <si>
    <t>DANG SHAN</t>
  </si>
  <si>
    <t>大石头南</t>
  </si>
  <si>
    <t>DA SHI TOU NAN</t>
  </si>
  <si>
    <t>大石头</t>
  </si>
  <si>
    <t>DA SHI TOU</t>
  </si>
  <si>
    <t>大石寨</t>
  </si>
  <si>
    <t>DA SHI ZHAI</t>
  </si>
  <si>
    <t>灯塔</t>
  </si>
  <si>
    <t>DENG TA</t>
  </si>
  <si>
    <t>辽宁省 辽阳市 灯塔市</t>
  </si>
  <si>
    <t>定陶</t>
  </si>
  <si>
    <t>DING TAO</t>
  </si>
  <si>
    <t>东台</t>
  </si>
  <si>
    <t>DONG TAI</t>
  </si>
  <si>
    <t>江苏省 盐城市 东台市</t>
  </si>
  <si>
    <t>大田边</t>
  </si>
  <si>
    <t>DA TIAN BIAN</t>
  </si>
  <si>
    <t>当涂东</t>
  </si>
  <si>
    <t>DANG TU DONG</t>
  </si>
  <si>
    <t>安徽省 马鞍山市 当涂县</t>
  </si>
  <si>
    <t>东通化</t>
  </si>
  <si>
    <t>DONG TONG HUA</t>
  </si>
  <si>
    <t>吉林省 通化市 二道江区</t>
  </si>
  <si>
    <t>丹徒</t>
  </si>
  <si>
    <t>DAN TU</t>
  </si>
  <si>
    <t>东湾</t>
  </si>
  <si>
    <t>DONG WAN</t>
  </si>
  <si>
    <t>甘肃省 白银市 靖远县</t>
  </si>
  <si>
    <t>大旺</t>
  </si>
  <si>
    <t>DA WANG</t>
  </si>
  <si>
    <t>广东省 肇庆市 四会市</t>
  </si>
  <si>
    <t>低窝铺</t>
  </si>
  <si>
    <t>DI WO PU</t>
  </si>
  <si>
    <t>德兴东</t>
  </si>
  <si>
    <t>DE XING DONG</t>
  </si>
  <si>
    <t>江西省 上饶市 德兴市</t>
  </si>
  <si>
    <t>大兴沟</t>
  </si>
  <si>
    <t>DA XING GOU</t>
  </si>
  <si>
    <t>德兴</t>
  </si>
  <si>
    <t>DE XING</t>
  </si>
  <si>
    <t>定襄</t>
  </si>
  <si>
    <t>DING XIANG</t>
  </si>
  <si>
    <t>代县</t>
  </si>
  <si>
    <t>DAI XIAN</t>
  </si>
  <si>
    <t>山西省 忻州市 代县</t>
  </si>
  <si>
    <t>甸心</t>
  </si>
  <si>
    <t>DIAN XIN</t>
  </si>
  <si>
    <t>丹霞山</t>
  </si>
  <si>
    <t>DAN XIA SHAN</t>
  </si>
  <si>
    <t>广东省 韶关市 仁化县</t>
  </si>
  <si>
    <t>东戌</t>
  </si>
  <si>
    <t>DONG XU</t>
  </si>
  <si>
    <t>东辛庄</t>
  </si>
  <si>
    <t>DONG XIN ZHUANG</t>
  </si>
  <si>
    <t>大雁</t>
  </si>
  <si>
    <t>DA YAN</t>
  </si>
  <si>
    <t>内蒙古自治区 呼伦贝尔市 鄂温克族自治旗</t>
  </si>
  <si>
    <t>大阳</t>
  </si>
  <si>
    <t>TAI YANG</t>
  </si>
  <si>
    <t>丹阳北</t>
  </si>
  <si>
    <t>DAN YANG BEI</t>
  </si>
  <si>
    <t>东阳北</t>
  </si>
  <si>
    <t>DONG YANG BEI</t>
  </si>
  <si>
    <t>浙江省 金华市 东阳市</t>
  </si>
  <si>
    <t>东淤地</t>
  </si>
  <si>
    <t>DONG YU DI</t>
  </si>
  <si>
    <t>山西省 忻州市 繁峙县</t>
  </si>
  <si>
    <t>大营</t>
  </si>
  <si>
    <t>DA YING</t>
  </si>
  <si>
    <t>定远</t>
  </si>
  <si>
    <t>DING YUAN</t>
  </si>
  <si>
    <t>安徽省 滁州市 定远县</t>
  </si>
  <si>
    <t>岱岳</t>
  </si>
  <si>
    <t>DAI YUE</t>
  </si>
  <si>
    <t>山西省 朔州市 山阴县</t>
  </si>
  <si>
    <t>大余</t>
  </si>
  <si>
    <t>DA YU</t>
  </si>
  <si>
    <t>江西省 赣州市 大余县</t>
  </si>
  <si>
    <t>大营子</t>
  </si>
  <si>
    <t>DA YING ZI</t>
  </si>
  <si>
    <t>大营镇</t>
  </si>
  <si>
    <t>DA YING ZHEN</t>
  </si>
  <si>
    <t>河北省 衡水市 枣强县</t>
  </si>
  <si>
    <t>大战场</t>
  </si>
  <si>
    <t>DA ZHAN CHANG</t>
  </si>
  <si>
    <t>兑镇</t>
  </si>
  <si>
    <t>DUI ZHEN</t>
  </si>
  <si>
    <t>道州</t>
  </si>
  <si>
    <t>DAO ZHOU</t>
  </si>
  <si>
    <t>湖南省 永州市 道县</t>
  </si>
  <si>
    <t>东镇</t>
  </si>
  <si>
    <t>DONG ZHEN</t>
  </si>
  <si>
    <t>东庄</t>
  </si>
  <si>
    <t>DONG ZHUANG</t>
  </si>
  <si>
    <t>端州</t>
  </si>
  <si>
    <t>DUAN ZHOU</t>
  </si>
  <si>
    <t>低庄</t>
  </si>
  <si>
    <t>DI ZHUANG</t>
  </si>
  <si>
    <t>豆庄</t>
  </si>
  <si>
    <t>DOU ZHUANG</t>
  </si>
  <si>
    <t>大足南</t>
  </si>
  <si>
    <t>DA ZU NAN</t>
  </si>
  <si>
    <t>重庆市 大足区</t>
  </si>
  <si>
    <t>大竹园</t>
  </si>
  <si>
    <t>DA ZHU YUAN</t>
  </si>
  <si>
    <t>大杖子</t>
  </si>
  <si>
    <t>DA ZHANG ZI</t>
  </si>
  <si>
    <t>豆张庄</t>
  </si>
  <si>
    <t>DOU ZHANG ZHUANG</t>
  </si>
  <si>
    <t>峨边南</t>
  </si>
  <si>
    <t>E BIAN NAN</t>
  </si>
  <si>
    <t>二道沟门</t>
  </si>
  <si>
    <t>ER DAO GOU MEN</t>
  </si>
  <si>
    <t>二道湾</t>
  </si>
  <si>
    <t>ER DAO WAN</t>
  </si>
  <si>
    <t>二龙</t>
  </si>
  <si>
    <t>ER LONG</t>
  </si>
  <si>
    <t>内蒙古自治区 赤峰市 宁城县</t>
  </si>
  <si>
    <t>二龙山屯</t>
  </si>
  <si>
    <t>ER LONG SHAN TUN</t>
  </si>
  <si>
    <t>二密河</t>
  </si>
  <si>
    <t>ER MI HE</t>
  </si>
  <si>
    <t>吉林省 通化市 通化县</t>
  </si>
  <si>
    <t>额敏</t>
  </si>
  <si>
    <t>E MIN</t>
  </si>
  <si>
    <t>新疆维吾尔自治区 塔城地区 额敏县</t>
  </si>
  <si>
    <t>恩平</t>
  </si>
  <si>
    <t>EN PING</t>
  </si>
  <si>
    <t>广东省 江门市 恩平市</t>
  </si>
  <si>
    <t>峨山</t>
  </si>
  <si>
    <t>E SHAN</t>
  </si>
  <si>
    <t>云南省 玉溪市 峨山彝族自治县</t>
  </si>
  <si>
    <t>二营</t>
  </si>
  <si>
    <t>ER YING</t>
  </si>
  <si>
    <t>鄂州东</t>
  </si>
  <si>
    <t>E ZHOU DONG</t>
  </si>
  <si>
    <t>福安</t>
  </si>
  <si>
    <t>FU AN</t>
  </si>
  <si>
    <t>福建省 宁德市 福安市</t>
  </si>
  <si>
    <t>丰城东</t>
  </si>
  <si>
    <t>FENG CHENG DONG</t>
  </si>
  <si>
    <t>江西省 宜春市 丰城市</t>
  </si>
  <si>
    <t>凤城东</t>
  </si>
  <si>
    <t>富川</t>
  </si>
  <si>
    <t>FU CHUAN</t>
  </si>
  <si>
    <t>广西壮族自治区 贺州市 富川瑶族自治县</t>
  </si>
  <si>
    <t>丰城</t>
  </si>
  <si>
    <t>FENG CHENG</t>
  </si>
  <si>
    <t>方城</t>
  </si>
  <si>
    <t>FANG CHENG</t>
  </si>
  <si>
    <t>河南省 南阳市 方城县</t>
  </si>
  <si>
    <t>丰城南</t>
  </si>
  <si>
    <t>FENG CHENG NAN</t>
  </si>
  <si>
    <t>繁昌西</t>
  </si>
  <si>
    <t>FAN CHANG XI</t>
  </si>
  <si>
    <t>安徽省 芜湖市 繁昌区</t>
  </si>
  <si>
    <t>扶沟南</t>
  </si>
  <si>
    <t>FU GOU NAN</t>
  </si>
  <si>
    <t>河南省 周口市 扶沟县</t>
  </si>
  <si>
    <t>富海</t>
  </si>
  <si>
    <t>凤凰古城</t>
  </si>
  <si>
    <t>FENG HUANG GU CHENG</t>
  </si>
  <si>
    <t>湖南省 湘西土家族苗族自治州 凤凰县</t>
  </si>
  <si>
    <t>福海西</t>
  </si>
  <si>
    <t>FU HAI XI</t>
  </si>
  <si>
    <t>奉节</t>
  </si>
  <si>
    <t>FENG JIE</t>
  </si>
  <si>
    <t>重庆市 奉节县</t>
  </si>
  <si>
    <t>枫林</t>
  </si>
  <si>
    <t>FENG LIN</t>
  </si>
  <si>
    <t>福利屯</t>
  </si>
  <si>
    <t>FU LI TUN</t>
  </si>
  <si>
    <t>丰乐镇</t>
  </si>
  <si>
    <t>FENG LE ZHEN</t>
  </si>
  <si>
    <t>阜南</t>
  </si>
  <si>
    <t>FU NAN</t>
  </si>
  <si>
    <t>安徽省 阜阳市 阜南县</t>
  </si>
  <si>
    <t>抚宁</t>
  </si>
  <si>
    <t>河北省 秦皇岛市 抚宁区</t>
  </si>
  <si>
    <t>阜宁</t>
  </si>
  <si>
    <t>阜宁南</t>
  </si>
  <si>
    <t>FU NING NAN</t>
  </si>
  <si>
    <t>富平</t>
  </si>
  <si>
    <t>FU PING</t>
  </si>
  <si>
    <t>佛坪</t>
  </si>
  <si>
    <t>FO PING</t>
  </si>
  <si>
    <t>陕西省 汉中市 佛坪县</t>
  </si>
  <si>
    <t>法启</t>
  </si>
  <si>
    <t>FA QI</t>
  </si>
  <si>
    <t>福清西</t>
  </si>
  <si>
    <t>FU QING XI</t>
  </si>
  <si>
    <t>芙蓉镇</t>
  </si>
  <si>
    <t>FU RONG ZHEN</t>
  </si>
  <si>
    <t>湖南省 湘西土家族苗族自治州 永顺县</t>
  </si>
  <si>
    <t>丰顺东</t>
  </si>
  <si>
    <t>FENG SHUN DONG</t>
  </si>
  <si>
    <t>广东省 梅州市 丰顺县</t>
  </si>
  <si>
    <t>复盛</t>
  </si>
  <si>
    <t>FU SHENG</t>
  </si>
  <si>
    <t>重庆市 江北区</t>
  </si>
  <si>
    <t>丰顺</t>
  </si>
  <si>
    <t>FENG SHUN</t>
  </si>
  <si>
    <t>繁峙</t>
  </si>
  <si>
    <t>FAN SHI</t>
  </si>
  <si>
    <t>抚顺</t>
  </si>
  <si>
    <t>福山口</t>
  </si>
  <si>
    <t>FU SHAN KOU</t>
  </si>
  <si>
    <t>扶绥南</t>
  </si>
  <si>
    <t>FU SUI NAN</t>
  </si>
  <si>
    <t>抚松</t>
  </si>
  <si>
    <t>FU SONG</t>
  </si>
  <si>
    <t>福山镇</t>
  </si>
  <si>
    <t>FU SHAN ZHEN</t>
  </si>
  <si>
    <t>凤台南</t>
  </si>
  <si>
    <t>FENG TAI NAN</t>
  </si>
  <si>
    <t>安徽省 淮南市 凤台县</t>
  </si>
  <si>
    <t>冯屯</t>
  </si>
  <si>
    <t>FENG TUN</t>
  </si>
  <si>
    <t>浮图峪</t>
  </si>
  <si>
    <t>FU TU YU</t>
  </si>
  <si>
    <t>费县北</t>
  </si>
  <si>
    <t>FEI XIAN BEI</t>
  </si>
  <si>
    <t>山东省 临沂市 费县</t>
  </si>
  <si>
    <t>富县东</t>
  </si>
  <si>
    <t>FU XIAN DONG</t>
  </si>
  <si>
    <t>陕西省 延安市 富县</t>
  </si>
  <si>
    <t>富县</t>
  </si>
  <si>
    <t>FU XIAN</t>
  </si>
  <si>
    <t>费县</t>
  </si>
  <si>
    <t>FEI XIAN</t>
  </si>
  <si>
    <t>汾阳</t>
  </si>
  <si>
    <t>FEN YANG</t>
  </si>
  <si>
    <t>山西省 吕梁市 汾阳市</t>
  </si>
  <si>
    <t>凤阳</t>
  </si>
  <si>
    <t>FENG YANG</t>
  </si>
  <si>
    <t>安徽省 滁州市 凤阳县</t>
  </si>
  <si>
    <t>富源北</t>
  </si>
  <si>
    <t>FU YUAN BEI</t>
  </si>
  <si>
    <t>扶余</t>
  </si>
  <si>
    <t>抚州北</t>
  </si>
  <si>
    <t>FU ZHOU BEI</t>
  </si>
  <si>
    <t>抚州东</t>
  </si>
  <si>
    <t>FU ZHOU DONG</t>
  </si>
  <si>
    <t>范镇</t>
  </si>
  <si>
    <t>FAN ZHEN</t>
  </si>
  <si>
    <t>固安东</t>
  </si>
  <si>
    <t>GU AN DONG</t>
  </si>
  <si>
    <t>河北省 廊坊市 固安县</t>
  </si>
  <si>
    <t>固安</t>
  </si>
  <si>
    <t>GU AN</t>
  </si>
  <si>
    <t>高碑店东</t>
  </si>
  <si>
    <t>GAO BEI DIAN DONG</t>
  </si>
  <si>
    <t>河北省 保定市 高碑店市</t>
  </si>
  <si>
    <t>高碑店</t>
  </si>
  <si>
    <t>GAO BEI DIAN</t>
  </si>
  <si>
    <t>沟帮子</t>
  </si>
  <si>
    <t>GOU BANG ZI</t>
  </si>
  <si>
    <t>辽宁省 锦州市 北镇市</t>
  </si>
  <si>
    <t>谷城北</t>
  </si>
  <si>
    <t>GU CHENG BEI</t>
  </si>
  <si>
    <t>湖北省 襄阳市 谷城县</t>
  </si>
  <si>
    <t>古城东</t>
  </si>
  <si>
    <t>GU CHENG DONG</t>
  </si>
  <si>
    <t>恭城</t>
  </si>
  <si>
    <t>GONG CHENG</t>
  </si>
  <si>
    <t>广西壮族自治区 桂林市 恭城瑶族自治县</t>
  </si>
  <si>
    <t>谷城</t>
  </si>
  <si>
    <t>GU CHENG</t>
  </si>
  <si>
    <t>古城镇</t>
  </si>
  <si>
    <t>GU CHENG ZHEN</t>
  </si>
  <si>
    <t>贵定北</t>
  </si>
  <si>
    <t>GUI DING BEI</t>
  </si>
  <si>
    <t>贵州省 黔南布依族苗族自治州 贵定县</t>
  </si>
  <si>
    <t>广德</t>
  </si>
  <si>
    <t>GUANG DE</t>
  </si>
  <si>
    <t>安徽省 宣城市 广德市</t>
  </si>
  <si>
    <t>贵定</t>
  </si>
  <si>
    <t>GUI DING</t>
  </si>
  <si>
    <t>广德南</t>
  </si>
  <si>
    <t>GUANG DE NAN</t>
  </si>
  <si>
    <t>葛店南</t>
  </si>
  <si>
    <t>GE DIAN NAN</t>
  </si>
  <si>
    <t>湖北省 鄂州市 华容区</t>
  </si>
  <si>
    <t>贵定县</t>
  </si>
  <si>
    <t>GUI DING XIAN</t>
  </si>
  <si>
    <t>岗嘎</t>
  </si>
  <si>
    <t>GANG GA</t>
  </si>
  <si>
    <t>西藏自治区 林芝市 米林县</t>
  </si>
  <si>
    <t>贡嘎</t>
  </si>
  <si>
    <t>GONG GA</t>
  </si>
  <si>
    <t>西藏自治区 山南市 贡嘎县</t>
  </si>
  <si>
    <t>官高</t>
  </si>
  <si>
    <t>GUAN GAO</t>
  </si>
  <si>
    <t>葛根庙</t>
  </si>
  <si>
    <t>GE GEN MIAO</t>
  </si>
  <si>
    <t>高各庄</t>
  </si>
  <si>
    <t>GAO GE ZHUANG</t>
  </si>
  <si>
    <t>广汉北</t>
  </si>
  <si>
    <t>GUANG HAN BEI</t>
  </si>
  <si>
    <t>四川省 德阳市 广汉市</t>
  </si>
  <si>
    <t>甘河</t>
  </si>
  <si>
    <t>GAN HE</t>
  </si>
  <si>
    <t>郭家店</t>
  </si>
  <si>
    <t>GUO JIA DIAN</t>
  </si>
  <si>
    <t>吉林省 四平市 梨树县</t>
  </si>
  <si>
    <t>个旧</t>
  </si>
  <si>
    <t>GE JIU</t>
  </si>
  <si>
    <t>云南省 红河哈尼族彝族自治州 个旧市</t>
  </si>
  <si>
    <t>古浪</t>
  </si>
  <si>
    <t>GU LANG</t>
  </si>
  <si>
    <t>甘肃省 武威市 古浪县</t>
  </si>
  <si>
    <t>橄榄坝</t>
  </si>
  <si>
    <t>GAN LAN BA</t>
  </si>
  <si>
    <t>古浪北</t>
  </si>
  <si>
    <t>GU LANG BEI</t>
  </si>
  <si>
    <t>归流河</t>
  </si>
  <si>
    <t>GUI LIU HE</t>
  </si>
  <si>
    <t>关岭</t>
  </si>
  <si>
    <t>GUAN LING</t>
  </si>
  <si>
    <t>贵州省 安顺市 关岭布依族苗族自治县</t>
  </si>
  <si>
    <t>关林</t>
  </si>
  <si>
    <t>GUAN LIN</t>
  </si>
  <si>
    <t>甘洛南</t>
  </si>
  <si>
    <t>GAN LUO NAN</t>
  </si>
  <si>
    <t>桂林西</t>
  </si>
  <si>
    <t>GUI LIN XI</t>
  </si>
  <si>
    <t>广西壮族自治区 桂林市 灵川县</t>
  </si>
  <si>
    <t>郭磊庄</t>
  </si>
  <si>
    <t>GUO LEI ZHUANG</t>
  </si>
  <si>
    <t>河北省 张家口市 万全区</t>
  </si>
  <si>
    <t>高密北</t>
  </si>
  <si>
    <t>GAO MI BEI</t>
  </si>
  <si>
    <t>山东省 潍坊市 高密市</t>
  </si>
  <si>
    <t>光明城</t>
  </si>
  <si>
    <t>GUANG MING CHENG</t>
  </si>
  <si>
    <t>广东省 深圳市 光明区</t>
  </si>
  <si>
    <t>高密</t>
  </si>
  <si>
    <t>GAO MI</t>
  </si>
  <si>
    <t>灌南</t>
  </si>
  <si>
    <t>GUAN NAN</t>
  </si>
  <si>
    <t>江苏省 连云港市 灌南县</t>
  </si>
  <si>
    <t>广宁</t>
  </si>
  <si>
    <t>GUANG NING</t>
  </si>
  <si>
    <t>广东省 肇庆市 广宁县</t>
  </si>
  <si>
    <t>广宁寺</t>
  </si>
  <si>
    <t>GUANG NING SI</t>
  </si>
  <si>
    <t>高平东</t>
  </si>
  <si>
    <t>GAO PING DONG</t>
  </si>
  <si>
    <t>山西省 晋城市 高平市</t>
  </si>
  <si>
    <t>高坪</t>
  </si>
  <si>
    <t>GAO PING</t>
  </si>
  <si>
    <t>湖北省 恩施土家族苗族自治州 建始县</t>
  </si>
  <si>
    <t>广平</t>
  </si>
  <si>
    <t>GUANG PING</t>
  </si>
  <si>
    <t>河北省 邯郸市 广平县</t>
  </si>
  <si>
    <t>高平</t>
  </si>
  <si>
    <t>弓棚子</t>
  </si>
  <si>
    <t>GONG PENG ZI</t>
  </si>
  <si>
    <t>甘泉北</t>
  </si>
  <si>
    <t>GAN QUAN BEI</t>
  </si>
  <si>
    <t>陕西省 延安市 甘泉县</t>
  </si>
  <si>
    <t>官桥北</t>
  </si>
  <si>
    <t>GUAN QIAO BEI</t>
  </si>
  <si>
    <t>甘旗卡</t>
  </si>
  <si>
    <t>GAN QI KA</t>
  </si>
  <si>
    <t>甘泉</t>
  </si>
  <si>
    <t>GAN QUAN</t>
  </si>
  <si>
    <t>高桥镇</t>
  </si>
  <si>
    <t>GAO QIAO ZHEN</t>
  </si>
  <si>
    <t>辽宁省 葫芦岛市</t>
  </si>
  <si>
    <t>赶水东</t>
  </si>
  <si>
    <t>GAN SHUI DONG</t>
  </si>
  <si>
    <t>光山</t>
  </si>
  <si>
    <t>GUANG SHAN</t>
  </si>
  <si>
    <t>河南省 信阳市 光山县</t>
  </si>
  <si>
    <t>灌水</t>
  </si>
  <si>
    <t>GUAN SHUI</t>
  </si>
  <si>
    <t>辽宁省 丹东市 宽甸满族自治县</t>
  </si>
  <si>
    <t>孤山口</t>
  </si>
  <si>
    <t>GU SHAN KOU</t>
  </si>
  <si>
    <t>果松</t>
  </si>
  <si>
    <t>GUO SONG</t>
  </si>
  <si>
    <t>嘎什甸子</t>
  </si>
  <si>
    <t>GA SHI DIAN ZI</t>
  </si>
  <si>
    <t>高山子</t>
  </si>
  <si>
    <t>GAO SHAN ZI</t>
  </si>
  <si>
    <t>高滩</t>
  </si>
  <si>
    <t>GAO TAN</t>
  </si>
  <si>
    <t>高台</t>
  </si>
  <si>
    <t>GAO TAI</t>
  </si>
  <si>
    <t>甘肃省 张掖市 高台县</t>
  </si>
  <si>
    <t>古田北</t>
  </si>
  <si>
    <t>GU TIAN BEI</t>
  </si>
  <si>
    <t>福建省 宁德市 古田县</t>
  </si>
  <si>
    <t>古田</t>
  </si>
  <si>
    <t>GU TIAN</t>
  </si>
  <si>
    <t>官厅</t>
  </si>
  <si>
    <t>GUAN TING</t>
  </si>
  <si>
    <t>高台南</t>
  </si>
  <si>
    <t>GAO TAI NAN</t>
  </si>
  <si>
    <t>官厅西</t>
  </si>
  <si>
    <t>GUAN TING XI</t>
  </si>
  <si>
    <t>赣县北</t>
  </si>
  <si>
    <t>GAN XIAN BEI</t>
  </si>
  <si>
    <t>江西省 赣州市 赣县区</t>
  </si>
  <si>
    <t>贵溪</t>
  </si>
  <si>
    <t>GUI XI</t>
  </si>
  <si>
    <t>涡阳</t>
  </si>
  <si>
    <t>GUO YANG</t>
  </si>
  <si>
    <t>安徽省 亳州市 涡阳县</t>
  </si>
  <si>
    <t>高邮北</t>
  </si>
  <si>
    <t>GAO YOU BEI</t>
  </si>
  <si>
    <t>江苏省 扬州市 高邮市</t>
  </si>
  <si>
    <t>观音机场</t>
  </si>
  <si>
    <t>GUAN YIN JI CHANG</t>
  </si>
  <si>
    <t>高邮</t>
  </si>
  <si>
    <t>GAO YOU</t>
  </si>
  <si>
    <t>灌云</t>
  </si>
  <si>
    <t>GUAN YUN</t>
  </si>
  <si>
    <t>江苏省 连云港市 灌云县</t>
  </si>
  <si>
    <t>公营子</t>
  </si>
  <si>
    <t>GONG YING ZI</t>
  </si>
  <si>
    <t>光泽</t>
  </si>
  <si>
    <t>GUANG ZE</t>
  </si>
  <si>
    <t>福建省 南平市 光泽县</t>
  </si>
  <si>
    <t>果珠</t>
  </si>
  <si>
    <t>GUO ZHU</t>
  </si>
  <si>
    <t>古镇</t>
  </si>
  <si>
    <t>GU ZHEN</t>
  </si>
  <si>
    <t>虢镇</t>
  </si>
  <si>
    <t>GUO ZHEN</t>
  </si>
  <si>
    <t>陕西省 宝鸡市 陈仓区</t>
  </si>
  <si>
    <t>盖州</t>
  </si>
  <si>
    <t>GAI ZHOU</t>
  </si>
  <si>
    <t>瓜州</t>
  </si>
  <si>
    <t>GUA ZHOU</t>
  </si>
  <si>
    <t>固镇</t>
  </si>
  <si>
    <t>安徽省 蚌埠市 固镇县</t>
  </si>
  <si>
    <t>官字井</t>
  </si>
  <si>
    <t>GUAN ZI JING</t>
  </si>
  <si>
    <t>吉林省 松原市 乾安县</t>
  </si>
  <si>
    <t>广州长隆</t>
  </si>
  <si>
    <t>GUANG ZHOU CHANG LONG</t>
  </si>
  <si>
    <t>冠豸山南</t>
  </si>
  <si>
    <t>GUAN ZHAI SHAN NAN</t>
  </si>
  <si>
    <t>广州莲花山</t>
  </si>
  <si>
    <t>GUANG ZHOU LIAN HUA SHAN</t>
  </si>
  <si>
    <t>古丈西</t>
  </si>
  <si>
    <t>GU ZHANG XI</t>
  </si>
  <si>
    <t>湖南省 湘西土家族苗族自治州 古丈县</t>
  </si>
  <si>
    <t>红安</t>
  </si>
  <si>
    <t>HONG AN</t>
  </si>
  <si>
    <t>海安</t>
  </si>
  <si>
    <t>HAI AN</t>
  </si>
  <si>
    <t>江苏省 南通市 海安市</t>
  </si>
  <si>
    <t>淮安南</t>
  </si>
  <si>
    <t>HUAI AN NAN</t>
  </si>
  <si>
    <t>江苏省 淮安市 清江浦区</t>
  </si>
  <si>
    <t>怀安</t>
  </si>
  <si>
    <t>惠安</t>
  </si>
  <si>
    <t>HUI AN</t>
  </si>
  <si>
    <t>福建省 泉州市 惠安县</t>
  </si>
  <si>
    <t>惠安堡</t>
  </si>
  <si>
    <t>HUI AN BU</t>
  </si>
  <si>
    <t>宁夏回族自治区 吴忠市 盐池县</t>
  </si>
  <si>
    <t>黄柏</t>
  </si>
  <si>
    <t>HUANG BAI</t>
  </si>
  <si>
    <t>淮北北</t>
  </si>
  <si>
    <t>HUAI BEI BEI</t>
  </si>
  <si>
    <t>安徽省 淮北市 杜集区</t>
  </si>
  <si>
    <t>鹤壁东</t>
  </si>
  <si>
    <t>HE BI DONG</t>
  </si>
  <si>
    <t>河南省 鹤壁市 淇滨区</t>
  </si>
  <si>
    <t>海北</t>
  </si>
  <si>
    <t>HAI BEI</t>
  </si>
  <si>
    <t>鹤壁</t>
  </si>
  <si>
    <t>HE BI</t>
  </si>
  <si>
    <t>会昌北</t>
  </si>
  <si>
    <t>HUI CHANG BEI</t>
  </si>
  <si>
    <t>江西省 赣州市 会昌县</t>
  </si>
  <si>
    <t>寒葱沟</t>
  </si>
  <si>
    <t>HAN CONG GOU</t>
  </si>
  <si>
    <t>河唇</t>
  </si>
  <si>
    <t>HE CHUN</t>
  </si>
  <si>
    <t>广东省 湛江市 廉江市</t>
  </si>
  <si>
    <t>华城</t>
  </si>
  <si>
    <t>HUA CHENG</t>
  </si>
  <si>
    <t>广东省 梅州市 五华县</t>
  </si>
  <si>
    <t>霍城</t>
  </si>
  <si>
    <t>HUO CHENG</t>
  </si>
  <si>
    <t>新疆维吾尔自治区 伊犁哈萨克自治州 霍城县</t>
  </si>
  <si>
    <t>汉川</t>
  </si>
  <si>
    <t>HAN CHUAN</t>
  </si>
  <si>
    <t>湖北省 孝感市 汉川市</t>
  </si>
  <si>
    <t>黑冲滩</t>
  </si>
  <si>
    <t>HEI CHONG TAN</t>
  </si>
  <si>
    <t>红岛</t>
  </si>
  <si>
    <t>HONG DAO</t>
  </si>
  <si>
    <t>横道河子东</t>
  </si>
  <si>
    <t>HENG DAO HE ZI DONG</t>
  </si>
  <si>
    <t>化德</t>
  </si>
  <si>
    <t>HUA DE</t>
  </si>
  <si>
    <t>内蒙古自治区 乌兰察布市 化德县</t>
  </si>
  <si>
    <t>河东里</t>
  </si>
  <si>
    <t>HE DONG LI</t>
  </si>
  <si>
    <t>甘肃省 酒泉市 金塔县</t>
  </si>
  <si>
    <t>海东</t>
  </si>
  <si>
    <t>HAI DONG</t>
  </si>
  <si>
    <t>青海省 海东市 乐都区</t>
  </si>
  <si>
    <t>洪洞</t>
  </si>
  <si>
    <t>HONG TONG</t>
  </si>
  <si>
    <t>海东西</t>
  </si>
  <si>
    <t>HAI DONG XI</t>
  </si>
  <si>
    <t>青海省 海东市 平安区</t>
  </si>
  <si>
    <t>横峰</t>
  </si>
  <si>
    <t>HENG FENG</t>
  </si>
  <si>
    <t>江西省 上饶市 横峰县</t>
  </si>
  <si>
    <t>韩府湾</t>
  </si>
  <si>
    <t>HAN FU WAN</t>
  </si>
  <si>
    <t>宁夏回族自治区 中卫市 海原县</t>
  </si>
  <si>
    <t>黄冈</t>
  </si>
  <si>
    <t>HUANG GANG</t>
  </si>
  <si>
    <t>横沟桥东</t>
  </si>
  <si>
    <t>HENG GOU QIAO DONG</t>
  </si>
  <si>
    <t>黄冈西</t>
  </si>
  <si>
    <t>HUANG GANG XI</t>
  </si>
  <si>
    <t>洪河</t>
  </si>
  <si>
    <t>红花沟</t>
  </si>
  <si>
    <t>HONG HUA GOU</t>
  </si>
  <si>
    <t>黄花筒</t>
  </si>
  <si>
    <t>HUANG HUA TONG</t>
  </si>
  <si>
    <t>惠环</t>
  </si>
  <si>
    <t>HUI HUAN</t>
  </si>
  <si>
    <t>花湖</t>
  </si>
  <si>
    <t>HUA HU</t>
  </si>
  <si>
    <t>贺家店</t>
  </si>
  <si>
    <t>HE JIA DIAN</t>
  </si>
  <si>
    <t>甘肃省 天水市 武山县</t>
  </si>
  <si>
    <t>厚街</t>
  </si>
  <si>
    <t>HOU JIE</t>
  </si>
  <si>
    <t>黑井</t>
  </si>
  <si>
    <t>HEI JING</t>
  </si>
  <si>
    <t>涵江</t>
  </si>
  <si>
    <t>HAN JIANG</t>
  </si>
  <si>
    <t>福建省 莆田市 涵江区</t>
  </si>
  <si>
    <t>获嘉</t>
  </si>
  <si>
    <t>HUO JIA</t>
  </si>
  <si>
    <t>河南省 新乡市 获嘉县</t>
  </si>
  <si>
    <t>杭锦后旗</t>
  </si>
  <si>
    <t>HANG JIN HOU QI</t>
  </si>
  <si>
    <t>内蒙古自治区 巴彦淖尔市 杭锦后旗</t>
  </si>
  <si>
    <t>河间西</t>
  </si>
  <si>
    <t>HE JIAN XI</t>
  </si>
  <si>
    <t>河北省 沧州市 河间市</t>
  </si>
  <si>
    <t>花家庄</t>
  </si>
  <si>
    <t>HUA JIA ZHUANG</t>
  </si>
  <si>
    <t>黄口</t>
  </si>
  <si>
    <t>HUANG KOU</t>
  </si>
  <si>
    <t>湖口</t>
  </si>
  <si>
    <t>HU KOU</t>
  </si>
  <si>
    <t>江西省 九江市 湖口县</t>
  </si>
  <si>
    <t>惠来</t>
  </si>
  <si>
    <t>HUI LAI</t>
  </si>
  <si>
    <t>广东省 揭阳市 惠来县</t>
  </si>
  <si>
    <t>怀来</t>
  </si>
  <si>
    <t>HUAI LAI</t>
  </si>
  <si>
    <t>海林北</t>
  </si>
  <si>
    <t>HAI LIN BEI</t>
  </si>
  <si>
    <t>浩良河</t>
  </si>
  <si>
    <t>HAO LIANG HE</t>
  </si>
  <si>
    <t>黄流</t>
  </si>
  <si>
    <t>HUANG LIU</t>
  </si>
  <si>
    <t>海南省 乐东黎族自治县</t>
  </si>
  <si>
    <t>黄陵</t>
  </si>
  <si>
    <t>HUANG LING</t>
  </si>
  <si>
    <t>鹤立</t>
  </si>
  <si>
    <t>HE LI</t>
  </si>
  <si>
    <t>黑龙江省 佳木斯市 汤原县</t>
  </si>
  <si>
    <t>桦林</t>
  </si>
  <si>
    <t>HUA LIN</t>
  </si>
  <si>
    <t>黑龙江省 牡丹江市 阳明区</t>
  </si>
  <si>
    <t>和龙</t>
  </si>
  <si>
    <t>HE LONG</t>
  </si>
  <si>
    <t>吉林省 延边朝鲜族自治州 和龙市</t>
  </si>
  <si>
    <t>海龙</t>
  </si>
  <si>
    <t>HAI LONG</t>
  </si>
  <si>
    <t>哈拉苏</t>
  </si>
  <si>
    <t>HA LA SU</t>
  </si>
  <si>
    <t>呼鲁斯太</t>
  </si>
  <si>
    <t>HU LU SI TAI</t>
  </si>
  <si>
    <t>内蒙古自治区 阿拉善盟 阿拉善左旗</t>
  </si>
  <si>
    <t>虎门北</t>
  </si>
  <si>
    <t>HU MEN BEI</t>
  </si>
  <si>
    <t>虎门东</t>
  </si>
  <si>
    <t>HU MEN DONG</t>
  </si>
  <si>
    <t>黄梅</t>
  </si>
  <si>
    <t>HUANG MEI</t>
  </si>
  <si>
    <t>虎门</t>
  </si>
  <si>
    <t>HU MEN</t>
  </si>
  <si>
    <t>洪梅</t>
  </si>
  <si>
    <t>HONG MEI</t>
  </si>
  <si>
    <t>韩麻营</t>
  </si>
  <si>
    <t>HAN MA YING</t>
  </si>
  <si>
    <t>衡南</t>
  </si>
  <si>
    <t>HENG NAN</t>
  </si>
  <si>
    <t>桦南东</t>
  </si>
  <si>
    <t>HUA NAN DONG</t>
  </si>
  <si>
    <t>黄泥河</t>
  </si>
  <si>
    <t>HUANG NI HE</t>
  </si>
  <si>
    <t>化念</t>
  </si>
  <si>
    <t>HUA NIAN</t>
  </si>
  <si>
    <t>海宁</t>
  </si>
  <si>
    <t>HAI NING</t>
  </si>
  <si>
    <t>怀宁</t>
  </si>
  <si>
    <t>HUAI NING</t>
  </si>
  <si>
    <t>惠农</t>
  </si>
  <si>
    <t>HUI NONG</t>
  </si>
  <si>
    <t>宁夏回族自治区 石嘴山市 惠农区</t>
  </si>
  <si>
    <t>和平北</t>
  </si>
  <si>
    <t>HE PING BEI</t>
  </si>
  <si>
    <t>广东省 河源市 和平县</t>
  </si>
  <si>
    <t>和平</t>
  </si>
  <si>
    <t>HE PING</t>
  </si>
  <si>
    <t>合浦</t>
  </si>
  <si>
    <t>HE PU</t>
  </si>
  <si>
    <t>广西壮族自治区 北海市 合浦县</t>
  </si>
  <si>
    <t>花棚子</t>
  </si>
  <si>
    <t>HUA PENG ZI</t>
  </si>
  <si>
    <t>横琴北</t>
  </si>
  <si>
    <t>HENG QIN BEI</t>
  </si>
  <si>
    <t>霍邱</t>
  </si>
  <si>
    <t>HUO QIU</t>
  </si>
  <si>
    <t>安徽省 六安市 霍邱县</t>
  </si>
  <si>
    <t>宏庆</t>
  </si>
  <si>
    <t>HONG QING</t>
  </si>
  <si>
    <t>横琴</t>
  </si>
  <si>
    <t>HENG QIN</t>
  </si>
  <si>
    <t>花桥</t>
  </si>
  <si>
    <t>HUA QIAO</t>
  </si>
  <si>
    <t>红旗渠</t>
  </si>
  <si>
    <t>HONG QI QU</t>
  </si>
  <si>
    <t>河南省 安阳市 林州市</t>
  </si>
  <si>
    <t>华容东</t>
  </si>
  <si>
    <t>HUA RONG DONG</t>
  </si>
  <si>
    <t>怀仁</t>
  </si>
  <si>
    <t>HUAI REN</t>
  </si>
  <si>
    <t>华容南</t>
  </si>
  <si>
    <t>HUA RONG NAN</t>
  </si>
  <si>
    <t>华容</t>
  </si>
  <si>
    <t>HUA RONG</t>
  </si>
  <si>
    <t>红寺堡</t>
  </si>
  <si>
    <t>HONG SI BAO</t>
  </si>
  <si>
    <t>宁夏回族自治区 吴忠市 红寺堡区</t>
  </si>
  <si>
    <t>红寺堡北</t>
  </si>
  <si>
    <t>HONG SI BU BEI</t>
  </si>
  <si>
    <t>黑山北</t>
  </si>
  <si>
    <t>HEI SHAN BEI</t>
  </si>
  <si>
    <t>黄石北</t>
  </si>
  <si>
    <t>HUANG SHI BEI</t>
  </si>
  <si>
    <t>湖北省 黄石市 下陆区</t>
  </si>
  <si>
    <t>贺胜桥东</t>
  </si>
  <si>
    <t>HE SHENG QIAO DONG</t>
  </si>
  <si>
    <t>黄松甸</t>
  </si>
  <si>
    <t>HUANG SONG DIAN</t>
  </si>
  <si>
    <t>汉寿</t>
  </si>
  <si>
    <t>HAN SHOU</t>
  </si>
  <si>
    <t>湖南省 常德市 汉寿县</t>
  </si>
  <si>
    <t>衡山</t>
  </si>
  <si>
    <t>HENG SHAN</t>
  </si>
  <si>
    <t>湖南省 衡阳市 衡东县</t>
  </si>
  <si>
    <t>虎什哈</t>
  </si>
  <si>
    <t>HU SHI HA</t>
  </si>
  <si>
    <t>惠山</t>
  </si>
  <si>
    <t>HUI SHAN</t>
  </si>
  <si>
    <t>江苏省 无锡市 惠山区</t>
  </si>
  <si>
    <t>红山</t>
  </si>
  <si>
    <t>HONG SHAN</t>
  </si>
  <si>
    <t>黑龙江省 伊春市 友好区</t>
  </si>
  <si>
    <t>汉寿南</t>
  </si>
  <si>
    <t>HAN SHOU NAN</t>
  </si>
  <si>
    <t>含山南</t>
  </si>
  <si>
    <t>HAN SHAN NAN</t>
  </si>
  <si>
    <t>安徽省 马鞍山市 含山县</t>
  </si>
  <si>
    <t>红砂岘</t>
  </si>
  <si>
    <t>HONG SHA XIAN</t>
  </si>
  <si>
    <t>衡山西</t>
  </si>
  <si>
    <t>HENG SHAN XI</t>
  </si>
  <si>
    <t>湖南省 衡阳市 衡山县</t>
  </si>
  <si>
    <t>荷塘</t>
  </si>
  <si>
    <t>HE TANG</t>
  </si>
  <si>
    <t>桓台</t>
  </si>
  <si>
    <t>HUAN TAI</t>
  </si>
  <si>
    <t>山东省 淄博市 桓台县</t>
  </si>
  <si>
    <t>黑台</t>
  </si>
  <si>
    <t>HEI TAI</t>
  </si>
  <si>
    <t>黄桶北</t>
  </si>
  <si>
    <t>HUANG TONG BEI</t>
  </si>
  <si>
    <t>贵州省 安顺市 普定县</t>
  </si>
  <si>
    <t>黑旺</t>
  </si>
  <si>
    <t>HEI WANG</t>
  </si>
  <si>
    <t>山东省 淄博市 淄川区</t>
  </si>
  <si>
    <t>徽县</t>
  </si>
  <si>
    <t>HUI XIAN</t>
  </si>
  <si>
    <t>甘肃省 陇南市 徽县</t>
  </si>
  <si>
    <t>红星</t>
  </si>
  <si>
    <t>HONG XING</t>
  </si>
  <si>
    <t>红兴隆</t>
  </si>
  <si>
    <t>HONG XING LONG</t>
  </si>
  <si>
    <t>黑龙江省 双鸭山市 友谊县</t>
  </si>
  <si>
    <t>红岘台</t>
  </si>
  <si>
    <t>HONG XIAN TAI</t>
  </si>
  <si>
    <t>换新天</t>
  </si>
  <si>
    <t>HUAN XIN TIAN</t>
  </si>
  <si>
    <t>滑浚</t>
  </si>
  <si>
    <t>HUA XUN</t>
  </si>
  <si>
    <t>河南省 鹤壁市 浚县</t>
  </si>
  <si>
    <t>合阳</t>
  </si>
  <si>
    <t>HE YANG</t>
  </si>
  <si>
    <t>陕西省 渭南市 合阳县</t>
  </si>
  <si>
    <t>海晏</t>
  </si>
  <si>
    <t>HAI YAN</t>
  </si>
  <si>
    <t>青海省 海北藏族自治州 海晏县</t>
  </si>
  <si>
    <t>红彦</t>
  </si>
  <si>
    <t>HONG YAN</t>
  </si>
  <si>
    <t>内蒙古自治区 呼伦贝尔市 莫力达瓦达斡尔族自治旗</t>
  </si>
  <si>
    <t>合阳北</t>
  </si>
  <si>
    <t>HE YANG BEI</t>
  </si>
  <si>
    <t>河源北</t>
  </si>
  <si>
    <t>HE YUAN BEI</t>
  </si>
  <si>
    <t>广东省 河源市 东源县</t>
  </si>
  <si>
    <t>海阳北</t>
  </si>
  <si>
    <t>HAI YANG BEI</t>
  </si>
  <si>
    <t>汉阴</t>
  </si>
  <si>
    <t>HAN YIN</t>
  </si>
  <si>
    <t>陕西省 安康市 汉阴县</t>
  </si>
  <si>
    <t>槐荫</t>
  </si>
  <si>
    <t>HUAI YIN</t>
  </si>
  <si>
    <t>花园口</t>
  </si>
  <si>
    <t>HUA YUAN KOU</t>
  </si>
  <si>
    <t>淮阳南</t>
  </si>
  <si>
    <t>HUAI YANG NAN</t>
  </si>
  <si>
    <t>河南省 周口市 淮阳区</t>
  </si>
  <si>
    <t>黄羊滩</t>
  </si>
  <si>
    <t>HUANG YANG TAN</t>
  </si>
  <si>
    <t>宁夏回族自治区 银川市 永宁县</t>
  </si>
  <si>
    <t>花园</t>
  </si>
  <si>
    <t>HUAN YUAN</t>
  </si>
  <si>
    <t>湖北省 孝感市 孝昌县</t>
  </si>
  <si>
    <t>黄羊镇</t>
  </si>
  <si>
    <t>HUANG YANG ZHEN</t>
  </si>
  <si>
    <t>霍州东</t>
  </si>
  <si>
    <t>HUO ZHOU DONG</t>
  </si>
  <si>
    <t>山西省 临汾市 霍州市</t>
  </si>
  <si>
    <t>黄州</t>
  </si>
  <si>
    <t>HUANG ZHOU</t>
  </si>
  <si>
    <t>壶镇</t>
  </si>
  <si>
    <t>HU ZHEN</t>
  </si>
  <si>
    <t>浙江省 丽水市 缙云县</t>
  </si>
  <si>
    <t>化州</t>
  </si>
  <si>
    <t>广东省 茂名市 化州市</t>
  </si>
  <si>
    <t>霍州</t>
  </si>
  <si>
    <t>HUO ZHOU</t>
  </si>
  <si>
    <t>惠州西</t>
  </si>
  <si>
    <t>HUI ZHOU XI</t>
  </si>
  <si>
    <t>靖边</t>
  </si>
  <si>
    <t>JING BIAN</t>
  </si>
  <si>
    <t>陕西省 榆林市 靖边县</t>
  </si>
  <si>
    <t>金宝屯</t>
  </si>
  <si>
    <t>JIN BAO TUN</t>
  </si>
  <si>
    <t>吉林省 四平市 双辽市</t>
  </si>
  <si>
    <t>晋城北</t>
  </si>
  <si>
    <t>JIN CHENG BEI</t>
  </si>
  <si>
    <t>交城</t>
  </si>
  <si>
    <t>JIAO CHENG</t>
  </si>
  <si>
    <t>山西省 吕梁市 交城县</t>
  </si>
  <si>
    <t>建昌</t>
  </si>
  <si>
    <t>JIAN CHANG</t>
  </si>
  <si>
    <t>辽宁省 葫芦岛市 建昌县</t>
  </si>
  <si>
    <t>加查</t>
  </si>
  <si>
    <t>JIA CHA</t>
  </si>
  <si>
    <t>西藏自治区 山南市 加查县</t>
  </si>
  <si>
    <t>泾川</t>
  </si>
  <si>
    <t>JING CHUAN</t>
  </si>
  <si>
    <t>甘肃省 平凉市 泾川县</t>
  </si>
  <si>
    <t>碱厂</t>
  </si>
  <si>
    <t>鄄城</t>
  </si>
  <si>
    <t>JUAN CHENG</t>
  </si>
  <si>
    <t>山东省 菏泽市 鄄城县</t>
  </si>
  <si>
    <t>旌德</t>
  </si>
  <si>
    <t>JING DE</t>
  </si>
  <si>
    <t>安徽省 宣城市 旌德县</t>
  </si>
  <si>
    <t>峻德</t>
  </si>
  <si>
    <t>JUN DE</t>
  </si>
  <si>
    <t>黑龙江省 鹤岗市 东山区</t>
  </si>
  <si>
    <t>井店</t>
  </si>
  <si>
    <t>JING DIAN</t>
  </si>
  <si>
    <t>江都</t>
  </si>
  <si>
    <t>JIANG DU</t>
  </si>
  <si>
    <t>江苏省 扬州市 江都区</t>
  </si>
  <si>
    <t>尖峰</t>
  </si>
  <si>
    <t>JIAN FENG</t>
  </si>
  <si>
    <t>金沟屯</t>
  </si>
  <si>
    <t>JIN GOU TUN</t>
  </si>
  <si>
    <t>江海</t>
  </si>
  <si>
    <t>JIANG HAI</t>
  </si>
  <si>
    <t>广东省 江门市 江海区</t>
  </si>
  <si>
    <t>精河</t>
  </si>
  <si>
    <t>JING HE</t>
  </si>
  <si>
    <t>金河</t>
  </si>
  <si>
    <t>JIN HE</t>
  </si>
  <si>
    <t>锦河</t>
  </si>
  <si>
    <t>九华山</t>
  </si>
  <si>
    <t>JIU HUA SHAN</t>
  </si>
  <si>
    <t>安徽省 池州市 青阳县</t>
  </si>
  <si>
    <t>江华</t>
  </si>
  <si>
    <t>JIANG HUA</t>
  </si>
  <si>
    <t>湖南省 永州市 江华瑶族自治县</t>
  </si>
  <si>
    <t>建湖</t>
  </si>
  <si>
    <t>JIAN HU</t>
  </si>
  <si>
    <t>江苏省 盐城市 建湖县</t>
  </si>
  <si>
    <t>纪家沟</t>
  </si>
  <si>
    <t>JI JIA GOU</t>
  </si>
  <si>
    <t>锦界</t>
  </si>
  <si>
    <t>JIN JIE</t>
  </si>
  <si>
    <t>姜家</t>
  </si>
  <si>
    <t>JIANG JIA</t>
  </si>
  <si>
    <t>金口河南</t>
  </si>
  <si>
    <t>JIN KOU HE NAN</t>
  </si>
  <si>
    <t>四川省 乐山市 金口河区</t>
  </si>
  <si>
    <t>将乐</t>
  </si>
  <si>
    <t>JIANG LE</t>
  </si>
  <si>
    <t>福建省 三明市 将乐县</t>
  </si>
  <si>
    <t>芨岭</t>
  </si>
  <si>
    <t>JI LING</t>
  </si>
  <si>
    <t>九郎山</t>
  </si>
  <si>
    <t>JIU LANG SHAN</t>
  </si>
  <si>
    <t>江门东</t>
  </si>
  <si>
    <t>JIANG MEN DONG</t>
  </si>
  <si>
    <t>角美</t>
  </si>
  <si>
    <t>JIAO MEI</t>
  </si>
  <si>
    <t>佳木斯西</t>
  </si>
  <si>
    <t>JIA MU SI XI</t>
  </si>
  <si>
    <t>黑龙江省 佳木斯市 郊区</t>
  </si>
  <si>
    <t>莒南</t>
  </si>
  <si>
    <t>JU NAN</t>
  </si>
  <si>
    <t>山东省 临沂市 莒南县</t>
  </si>
  <si>
    <t>莒南北</t>
  </si>
  <si>
    <t>JU NAN BEI</t>
  </si>
  <si>
    <t>济宁北</t>
  </si>
  <si>
    <t>JI NING BEI</t>
  </si>
  <si>
    <t>济宁东</t>
  </si>
  <si>
    <t>JI NING DONG</t>
  </si>
  <si>
    <t>建宁南</t>
  </si>
  <si>
    <t>JIAN NING NAN</t>
  </si>
  <si>
    <t>建瓯东</t>
  </si>
  <si>
    <t>JIAN OU DONG</t>
  </si>
  <si>
    <t>福建省 南平市 建瓯市</t>
  </si>
  <si>
    <t>建瓯</t>
  </si>
  <si>
    <t>JIA OU</t>
  </si>
  <si>
    <t>建瓯西</t>
  </si>
  <si>
    <t>JIAN OU XI</t>
  </si>
  <si>
    <t>金普</t>
  </si>
  <si>
    <t>JIN PU</t>
  </si>
  <si>
    <t>建桥</t>
  </si>
  <si>
    <t>JIAN QIAO</t>
  </si>
  <si>
    <t>江桥</t>
  </si>
  <si>
    <t>JIANG QIAO</t>
  </si>
  <si>
    <t>句容西</t>
  </si>
  <si>
    <t>JU RONG XI</t>
  </si>
  <si>
    <t>九三</t>
  </si>
  <si>
    <t>JIU SAN</t>
  </si>
  <si>
    <t>金山</t>
  </si>
  <si>
    <t>JIN SHAN</t>
  </si>
  <si>
    <t>新疆维吾尔自治区 巴音郭楞蒙古自治州 且末县</t>
  </si>
  <si>
    <t>建始</t>
  </si>
  <si>
    <t>JIAN SHI</t>
  </si>
  <si>
    <t>建水</t>
  </si>
  <si>
    <t>JIAN SHUI</t>
  </si>
  <si>
    <t>云南省 红河哈尼族彝族自治州 建水县</t>
  </si>
  <si>
    <t>稷山</t>
  </si>
  <si>
    <t>JI SHAN</t>
  </si>
  <si>
    <t>山西省 运城市 稷山县</t>
  </si>
  <si>
    <t>吉舒</t>
  </si>
  <si>
    <t>JI SHU</t>
  </si>
  <si>
    <t>建设</t>
  </si>
  <si>
    <t>JIAN SHE</t>
  </si>
  <si>
    <t>甲山</t>
  </si>
  <si>
    <t>JIA SHAN</t>
  </si>
  <si>
    <t>京山</t>
  </si>
  <si>
    <t>JING SHAN</t>
  </si>
  <si>
    <t>湖北省 荆门市 京山市</t>
  </si>
  <si>
    <t>嘉善</t>
  </si>
  <si>
    <t>浙江省 嘉兴市 嘉善县</t>
  </si>
  <si>
    <t>嘉善南</t>
  </si>
  <si>
    <t>JIA SHAN NAN</t>
  </si>
  <si>
    <t>界首市</t>
  </si>
  <si>
    <t>JIE SHOU SHI</t>
  </si>
  <si>
    <t>江所田</t>
  </si>
  <si>
    <t>JIANG SUO TIAN</t>
  </si>
  <si>
    <t>金山屯</t>
  </si>
  <si>
    <t>JIN SHAN TUN</t>
  </si>
  <si>
    <t>黑龙江省 伊春市 金林区</t>
  </si>
  <si>
    <t>吉水西</t>
  </si>
  <si>
    <t>JI SHUI XI</t>
  </si>
  <si>
    <t>江西省 吉安市 吉水县</t>
  </si>
  <si>
    <t>景泰</t>
  </si>
  <si>
    <t>JING TAI</t>
  </si>
  <si>
    <t>金塔</t>
  </si>
  <si>
    <t>JIN TA</t>
  </si>
  <si>
    <t>井湾</t>
  </si>
  <si>
    <t>JING WAN</t>
  </si>
  <si>
    <t>吉文</t>
  </si>
  <si>
    <t>JI WEN</t>
  </si>
  <si>
    <t>嘉祥北</t>
  </si>
  <si>
    <t>JIA XIANG BEI</t>
  </si>
  <si>
    <t>山东省 济宁市 嘉祥县</t>
  </si>
  <si>
    <t>进贤北</t>
  </si>
  <si>
    <t>JIN XIAN BEI</t>
  </si>
  <si>
    <t>泾县</t>
  </si>
  <si>
    <t>JING XIAN</t>
  </si>
  <si>
    <t>安徽省 宣城市 泾县</t>
  </si>
  <si>
    <t>莒县</t>
  </si>
  <si>
    <t>JU XIAN</t>
  </si>
  <si>
    <t>山东省 日照市 莒县</t>
  </si>
  <si>
    <t>嘉祥</t>
  </si>
  <si>
    <t>JIA XIANG</t>
  </si>
  <si>
    <t>郏县</t>
  </si>
  <si>
    <t>JIA XIAN</t>
  </si>
  <si>
    <t>河南省 平顶山市 郏县</t>
  </si>
  <si>
    <t>揭阳</t>
  </si>
  <si>
    <t>JIE YANG</t>
  </si>
  <si>
    <t>广东省 揭阳市</t>
  </si>
  <si>
    <t>建阳</t>
  </si>
  <si>
    <t>JIAN YANG</t>
  </si>
  <si>
    <t>蛟洋</t>
  </si>
  <si>
    <t>JIAO YANG</t>
  </si>
  <si>
    <t>姜堰</t>
  </si>
  <si>
    <t>JIANG YAN</t>
  </si>
  <si>
    <t>江苏省 泰州市 姜堰区</t>
  </si>
  <si>
    <t>江油北</t>
  </si>
  <si>
    <t>JIANG YOU BEI</t>
  </si>
  <si>
    <t>巨野北</t>
  </si>
  <si>
    <t>JU YE BEI</t>
  </si>
  <si>
    <t>揭阳机场</t>
  </si>
  <si>
    <t>JIE YANG JI CHANG</t>
  </si>
  <si>
    <t>广东省 揭阳市 揭东区</t>
  </si>
  <si>
    <t>揭阳南</t>
  </si>
  <si>
    <t>JIE YANG NAN</t>
  </si>
  <si>
    <t>广东省 揭阳市 榕城区</t>
  </si>
  <si>
    <t>江永</t>
  </si>
  <si>
    <t>JIANG YONG</t>
  </si>
  <si>
    <t>湖南省 永州市 江永县</t>
  </si>
  <si>
    <t>江源</t>
  </si>
  <si>
    <t>JIANG YUAN</t>
  </si>
  <si>
    <t>吉林省 白山市 江源区</t>
  </si>
  <si>
    <t>靖远</t>
  </si>
  <si>
    <t>JING YUAN</t>
  </si>
  <si>
    <t>缙云</t>
  </si>
  <si>
    <t>JIN YUN</t>
  </si>
  <si>
    <t>济源</t>
  </si>
  <si>
    <t>JI YUAN</t>
  </si>
  <si>
    <t>河南省 济源市</t>
  </si>
  <si>
    <t>金月湾</t>
  </si>
  <si>
    <t>JIN YUE WAN</t>
  </si>
  <si>
    <t>靖远西</t>
  </si>
  <si>
    <t>JING YUAN XI</t>
  </si>
  <si>
    <t>缙云西</t>
  </si>
  <si>
    <t>JIN YUN XI</t>
  </si>
  <si>
    <t>胶州北</t>
  </si>
  <si>
    <t>JIAO ZHOU BEI</t>
  </si>
  <si>
    <t>山东省 青岛市 胶州市</t>
  </si>
  <si>
    <t>焦作东</t>
  </si>
  <si>
    <t>JIAO ZUO DONG</t>
  </si>
  <si>
    <t>河南省 焦作市 武陟县</t>
  </si>
  <si>
    <t>晋中</t>
  </si>
  <si>
    <t>JIN ZHONG</t>
  </si>
  <si>
    <t>靖州</t>
  </si>
  <si>
    <t>湖南省 怀化市 靖州苗族侗族自治县</t>
  </si>
  <si>
    <t>景州</t>
  </si>
  <si>
    <t>河北省 衡水市 景县</t>
  </si>
  <si>
    <t>胶州</t>
  </si>
  <si>
    <t>JIAO ZHOU</t>
  </si>
  <si>
    <t>旧庄窝</t>
  </si>
  <si>
    <t>JIU ZHUANG WO</t>
  </si>
  <si>
    <t>金杖子</t>
  </si>
  <si>
    <t>JIN ZHANG ZI</t>
  </si>
  <si>
    <t>康城</t>
  </si>
  <si>
    <t>KANG CHENG</t>
  </si>
  <si>
    <t>宽甸</t>
  </si>
  <si>
    <t>KUAN DIAN</t>
  </si>
  <si>
    <t>克东</t>
  </si>
  <si>
    <t>KE DONG</t>
  </si>
  <si>
    <t>黑龙江省 齐齐哈尔市 克东县</t>
  </si>
  <si>
    <t>昆都仑召</t>
  </si>
  <si>
    <t>KUN DU LUN ZHAO</t>
  </si>
  <si>
    <t>内蒙古自治区 包头市 昆都仑区</t>
  </si>
  <si>
    <t>库尔木依</t>
  </si>
  <si>
    <t>KU ER MU YI</t>
  </si>
  <si>
    <t>新疆维吾尔自治区 巴音郭楞蒙古自治州 尉犁县</t>
  </si>
  <si>
    <t>开江</t>
  </si>
  <si>
    <t>KAI JIANG</t>
  </si>
  <si>
    <t>四川省 达州市 开江县</t>
  </si>
  <si>
    <t>喀喇其</t>
  </si>
  <si>
    <t>KA LA QI</t>
  </si>
  <si>
    <t>开平南</t>
  </si>
  <si>
    <t>KAI PING NAN</t>
  </si>
  <si>
    <t>广东省 江门市 开平市</t>
  </si>
  <si>
    <t>口前</t>
  </si>
  <si>
    <t>KOU QIAN</t>
  </si>
  <si>
    <t>吉林省 吉林市 永吉县</t>
  </si>
  <si>
    <t>奎山</t>
  </si>
  <si>
    <t>KUI SHAN</t>
  </si>
  <si>
    <t>葵潭</t>
  </si>
  <si>
    <t>KUI TAN</t>
  </si>
  <si>
    <t>康熙岭</t>
  </si>
  <si>
    <t>KANG XI LING</t>
  </si>
  <si>
    <t>克一河</t>
  </si>
  <si>
    <t>KE YI HE</t>
  </si>
  <si>
    <t>开远南</t>
  </si>
  <si>
    <t>KAI YUAN NAN</t>
  </si>
  <si>
    <t>云南省 红河哈尼族彝族自治州 开远市</t>
  </si>
  <si>
    <t>昆玉</t>
  </si>
  <si>
    <t>KUN YU</t>
  </si>
  <si>
    <t>新疆维吾尔自治区 昆玉市</t>
  </si>
  <si>
    <t>冷坝</t>
  </si>
  <si>
    <t>LENG BA</t>
  </si>
  <si>
    <t>琅勃拉邦</t>
  </si>
  <si>
    <t>LANG BO LA BANG</t>
  </si>
  <si>
    <t>来宾</t>
  </si>
  <si>
    <t>LAI BIN</t>
  </si>
  <si>
    <t>老边</t>
  </si>
  <si>
    <t>LAO BIAN</t>
  </si>
  <si>
    <t>灵璧</t>
  </si>
  <si>
    <t>LING BI</t>
  </si>
  <si>
    <t>安徽省 宿州市 灵璧县</t>
  </si>
  <si>
    <t>寮步</t>
  </si>
  <si>
    <t>LIAO BU</t>
  </si>
  <si>
    <t>洛川东</t>
  </si>
  <si>
    <t>LUO CHUAN DONG</t>
  </si>
  <si>
    <t>陕西省 延安市 洛川县</t>
  </si>
  <si>
    <t>罗城</t>
  </si>
  <si>
    <t>LUO CHENG</t>
  </si>
  <si>
    <t>广西壮族自治区 河池市 罗城仫佬族自治县</t>
  </si>
  <si>
    <t>乐昌</t>
  </si>
  <si>
    <t>LE CHANG</t>
  </si>
  <si>
    <t>黎城</t>
  </si>
  <si>
    <t>山西省 长治市 黎城县</t>
  </si>
  <si>
    <t>临城</t>
  </si>
  <si>
    <t>LIN CHENG</t>
  </si>
  <si>
    <t>河北省 邢台市 临城县</t>
  </si>
  <si>
    <t>蓝村</t>
  </si>
  <si>
    <t>LAN CUN</t>
  </si>
  <si>
    <t>乐东</t>
  </si>
  <si>
    <t>LE DONG</t>
  </si>
  <si>
    <t>林东</t>
  </si>
  <si>
    <t>LIN DONG</t>
  </si>
  <si>
    <t>内蒙古自治区 赤峰市 巴林左旗</t>
  </si>
  <si>
    <t>乐都</t>
  </si>
  <si>
    <t>LE DU</t>
  </si>
  <si>
    <t>梁底下</t>
  </si>
  <si>
    <t>LIANG DI XIA</t>
  </si>
  <si>
    <t>六道河子</t>
  </si>
  <si>
    <t>LIU DAO HE ZI</t>
  </si>
  <si>
    <t>鲁番</t>
  </si>
  <si>
    <t>LU FAN</t>
  </si>
  <si>
    <t>落垡</t>
  </si>
  <si>
    <t>LUO FA</t>
  </si>
  <si>
    <t>陆丰东</t>
  </si>
  <si>
    <t>LU FENG DONG</t>
  </si>
  <si>
    <t>来凤</t>
  </si>
  <si>
    <t>LAI FENG</t>
  </si>
  <si>
    <t>湖北省 恩施土家族苗族自治州 来凤县</t>
  </si>
  <si>
    <t>龙丰</t>
  </si>
  <si>
    <t>LONG FENG</t>
  </si>
  <si>
    <t>陆丰南</t>
  </si>
  <si>
    <t>LU FENG NAN</t>
  </si>
  <si>
    <t>禄丰南</t>
  </si>
  <si>
    <t>老府</t>
  </si>
  <si>
    <t>LAO FU</t>
  </si>
  <si>
    <t>兰岗</t>
  </si>
  <si>
    <t>LAN GANG</t>
  </si>
  <si>
    <t>龙骨甸</t>
  </si>
  <si>
    <t>LONG GU DIAN</t>
  </si>
  <si>
    <t>临高南</t>
  </si>
  <si>
    <t>LIN GAO NAN</t>
  </si>
  <si>
    <t>海南省 临高县</t>
  </si>
  <si>
    <t>芦沟</t>
  </si>
  <si>
    <t>LU GOU</t>
  </si>
  <si>
    <t>龙沟</t>
  </si>
  <si>
    <t>LONG GOU</t>
  </si>
  <si>
    <t>临海</t>
  </si>
  <si>
    <t>LIN HAI</t>
  </si>
  <si>
    <t>凌海</t>
  </si>
  <si>
    <t>LING HAI</t>
  </si>
  <si>
    <t>拉哈</t>
  </si>
  <si>
    <t>LA HA</t>
  </si>
  <si>
    <t>林海</t>
  </si>
  <si>
    <t>黑龙江省 大兴安岭地区 新林区</t>
  </si>
  <si>
    <t>滦河</t>
  </si>
  <si>
    <t>LUAN HE</t>
  </si>
  <si>
    <t>河北省 唐山市 滦州市</t>
  </si>
  <si>
    <t>临海南</t>
  </si>
  <si>
    <t>LIN HAI NAN</t>
  </si>
  <si>
    <t>凌海南</t>
  </si>
  <si>
    <t>LING HAI NAN</t>
  </si>
  <si>
    <t>龙华</t>
  </si>
  <si>
    <t>滦河沿</t>
  </si>
  <si>
    <t>LUAN HE YAN</t>
  </si>
  <si>
    <t>六合镇</t>
  </si>
  <si>
    <t>LIU HE ZHEN</t>
  </si>
  <si>
    <t>罗江东</t>
  </si>
  <si>
    <t>LUO JIANG DONG</t>
  </si>
  <si>
    <t>四川省 德阳市 罗江区</t>
  </si>
  <si>
    <t>刘家河</t>
  </si>
  <si>
    <t>LIU JIA HE</t>
  </si>
  <si>
    <t>廉江</t>
  </si>
  <si>
    <t>罗江</t>
  </si>
  <si>
    <t>LUO JIANG</t>
  </si>
  <si>
    <t>柳江</t>
  </si>
  <si>
    <t>LIU JIANG</t>
  </si>
  <si>
    <t>广西壮族自治区 柳州市 柳江区</t>
  </si>
  <si>
    <t>两家</t>
  </si>
  <si>
    <t>LIANG JIA</t>
  </si>
  <si>
    <t>李家</t>
  </si>
  <si>
    <t>LI JIA</t>
  </si>
  <si>
    <t>龙江</t>
  </si>
  <si>
    <t>LONG JIANG</t>
  </si>
  <si>
    <t>黑龙江省 齐齐哈尔市 龙江县</t>
  </si>
  <si>
    <t>莲江口</t>
  </si>
  <si>
    <t>LIAN JIANG KOU</t>
  </si>
  <si>
    <t>利津南</t>
  </si>
  <si>
    <t>LI JIN NAN</t>
  </si>
  <si>
    <t>山东省 东营市 利津县</t>
  </si>
  <si>
    <t>李家坪</t>
  </si>
  <si>
    <t>LI JIA PING</t>
  </si>
  <si>
    <t>厉家寨</t>
  </si>
  <si>
    <t>LI JIA ZHAI</t>
  </si>
  <si>
    <t>林口南</t>
  </si>
  <si>
    <t>LIN KOU NAN</t>
  </si>
  <si>
    <t>路口铺</t>
  </si>
  <si>
    <t>LU KOU PU</t>
  </si>
  <si>
    <t>湖南省 岳阳市 云溪区</t>
  </si>
  <si>
    <t>老莱</t>
  </si>
  <si>
    <t>LAO LAI</t>
  </si>
  <si>
    <t>龙里北</t>
  </si>
  <si>
    <t>LONG LI BEI</t>
  </si>
  <si>
    <t>贵州省 黔南布依族苗族自治州 龙里县</t>
  </si>
  <si>
    <t>沥林北</t>
  </si>
  <si>
    <t>LI LIN BEI</t>
  </si>
  <si>
    <t>兰陵北</t>
  </si>
  <si>
    <t>LAN LING BEI</t>
  </si>
  <si>
    <t>山东省 临沂市 兰陵县</t>
  </si>
  <si>
    <t>醴陵东</t>
  </si>
  <si>
    <t>LI LING DONG</t>
  </si>
  <si>
    <t>临澧</t>
  </si>
  <si>
    <t>LIN LI</t>
  </si>
  <si>
    <t>湖南省 常德市 临澧县</t>
  </si>
  <si>
    <t>零陵</t>
  </si>
  <si>
    <t>LING LING</t>
  </si>
  <si>
    <t>湖南省 永州市 零陵区</t>
  </si>
  <si>
    <t>陆良</t>
  </si>
  <si>
    <t>LU LIANG</t>
  </si>
  <si>
    <t>云南省 曲靖市 陆良县</t>
  </si>
  <si>
    <t>卢龙</t>
  </si>
  <si>
    <t>LU LONG</t>
  </si>
  <si>
    <t>河北省 秦皇岛市 卢龙县</t>
  </si>
  <si>
    <t>喇嘛甸</t>
  </si>
  <si>
    <t>LA MA DIAN</t>
  </si>
  <si>
    <t>里木店</t>
  </si>
  <si>
    <t>LI MU DIAN</t>
  </si>
  <si>
    <t>洛门</t>
  </si>
  <si>
    <t>LUO MEN</t>
  </si>
  <si>
    <t>芦庙</t>
  </si>
  <si>
    <t>LU MIAO</t>
  </si>
  <si>
    <t>安徽省 亳州市</t>
  </si>
  <si>
    <t>龙南</t>
  </si>
  <si>
    <t>江西省 赣州市 龙南市</t>
  </si>
  <si>
    <t>龙南东</t>
  </si>
  <si>
    <t>LONG NAN DONG</t>
  </si>
  <si>
    <t>乐平北</t>
  </si>
  <si>
    <t>LE PING BEI</t>
  </si>
  <si>
    <t>江西省 景德镇市 乐平市</t>
  </si>
  <si>
    <t>六盘水东</t>
  </si>
  <si>
    <t>LIU PAN SHUI DONG</t>
  </si>
  <si>
    <t>落坡岭</t>
  </si>
  <si>
    <t>LUO PO LING</t>
  </si>
  <si>
    <t>六盘山</t>
  </si>
  <si>
    <t>LIU PAN SHAN</t>
  </si>
  <si>
    <t>宁夏回族自治区 固原市 泾源县</t>
  </si>
  <si>
    <t>乐平市</t>
  </si>
  <si>
    <t>LE PING SHI</t>
  </si>
  <si>
    <t>洛浦</t>
  </si>
  <si>
    <t>LUO PU</t>
  </si>
  <si>
    <t>新疆维吾尔自治区 和田地区 洛浦县</t>
  </si>
  <si>
    <t>临清</t>
  </si>
  <si>
    <t>LIN QING</t>
  </si>
  <si>
    <t>山东省 聊城市 临清市</t>
  </si>
  <si>
    <t>礼泉南</t>
  </si>
  <si>
    <t>LI QUAN NAN</t>
  </si>
  <si>
    <t>陕西省 咸阳市 礼泉县</t>
  </si>
  <si>
    <t>龙泉市</t>
  </si>
  <si>
    <t>LONG QUAN SHI</t>
  </si>
  <si>
    <t>浙江省 丽水市 龙泉市</t>
  </si>
  <si>
    <t>礼泉</t>
  </si>
  <si>
    <t>LI QUAN</t>
  </si>
  <si>
    <t>临泉</t>
  </si>
  <si>
    <t>LIN QUAN</t>
  </si>
  <si>
    <t>安徽省 阜阳市 临泉县</t>
  </si>
  <si>
    <t>乐山北</t>
  </si>
  <si>
    <t>LE SHAN BEI</t>
  </si>
  <si>
    <t>四川省 乐山市 夹江县</t>
  </si>
  <si>
    <t>冷水江东</t>
  </si>
  <si>
    <t>LENG SHUI JIANG DONG</t>
  </si>
  <si>
    <t>湖南省 娄底市 冷水江市</t>
  </si>
  <si>
    <t>连山关</t>
  </si>
  <si>
    <t>LIAN SHAN GUAN</t>
  </si>
  <si>
    <t>流水沟</t>
  </si>
  <si>
    <t>LIU SHUI GOU</t>
  </si>
  <si>
    <t>灵石</t>
  </si>
  <si>
    <t>LING SHI</t>
  </si>
  <si>
    <t>露水河</t>
  </si>
  <si>
    <t>LU SHUI HE</t>
  </si>
  <si>
    <t>罗山</t>
  </si>
  <si>
    <t>LUO SHAN</t>
  </si>
  <si>
    <t>河南省 信阳市 罗山县</t>
  </si>
  <si>
    <t>涟水</t>
  </si>
  <si>
    <t>LIAN SHUI</t>
  </si>
  <si>
    <t>江苏省 淮安市 涟水县</t>
  </si>
  <si>
    <t>龙市</t>
  </si>
  <si>
    <t>LONG SHI</t>
  </si>
  <si>
    <t>梁山</t>
  </si>
  <si>
    <t>LIANG SHAN</t>
  </si>
  <si>
    <t>山东省 济宁市 梁山县</t>
  </si>
  <si>
    <t>鲁山</t>
  </si>
  <si>
    <t>河南省 平顶山市 鲁山县</t>
  </si>
  <si>
    <t>娄山关南</t>
  </si>
  <si>
    <t>LOU SHAN GUAN NAN</t>
  </si>
  <si>
    <t>贵州省 遵义市 汇川区</t>
  </si>
  <si>
    <t>柳树屯</t>
  </si>
  <si>
    <t>LIU SHU BEI</t>
  </si>
  <si>
    <t>龙山镇</t>
  </si>
  <si>
    <t>LONG SHAN ZHEN</t>
  </si>
  <si>
    <t>福建省 漳州市 南靖县</t>
  </si>
  <si>
    <t>李石寨</t>
  </si>
  <si>
    <t>LI SHI ZHAI</t>
  </si>
  <si>
    <t>辽宁省 抚顺市 望花区</t>
  </si>
  <si>
    <t>梨树镇</t>
  </si>
  <si>
    <t>LI SHU ZHEN</t>
  </si>
  <si>
    <t>黑龙江省 鸡西市 梨树区</t>
  </si>
  <si>
    <t>轮台</t>
  </si>
  <si>
    <t>LUN TAI</t>
  </si>
  <si>
    <t>新疆维吾尔自治区 巴音郭楞蒙古自治州 轮台县</t>
  </si>
  <si>
    <t>龙塘坝</t>
  </si>
  <si>
    <t>LONG TANG BA</t>
  </si>
  <si>
    <t>濑湍</t>
  </si>
  <si>
    <t>LAI TUAN</t>
  </si>
  <si>
    <t>龙塘镇</t>
  </si>
  <si>
    <t>LONG TANG ZHEN</t>
  </si>
  <si>
    <t>李旺</t>
  </si>
  <si>
    <t>LI WANG</t>
  </si>
  <si>
    <t>狼尾山</t>
  </si>
  <si>
    <t>LANG WEI SHAN</t>
  </si>
  <si>
    <t>灵武</t>
  </si>
  <si>
    <t>LING WU</t>
  </si>
  <si>
    <t>莱芜西</t>
  </si>
  <si>
    <t>LAI WU XI</t>
  </si>
  <si>
    <t>岚县</t>
  </si>
  <si>
    <t>LAN XIAN</t>
  </si>
  <si>
    <t>山西省 吕梁市 岚县</t>
  </si>
  <si>
    <t>朗县</t>
  </si>
  <si>
    <t>LANG XIAN</t>
  </si>
  <si>
    <t>西藏自治区 林芝市 朗县</t>
  </si>
  <si>
    <t>芦溪</t>
  </si>
  <si>
    <t>LU XI</t>
  </si>
  <si>
    <t>江西省 萍乡市 芦溪县</t>
  </si>
  <si>
    <t>临湘</t>
  </si>
  <si>
    <t>LIN XIANG</t>
  </si>
  <si>
    <t>湖南省 岳阳市 临湘市</t>
  </si>
  <si>
    <t>滦县</t>
  </si>
  <si>
    <t>LUAN XIAN</t>
  </si>
  <si>
    <t>林西</t>
  </si>
  <si>
    <t>内蒙古自治区 赤峰市 林西县</t>
  </si>
  <si>
    <t>朗乡</t>
  </si>
  <si>
    <t>LANG XIANG</t>
  </si>
  <si>
    <t>郎溪南</t>
  </si>
  <si>
    <t>LANG XI NAN</t>
  </si>
  <si>
    <t>安徽省 宣城市 郎溪县</t>
  </si>
  <si>
    <t>莱西南</t>
  </si>
  <si>
    <t>LAI XI NAN</t>
  </si>
  <si>
    <t>利辛西</t>
  </si>
  <si>
    <t>LI XIN XI</t>
  </si>
  <si>
    <t>安徽省 亳州市 利辛县</t>
  </si>
  <si>
    <t>莱阳</t>
  </si>
  <si>
    <t>LAI YANG</t>
  </si>
  <si>
    <t>山东省 烟台市 莱阳市</t>
  </si>
  <si>
    <t>凌源东</t>
  </si>
  <si>
    <t>LING YUAN DONG</t>
  </si>
  <si>
    <t>临沂东</t>
  </si>
  <si>
    <t>LIN YI DONG</t>
  </si>
  <si>
    <t>山东省 临沂市 河东区</t>
  </si>
  <si>
    <t>临邑</t>
  </si>
  <si>
    <t>山东省 德州市 临邑县</t>
  </si>
  <si>
    <t>临颍</t>
  </si>
  <si>
    <t>LIN YING</t>
  </si>
  <si>
    <t>河南省 漯河市 临颍县</t>
  </si>
  <si>
    <t>莱阳南</t>
  </si>
  <si>
    <t>LAI YANG NAN</t>
  </si>
  <si>
    <t>龙游南</t>
  </si>
  <si>
    <t>LONG YOU NAN</t>
  </si>
  <si>
    <t>浙江省 衢州市 龙游县</t>
  </si>
  <si>
    <t>龙游</t>
  </si>
  <si>
    <t>LONG YOU</t>
  </si>
  <si>
    <t>礼乐</t>
  </si>
  <si>
    <t>LI YUE</t>
  </si>
  <si>
    <t>林源</t>
  </si>
  <si>
    <t>LIN YUAN</t>
  </si>
  <si>
    <t>鹿寨北</t>
  </si>
  <si>
    <t>LU ZHAI BEI</t>
  </si>
  <si>
    <t>广西壮族自治区 柳州市 鹿寨县</t>
  </si>
  <si>
    <t>临淄北</t>
  </si>
  <si>
    <t>LIN ZI BEI</t>
  </si>
  <si>
    <t>山东省 淄博市 临淄区</t>
  </si>
  <si>
    <t>临泽</t>
  </si>
  <si>
    <t>LIN ZE</t>
  </si>
  <si>
    <t>甘肃省 张掖市 临泽县</t>
  </si>
  <si>
    <t>雷州</t>
  </si>
  <si>
    <t>LEI ZHOU</t>
  </si>
  <si>
    <t>广东省 湛江市 雷州市</t>
  </si>
  <si>
    <t>来舟</t>
  </si>
  <si>
    <t>LAI ZHOU</t>
  </si>
  <si>
    <t>刘召</t>
  </si>
  <si>
    <t>LIU ZHAO</t>
  </si>
  <si>
    <t>内蒙古自治区 巴彦淖尔市 五原县</t>
  </si>
  <si>
    <t>鹿寨</t>
  </si>
  <si>
    <t>LU ZHAI</t>
  </si>
  <si>
    <t>拉鲊</t>
  </si>
  <si>
    <t>LA ZHA</t>
  </si>
  <si>
    <t>六枝南</t>
  </si>
  <si>
    <t>LIU ZHI NAN</t>
  </si>
  <si>
    <t>临泽南</t>
  </si>
  <si>
    <t>LIN ZE NAN</t>
  </si>
  <si>
    <t>马鞍</t>
  </si>
  <si>
    <t>MA AN</t>
  </si>
  <si>
    <t>四川省 南充市 仪陇县</t>
  </si>
  <si>
    <t>马鞍山</t>
  </si>
  <si>
    <t>MA AN SHAN</t>
  </si>
  <si>
    <t>毛坝</t>
  </si>
  <si>
    <t>MAO BA</t>
  </si>
  <si>
    <t>毛坝关</t>
  </si>
  <si>
    <t>MO BA GUAN</t>
  </si>
  <si>
    <t>麻涌</t>
  </si>
  <si>
    <t>MA YONG</t>
  </si>
  <si>
    <t>明城</t>
  </si>
  <si>
    <t>MING CHENG</t>
  </si>
  <si>
    <t>毛陈</t>
  </si>
  <si>
    <t>MAO CHEN</t>
  </si>
  <si>
    <t>渑池</t>
  </si>
  <si>
    <t>MIAN CHI</t>
  </si>
  <si>
    <t>庙城</t>
  </si>
  <si>
    <t>MIAO CHENG</t>
  </si>
  <si>
    <t>茅草坪</t>
  </si>
  <si>
    <t>MAO CAO PING</t>
  </si>
  <si>
    <t>猛洞河</t>
  </si>
  <si>
    <t>MENG DONG HE</t>
  </si>
  <si>
    <t>磨刀石</t>
  </si>
  <si>
    <t>MO DAO SHI</t>
  </si>
  <si>
    <t>民丰</t>
  </si>
  <si>
    <t>MIN FENG</t>
  </si>
  <si>
    <t>新疆维吾尔自治区 和田地区 民丰县</t>
  </si>
  <si>
    <t>明港</t>
  </si>
  <si>
    <t>MING CHANG</t>
  </si>
  <si>
    <t>明港东</t>
  </si>
  <si>
    <t>MING GANG DONG</t>
  </si>
  <si>
    <t>马皇</t>
  </si>
  <si>
    <t>MA HUANG</t>
  </si>
  <si>
    <t>广西壮族自治区 钦州市 钦北区</t>
  </si>
  <si>
    <t>墨江</t>
  </si>
  <si>
    <t>MO JIANG</t>
  </si>
  <si>
    <t>云南省 普洱市 墨江哈尼族自治县</t>
  </si>
  <si>
    <t>闵集</t>
  </si>
  <si>
    <t>MIN JI</t>
  </si>
  <si>
    <t>马兰</t>
  </si>
  <si>
    <t>MA LAN</t>
  </si>
  <si>
    <t>汨罗东</t>
  </si>
  <si>
    <t>MI LUO DONG</t>
  </si>
  <si>
    <t>湖南省 岳阳市 汨罗市</t>
  </si>
  <si>
    <t>民乐</t>
  </si>
  <si>
    <t>MIN LE</t>
  </si>
  <si>
    <t>甘肃省 张掖市 民乐县</t>
  </si>
  <si>
    <t>马莲河</t>
  </si>
  <si>
    <t>MA LIAN HE</t>
  </si>
  <si>
    <t>茅岭</t>
  </si>
  <si>
    <t>MAO LING</t>
  </si>
  <si>
    <t>广西壮族自治区 防城港市 防城区</t>
  </si>
  <si>
    <t>庙岭</t>
  </si>
  <si>
    <t>MIAO LING</t>
  </si>
  <si>
    <t>米林</t>
  </si>
  <si>
    <t>MI LIN</t>
  </si>
  <si>
    <t>麻柳</t>
  </si>
  <si>
    <t>MA LIU</t>
  </si>
  <si>
    <t>茂林</t>
  </si>
  <si>
    <t>MAO LIN</t>
  </si>
  <si>
    <t>马龙</t>
  </si>
  <si>
    <t>MA LONG</t>
  </si>
  <si>
    <t>云南省 曲靖市 马龙区</t>
  </si>
  <si>
    <t>木里图</t>
  </si>
  <si>
    <t>MU LI TU</t>
  </si>
  <si>
    <t>汨罗</t>
  </si>
  <si>
    <t>MI LUO</t>
  </si>
  <si>
    <t>玛纳斯湖</t>
  </si>
  <si>
    <t>MA NA SI HU</t>
  </si>
  <si>
    <t>牟平</t>
  </si>
  <si>
    <t>MU PING</t>
  </si>
  <si>
    <t>山东省 烟台市 牟平区</t>
  </si>
  <si>
    <t>民权北</t>
  </si>
  <si>
    <t>MIN QUAN BEI</t>
  </si>
  <si>
    <t>闽清</t>
  </si>
  <si>
    <t>MIN QING</t>
  </si>
  <si>
    <t>孟赛</t>
  </si>
  <si>
    <t>MENG SAI</t>
  </si>
  <si>
    <t>眉山</t>
  </si>
  <si>
    <t>MEI SHAN</t>
  </si>
  <si>
    <t>明水河</t>
  </si>
  <si>
    <t>MING SHUI HE</t>
  </si>
  <si>
    <t>蒙山</t>
  </si>
  <si>
    <t>MENG SHAN</t>
  </si>
  <si>
    <t>山东省 临沂市 平邑县</t>
  </si>
  <si>
    <t>麻山</t>
  </si>
  <si>
    <t>MA SHAN</t>
  </si>
  <si>
    <t>黑龙江省 鸡西市 麻山区</t>
  </si>
  <si>
    <t>马山县</t>
  </si>
  <si>
    <t>MA SHAN XIAN</t>
  </si>
  <si>
    <t>广西壮族自治区 南宁市 马山县</t>
  </si>
  <si>
    <t>马踏</t>
  </si>
  <si>
    <t>MA TA</t>
  </si>
  <si>
    <t>眉县东</t>
  </si>
  <si>
    <t>MEI XIAN DONG</t>
  </si>
  <si>
    <t>陕西省 宝鸡市 眉县</t>
  </si>
  <si>
    <t>美溪</t>
  </si>
  <si>
    <t>MEI XI</t>
  </si>
  <si>
    <t>麻阳</t>
  </si>
  <si>
    <t>MA YANG</t>
  </si>
  <si>
    <t>湖南省 怀化市 麻阳苗族自治县</t>
  </si>
  <si>
    <t>米易东</t>
  </si>
  <si>
    <t>MI YI DONG</t>
  </si>
  <si>
    <t>四川省 攀枝花市 米易县</t>
  </si>
  <si>
    <t>麦园</t>
  </si>
  <si>
    <t>MAI YUAN</t>
  </si>
  <si>
    <t>麻阳西</t>
  </si>
  <si>
    <t>MA YANG XI</t>
  </si>
  <si>
    <t>庙庄</t>
  </si>
  <si>
    <t>MIAO ZHUANG</t>
  </si>
  <si>
    <t>米脂</t>
  </si>
  <si>
    <t>MI ZHI</t>
  </si>
  <si>
    <t>陕西省 榆林市 米脂县</t>
  </si>
  <si>
    <t>明珠</t>
  </si>
  <si>
    <t>MING ZHU</t>
  </si>
  <si>
    <t>南博山</t>
  </si>
  <si>
    <t>NAN BO SHAN</t>
  </si>
  <si>
    <t>山东省 淄博市 博山区</t>
  </si>
  <si>
    <t>牛车河</t>
  </si>
  <si>
    <t>NIU CHE HE</t>
  </si>
  <si>
    <t>湖南省 常德市 桃源县</t>
  </si>
  <si>
    <t>宁城</t>
  </si>
  <si>
    <t>NING CHENG</t>
  </si>
  <si>
    <t>南仇</t>
  </si>
  <si>
    <t>NAN CHOU</t>
  </si>
  <si>
    <t>南城司</t>
  </si>
  <si>
    <t>NAN CHENG SI</t>
  </si>
  <si>
    <t>宁都</t>
  </si>
  <si>
    <t>NING DU</t>
  </si>
  <si>
    <t>江西省 赣州市 宁都县</t>
  </si>
  <si>
    <t>宁洱</t>
  </si>
  <si>
    <t>NING ER</t>
  </si>
  <si>
    <t>云南省 普洱市 宁洱哈尼族彝族自治县</t>
  </si>
  <si>
    <t>南芬北</t>
  </si>
  <si>
    <t>NAN FEN BEI</t>
  </si>
  <si>
    <t>南观村</t>
  </si>
  <si>
    <t>NAN GUAN CUN</t>
  </si>
  <si>
    <t>南宫东</t>
  </si>
  <si>
    <t>NAN GONG DONG</t>
  </si>
  <si>
    <t>河北省 邢台市 南宫市</t>
  </si>
  <si>
    <t>宁国</t>
  </si>
  <si>
    <t>NING GUO</t>
  </si>
  <si>
    <t>安徽省 宣城市 宁国市</t>
  </si>
  <si>
    <t>南河川</t>
  </si>
  <si>
    <t>NAN HE CHUAN</t>
  </si>
  <si>
    <t>南华</t>
  </si>
  <si>
    <t>NAN HUA</t>
  </si>
  <si>
    <t>云南省 楚雄彝族自治州 南华县</t>
  </si>
  <si>
    <t>宁化</t>
  </si>
  <si>
    <t>NING HUA</t>
  </si>
  <si>
    <t>福建省 三明市 宁化县</t>
  </si>
  <si>
    <t>内黄</t>
  </si>
  <si>
    <t>NEI HUANG</t>
  </si>
  <si>
    <t>河南省 安阳市 内黄县</t>
  </si>
  <si>
    <t>泥河子</t>
  </si>
  <si>
    <t>NI HE ZI</t>
  </si>
  <si>
    <t>内江东</t>
  </si>
  <si>
    <t>NEI JIANG DONG</t>
  </si>
  <si>
    <t>宁家</t>
  </si>
  <si>
    <t>NING JIA</t>
  </si>
  <si>
    <t>能家</t>
  </si>
  <si>
    <t>NENG JIA</t>
  </si>
  <si>
    <t>南靖</t>
  </si>
  <si>
    <t>南江口</t>
  </si>
  <si>
    <t>NAN JIANG KOU</t>
  </si>
  <si>
    <t>南口前</t>
  </si>
  <si>
    <t>NAN KOU QIAN</t>
  </si>
  <si>
    <t>南朗</t>
  </si>
  <si>
    <t>NAN LANG</t>
  </si>
  <si>
    <t>南乐</t>
  </si>
  <si>
    <t>NAN LE</t>
  </si>
  <si>
    <t>河南省 濮阳市 南乐县</t>
  </si>
  <si>
    <t>奈林皋</t>
  </si>
  <si>
    <t>NAI LIN GAO</t>
  </si>
  <si>
    <t>乃林</t>
  </si>
  <si>
    <t>NAI LIN</t>
  </si>
  <si>
    <t>内蒙古自治区 赤峰市 喀喇沁旗</t>
  </si>
  <si>
    <t>南陵</t>
  </si>
  <si>
    <t>NAN LING</t>
  </si>
  <si>
    <t>安徽省 芜湖市 南陵县</t>
  </si>
  <si>
    <t>尼勒克</t>
  </si>
  <si>
    <t>NI LE KE</t>
  </si>
  <si>
    <t>新疆维吾尔自治区 伊犁哈萨克自治州 尼勒克县</t>
  </si>
  <si>
    <t>宁明</t>
  </si>
  <si>
    <t>NING MING</t>
  </si>
  <si>
    <t>广西壮族自治区 崇左市 宁明县</t>
  </si>
  <si>
    <t>南木</t>
  </si>
  <si>
    <t>NAN MU</t>
  </si>
  <si>
    <t>南堡北</t>
  </si>
  <si>
    <t>NAN BU BEI</t>
  </si>
  <si>
    <t>南桥</t>
  </si>
  <si>
    <t>NAN QIAO</t>
  </si>
  <si>
    <t>南头</t>
  </si>
  <si>
    <t>NAN TOU</t>
  </si>
  <si>
    <t>南屯</t>
  </si>
  <si>
    <t>NAN TUN</t>
  </si>
  <si>
    <t>乃托</t>
  </si>
  <si>
    <t>NAI TUO</t>
  </si>
  <si>
    <t>南湾子</t>
  </si>
  <si>
    <t>NAN WAN ZI</t>
  </si>
  <si>
    <t>泥溪</t>
  </si>
  <si>
    <t>NI XI</t>
  </si>
  <si>
    <t>四川省 宜宾市 叙州区</t>
  </si>
  <si>
    <t>宁县</t>
  </si>
  <si>
    <t>NING XIAN</t>
  </si>
  <si>
    <t>内乡</t>
  </si>
  <si>
    <t>NEI XIANG</t>
  </si>
  <si>
    <t>河南省 南阳市 内乡县</t>
  </si>
  <si>
    <t>宁乡西</t>
  </si>
  <si>
    <t>NING XIANG XI</t>
  </si>
  <si>
    <t>娘子关</t>
  </si>
  <si>
    <t>NIANG ZI GUAN</t>
  </si>
  <si>
    <t>山西省 阳泉市 平定县</t>
  </si>
  <si>
    <t>南漳</t>
  </si>
  <si>
    <t>NAN ZHANG</t>
  </si>
  <si>
    <t>湖北省 襄阳市 南漳县</t>
  </si>
  <si>
    <t>南召</t>
  </si>
  <si>
    <t>NAN ZHAO</t>
  </si>
  <si>
    <t>河南省 南阳市 南召县</t>
  </si>
  <si>
    <t>南杂木</t>
  </si>
  <si>
    <t>NAN ZA MU</t>
  </si>
  <si>
    <t>辽宁省 抚顺市 新宾满族自治县</t>
  </si>
  <si>
    <t>蓬安</t>
  </si>
  <si>
    <t>PENG AN</t>
  </si>
  <si>
    <t>四川省 南充市 蓬安县</t>
  </si>
  <si>
    <t>平安</t>
  </si>
  <si>
    <t>PING AN</t>
  </si>
  <si>
    <t>磐安南</t>
  </si>
  <si>
    <t>PAN AN NAN</t>
  </si>
  <si>
    <t>浙江省 金华市 磐安县</t>
  </si>
  <si>
    <t>普安县</t>
  </si>
  <si>
    <t>PU AN XIAN</t>
  </si>
  <si>
    <t>贵州省 黔西南布依族苗族自治州 普安县</t>
  </si>
  <si>
    <t>蓬安西</t>
  </si>
  <si>
    <t>PENG AN XI</t>
  </si>
  <si>
    <t>平安驿</t>
  </si>
  <si>
    <t>PING AN YI</t>
  </si>
  <si>
    <t>平安镇</t>
  </si>
  <si>
    <t>PING AN ZHEN</t>
  </si>
  <si>
    <t>磐安镇</t>
  </si>
  <si>
    <t>PAN AN ZHEN</t>
  </si>
  <si>
    <t>屏边</t>
  </si>
  <si>
    <t>PING BIAN</t>
  </si>
  <si>
    <t>云南省 红河哈尼族彝族自治州 屏边苗族自治县</t>
  </si>
  <si>
    <t>平坝南</t>
  </si>
  <si>
    <t>PING BA NAN</t>
  </si>
  <si>
    <t>贵州省 安顺市 平坝区</t>
  </si>
  <si>
    <t>蒲城</t>
  </si>
  <si>
    <t>PU CHENG</t>
  </si>
  <si>
    <t>裴德</t>
  </si>
  <si>
    <t>PEI DE</t>
  </si>
  <si>
    <t>普定</t>
  </si>
  <si>
    <t>PU DING</t>
  </si>
  <si>
    <t>偏店</t>
  </si>
  <si>
    <t>PIAN DIAN</t>
  </si>
  <si>
    <t>平岗</t>
  </si>
  <si>
    <t>PING GANG</t>
  </si>
  <si>
    <t>平果</t>
  </si>
  <si>
    <t>PING GUO</t>
  </si>
  <si>
    <t>广西壮族自治区 百色市 平果市</t>
  </si>
  <si>
    <t>平关</t>
  </si>
  <si>
    <t>PING GUAN</t>
  </si>
  <si>
    <t>盘关</t>
  </si>
  <si>
    <t>PAN GUAN</t>
  </si>
  <si>
    <t>徘徊北</t>
  </si>
  <si>
    <t>PAI HUAI BEI</t>
  </si>
  <si>
    <t>平河口</t>
  </si>
  <si>
    <t>PING HE KOU</t>
  </si>
  <si>
    <t>平湖</t>
  </si>
  <si>
    <t>PING HU</t>
  </si>
  <si>
    <t>潘家店</t>
  </si>
  <si>
    <t>PAN JIA DIAN</t>
  </si>
  <si>
    <t>皮口</t>
  </si>
  <si>
    <t>PI KOU</t>
  </si>
  <si>
    <t>屏南</t>
  </si>
  <si>
    <t>PING NAN</t>
  </si>
  <si>
    <t>福建省 宁德市 屏南县</t>
  </si>
  <si>
    <t>平南南</t>
  </si>
  <si>
    <t>PING NAN NAN</t>
  </si>
  <si>
    <t>广西壮族自治区 贵港市 平南县</t>
  </si>
  <si>
    <t>朋普</t>
  </si>
  <si>
    <t>PENG PU</t>
  </si>
  <si>
    <t>彭山北</t>
  </si>
  <si>
    <t>PENG SHAN BEI</t>
  </si>
  <si>
    <t>四川省 眉山市 彭山区</t>
  </si>
  <si>
    <t>蒲石</t>
  </si>
  <si>
    <t>PU SHI</t>
  </si>
  <si>
    <t>彭山</t>
  </si>
  <si>
    <t>PENG SHAN</t>
  </si>
  <si>
    <t>彭水</t>
  </si>
  <si>
    <t>PENG SHUI</t>
  </si>
  <si>
    <t>重庆市 彭水苗族土家族自治县</t>
  </si>
  <si>
    <t>屏山</t>
  </si>
  <si>
    <t>四川省 宜宾市 屏山县</t>
  </si>
  <si>
    <t>平社</t>
  </si>
  <si>
    <t>PING SHE</t>
  </si>
  <si>
    <t>盘山</t>
  </si>
  <si>
    <t>PAN SHAN</t>
  </si>
  <si>
    <t>坪上</t>
  </si>
  <si>
    <t>PING SHANG</t>
  </si>
  <si>
    <t>平台</t>
  </si>
  <si>
    <t>PING TAI</t>
  </si>
  <si>
    <t>平田</t>
  </si>
  <si>
    <t>PING TIAN</t>
  </si>
  <si>
    <t>葡萄菁</t>
  </si>
  <si>
    <t>PU TAO JING</t>
  </si>
  <si>
    <t>平旺</t>
  </si>
  <si>
    <t>PING WANG</t>
  </si>
  <si>
    <t>山西省 大同市 云冈区</t>
  </si>
  <si>
    <t>平型关</t>
  </si>
  <si>
    <t>PING XING GUAN</t>
  </si>
  <si>
    <t>蓬溪</t>
  </si>
  <si>
    <t>PENG XI</t>
  </si>
  <si>
    <t>四川省 遂宁市 蓬溪县</t>
  </si>
  <si>
    <t>平遥</t>
  </si>
  <si>
    <t>PING YAO</t>
  </si>
  <si>
    <t>彭阳</t>
  </si>
  <si>
    <t>PENG YANG</t>
  </si>
  <si>
    <t>鄱阳</t>
  </si>
  <si>
    <t>PO YANG</t>
  </si>
  <si>
    <t>江西省 上饶市 鄱阳县</t>
  </si>
  <si>
    <t>平洋</t>
  </si>
  <si>
    <t>鄱阳北</t>
  </si>
  <si>
    <t>PO YANG BEI</t>
  </si>
  <si>
    <t>平邑</t>
  </si>
  <si>
    <t>PING YI</t>
  </si>
  <si>
    <t>平原堡</t>
  </si>
  <si>
    <t>PING YUAN BAO</t>
  </si>
  <si>
    <t>平原</t>
  </si>
  <si>
    <t>PING YUAN</t>
  </si>
  <si>
    <t>番禺</t>
  </si>
  <si>
    <t>PAN YU</t>
  </si>
  <si>
    <t>平峪</t>
  </si>
  <si>
    <t>PING YU</t>
  </si>
  <si>
    <t>平庄北</t>
  </si>
  <si>
    <t>PING ZHUANG BEI</t>
  </si>
  <si>
    <t>内蒙古自治区 赤峰市 元宝山区</t>
  </si>
  <si>
    <t>邳州东</t>
  </si>
  <si>
    <t>PI ZHOU DONG</t>
  </si>
  <si>
    <t>江苏省 徐州市 邳州市</t>
  </si>
  <si>
    <t>平庄</t>
  </si>
  <si>
    <t>PING ZHUANG</t>
  </si>
  <si>
    <t>邳州</t>
  </si>
  <si>
    <t>PI ZHOU</t>
  </si>
  <si>
    <t>泡子</t>
  </si>
  <si>
    <t>PAO ZI</t>
  </si>
  <si>
    <t>平庄南</t>
  </si>
  <si>
    <t>PING ZHUANG NAN</t>
  </si>
  <si>
    <t>乾安</t>
  </si>
  <si>
    <t>QIAN AN</t>
  </si>
  <si>
    <t>迁安</t>
  </si>
  <si>
    <t>河北省 唐山市 迁安市</t>
  </si>
  <si>
    <t>秦安</t>
  </si>
  <si>
    <t>QIN AN</t>
  </si>
  <si>
    <t>甘肃省 天水市 秦安县</t>
  </si>
  <si>
    <t>庆城</t>
  </si>
  <si>
    <t>甘肃省 庆阳市 庆城县</t>
  </si>
  <si>
    <t>蕲春南</t>
  </si>
  <si>
    <t>QI CHUN NAN</t>
  </si>
  <si>
    <t>祁东北</t>
  </si>
  <si>
    <t>QI DONG BEI</t>
  </si>
  <si>
    <t>湖南省 衡阳市 祁东县</t>
  </si>
  <si>
    <t>青岛机场</t>
  </si>
  <si>
    <t>QING DAO JI CHANG</t>
  </si>
  <si>
    <t>祁东</t>
  </si>
  <si>
    <t>青堆</t>
  </si>
  <si>
    <t>QING DUI</t>
  </si>
  <si>
    <t>曲阜南</t>
  </si>
  <si>
    <t>QU FU NAN</t>
  </si>
  <si>
    <t>奇峰塔</t>
  </si>
  <si>
    <t>QI FENG TA</t>
  </si>
  <si>
    <t>泉港</t>
  </si>
  <si>
    <t>QUAN GANG</t>
  </si>
  <si>
    <t>福建省 泉州市 泉港区</t>
  </si>
  <si>
    <t>清河门北</t>
  </si>
  <si>
    <t>QING HE MEN BEI</t>
  </si>
  <si>
    <t>辽宁省 阜新市 清河门区</t>
  </si>
  <si>
    <t>千河</t>
  </si>
  <si>
    <t>QIAN HE</t>
  </si>
  <si>
    <t>齐河</t>
  </si>
  <si>
    <t>QI HE</t>
  </si>
  <si>
    <t>山东省 德州市 齐河县</t>
  </si>
  <si>
    <t>清河门</t>
  </si>
  <si>
    <t>QING HE MEN</t>
  </si>
  <si>
    <t>渠旧</t>
  </si>
  <si>
    <t>QU JIU</t>
  </si>
  <si>
    <t>潜江</t>
  </si>
  <si>
    <t>湖北省 潜江市</t>
  </si>
  <si>
    <t>曲江</t>
  </si>
  <si>
    <t>QU JIANG</t>
  </si>
  <si>
    <t>全椒</t>
  </si>
  <si>
    <t>QUAN JIAO</t>
  </si>
  <si>
    <t>秦家</t>
  </si>
  <si>
    <t>QIN JIA</t>
  </si>
  <si>
    <t>祁家堡</t>
  </si>
  <si>
    <t>QI JIA PU</t>
  </si>
  <si>
    <t>清涧县</t>
  </si>
  <si>
    <t>QING JIAN XIAN</t>
  </si>
  <si>
    <t>陕西省 榆林市 清涧县</t>
  </si>
  <si>
    <t>秦家庄</t>
  </si>
  <si>
    <t>QIN JIA ZHUANG</t>
  </si>
  <si>
    <t>七里河</t>
  </si>
  <si>
    <t>QI LI HE</t>
  </si>
  <si>
    <t>渠黎</t>
  </si>
  <si>
    <t>QU LI</t>
  </si>
  <si>
    <t>秦岭</t>
  </si>
  <si>
    <t>QING LING</t>
  </si>
  <si>
    <t>青莲</t>
  </si>
  <si>
    <t>QING LIAN</t>
  </si>
  <si>
    <t>青龙</t>
  </si>
  <si>
    <t>QING LONG</t>
  </si>
  <si>
    <t>青龙山</t>
  </si>
  <si>
    <t>QING LONG SHAN</t>
  </si>
  <si>
    <t>安徽省 淮北市 烈山区</t>
  </si>
  <si>
    <t>祁门</t>
  </si>
  <si>
    <t>QI MEN</t>
  </si>
  <si>
    <t>安徽省 黄山市 祁门县</t>
  </si>
  <si>
    <t>祁门南</t>
  </si>
  <si>
    <t>QI MEN NAN</t>
  </si>
  <si>
    <t>且末</t>
  </si>
  <si>
    <t>QIE MO</t>
  </si>
  <si>
    <t>前磨头</t>
  </si>
  <si>
    <t>QIAN MO TOU</t>
  </si>
  <si>
    <t>河北省 衡水市 深州市</t>
  </si>
  <si>
    <t>清水北</t>
  </si>
  <si>
    <t>QING SHUI BEI</t>
  </si>
  <si>
    <t>青神</t>
  </si>
  <si>
    <t>QING SHEN</t>
  </si>
  <si>
    <t>四川省 眉山市 青神县</t>
  </si>
  <si>
    <t>岐山</t>
  </si>
  <si>
    <t>QI SHAN</t>
  </si>
  <si>
    <t>前山</t>
  </si>
  <si>
    <t>确山</t>
  </si>
  <si>
    <t>QUE SHAN</t>
  </si>
  <si>
    <t>河南省 驻马店市 确山县</t>
  </si>
  <si>
    <t>清水</t>
  </si>
  <si>
    <t>QING SHUI</t>
  </si>
  <si>
    <t>青山</t>
  </si>
  <si>
    <t>QING SHAN</t>
  </si>
  <si>
    <t>清水县</t>
  </si>
  <si>
    <t>QING SHUI XIAN</t>
  </si>
  <si>
    <t>甘肃省 天水市 清水县</t>
  </si>
  <si>
    <t>戚墅堰</t>
  </si>
  <si>
    <t>QI SHU YAN</t>
  </si>
  <si>
    <t>江苏省 常州市 武进区</t>
  </si>
  <si>
    <t>青田</t>
  </si>
  <si>
    <t>QING TIAN</t>
  </si>
  <si>
    <t>浙江省 丽水市 青田县</t>
  </si>
  <si>
    <t>桥头</t>
  </si>
  <si>
    <t>QIAO TOU</t>
  </si>
  <si>
    <t>犍为</t>
  </si>
  <si>
    <t>JIAN WEI</t>
  </si>
  <si>
    <t>四川省 乐山市 犍为县</t>
  </si>
  <si>
    <t>前卫</t>
  </si>
  <si>
    <t>QIAN WEI</t>
  </si>
  <si>
    <t>前苇塘</t>
  </si>
  <si>
    <t>QIAN WEI TANG</t>
  </si>
  <si>
    <t>祁县东</t>
  </si>
  <si>
    <t>QI XIAN DONG</t>
  </si>
  <si>
    <t>山西省 晋中市 祁县</t>
  </si>
  <si>
    <t>黔西</t>
  </si>
  <si>
    <t>QIAN XI</t>
  </si>
  <si>
    <t>贵州省 毕节市 黔西市</t>
  </si>
  <si>
    <t>祁县</t>
  </si>
  <si>
    <t>QI XIAN</t>
  </si>
  <si>
    <t>乾县</t>
  </si>
  <si>
    <t>QIAN XIAN</t>
  </si>
  <si>
    <t>陕西省 咸阳市 乾县</t>
  </si>
  <si>
    <t>青县</t>
  </si>
  <si>
    <t>QING XIAN</t>
  </si>
  <si>
    <t>河北省 沧州市 青县</t>
  </si>
  <si>
    <t>桥西</t>
  </si>
  <si>
    <t>QIAO XI</t>
  </si>
  <si>
    <t>旗下营南</t>
  </si>
  <si>
    <t>QI XIA YING NAN</t>
  </si>
  <si>
    <t>内蒙古自治区 呼和浩特市 赛罕区</t>
  </si>
  <si>
    <t>旗下营</t>
  </si>
  <si>
    <t>QI XIA YING</t>
  </si>
  <si>
    <t>内蒙古自治区 乌兰察布市 卓资县</t>
  </si>
  <si>
    <t>泉阳</t>
  </si>
  <si>
    <t>QUAN YANG</t>
  </si>
  <si>
    <t>千阳</t>
  </si>
  <si>
    <t>QIAN YANG</t>
  </si>
  <si>
    <t>陕西省 宝鸡市 千阳县</t>
  </si>
  <si>
    <t>祁阳</t>
  </si>
  <si>
    <t>QI YANG</t>
  </si>
  <si>
    <t>湖南省 永州市 祁阳市</t>
  </si>
  <si>
    <t>沁阳</t>
  </si>
  <si>
    <t>QIN YANG</t>
  </si>
  <si>
    <t>河南省 焦作市 沁阳市</t>
  </si>
  <si>
    <t>祁阳北</t>
  </si>
  <si>
    <t>QI YANG BEI</t>
  </si>
  <si>
    <t>七营</t>
  </si>
  <si>
    <t>QI YING</t>
  </si>
  <si>
    <t>庆阳山</t>
  </si>
  <si>
    <t>QING YANG SHAN</t>
  </si>
  <si>
    <t>清原</t>
  </si>
  <si>
    <t>青州市北</t>
  </si>
  <si>
    <t>QING ZHOU SHI BEI</t>
  </si>
  <si>
    <t>山东省 潍坊市 青州市</t>
  </si>
  <si>
    <t>泉州东</t>
  </si>
  <si>
    <t>QUAN ZHOU DONG</t>
  </si>
  <si>
    <t>钦州</t>
  </si>
  <si>
    <t>QIN ZHOU</t>
  </si>
  <si>
    <t>曲子</t>
  </si>
  <si>
    <t>QU ZI</t>
  </si>
  <si>
    <t>泉州南</t>
  </si>
  <si>
    <t>青州市</t>
  </si>
  <si>
    <t>QING ZHOU SHI</t>
  </si>
  <si>
    <t>棋子湾</t>
  </si>
  <si>
    <t>QI ZI WAN</t>
  </si>
  <si>
    <t>海南省 昌江黎族自治县</t>
  </si>
  <si>
    <t>仁布</t>
  </si>
  <si>
    <t>REN BU</t>
  </si>
  <si>
    <t>西藏自治区 日喀则市 仁布县</t>
  </si>
  <si>
    <t>瑞昌</t>
  </si>
  <si>
    <t>RUI CHANG</t>
  </si>
  <si>
    <t>江西省 九江市 瑞昌市</t>
  </si>
  <si>
    <t>瑞昌西</t>
  </si>
  <si>
    <t>RUI CHANGE XI</t>
  </si>
  <si>
    <t>如皋</t>
  </si>
  <si>
    <t>RU GAO</t>
  </si>
  <si>
    <t>江苏省 南通市 如皋市</t>
  </si>
  <si>
    <t>如皋南</t>
  </si>
  <si>
    <t>RU GAO NAN</t>
  </si>
  <si>
    <t>容桂</t>
  </si>
  <si>
    <t>RONG GUI</t>
  </si>
  <si>
    <t>榕江</t>
  </si>
  <si>
    <t>RONG JIANG</t>
  </si>
  <si>
    <t>贵州省 黔东南苗族侗族自治州 榕江县</t>
  </si>
  <si>
    <t>任丘</t>
  </si>
  <si>
    <t>REN QIU</t>
  </si>
  <si>
    <t>河北省 沧州市 任丘市</t>
  </si>
  <si>
    <t>融水</t>
  </si>
  <si>
    <t>RONG SHUI</t>
  </si>
  <si>
    <t>广西壮族自治区 柳州市 融水苗族自治县</t>
  </si>
  <si>
    <t>乳山</t>
  </si>
  <si>
    <t>RU SHAN</t>
  </si>
  <si>
    <t>容县</t>
  </si>
  <si>
    <t>RONG XIAN</t>
  </si>
  <si>
    <t>广西壮族自治区 玉林市 容县</t>
  </si>
  <si>
    <t>饶阳</t>
  </si>
  <si>
    <t>RAO YANG</t>
  </si>
  <si>
    <t>河北省 衡水市 饶阳县</t>
  </si>
  <si>
    <t>汝阳</t>
  </si>
  <si>
    <t>RU YANG</t>
  </si>
  <si>
    <t>河南省 洛阳市 汝阳县</t>
  </si>
  <si>
    <t>绕阳河</t>
  </si>
  <si>
    <t>RAO YANG HE</t>
  </si>
  <si>
    <t>汝州</t>
  </si>
  <si>
    <t>RU ZHOU</t>
  </si>
  <si>
    <t>河南省 平顶山市 汝州市</t>
  </si>
  <si>
    <t>石坝</t>
  </si>
  <si>
    <t>SHI BA</t>
  </si>
  <si>
    <t>上板城</t>
  </si>
  <si>
    <t>SHANG BAN CHENG</t>
  </si>
  <si>
    <t>施秉</t>
  </si>
  <si>
    <t>SHI BING</t>
  </si>
  <si>
    <t>贵州省 黔东南苗族侗族自治州 施秉县</t>
  </si>
  <si>
    <t>上板城南</t>
  </si>
  <si>
    <t>SHANG BAN CHENG NAN</t>
  </si>
  <si>
    <t>石城东</t>
  </si>
  <si>
    <t>SHI CHENG DONG</t>
  </si>
  <si>
    <t>江西省 赣州市 石城县</t>
  </si>
  <si>
    <t>商城</t>
  </si>
  <si>
    <t>SHANG CHENG</t>
  </si>
  <si>
    <t>河南省 信阳市 商城县</t>
  </si>
  <si>
    <t>舒城</t>
  </si>
  <si>
    <t>SHU CHENG</t>
  </si>
  <si>
    <t>遂昌</t>
  </si>
  <si>
    <t>SUI CHANG</t>
  </si>
  <si>
    <t>浙江省 丽水市 遂昌县</t>
  </si>
  <si>
    <t>顺昌</t>
  </si>
  <si>
    <t>SHUN CHANG</t>
  </si>
  <si>
    <t>福建省 南平市 顺昌县</t>
  </si>
  <si>
    <t>神池</t>
  </si>
  <si>
    <t>SHEN CHI</t>
  </si>
  <si>
    <t>山西省 忻州市 神池县</t>
  </si>
  <si>
    <t>石城</t>
  </si>
  <si>
    <t>SHI CHENG</t>
  </si>
  <si>
    <t>山城镇</t>
  </si>
  <si>
    <t>SHAN CHENG ZHEN</t>
  </si>
  <si>
    <t>山丹</t>
  </si>
  <si>
    <t>SHAN DAN</t>
  </si>
  <si>
    <t>甘肃省 张掖市 山丹县</t>
  </si>
  <si>
    <t>顺德北</t>
  </si>
  <si>
    <t>SHUN DE BEI</t>
  </si>
  <si>
    <t>山丹马场</t>
  </si>
  <si>
    <t>SHAN DAN MA CHANG</t>
  </si>
  <si>
    <t>绥德</t>
  </si>
  <si>
    <t>SUI DE</t>
  </si>
  <si>
    <t>陕西省 榆林市 绥德县</t>
  </si>
  <si>
    <t>顺德</t>
  </si>
  <si>
    <t>SHUN DE</t>
  </si>
  <si>
    <t>商都</t>
  </si>
  <si>
    <t>SHANG DU</t>
  </si>
  <si>
    <t>内蒙古自治区 乌兰察布市 商都县</t>
  </si>
  <si>
    <t>四道湾</t>
  </si>
  <si>
    <t>SI DAO WAN</t>
  </si>
  <si>
    <t>三都县</t>
  </si>
  <si>
    <t>SAN DU XIAN</t>
  </si>
  <si>
    <t>贵州省 黔南布依族苗族自治州 三都水族自治县</t>
  </si>
  <si>
    <t>顺德学院</t>
  </si>
  <si>
    <t>SHUN DE XUE YUAN</t>
  </si>
  <si>
    <t>胜芳</t>
  </si>
  <si>
    <t>SHENG FANG</t>
  </si>
  <si>
    <t>四方台</t>
  </si>
  <si>
    <t>SI FANG TAI</t>
  </si>
  <si>
    <t>水富</t>
  </si>
  <si>
    <t>SHUI FU</t>
  </si>
  <si>
    <t>云南省 昭通市 水富市</t>
  </si>
  <si>
    <t>三关口</t>
  </si>
  <si>
    <t>SAN GUAN KOU</t>
  </si>
  <si>
    <t>桑根达来</t>
  </si>
  <si>
    <t>SANG GEN DA LAI</t>
  </si>
  <si>
    <t>内蒙古自治区 锡林郭勒盟 正蓝旗</t>
  </si>
  <si>
    <t>上高镇</t>
  </si>
  <si>
    <t>SHANG GAO ZHEN</t>
  </si>
  <si>
    <t>上杭</t>
  </si>
  <si>
    <t>SHANG HANG</t>
  </si>
  <si>
    <t>蜀河</t>
  </si>
  <si>
    <t>SHU HE</t>
  </si>
  <si>
    <t>松河</t>
  </si>
  <si>
    <t>SONG HE</t>
  </si>
  <si>
    <t>沙河口</t>
  </si>
  <si>
    <t>SHA HE KOU</t>
  </si>
  <si>
    <t>辽宁省 大连市 沙河口区</t>
  </si>
  <si>
    <t>赛汗塔拉</t>
  </si>
  <si>
    <t>SAI HAN TA LA</t>
  </si>
  <si>
    <t>内蒙古自治区 锡林郭勒盟 苏尼特右旗</t>
  </si>
  <si>
    <t>泗洪</t>
  </si>
  <si>
    <t>SI HONG</t>
  </si>
  <si>
    <t>江苏省 宿迁市 泗洪县</t>
  </si>
  <si>
    <t>双河市</t>
  </si>
  <si>
    <t>SHUANG HE SHI</t>
  </si>
  <si>
    <t>新疆维吾尔自治区 博尔塔拉蒙古自治州 博乐市</t>
  </si>
  <si>
    <t>四会</t>
  </si>
  <si>
    <t>SI HUI</t>
  </si>
  <si>
    <t>三河县</t>
  </si>
  <si>
    <t>SAN HE XIAN</t>
  </si>
  <si>
    <t>四合永</t>
  </si>
  <si>
    <t>SI HE YONG</t>
  </si>
  <si>
    <t>双河镇</t>
  </si>
  <si>
    <t>SHUANG HE ZHEN</t>
  </si>
  <si>
    <t>三合庄</t>
  </si>
  <si>
    <t>SAN HE ZHUANG</t>
  </si>
  <si>
    <t>畲江北</t>
  </si>
  <si>
    <t>SHE JIANG BEI</t>
  </si>
  <si>
    <t>沈家河</t>
  </si>
  <si>
    <t>SHEN JIA HE</t>
  </si>
  <si>
    <t>双吉</t>
  </si>
  <si>
    <t>SHUANG JI</t>
  </si>
  <si>
    <t>尚家</t>
  </si>
  <si>
    <t>SHANG JIA</t>
  </si>
  <si>
    <t>三江口</t>
  </si>
  <si>
    <t>SAN JIAN KOU</t>
  </si>
  <si>
    <t>司家岭</t>
  </si>
  <si>
    <t>SI JIA LING</t>
  </si>
  <si>
    <t>沙井西</t>
  </si>
  <si>
    <t>SHA JING XI</t>
  </si>
  <si>
    <t>松江镇</t>
  </si>
  <si>
    <t>SONG JIANG ZHEN</t>
  </si>
  <si>
    <t>三井子</t>
  </si>
  <si>
    <t>SAN JING ZI</t>
  </si>
  <si>
    <t>十家子</t>
  </si>
  <si>
    <t>SHI JIA ZI</t>
  </si>
  <si>
    <t>三家寨</t>
  </si>
  <si>
    <t>SAN JIA ZHAI</t>
  </si>
  <si>
    <t>什里店</t>
  </si>
  <si>
    <t>SHI LI DIAN</t>
  </si>
  <si>
    <t>疏勒</t>
  </si>
  <si>
    <t>SHU LE</t>
  </si>
  <si>
    <t>新疆维吾尔自治区 喀什地区 疏勒县</t>
  </si>
  <si>
    <t>舍力虎</t>
  </si>
  <si>
    <t>SHE LI HU</t>
  </si>
  <si>
    <t>疏勒河</t>
  </si>
  <si>
    <t>SHU LE HE</t>
  </si>
  <si>
    <t>双辽</t>
  </si>
  <si>
    <t>SHUANG LIAO</t>
  </si>
  <si>
    <t>石岭</t>
  </si>
  <si>
    <t>石磷</t>
  </si>
  <si>
    <t>石龙</t>
  </si>
  <si>
    <t>SHI LONG</t>
  </si>
  <si>
    <t>萨拉齐</t>
  </si>
  <si>
    <t>SA LA QI</t>
  </si>
  <si>
    <t>内蒙古自治区 包头市 土默特右旗</t>
  </si>
  <si>
    <t>索伦</t>
  </si>
  <si>
    <t>SUO LUN</t>
  </si>
  <si>
    <t>沙岭子</t>
  </si>
  <si>
    <t>SHA LING ZI</t>
  </si>
  <si>
    <t>石门县</t>
  </si>
  <si>
    <t>SHI MEN XIAN</t>
  </si>
  <si>
    <t>神木西</t>
  </si>
  <si>
    <t>SHEN MU XI</t>
  </si>
  <si>
    <t>山南</t>
  </si>
  <si>
    <t>SHAN NAN</t>
  </si>
  <si>
    <t>西藏自治区 山南市 乃东区</t>
  </si>
  <si>
    <t>肃宁</t>
  </si>
  <si>
    <t>SU NING</t>
  </si>
  <si>
    <t>河北省 沧州市 肃宁县</t>
  </si>
  <si>
    <t>神农架</t>
  </si>
  <si>
    <t>SHEN NONG JIA</t>
  </si>
  <si>
    <t>湖北省 神农架林区</t>
  </si>
  <si>
    <t>苏尼特左旗</t>
  </si>
  <si>
    <t>SU NI TE ZUO QI</t>
  </si>
  <si>
    <t>内蒙古自治区 锡林郭勒盟 苏尼特左旗</t>
  </si>
  <si>
    <t>双牌</t>
  </si>
  <si>
    <t>SHUANG PAI</t>
  </si>
  <si>
    <t>湖南省 永州市 双牌县</t>
  </si>
  <si>
    <t>遂平</t>
  </si>
  <si>
    <t>SUI PING</t>
  </si>
  <si>
    <t>河南省 驻马店市 遂平县</t>
  </si>
  <si>
    <t>沙坡头</t>
  </si>
  <si>
    <t>SHA PO TOU</t>
  </si>
  <si>
    <t>商丘东</t>
  </si>
  <si>
    <t>SHANG QIU DONG</t>
  </si>
  <si>
    <t>河南省 商丘市 虞城县</t>
  </si>
  <si>
    <t>石桥</t>
  </si>
  <si>
    <t>SHI QIAO</t>
  </si>
  <si>
    <t>四川省 达州市 达川区</t>
  </si>
  <si>
    <t>沈丘</t>
  </si>
  <si>
    <t>SHEN QIU</t>
  </si>
  <si>
    <t>商丘南</t>
  </si>
  <si>
    <t>SHANG QIU NAN</t>
  </si>
  <si>
    <t>水泉</t>
  </si>
  <si>
    <t>SHUI QUAN</t>
  </si>
  <si>
    <t>桑日</t>
  </si>
  <si>
    <t>SANG RI</t>
  </si>
  <si>
    <t>西藏自治区 山南市 桑日县</t>
  </si>
  <si>
    <t>狮山北</t>
  </si>
  <si>
    <t>SHI SHAN BEI</t>
  </si>
  <si>
    <t>三水北</t>
  </si>
  <si>
    <t>SAN SHUI BE</t>
  </si>
  <si>
    <t>广东省 佛山市 三水区</t>
  </si>
  <si>
    <t>松山湖北</t>
  </si>
  <si>
    <t>SONG SHAN HU BEI</t>
  </si>
  <si>
    <t>鄯善</t>
  </si>
  <si>
    <t>SHAN SHAN</t>
  </si>
  <si>
    <t>狮山</t>
  </si>
  <si>
    <t>SHI SHAN</t>
  </si>
  <si>
    <t>松树</t>
  </si>
  <si>
    <t>SONG SHU</t>
  </si>
  <si>
    <t>三水</t>
  </si>
  <si>
    <t>SAN SHUI</t>
  </si>
  <si>
    <t>泗水</t>
  </si>
  <si>
    <t>SI SHUI</t>
  </si>
  <si>
    <t>山东省 济宁市 泗水县</t>
  </si>
  <si>
    <t>山市</t>
  </si>
  <si>
    <t>SHAN SHI</t>
  </si>
  <si>
    <t>三十家</t>
  </si>
  <si>
    <t>SAN SHI JIA</t>
  </si>
  <si>
    <t>三水南</t>
  </si>
  <si>
    <t>SAN SHUI NAN</t>
  </si>
  <si>
    <t>泗水南</t>
  </si>
  <si>
    <t>SI SHUI NAN</t>
  </si>
  <si>
    <t>松树镇</t>
  </si>
  <si>
    <t>SONG SHU ZHEN</t>
  </si>
  <si>
    <t>双水镇</t>
  </si>
  <si>
    <t>SHUANG SHUI ZHEN</t>
  </si>
  <si>
    <t>索图罕</t>
  </si>
  <si>
    <t>SUO TU HAN</t>
  </si>
  <si>
    <t>石梯</t>
  </si>
  <si>
    <t>SHI TI</t>
  </si>
  <si>
    <t>三堂集</t>
  </si>
  <si>
    <t>SAN TANG JI</t>
  </si>
  <si>
    <t>安徽省 阜阳市 太和县</t>
  </si>
  <si>
    <t>神头</t>
  </si>
  <si>
    <t>SHEN TOU</t>
  </si>
  <si>
    <t>石头</t>
  </si>
  <si>
    <t>SHI TOU</t>
  </si>
  <si>
    <t>沙沱</t>
  </si>
  <si>
    <t>SHA TUO</t>
  </si>
  <si>
    <t>上万</t>
  </si>
  <si>
    <t>SHANG WAN</t>
  </si>
  <si>
    <t>沙湾南</t>
  </si>
  <si>
    <t>SHA WAN NAN</t>
  </si>
  <si>
    <t>四川省 乐山市 沙湾区</t>
  </si>
  <si>
    <t>沙湾市</t>
  </si>
  <si>
    <t>SHA WAN SHI</t>
  </si>
  <si>
    <t>新疆维吾尔自治区 塔城地区 沙湾市</t>
  </si>
  <si>
    <t>孙吴</t>
  </si>
  <si>
    <t>SUN WU</t>
  </si>
  <si>
    <t>歙县北</t>
  </si>
  <si>
    <t>SHE XIAN BEI</t>
  </si>
  <si>
    <t>安徽省 黄山市 歙县</t>
  </si>
  <si>
    <t>遂溪</t>
  </si>
  <si>
    <t>SUI XI</t>
  </si>
  <si>
    <t>石岘</t>
  </si>
  <si>
    <t>寿县</t>
  </si>
  <si>
    <t>SHOU XIAN</t>
  </si>
  <si>
    <t>安徽省 淮南市 寿县</t>
  </si>
  <si>
    <t>始兴</t>
  </si>
  <si>
    <t>SHI XING</t>
  </si>
  <si>
    <t>广东省 韶关市 始兴县</t>
  </si>
  <si>
    <t>随县</t>
  </si>
  <si>
    <t>SUI XIAN</t>
  </si>
  <si>
    <t>湖北省 随州市 随县</t>
  </si>
  <si>
    <t>歙县</t>
  </si>
  <si>
    <t>泗县</t>
  </si>
  <si>
    <t>SI XIAN</t>
  </si>
  <si>
    <t>安徽省 宿州市 泗县</t>
  </si>
  <si>
    <t>水茜</t>
  </si>
  <si>
    <t>SHUI QIAN</t>
  </si>
  <si>
    <t>上西铺</t>
  </si>
  <si>
    <t>SHANG XI PU</t>
  </si>
  <si>
    <t>石峡子</t>
  </si>
  <si>
    <t>SHI XIA ZI</t>
  </si>
  <si>
    <t>寿阳</t>
  </si>
  <si>
    <t>SHOU YANG</t>
  </si>
  <si>
    <t>山西省 晋中市 寿阳县</t>
  </si>
  <si>
    <t>泗阳</t>
  </si>
  <si>
    <t>SI YANG</t>
  </si>
  <si>
    <t>江苏省 宿迁市 泗阳县</t>
  </si>
  <si>
    <t>沭阳</t>
  </si>
  <si>
    <t>SHU YANG</t>
  </si>
  <si>
    <t>江苏省 宿迁市 沭阳县</t>
  </si>
  <si>
    <t>松阳</t>
  </si>
  <si>
    <t>SONG YANG</t>
  </si>
  <si>
    <t>浙江省 丽水市 松阳县</t>
  </si>
  <si>
    <t>水洋</t>
  </si>
  <si>
    <t>SHUI YANG</t>
  </si>
  <si>
    <t>三阳</t>
  </si>
  <si>
    <t>SAN YANG</t>
  </si>
  <si>
    <t>射阳</t>
  </si>
  <si>
    <t>SHE YANG</t>
  </si>
  <si>
    <t>江苏省 盐城市 射阳县</t>
  </si>
  <si>
    <t>双洋</t>
  </si>
  <si>
    <t>绥阳</t>
  </si>
  <si>
    <t>SUI YANG</t>
  </si>
  <si>
    <t>黑龙江省 牡丹江市 东宁市</t>
  </si>
  <si>
    <t>松原北</t>
  </si>
  <si>
    <t>SONG YUAN BEI</t>
  </si>
  <si>
    <t>邵阳北</t>
  </si>
  <si>
    <t>SHAO YANG BEI</t>
  </si>
  <si>
    <t>湖南省 邵阳市 新邵县</t>
  </si>
  <si>
    <t>三阳川</t>
  </si>
  <si>
    <t>SAN YANG CHUAN</t>
  </si>
  <si>
    <t>上腰墩</t>
  </si>
  <si>
    <t>SHANG YAO DUN</t>
  </si>
  <si>
    <t>三营</t>
  </si>
  <si>
    <t>SAN YING</t>
  </si>
  <si>
    <t>山阴</t>
  </si>
  <si>
    <t>SHAN YIN</t>
  </si>
  <si>
    <t>上虞南</t>
  </si>
  <si>
    <t>SHANG YU NAN</t>
  </si>
  <si>
    <t>三源浦</t>
  </si>
  <si>
    <t>SAN YUAN PU</t>
  </si>
  <si>
    <t>上园</t>
  </si>
  <si>
    <t>SHANG YUAN</t>
  </si>
  <si>
    <t>三原</t>
  </si>
  <si>
    <t>SAN YUAN</t>
  </si>
  <si>
    <t>陕西省 咸阳市 三原县</t>
  </si>
  <si>
    <t>上虞</t>
  </si>
  <si>
    <t>SHANG YU</t>
  </si>
  <si>
    <t>邵阳西</t>
  </si>
  <si>
    <t>SHAO YANG XI</t>
  </si>
  <si>
    <t>湖南省 邵阳市 邵阳县</t>
  </si>
  <si>
    <t>绥中北</t>
  </si>
  <si>
    <t>SUI ZHONG BEI</t>
  </si>
  <si>
    <t>深圳机场北</t>
  </si>
  <si>
    <t>SHEN ZHEN JI CHANG BEI</t>
  </si>
  <si>
    <t>嵊州北</t>
  </si>
  <si>
    <t>SHENG ZHOU BEI</t>
  </si>
  <si>
    <t>三灶东</t>
  </si>
  <si>
    <t>SAN ZAO DONG</t>
  </si>
  <si>
    <t>孙镇</t>
  </si>
  <si>
    <t>SUN ZHEN</t>
  </si>
  <si>
    <t>神州</t>
  </si>
  <si>
    <t>SHEN ZHOU</t>
  </si>
  <si>
    <t>海南省 万宁市</t>
  </si>
  <si>
    <t>桑植</t>
  </si>
  <si>
    <t>SANG ZHI</t>
  </si>
  <si>
    <t>湖南省 张家界市 桑植县</t>
  </si>
  <si>
    <t>深州</t>
  </si>
  <si>
    <t>肃州</t>
  </si>
  <si>
    <t>松滋</t>
  </si>
  <si>
    <t>SONG ZI</t>
  </si>
  <si>
    <t>湖北省 荆州市 松滋市</t>
  </si>
  <si>
    <t>十字门</t>
  </si>
  <si>
    <t>SHI ZI MEN</t>
  </si>
  <si>
    <t>师宗</t>
  </si>
  <si>
    <t>SHI ZONG</t>
  </si>
  <si>
    <t>苏州园区</t>
  </si>
  <si>
    <t>SU ZHOU YUAN QU</t>
  </si>
  <si>
    <t>苏州新区</t>
  </si>
  <si>
    <t>SU ZHOU XIN QU</t>
  </si>
  <si>
    <t>江苏省 苏州市 虎丘区</t>
  </si>
  <si>
    <t>台安</t>
  </si>
  <si>
    <t>辽宁省 鞍山市 台安县</t>
  </si>
  <si>
    <t>台安南</t>
  </si>
  <si>
    <t>TAI AN NAN</t>
  </si>
  <si>
    <t>通安驿</t>
  </si>
  <si>
    <t>TONG AN YI</t>
  </si>
  <si>
    <t>桐柏</t>
  </si>
  <si>
    <t>TONG BAI</t>
  </si>
  <si>
    <t>河南省 南阳市 桐柏县</t>
  </si>
  <si>
    <t>太仓</t>
  </si>
  <si>
    <t>TAI CANG</t>
  </si>
  <si>
    <t>江苏省 苏州市 太仓市</t>
  </si>
  <si>
    <t>桃村北</t>
  </si>
  <si>
    <t>TAO CUN BEI</t>
  </si>
  <si>
    <t>山东省 烟台市 栖霞市</t>
  </si>
  <si>
    <t>桐城东</t>
  </si>
  <si>
    <t>TONG CHENG DONG</t>
  </si>
  <si>
    <t>安徽省 安庆市 桐城市</t>
  </si>
  <si>
    <t>铁厂沟</t>
  </si>
  <si>
    <t>TIE CHANG GOU</t>
  </si>
  <si>
    <t>新疆维吾尔自治区 塔城地区 托里县</t>
  </si>
  <si>
    <t>铁厂</t>
  </si>
  <si>
    <t>TIE CHANG</t>
  </si>
  <si>
    <t>郯城</t>
  </si>
  <si>
    <t>TAN CHENG</t>
  </si>
  <si>
    <t>山东省 临沂市 郯城县</t>
  </si>
  <si>
    <t>桐城</t>
  </si>
  <si>
    <t>TONG CHENG</t>
  </si>
  <si>
    <t>桐城南</t>
  </si>
  <si>
    <t>TONG CHENG NAN</t>
  </si>
  <si>
    <t>太仓南</t>
  </si>
  <si>
    <t>TAI CANG NAN</t>
  </si>
  <si>
    <t>铁刹山</t>
  </si>
  <si>
    <t>TIE CHA SHAN</t>
  </si>
  <si>
    <t>桃村</t>
  </si>
  <si>
    <t>TAO CUN</t>
  </si>
  <si>
    <t>田东北</t>
  </si>
  <si>
    <t>TIAN DONG BEI</t>
  </si>
  <si>
    <t>广西壮族自治区 百色市 田东县</t>
  </si>
  <si>
    <t>田东</t>
  </si>
  <si>
    <t>TIAN DONG</t>
  </si>
  <si>
    <t>天岗</t>
  </si>
  <si>
    <t>TIAN GANG</t>
  </si>
  <si>
    <t>太谷东</t>
  </si>
  <si>
    <t>TAI GU DONG</t>
  </si>
  <si>
    <t>铁干里克</t>
  </si>
  <si>
    <t>TIE GAN LI KE</t>
  </si>
  <si>
    <t>土贵乌拉</t>
  </si>
  <si>
    <t>TU GUI WU LA</t>
  </si>
  <si>
    <t>太谷西</t>
  </si>
  <si>
    <t>TAI GU XI</t>
  </si>
  <si>
    <t>太和北</t>
  </si>
  <si>
    <t>TAI HE BEI</t>
  </si>
  <si>
    <t>太和东</t>
  </si>
  <si>
    <t>TAI HE DONG</t>
  </si>
  <si>
    <t>唐河</t>
  </si>
  <si>
    <t>TANG HE</t>
  </si>
  <si>
    <t>河南省 南阳市 唐河县</t>
  </si>
  <si>
    <t>唐海南</t>
  </si>
  <si>
    <t>TANG HAI NAN</t>
  </si>
  <si>
    <t>通化县</t>
  </si>
  <si>
    <t>TONG HUA XIAN</t>
  </si>
  <si>
    <t>团结</t>
  </si>
  <si>
    <t>TUAN JIE</t>
  </si>
  <si>
    <t>谭家井</t>
  </si>
  <si>
    <t>TAN JIA JING</t>
  </si>
  <si>
    <t>唐家湾</t>
  </si>
  <si>
    <t>TANG JIA WAN</t>
  </si>
  <si>
    <t>统军庄</t>
  </si>
  <si>
    <t>TONG JUN ZHUANG</t>
  </si>
  <si>
    <t>铜陵北</t>
  </si>
  <si>
    <t>TONG LING BEI</t>
  </si>
  <si>
    <t>安徽省 铜陵市 义安区</t>
  </si>
  <si>
    <t>吐列毛杜</t>
  </si>
  <si>
    <t>TU LIE MAO DU</t>
  </si>
  <si>
    <t>图里河</t>
  </si>
  <si>
    <t>TU LI HE</t>
  </si>
  <si>
    <t>亭亮</t>
  </si>
  <si>
    <t>TING LIANG</t>
  </si>
  <si>
    <t>田林</t>
  </si>
  <si>
    <t>TIAN LIN</t>
  </si>
  <si>
    <t>广西壮族自治区 百色市 田林县</t>
  </si>
  <si>
    <t>天门</t>
  </si>
  <si>
    <t>TIAN MEN</t>
  </si>
  <si>
    <t>湖北省 天门市</t>
  </si>
  <si>
    <t>太姥山</t>
  </si>
  <si>
    <t>TAI MU SHAN</t>
  </si>
  <si>
    <t>土牧尔台</t>
  </si>
  <si>
    <t>TU MU ER TAI</t>
  </si>
  <si>
    <t>土门子</t>
  </si>
  <si>
    <t>TU MEN ZI</t>
  </si>
  <si>
    <t>洮南</t>
  </si>
  <si>
    <t>TAO NAN</t>
  </si>
  <si>
    <t>太平川</t>
  </si>
  <si>
    <t>TAI PING CHUAN</t>
  </si>
  <si>
    <t>吉林省 松原市 长岭县</t>
  </si>
  <si>
    <t>太平镇</t>
  </si>
  <si>
    <t>TAI PING ZHEN</t>
  </si>
  <si>
    <t>台前</t>
  </si>
  <si>
    <t>TAI QIAN</t>
  </si>
  <si>
    <t>河南省 濮阳市 台前县</t>
  </si>
  <si>
    <t>图强</t>
  </si>
  <si>
    <t>TU QIANG</t>
  </si>
  <si>
    <t>天桥岭</t>
  </si>
  <si>
    <t>TIAN QIAO LING</t>
  </si>
  <si>
    <t>土桥子</t>
  </si>
  <si>
    <t>TU QIAO ZI</t>
  </si>
  <si>
    <t>甜水堡</t>
  </si>
  <si>
    <t>TIAN SHUI BU</t>
  </si>
  <si>
    <t>汤山城</t>
  </si>
  <si>
    <t>TANG SHAN CHENG</t>
  </si>
  <si>
    <t>辽宁省 丹东市 振安区</t>
  </si>
  <si>
    <t>台山</t>
  </si>
  <si>
    <t>广东省 江门市 台山市</t>
  </si>
  <si>
    <t>桃山</t>
  </si>
  <si>
    <t>TAO SHAN</t>
  </si>
  <si>
    <t>唐山西</t>
  </si>
  <si>
    <t>TANG SHAN XI</t>
  </si>
  <si>
    <t>天台山</t>
  </si>
  <si>
    <t>TIAN TAI SHAN</t>
  </si>
  <si>
    <t>浙江省 台州市 天台县</t>
  </si>
  <si>
    <t>通途</t>
  </si>
  <si>
    <t>TONG TU</t>
  </si>
  <si>
    <t>通渭</t>
  </si>
  <si>
    <t>TONG WEI</t>
  </si>
  <si>
    <t>甘肃省 定西市 通渭县</t>
  </si>
  <si>
    <t>田心东</t>
  </si>
  <si>
    <t>TIAN XIN DONG</t>
  </si>
  <si>
    <t>藤县</t>
  </si>
  <si>
    <t>TENG XIAN</t>
  </si>
  <si>
    <t>广西壮族自治区 梧州市 藤县</t>
  </si>
  <si>
    <t>同心</t>
  </si>
  <si>
    <t>TONG XIN</t>
  </si>
  <si>
    <t>桐乡</t>
  </si>
  <si>
    <t>TONG XIANG</t>
  </si>
  <si>
    <t>浙江省 嘉兴市 桐乡市</t>
  </si>
  <si>
    <t>田阳</t>
  </si>
  <si>
    <t>TIAN YANG</t>
  </si>
  <si>
    <t>广西壮族自治区 百色市 田阳区</t>
  </si>
  <si>
    <t>天义</t>
  </si>
  <si>
    <t>TIAN YI</t>
  </si>
  <si>
    <t>汤阴</t>
  </si>
  <si>
    <t>TANG YIN</t>
  </si>
  <si>
    <t>河南省 安阳市 汤阴县</t>
  </si>
  <si>
    <t>驼腰岭</t>
  </si>
  <si>
    <t>TUO YAO LING</t>
  </si>
  <si>
    <t>太阳山</t>
  </si>
  <si>
    <t>TAI YANG SHAN</t>
  </si>
  <si>
    <t>桃源</t>
  </si>
  <si>
    <t>TAO YUAN</t>
  </si>
  <si>
    <t>汤原</t>
  </si>
  <si>
    <t>TAN YUAN</t>
  </si>
  <si>
    <t>通远堡西</t>
  </si>
  <si>
    <t>TONG YUAN PU XI</t>
  </si>
  <si>
    <t>塔崖驿</t>
  </si>
  <si>
    <t>TA YA YI</t>
  </si>
  <si>
    <t>滕州</t>
  </si>
  <si>
    <t>TENG ZHOU</t>
  </si>
  <si>
    <t>天镇</t>
  </si>
  <si>
    <t>TIAN ZHEN</t>
  </si>
  <si>
    <t>山西省 大同市 天镇县</t>
  </si>
  <si>
    <t>天祝</t>
  </si>
  <si>
    <t>TIAN ZHU</t>
  </si>
  <si>
    <t>天柱山</t>
  </si>
  <si>
    <t>TIAN ZHU SHAN</t>
  </si>
  <si>
    <t>天祝西</t>
  </si>
  <si>
    <t>TIAN ZHU XI</t>
  </si>
  <si>
    <t>武安</t>
  </si>
  <si>
    <t>WU AN</t>
  </si>
  <si>
    <t>文安</t>
  </si>
  <si>
    <t>WEN AN</t>
  </si>
  <si>
    <t>河北省 廊坊市 文安县</t>
  </si>
  <si>
    <t>万安县</t>
  </si>
  <si>
    <t>WAN AN XIAN</t>
  </si>
  <si>
    <t>江西省 吉安市 万安县</t>
  </si>
  <si>
    <t>王安镇</t>
  </si>
  <si>
    <t>WANG AN ZHEN</t>
  </si>
  <si>
    <t>吴堡</t>
  </si>
  <si>
    <t>WU BU</t>
  </si>
  <si>
    <t>陕西省 榆林市 吴堡县</t>
  </si>
  <si>
    <t>五叉沟</t>
  </si>
  <si>
    <t>WU CHA GOU</t>
  </si>
  <si>
    <t>吴川</t>
  </si>
  <si>
    <t>WU CHUAN</t>
  </si>
  <si>
    <t>广东省 湛江市 吴川市</t>
  </si>
  <si>
    <t>温春</t>
  </si>
  <si>
    <t>WEN CHUN</t>
  </si>
  <si>
    <t>五大连池</t>
  </si>
  <si>
    <t>WU DA LIAN CHI</t>
  </si>
  <si>
    <t>文登东</t>
  </si>
  <si>
    <t>WEN DENG DONG</t>
  </si>
  <si>
    <t>山东省 威海市 文登区</t>
  </si>
  <si>
    <t>文登</t>
  </si>
  <si>
    <t>WEN DENG</t>
  </si>
  <si>
    <t>五道沟</t>
  </si>
  <si>
    <t>WU DAO GOU</t>
  </si>
  <si>
    <t>五道河</t>
  </si>
  <si>
    <t>WU DAO HE</t>
  </si>
  <si>
    <t>文地</t>
  </si>
  <si>
    <t>WEN DI</t>
  </si>
  <si>
    <t>文登南</t>
  </si>
  <si>
    <t>WEN DENG NAN</t>
  </si>
  <si>
    <t>卫东</t>
  </si>
  <si>
    <t>WEI DONG</t>
  </si>
  <si>
    <t>望都</t>
  </si>
  <si>
    <t>WANG DU</t>
  </si>
  <si>
    <t>河北省 保定市 望都县</t>
  </si>
  <si>
    <t>武当山西</t>
  </si>
  <si>
    <t>WU DANG SHAN XI</t>
  </si>
  <si>
    <t>乌尔旗汗</t>
  </si>
  <si>
    <t>WU ER QI HAN</t>
  </si>
  <si>
    <t>潍坊北</t>
  </si>
  <si>
    <t>WEI FANG BEI</t>
  </si>
  <si>
    <t>山东省 潍坊市 寒亭区</t>
  </si>
  <si>
    <t>五府山</t>
  </si>
  <si>
    <t>WU FU SHAN</t>
  </si>
  <si>
    <t>江西省 上饶市 广信区</t>
  </si>
  <si>
    <t>王府</t>
  </si>
  <si>
    <t>WANG FU</t>
  </si>
  <si>
    <t>湾沟</t>
  </si>
  <si>
    <t>WAN GOU</t>
  </si>
  <si>
    <t>吴官田</t>
  </si>
  <si>
    <t>WU GUAN TIAN</t>
  </si>
  <si>
    <t>威虎岭北</t>
  </si>
  <si>
    <t>WEI HU ING BEI</t>
  </si>
  <si>
    <t>威海北</t>
  </si>
  <si>
    <t>WEI HAI BEI</t>
  </si>
  <si>
    <t>芜湖北</t>
  </si>
  <si>
    <t>WU HU BEI</t>
  </si>
  <si>
    <t>安徽省 芜湖市 鸠江区</t>
  </si>
  <si>
    <t>威海南海</t>
  </si>
  <si>
    <t>WEI HAI NAN HAI</t>
  </si>
  <si>
    <t>芜湖南</t>
  </si>
  <si>
    <t>WU HU NAN</t>
  </si>
  <si>
    <t>安徽省 芜湖市 弋江区</t>
  </si>
  <si>
    <t>卫辉南</t>
  </si>
  <si>
    <t>WEI HUI NAN</t>
  </si>
  <si>
    <t>河南省 新乡市 卫辉市</t>
  </si>
  <si>
    <t>卫辉</t>
  </si>
  <si>
    <t>WEI HUI</t>
  </si>
  <si>
    <t>吴家川</t>
  </si>
  <si>
    <t>WU JIA CHUAN</t>
  </si>
  <si>
    <t>渭津</t>
  </si>
  <si>
    <t>WEI JIN</t>
  </si>
  <si>
    <t>午汲</t>
  </si>
  <si>
    <t>WU JI</t>
  </si>
  <si>
    <t>威箐</t>
  </si>
  <si>
    <t>WEI QING</t>
  </si>
  <si>
    <t>魏家泉</t>
  </si>
  <si>
    <t>WEI JIA QUAN</t>
  </si>
  <si>
    <t>新疆维吾尔自治区 昌吉回族自治州 阜康市</t>
  </si>
  <si>
    <t>倭肯</t>
  </si>
  <si>
    <t>WO KEN</t>
  </si>
  <si>
    <t>乌兰</t>
  </si>
  <si>
    <t>WU LAN</t>
  </si>
  <si>
    <t>青海省 海西蒙古族藏族自治州 乌兰县</t>
  </si>
  <si>
    <t>五龙背</t>
  </si>
  <si>
    <t>WU LONG BEI</t>
  </si>
  <si>
    <t>五龙背东</t>
  </si>
  <si>
    <t>WU LONG BEI DONG</t>
  </si>
  <si>
    <t>瓦拉干</t>
  </si>
  <si>
    <t>WA LA GAN</t>
  </si>
  <si>
    <t>五莲</t>
  </si>
  <si>
    <t>WU LIAN</t>
  </si>
  <si>
    <t>山东省 日照市 五莲县</t>
  </si>
  <si>
    <t>卧龙寺</t>
  </si>
  <si>
    <t>WO LONG SI</t>
  </si>
  <si>
    <t>乌兰木图</t>
  </si>
  <si>
    <t>WU LAN MU TU</t>
  </si>
  <si>
    <t>卧里屯</t>
  </si>
  <si>
    <t>WO LI TUN</t>
  </si>
  <si>
    <t>望牛墩</t>
  </si>
  <si>
    <t>WANG NIU DUN</t>
  </si>
  <si>
    <t>乌奴耳</t>
  </si>
  <si>
    <t>WU NU ER</t>
  </si>
  <si>
    <t>万宁</t>
  </si>
  <si>
    <t>WAN NING</t>
  </si>
  <si>
    <t>万年</t>
  </si>
  <si>
    <t>WAN NIAN</t>
  </si>
  <si>
    <t>江西省 上饶市 万年县</t>
  </si>
  <si>
    <t>渭南南</t>
  </si>
  <si>
    <t>WEI NAN NAN</t>
  </si>
  <si>
    <t>渭南镇</t>
  </si>
  <si>
    <t>WEI NAN ZHEN</t>
  </si>
  <si>
    <t>武平</t>
  </si>
  <si>
    <t>WU PING</t>
  </si>
  <si>
    <t>福建省 龙岩市 武平县</t>
  </si>
  <si>
    <t>吴桥</t>
  </si>
  <si>
    <t>WU QIAO</t>
  </si>
  <si>
    <t>河北省 沧州市 吴桥县</t>
  </si>
  <si>
    <t>万荣</t>
  </si>
  <si>
    <t>WAN RONG</t>
  </si>
  <si>
    <t>巫山</t>
  </si>
  <si>
    <t>WU SHAN</t>
  </si>
  <si>
    <t>重庆市 巫山县</t>
  </si>
  <si>
    <t>文水</t>
  </si>
  <si>
    <t>JIAO SHUI</t>
  </si>
  <si>
    <t>山西省 吕梁市 文水县</t>
  </si>
  <si>
    <t>巍山</t>
  </si>
  <si>
    <t>WEI SHAN</t>
  </si>
  <si>
    <t>云南省 大理白族自治州 巍山彝族回族自治县</t>
  </si>
  <si>
    <t>武山</t>
  </si>
  <si>
    <t>瓦石峡</t>
  </si>
  <si>
    <t>WA SHI XIA</t>
  </si>
  <si>
    <t>魏善庄</t>
  </si>
  <si>
    <t>WEI SHAN ZHUANG</t>
  </si>
  <si>
    <t>五通</t>
  </si>
  <si>
    <t>WU TONG</t>
  </si>
  <si>
    <t>广西壮族自治区 桂林市 临桂区</t>
  </si>
  <si>
    <t>王瞳</t>
  </si>
  <si>
    <t>WANG TONG</t>
  </si>
  <si>
    <t>五台山</t>
  </si>
  <si>
    <t>WU TAI SHAN</t>
  </si>
  <si>
    <t>王团庄</t>
  </si>
  <si>
    <t>WANG TUAN ZHUANG</t>
  </si>
  <si>
    <t>无为</t>
  </si>
  <si>
    <t>瓦屋山</t>
  </si>
  <si>
    <t>WA WU SHAN</t>
  </si>
  <si>
    <t>五五</t>
  </si>
  <si>
    <t>WU WU</t>
  </si>
  <si>
    <t>武乡东</t>
  </si>
  <si>
    <t>WU XIANG DONG</t>
  </si>
  <si>
    <t>山西省 长治市 武乡县</t>
  </si>
  <si>
    <t>威信</t>
  </si>
  <si>
    <t>WEI XIN</t>
  </si>
  <si>
    <t>云南省 昭通市 威信县</t>
  </si>
  <si>
    <t>武乡</t>
  </si>
  <si>
    <t>WU XIANG</t>
  </si>
  <si>
    <t>闻喜</t>
  </si>
  <si>
    <t>WEN XI</t>
  </si>
  <si>
    <t>卫星</t>
  </si>
  <si>
    <t>WEI XING</t>
  </si>
  <si>
    <t>无锡新区</t>
  </si>
  <si>
    <t>WU XI XIN QU</t>
  </si>
  <si>
    <t>江苏省 无锡市 新吴区</t>
  </si>
  <si>
    <t>王杨</t>
  </si>
  <si>
    <t>WANG YANG</t>
  </si>
  <si>
    <t>武义北</t>
  </si>
  <si>
    <t>WU YI BEI</t>
  </si>
  <si>
    <t>浙江省 金华市 武义县</t>
  </si>
  <si>
    <t>武义</t>
  </si>
  <si>
    <t>WU YI</t>
  </si>
  <si>
    <t>瓦窑田</t>
  </si>
  <si>
    <t>WA YAO TIAN</t>
  </si>
  <si>
    <t>湾仔</t>
  </si>
  <si>
    <t>WAN ZAI</t>
  </si>
  <si>
    <t>湾仔北</t>
  </si>
  <si>
    <t>WAN ZAI BEI</t>
  </si>
  <si>
    <t>苇子沟</t>
  </si>
  <si>
    <t>WEI ZI GOU</t>
  </si>
  <si>
    <t>韦庄</t>
  </si>
  <si>
    <t>WEI ZHUANG</t>
  </si>
  <si>
    <t>五寨</t>
  </si>
  <si>
    <t>WU ZHAI</t>
  </si>
  <si>
    <t>山西省 忻州市 五寨县</t>
  </si>
  <si>
    <t>武陟</t>
  </si>
  <si>
    <t>WU ZHI</t>
  </si>
  <si>
    <t>湾沚南</t>
  </si>
  <si>
    <t>WAN ZHI NAN</t>
  </si>
  <si>
    <t>安徽省 芜湖市 湾沚区</t>
  </si>
  <si>
    <t>魏杖子</t>
  </si>
  <si>
    <t>WEI ZHANG ZI</t>
  </si>
  <si>
    <t>微子镇</t>
  </si>
  <si>
    <t>WEI ZI ZHEN</t>
  </si>
  <si>
    <t>兴安</t>
  </si>
  <si>
    <t>XING AN</t>
  </si>
  <si>
    <t>新安</t>
  </si>
  <si>
    <t>XIN AN</t>
  </si>
  <si>
    <t>新安县</t>
  </si>
  <si>
    <t>XIN AN XIAN</t>
  </si>
  <si>
    <t>河南省 洛阳市 新安县</t>
  </si>
  <si>
    <t>新保安</t>
  </si>
  <si>
    <t>XIN BAO AN</t>
  </si>
  <si>
    <t>下板城</t>
  </si>
  <si>
    <t>XIA BAN CHENG</t>
  </si>
  <si>
    <t>西八里</t>
  </si>
  <si>
    <t>XI BA LI</t>
  </si>
  <si>
    <t>新昌北</t>
  </si>
  <si>
    <t>XIN CHANG BEI</t>
  </si>
  <si>
    <t>浙江省 绍兴市 新昌县</t>
  </si>
  <si>
    <t>许昌北</t>
  </si>
  <si>
    <t>XU CHANG BEI</t>
  </si>
  <si>
    <t>项城</t>
  </si>
  <si>
    <t>XIANG CHENG</t>
  </si>
  <si>
    <t>河南省 周口市 项城市</t>
  </si>
  <si>
    <t>小村</t>
  </si>
  <si>
    <t>XIAO CUN</t>
  </si>
  <si>
    <t>云南省 楚雄彝族自治州 牟定县</t>
  </si>
  <si>
    <t>兴城西</t>
  </si>
  <si>
    <t>XING CHENG XI</t>
  </si>
  <si>
    <t>新绰源</t>
  </si>
  <si>
    <t>XIN CHUO YUAN</t>
  </si>
  <si>
    <t>下城子</t>
  </si>
  <si>
    <t>XIA CHENG ZI</t>
  </si>
  <si>
    <t>喜德</t>
  </si>
  <si>
    <t>XI DE</t>
  </si>
  <si>
    <t>四川省 凉山彝族自治州 喜德县</t>
  </si>
  <si>
    <t>小得江</t>
  </si>
  <si>
    <t>XIAO DE JIANG</t>
  </si>
  <si>
    <t>西大庙</t>
  </si>
  <si>
    <t>XI DA MIAO</t>
  </si>
  <si>
    <t>小董</t>
  </si>
  <si>
    <t>XIAO DONG</t>
  </si>
  <si>
    <t>小东</t>
  </si>
  <si>
    <t>西渡</t>
  </si>
  <si>
    <t>XI DU</t>
  </si>
  <si>
    <t>湖南省 衡阳市 衡阳县</t>
  </si>
  <si>
    <t>喜德西</t>
  </si>
  <si>
    <t>XI DE XI</t>
  </si>
  <si>
    <t>襄汾</t>
  </si>
  <si>
    <t>XIANG FEN</t>
  </si>
  <si>
    <t>山西省 临汾市 襄汾县</t>
  </si>
  <si>
    <t>信丰</t>
  </si>
  <si>
    <t>XIN FENG</t>
  </si>
  <si>
    <t>江西省 赣州市 信丰县</t>
  </si>
  <si>
    <t>襄汾西</t>
  </si>
  <si>
    <t>XIANG FEN XI</t>
  </si>
  <si>
    <t>信丰西</t>
  </si>
  <si>
    <t>XIN FENG XI</t>
  </si>
  <si>
    <t>新干</t>
  </si>
  <si>
    <t>XIN GAN</t>
  </si>
  <si>
    <t>江西省 吉安市 新干县</t>
  </si>
  <si>
    <t>孝感</t>
  </si>
  <si>
    <t>XIAO GAN</t>
  </si>
  <si>
    <t>新干东</t>
  </si>
  <si>
    <t>XIN GAN DONG</t>
  </si>
  <si>
    <t>兴国西</t>
  </si>
  <si>
    <t>XING GUO XI</t>
  </si>
  <si>
    <t>夏格庄</t>
  </si>
  <si>
    <t>XIA GE ZHUANG</t>
  </si>
  <si>
    <t>西岗子</t>
  </si>
  <si>
    <t>XI GANG ZI</t>
  </si>
  <si>
    <t>宣化北</t>
  </si>
  <si>
    <t>XUAN HUA BEI</t>
  </si>
  <si>
    <t>西湖东</t>
  </si>
  <si>
    <t>XI HU DONG</t>
  </si>
  <si>
    <t>新和</t>
  </si>
  <si>
    <t>XIN HE</t>
  </si>
  <si>
    <t>新疆维吾尔自治区 阿克苏地区 新和县</t>
  </si>
  <si>
    <t>宣和</t>
  </si>
  <si>
    <t>XUAN HE</t>
  </si>
  <si>
    <t>香河</t>
  </si>
  <si>
    <t>XIANG HE</t>
  </si>
  <si>
    <t>河北省 廊坊市 香河县</t>
  </si>
  <si>
    <t>襄河</t>
  </si>
  <si>
    <t>斜河涧</t>
  </si>
  <si>
    <t>XIE HE JIAN</t>
  </si>
  <si>
    <t>新华屯</t>
  </si>
  <si>
    <t>XIN HUA TUN</t>
  </si>
  <si>
    <t>新华</t>
  </si>
  <si>
    <t>XIN HUA</t>
  </si>
  <si>
    <t>新化</t>
  </si>
  <si>
    <t>宣化</t>
  </si>
  <si>
    <t>XUAN HUA</t>
  </si>
  <si>
    <t>西华</t>
  </si>
  <si>
    <t>XI HUA</t>
  </si>
  <si>
    <t>河南省 周口市 西华县</t>
  </si>
  <si>
    <t>下花园</t>
  </si>
  <si>
    <t>XIA HUA YUAN</t>
  </si>
  <si>
    <t>小河镇</t>
  </si>
  <si>
    <t>XIAO HE ZHEN</t>
  </si>
  <si>
    <t>徐家店</t>
  </si>
  <si>
    <t>XU JIA DIAN</t>
  </si>
  <si>
    <t>峡江</t>
  </si>
  <si>
    <t>XIA JIANG</t>
  </si>
  <si>
    <t>江西省 吉安市 峡江县</t>
  </si>
  <si>
    <t>新绛</t>
  </si>
  <si>
    <t>XIN JIANG</t>
  </si>
  <si>
    <t>山西省 运城市 新绛县</t>
  </si>
  <si>
    <t>仙居南</t>
  </si>
  <si>
    <t>XIAN JU NAN</t>
  </si>
  <si>
    <t>浙江省 台州市 仙居县</t>
  </si>
  <si>
    <t>许家屯</t>
  </si>
  <si>
    <t>XU JIA TUN</t>
  </si>
  <si>
    <t>兴凯</t>
  </si>
  <si>
    <t>XING KAI</t>
  </si>
  <si>
    <t>溪口</t>
  </si>
  <si>
    <t>XI KOU</t>
  </si>
  <si>
    <t>小榄</t>
  </si>
  <si>
    <t>XIAO LAN</t>
  </si>
  <si>
    <t>香兰</t>
  </si>
  <si>
    <t>XIANG LAN</t>
  </si>
  <si>
    <t>新李</t>
  </si>
  <si>
    <t>XIN LI</t>
  </si>
  <si>
    <t>西柳</t>
  </si>
  <si>
    <t>XI LIU</t>
  </si>
  <si>
    <t>西林</t>
  </si>
  <si>
    <t>XI LIN</t>
  </si>
  <si>
    <t>新林</t>
  </si>
  <si>
    <t>XIN LIN</t>
  </si>
  <si>
    <t>新立屯</t>
  </si>
  <si>
    <t>XIN LI TUN</t>
  </si>
  <si>
    <t>兴隆县西</t>
  </si>
  <si>
    <t>XING LONG XIAN XI</t>
  </si>
  <si>
    <t>西麻山</t>
  </si>
  <si>
    <t>XI MA SHAN</t>
  </si>
  <si>
    <t>下马塘</t>
  </si>
  <si>
    <t>XIA MA TANG</t>
  </si>
  <si>
    <t>孝南</t>
  </si>
  <si>
    <t>XIAO NAN</t>
  </si>
  <si>
    <t>咸宁北</t>
  </si>
  <si>
    <t>XIAN NING BEI</t>
  </si>
  <si>
    <t>咸宁东</t>
  </si>
  <si>
    <t>XIAN NING DONG</t>
  </si>
  <si>
    <t>兴宁</t>
  </si>
  <si>
    <t>XING NING</t>
  </si>
  <si>
    <t>广东省 梅州市 兴宁市</t>
  </si>
  <si>
    <t>咸宁</t>
  </si>
  <si>
    <t>XIAN NING</t>
  </si>
  <si>
    <t>兴平</t>
  </si>
  <si>
    <t>XING PING</t>
  </si>
  <si>
    <t>陕西省 咸阳市 兴平市</t>
  </si>
  <si>
    <t>西平</t>
  </si>
  <si>
    <t>XI PING</t>
  </si>
  <si>
    <t>河南省 驻马店市 西平县</t>
  </si>
  <si>
    <t>新坪田</t>
  </si>
  <si>
    <t>XIN PING TIAN</t>
  </si>
  <si>
    <t>西平西</t>
  </si>
  <si>
    <t>XI PING XI</t>
  </si>
  <si>
    <t>新邱</t>
  </si>
  <si>
    <t>XIN QIU</t>
  </si>
  <si>
    <t>辽宁省 阜新市 新邱区</t>
  </si>
  <si>
    <t>新青</t>
  </si>
  <si>
    <t>XIN QING</t>
  </si>
  <si>
    <t>兴泉堡</t>
  </si>
  <si>
    <t>XING QUAN BU</t>
  </si>
  <si>
    <t>仙人桥</t>
  </si>
  <si>
    <t>XIAN REN QIAO</t>
  </si>
  <si>
    <t>小寺沟</t>
  </si>
  <si>
    <t>XIAO SI GOU</t>
  </si>
  <si>
    <t>夏石</t>
  </si>
  <si>
    <t>XIA SHI</t>
  </si>
  <si>
    <t>浠水</t>
  </si>
  <si>
    <t>XI SHUI</t>
  </si>
  <si>
    <t>湖北省 黄冈市 浠水县</t>
  </si>
  <si>
    <t>杏树</t>
  </si>
  <si>
    <t>XING SHU</t>
  </si>
  <si>
    <t>下社</t>
  </si>
  <si>
    <t>XIA SHE</t>
  </si>
  <si>
    <t>徐水</t>
  </si>
  <si>
    <t>XU SHUI</t>
  </si>
  <si>
    <t>河北省 保定市 徐水区</t>
  </si>
  <si>
    <t>浠水南</t>
  </si>
  <si>
    <t>XI SHUI NAN</t>
  </si>
  <si>
    <t>杏树屯</t>
  </si>
  <si>
    <t>XING SHU TUN</t>
  </si>
  <si>
    <t>许三湾</t>
  </si>
  <si>
    <t>XU SAN WAN</t>
  </si>
  <si>
    <t>响水县</t>
  </si>
  <si>
    <t>XIANG SHUI XIAN</t>
  </si>
  <si>
    <t>江苏省 盐城市 响水县</t>
  </si>
  <si>
    <t>邢台</t>
  </si>
  <si>
    <t>XING TAI</t>
  </si>
  <si>
    <t>湘潭北</t>
  </si>
  <si>
    <t>XIANG TAN BEI</t>
  </si>
  <si>
    <t>仙桃西</t>
  </si>
  <si>
    <t>XIAN TAO XI</t>
  </si>
  <si>
    <t>下台子</t>
  </si>
  <si>
    <t>XIA TAI ZI</t>
  </si>
  <si>
    <t>小湾东</t>
  </si>
  <si>
    <t>XIAO WAN DONG</t>
  </si>
  <si>
    <t>云南省 大理白族自治州 南涧彝族自治县</t>
  </si>
  <si>
    <t>徐闻</t>
  </si>
  <si>
    <t>XU WEN</t>
  </si>
  <si>
    <t>广东省 湛江市 徐闻县</t>
  </si>
  <si>
    <t>兴文南</t>
  </si>
  <si>
    <t>XING WEN NAN</t>
  </si>
  <si>
    <t>新窝铺</t>
  </si>
  <si>
    <t>XIN WO PU</t>
  </si>
  <si>
    <t>西乌旗</t>
  </si>
  <si>
    <t>XI WU QI</t>
  </si>
  <si>
    <t>修武</t>
  </si>
  <si>
    <t>XIU WU</t>
  </si>
  <si>
    <t>河南省 焦作市 修武县</t>
  </si>
  <si>
    <t>修武西</t>
  </si>
  <si>
    <t>XIU WU XI</t>
  </si>
  <si>
    <t>新县</t>
  </si>
  <si>
    <t>XIN XIAN</t>
  </si>
  <si>
    <t>河南省 信阳市 新县</t>
  </si>
  <si>
    <t>息县</t>
  </si>
  <si>
    <t>XI XIAN</t>
  </si>
  <si>
    <t>河南省 信阳市 息县</t>
  </si>
  <si>
    <t>湘乡</t>
  </si>
  <si>
    <t>XIANG XIANG</t>
  </si>
  <si>
    <t>湖南省 湘潭市 湘乡市</t>
  </si>
  <si>
    <t>萧县</t>
  </si>
  <si>
    <t>XIAO XIAN</t>
  </si>
  <si>
    <t>新乡南</t>
  </si>
  <si>
    <t>XIN XIANG NAN</t>
  </si>
  <si>
    <t>河南省 新乡市 原阳县</t>
  </si>
  <si>
    <t>新兴县</t>
  </si>
  <si>
    <t>XIN XING XIAN</t>
  </si>
  <si>
    <t>广东省 云浮市 新兴县</t>
  </si>
  <si>
    <t>西小召</t>
  </si>
  <si>
    <t>XI XIAO ZHAO</t>
  </si>
  <si>
    <t>小西庄</t>
  </si>
  <si>
    <t>XIAO XI ZHUANG</t>
  </si>
  <si>
    <t>向阳</t>
  </si>
  <si>
    <t>旬阳北</t>
  </si>
  <si>
    <t>XUN YANG BEI</t>
  </si>
  <si>
    <t>咸阳北</t>
  </si>
  <si>
    <t>XIAN YANG BEI</t>
  </si>
  <si>
    <t>襄垣东</t>
  </si>
  <si>
    <t>XIANG YUAN DONG</t>
  </si>
  <si>
    <t>山西省 长治市 襄垣县</t>
  </si>
  <si>
    <t>兴业</t>
  </si>
  <si>
    <t>XING YE</t>
  </si>
  <si>
    <t>广西壮族自治区 玉林市 兴业县</t>
  </si>
  <si>
    <t>小雨谷</t>
  </si>
  <si>
    <t>XIAO YU GU</t>
  </si>
  <si>
    <t>新沂</t>
  </si>
  <si>
    <t>江苏省 徐州市 新沂市</t>
  </si>
  <si>
    <t>小月旧</t>
  </si>
  <si>
    <t>XIAO YUE JIU</t>
  </si>
  <si>
    <t>新沂南</t>
  </si>
  <si>
    <t>XIN YI NAN</t>
  </si>
  <si>
    <t>仙游</t>
  </si>
  <si>
    <t>XIAN YOU</t>
  </si>
  <si>
    <t>福建省 莆田市 仙游县</t>
  </si>
  <si>
    <t>小扬气</t>
  </si>
  <si>
    <t>XIAO YANG QI</t>
  </si>
  <si>
    <t>襄垣</t>
  </si>
  <si>
    <t>XIANG YUAN</t>
  </si>
  <si>
    <t>夏邑县</t>
  </si>
  <si>
    <t>XIA YI XIAN</t>
  </si>
  <si>
    <t>河南省 商丘市 夏邑县</t>
  </si>
  <si>
    <t>新友谊</t>
  </si>
  <si>
    <t>XIN YOU YI</t>
  </si>
  <si>
    <t>新阳镇</t>
  </si>
  <si>
    <t>XIN YANG ZHEN</t>
  </si>
  <si>
    <t>新帐房</t>
  </si>
  <si>
    <t>XIN ZHANG FANG</t>
  </si>
  <si>
    <t>悬钟</t>
  </si>
  <si>
    <t>XUAN ZHONG</t>
  </si>
  <si>
    <t>汐子</t>
  </si>
  <si>
    <t>XI ZI</t>
  </si>
  <si>
    <t>西哲里木</t>
  </si>
  <si>
    <t>XI ZHE LI MU</t>
  </si>
  <si>
    <t>新杖子</t>
  </si>
  <si>
    <t>XIN ZHANG ZI</t>
  </si>
  <si>
    <t>永安</t>
  </si>
  <si>
    <t>YONG AN</t>
  </si>
  <si>
    <t>永安乡</t>
  </si>
  <si>
    <t>YONG AN XIANG</t>
  </si>
  <si>
    <t>永安镇</t>
  </si>
  <si>
    <t>YONG AN ZHEN</t>
  </si>
  <si>
    <t>盐边</t>
  </si>
  <si>
    <t>YAN BIAN</t>
  </si>
  <si>
    <t>四川省 攀枝花市 盐边县</t>
  </si>
  <si>
    <t>羊草</t>
  </si>
  <si>
    <t>YANG CAO</t>
  </si>
  <si>
    <t>永城北</t>
  </si>
  <si>
    <t>YONG CHENG BEI</t>
  </si>
  <si>
    <t>河南省 商丘市 永城市</t>
  </si>
  <si>
    <t>秧草地</t>
  </si>
  <si>
    <t>YANG CAO DI</t>
  </si>
  <si>
    <t>禹城东</t>
  </si>
  <si>
    <t>YU CHENG DONG</t>
  </si>
  <si>
    <t>山东省 德州市 禹城市</t>
  </si>
  <si>
    <t>盐城大丰</t>
  </si>
  <si>
    <t>YAN CHENG DA FENG</t>
  </si>
  <si>
    <t>江苏省 盐城市 大丰区</t>
  </si>
  <si>
    <t>砚川</t>
  </si>
  <si>
    <t>YAN CHUAN</t>
  </si>
  <si>
    <t>盐池</t>
  </si>
  <si>
    <t>YAN CHI</t>
  </si>
  <si>
    <t>阳岔</t>
  </si>
  <si>
    <t>YANG CHA</t>
  </si>
  <si>
    <t>应城</t>
  </si>
  <si>
    <t>YING CHENG</t>
  </si>
  <si>
    <t>湖北省 孝感市 应城市</t>
  </si>
  <si>
    <t>宜城</t>
  </si>
  <si>
    <t>YI CHENG</t>
  </si>
  <si>
    <t>湖北省 襄阳市 宜城市</t>
  </si>
  <si>
    <t>郓城</t>
  </si>
  <si>
    <t>山东省 菏泽市 郓城县</t>
  </si>
  <si>
    <t>晏城</t>
  </si>
  <si>
    <t>YU CHENG</t>
  </si>
  <si>
    <t>阳澄湖</t>
  </si>
  <si>
    <t>YANG CHENG HU</t>
  </si>
  <si>
    <t>阳城</t>
  </si>
  <si>
    <t>YANG CHENG</t>
  </si>
  <si>
    <t>山西省 晋城市 阳城县</t>
  </si>
  <si>
    <t>迎春</t>
  </si>
  <si>
    <t>YING CHUN</t>
  </si>
  <si>
    <t>雁翅</t>
  </si>
  <si>
    <t>云彩岭</t>
  </si>
  <si>
    <t>YUN CAI LING</t>
  </si>
  <si>
    <t>虞城县</t>
  </si>
  <si>
    <t>YU CHENG XIAN</t>
  </si>
  <si>
    <t>营城子</t>
  </si>
  <si>
    <t>YING CHENG ZI</t>
  </si>
  <si>
    <t>于都北</t>
  </si>
  <si>
    <t>YU DU BEI</t>
  </si>
  <si>
    <t>永登北</t>
  </si>
  <si>
    <t>YONG DENG BEI</t>
  </si>
  <si>
    <t>英德</t>
  </si>
  <si>
    <t>YING DE</t>
  </si>
  <si>
    <t>云东海</t>
  </si>
  <si>
    <t>YUN DONG HAI</t>
  </si>
  <si>
    <t>尹地</t>
  </si>
  <si>
    <t>YIN DI</t>
  </si>
  <si>
    <t>永定</t>
  </si>
  <si>
    <t>YONG DING</t>
  </si>
  <si>
    <t>福建省 龙岩市 永定区</t>
  </si>
  <si>
    <t>阳东</t>
  </si>
  <si>
    <t>YANG DONG</t>
  </si>
  <si>
    <t>广东省 阳江市 阳东区</t>
  </si>
  <si>
    <t>园墩</t>
  </si>
  <si>
    <t>YUAN DUN</t>
  </si>
  <si>
    <t>永福南</t>
  </si>
  <si>
    <t>YONG FU NAN</t>
  </si>
  <si>
    <t>广西壮族自治区 桂林市 永福县</t>
  </si>
  <si>
    <t>余干</t>
  </si>
  <si>
    <t>YU GAN</t>
  </si>
  <si>
    <t>江西省 上饶市 余干县</t>
  </si>
  <si>
    <t>阳高</t>
  </si>
  <si>
    <t>YANG GAO</t>
  </si>
  <si>
    <t>山西省 大同市 阳高县</t>
  </si>
  <si>
    <t>杨岗</t>
  </si>
  <si>
    <t>YANG GANG</t>
  </si>
  <si>
    <t>雨格</t>
  </si>
  <si>
    <t>YU GE</t>
  </si>
  <si>
    <t>阳高南</t>
  </si>
  <si>
    <t>YANG GAO NAN</t>
  </si>
  <si>
    <t>阳谷</t>
  </si>
  <si>
    <t>YANG GU</t>
  </si>
  <si>
    <t>山东省 聊城市 阳谷县</t>
  </si>
  <si>
    <t>友好</t>
  </si>
  <si>
    <t>YOU HAO</t>
  </si>
  <si>
    <t>沿河城</t>
  </si>
  <si>
    <t>YAN HE CHENG</t>
  </si>
  <si>
    <t>洋河</t>
  </si>
  <si>
    <t>YANG HE</t>
  </si>
  <si>
    <t>岩会</t>
  </si>
  <si>
    <t>YAN HUI</t>
  </si>
  <si>
    <t>羊臼河</t>
  </si>
  <si>
    <t>YANG JIU HE</t>
  </si>
  <si>
    <t>元江</t>
  </si>
  <si>
    <t>YUAN JIANG</t>
  </si>
  <si>
    <t>云南省 玉溪市 元江哈尼族彝族傣族自治县</t>
  </si>
  <si>
    <t>叶集</t>
  </si>
  <si>
    <t>YE JI</t>
  </si>
  <si>
    <t>营街</t>
  </si>
  <si>
    <t>YING JIE</t>
  </si>
  <si>
    <t>余江</t>
  </si>
  <si>
    <t>YU JIANG</t>
  </si>
  <si>
    <t>江西省 鹰潭市 余江区</t>
  </si>
  <si>
    <t>岳家井</t>
  </si>
  <si>
    <t>YUE JIA JING</t>
  </si>
  <si>
    <t>云居寺</t>
  </si>
  <si>
    <t>YUN JU SI</t>
  </si>
  <si>
    <t>燕家庄</t>
  </si>
  <si>
    <t>YAN JIA ZHUANG</t>
  </si>
  <si>
    <t>永康</t>
  </si>
  <si>
    <t>YONG KANG</t>
  </si>
  <si>
    <t>英库勒</t>
  </si>
  <si>
    <t>YING KU LE</t>
  </si>
  <si>
    <t>银浪</t>
  </si>
  <si>
    <t>以勒</t>
  </si>
  <si>
    <t>YI LE</t>
  </si>
  <si>
    <t>运粮河</t>
  </si>
  <si>
    <t>YUN LIANG HE</t>
  </si>
  <si>
    <t>伊拉哈</t>
  </si>
  <si>
    <t>YI LA HA</t>
  </si>
  <si>
    <t>尉犁</t>
  </si>
  <si>
    <t>YU LI</t>
  </si>
  <si>
    <t>鄢陵</t>
  </si>
  <si>
    <t>河南省 许昌市 鄢陵县</t>
  </si>
  <si>
    <t>仪陇</t>
  </si>
  <si>
    <t>YI LONG</t>
  </si>
  <si>
    <t>月亮田</t>
  </si>
  <si>
    <t>YUE LIANG TIAN</t>
  </si>
  <si>
    <t>义马</t>
  </si>
  <si>
    <t>YI MA</t>
  </si>
  <si>
    <t>河南省 三门峡市 义马市</t>
  </si>
  <si>
    <t>阳明堡</t>
  </si>
  <si>
    <t>YANG MING BU</t>
  </si>
  <si>
    <t>云梦</t>
  </si>
  <si>
    <t>YUN MENG</t>
  </si>
  <si>
    <t>伊敏</t>
  </si>
  <si>
    <t>YI MIN</t>
  </si>
  <si>
    <t>一面山</t>
  </si>
  <si>
    <t>YI MIAN SHAN</t>
  </si>
  <si>
    <t>沂南</t>
  </si>
  <si>
    <t>YI NAN</t>
  </si>
  <si>
    <t>山东省 临沂市 沂南县</t>
  </si>
  <si>
    <t>云南驿</t>
  </si>
  <si>
    <t>YUN NAN YI</t>
  </si>
  <si>
    <t>银瓶</t>
  </si>
  <si>
    <t>YIN PING</t>
  </si>
  <si>
    <t>营盘水</t>
  </si>
  <si>
    <t>YING PAN SHUI</t>
  </si>
  <si>
    <t>乐清东</t>
  </si>
  <si>
    <t>YUE QIND DONG</t>
  </si>
  <si>
    <t>永庆</t>
  </si>
  <si>
    <t>YONG QING</t>
  </si>
  <si>
    <t>杨桥</t>
  </si>
  <si>
    <t>YANG QIAO</t>
  </si>
  <si>
    <t>源迁</t>
  </si>
  <si>
    <t>YUAN QIAN</t>
  </si>
  <si>
    <t>玉泉镇</t>
  </si>
  <si>
    <t>YU QUAN ZHEN</t>
  </si>
  <si>
    <t>新疆维吾尔自治区 和田地区 于田县</t>
  </si>
  <si>
    <t>永仁</t>
  </si>
  <si>
    <t>YONG REN</t>
  </si>
  <si>
    <t>云南省 楚雄彝族自治州 永仁县</t>
  </si>
  <si>
    <t>颍上北</t>
  </si>
  <si>
    <t>YING SHANG BEI</t>
  </si>
  <si>
    <t>安徽省 阜阳市 颍上县</t>
  </si>
  <si>
    <t>野三关</t>
  </si>
  <si>
    <t>YE SAN GUAN</t>
  </si>
  <si>
    <t>榆树沟</t>
  </si>
  <si>
    <t>YU SHU GOU</t>
  </si>
  <si>
    <t>玉石</t>
  </si>
  <si>
    <t>YU SHI</t>
  </si>
  <si>
    <t>阳朔</t>
  </si>
  <si>
    <t>YANG SHUO</t>
  </si>
  <si>
    <t>广西壮族自治区 桂林市 阳朔县</t>
  </si>
  <si>
    <t>永寿</t>
  </si>
  <si>
    <t>YONG SHOU</t>
  </si>
  <si>
    <t>陕西省 咸阳市 永寿县</t>
  </si>
  <si>
    <t>云山</t>
  </si>
  <si>
    <t>YUN SHAN</t>
  </si>
  <si>
    <t>窑上</t>
  </si>
  <si>
    <t>YAO SHANG</t>
  </si>
  <si>
    <t>玉舍</t>
  </si>
  <si>
    <t>沂水</t>
  </si>
  <si>
    <t>YI SHUI</t>
  </si>
  <si>
    <t>山东省 临沂市 沂水县</t>
  </si>
  <si>
    <t>颍上</t>
  </si>
  <si>
    <t>YING SHANG</t>
  </si>
  <si>
    <t>偃师</t>
  </si>
  <si>
    <t>YAN SHI</t>
  </si>
  <si>
    <t>河南省 洛阳市 偃师区</t>
  </si>
  <si>
    <t>月山</t>
  </si>
  <si>
    <t>YUE SHAN</t>
  </si>
  <si>
    <t>杨树岭</t>
  </si>
  <si>
    <t>YANG SHU LING</t>
  </si>
  <si>
    <t>雁石南</t>
  </si>
  <si>
    <t>YAN SHI NAN</t>
  </si>
  <si>
    <t>野三坡</t>
  </si>
  <si>
    <t>YE SAN PO</t>
  </si>
  <si>
    <t>榆社西</t>
  </si>
  <si>
    <t>YU SHE XI</t>
  </si>
  <si>
    <t>永寿西</t>
  </si>
  <si>
    <t>YONG SHOU XI</t>
  </si>
  <si>
    <t>鹰手营子</t>
  </si>
  <si>
    <t>YING SHOU YING ZI</t>
  </si>
  <si>
    <t>源潭</t>
  </si>
  <si>
    <t>YUAN TAN</t>
  </si>
  <si>
    <t>于田</t>
  </si>
  <si>
    <t>YU TIAN</t>
  </si>
  <si>
    <t>玉田南</t>
  </si>
  <si>
    <t>YU TIAN NAN</t>
  </si>
  <si>
    <t>伊通</t>
  </si>
  <si>
    <t>YI TONG</t>
  </si>
  <si>
    <t>吉林省 四平市 伊通满族自治县</t>
  </si>
  <si>
    <t>牙屯堡</t>
  </si>
  <si>
    <t>YA TUN PU</t>
  </si>
  <si>
    <t>烟筒屯</t>
  </si>
  <si>
    <t>YAN TONG TUN</t>
  </si>
  <si>
    <t>烟台西</t>
  </si>
  <si>
    <t>YAN TAI XI</t>
  </si>
  <si>
    <t>山东省 烟台市 福山区</t>
  </si>
  <si>
    <t>羊尾哨</t>
  </si>
  <si>
    <t>YANG WEI SHAO</t>
  </si>
  <si>
    <t>黟县东</t>
  </si>
  <si>
    <t>YI XIAN DONG</t>
  </si>
  <si>
    <t>安徽省 黄山市 黟县</t>
  </si>
  <si>
    <t>野象谷</t>
  </si>
  <si>
    <t>YE XIANG GU</t>
  </si>
  <si>
    <t>阳西</t>
  </si>
  <si>
    <t>YANG XI</t>
  </si>
  <si>
    <t>广东省 阳江市 阳西县</t>
  </si>
  <si>
    <t>云县</t>
  </si>
  <si>
    <t>YUN XIAN</t>
  </si>
  <si>
    <t>云南省 临沧市 云县</t>
  </si>
  <si>
    <t>阳信</t>
  </si>
  <si>
    <t>山东省 滨州市 阳信县</t>
  </si>
  <si>
    <t>应县</t>
  </si>
  <si>
    <t>YING XIAN</t>
  </si>
  <si>
    <t>山西省 朔州市 应县</t>
  </si>
  <si>
    <t>攸县</t>
  </si>
  <si>
    <t>YOU XIAN</t>
  </si>
  <si>
    <t>湖南省 株洲市 攸县</t>
  </si>
  <si>
    <t>永修</t>
  </si>
  <si>
    <t>YONG XIU</t>
  </si>
  <si>
    <t>江西省 九江市 永修县</t>
  </si>
  <si>
    <t>攸县南</t>
  </si>
  <si>
    <t>YOU XIAN NAN</t>
  </si>
  <si>
    <t>洋县西</t>
  </si>
  <si>
    <t>YANG XIAN XI</t>
  </si>
  <si>
    <t>陕西省 汉中市 洋县</t>
  </si>
  <si>
    <t>义县西</t>
  </si>
  <si>
    <t>YI XIAN XI</t>
  </si>
  <si>
    <t>云阳</t>
  </si>
  <si>
    <t>YUN YANG</t>
  </si>
  <si>
    <t>重庆市 云阳县</t>
  </si>
  <si>
    <t>酉阳</t>
  </si>
  <si>
    <t>YOU YANG</t>
  </si>
  <si>
    <t>重庆市 酉阳土家族苗族自治县</t>
  </si>
  <si>
    <t>弋阳</t>
  </si>
  <si>
    <t>江西省 上饶市 弋阳县</t>
  </si>
  <si>
    <t>余姚</t>
  </si>
  <si>
    <t>YU YAO</t>
  </si>
  <si>
    <t>浙江省 宁波市 余姚市</t>
  </si>
  <si>
    <t>余姚北</t>
  </si>
  <si>
    <t>YU YAO BEI</t>
  </si>
  <si>
    <t>阳邑</t>
  </si>
  <si>
    <t>YANG YI</t>
  </si>
  <si>
    <t>杨源</t>
  </si>
  <si>
    <t>YANG YUAN</t>
  </si>
  <si>
    <t>鸳鸯镇</t>
  </si>
  <si>
    <t>YUAN YANG ZHEN</t>
  </si>
  <si>
    <t>燕子砭</t>
  </si>
  <si>
    <t>YAN ZI BIAN</t>
  </si>
  <si>
    <t>宜州</t>
  </si>
  <si>
    <t>YI ZHOU</t>
  </si>
  <si>
    <t>广西壮族自治区 河池市 宜州区</t>
  </si>
  <si>
    <t>银盏</t>
  </si>
  <si>
    <t>YIN ZHAN</t>
  </si>
  <si>
    <t>仪征</t>
  </si>
  <si>
    <t>YI ZHENG</t>
  </si>
  <si>
    <t>江苏省 扬州市 仪征市</t>
  </si>
  <si>
    <t>耀州</t>
  </si>
  <si>
    <t>YAO ZHOU</t>
  </si>
  <si>
    <t>陕西省 铜川市 耀州区</t>
  </si>
  <si>
    <t>禹州</t>
  </si>
  <si>
    <t>YU ZHOU</t>
  </si>
  <si>
    <t>河南省 许昌市 禹州市</t>
  </si>
  <si>
    <t>迤资</t>
  </si>
  <si>
    <t>YI ZI</t>
  </si>
  <si>
    <t>羊者窝</t>
  </si>
  <si>
    <t>YANG ZHE WO</t>
  </si>
  <si>
    <t>杨杖子</t>
  </si>
  <si>
    <t>YANG ZHANG ZI</t>
  </si>
  <si>
    <t>镇安</t>
  </si>
  <si>
    <t>ZHEN AN</t>
  </si>
  <si>
    <t>陕西省 商洛市 镇安县</t>
  </si>
  <si>
    <t>治安</t>
  </si>
  <si>
    <t>ZHI AN</t>
  </si>
  <si>
    <t>招柏</t>
  </si>
  <si>
    <t>ZHAO BAI</t>
  </si>
  <si>
    <t>张百湾</t>
  </si>
  <si>
    <t>ZHANG BAI WAN</t>
  </si>
  <si>
    <t>子长</t>
  </si>
  <si>
    <t>ZI CHANG</t>
  </si>
  <si>
    <t>陕西省 延安市 子长市</t>
  </si>
  <si>
    <t>赵城</t>
  </si>
  <si>
    <t>ZHAO CHENG</t>
  </si>
  <si>
    <t>张槎</t>
  </si>
  <si>
    <t>ZHANG CHA</t>
  </si>
  <si>
    <t>枝城</t>
  </si>
  <si>
    <t>ZHI CHENG</t>
  </si>
  <si>
    <t>湖北省 宜昌市 宜都市</t>
  </si>
  <si>
    <t>邹城</t>
  </si>
  <si>
    <t>ZOU CHENG</t>
  </si>
  <si>
    <t>山东省 济宁市 邹城市</t>
  </si>
  <si>
    <t>诸城</t>
  </si>
  <si>
    <t>ZHU CHENG</t>
  </si>
  <si>
    <t>山东省 潍坊市 诸城市</t>
  </si>
  <si>
    <t>章党</t>
  </si>
  <si>
    <t>ZHANG DANG</t>
  </si>
  <si>
    <t>辽宁省 抚顺市 东洲区</t>
  </si>
  <si>
    <t>肇东</t>
  </si>
  <si>
    <t>ZHAO DONG</t>
  </si>
  <si>
    <t>照福铺</t>
  </si>
  <si>
    <t>ZHAO FU PU</t>
  </si>
  <si>
    <t>准格尔</t>
  </si>
  <si>
    <t>ZHUN GE ER</t>
  </si>
  <si>
    <t>内蒙古自治区 鄂尔多斯市 准格尔旗</t>
  </si>
  <si>
    <t>章古台</t>
  </si>
  <si>
    <t>ZHANG GU TAI</t>
  </si>
  <si>
    <t>辽宁省 阜新市 彰武县</t>
  </si>
  <si>
    <t>赵光</t>
  </si>
  <si>
    <t>ZHAO GUANG</t>
  </si>
  <si>
    <t>政和</t>
  </si>
  <si>
    <t>ZHENG HE</t>
  </si>
  <si>
    <t>福建省 南平市 政和县</t>
  </si>
  <si>
    <t>中和</t>
  </si>
  <si>
    <t>ZHONG HE</t>
  </si>
  <si>
    <t>织金北</t>
  </si>
  <si>
    <t>ZHI JIN BEI</t>
  </si>
  <si>
    <t>枝江北</t>
  </si>
  <si>
    <t>ZHI JIANG BEI</t>
  </si>
  <si>
    <t>湖北省 宜昌市 枝江市</t>
  </si>
  <si>
    <t>钟家村</t>
  </si>
  <si>
    <t>ZHONG JIA CUN</t>
  </si>
  <si>
    <t>紫荆关</t>
  </si>
  <si>
    <t>ZI JING GUAN</t>
  </si>
  <si>
    <t>朱家沟</t>
  </si>
  <si>
    <t>ZHU JIA GOU</t>
  </si>
  <si>
    <t>周家屯</t>
  </si>
  <si>
    <t>ZHOU JIA TUN</t>
  </si>
  <si>
    <t>褚家湾</t>
  </si>
  <si>
    <t>CHU JIA WAN</t>
  </si>
  <si>
    <t>仲恺</t>
  </si>
  <si>
    <t>ZHONG KAI</t>
  </si>
  <si>
    <t>曾口</t>
  </si>
  <si>
    <t>ZENG KOU</t>
  </si>
  <si>
    <t>张兰</t>
  </si>
  <si>
    <t>ZHANG LAN</t>
  </si>
  <si>
    <t>珠琳</t>
  </si>
  <si>
    <t>ZHU LIN</t>
  </si>
  <si>
    <t>枣林</t>
  </si>
  <si>
    <t>ZAO LIN</t>
  </si>
  <si>
    <t>扎鲁特</t>
  </si>
  <si>
    <t>ZHA LU TE</t>
  </si>
  <si>
    <t>内蒙古自治区 通辽市 扎鲁特旗</t>
  </si>
  <si>
    <t>樟木头东</t>
  </si>
  <si>
    <t>ZHANG MU TOU DONG</t>
  </si>
  <si>
    <t>樟木头</t>
  </si>
  <si>
    <t>ZHANG MU TOU</t>
  </si>
  <si>
    <t>扎囊</t>
  </si>
  <si>
    <t>ZHA NANG</t>
  </si>
  <si>
    <t>西藏自治区 山南市 扎囊县</t>
  </si>
  <si>
    <t>中宁东</t>
  </si>
  <si>
    <t>ZHONG NING DONG</t>
  </si>
  <si>
    <t>中宁</t>
  </si>
  <si>
    <t>ZHONG NING</t>
  </si>
  <si>
    <t>周宁</t>
  </si>
  <si>
    <t>ZHOU NING</t>
  </si>
  <si>
    <t>福建省 宁德市 周宁县</t>
  </si>
  <si>
    <t>中宁南</t>
  </si>
  <si>
    <t>ZHONG NING NAN</t>
  </si>
  <si>
    <t>邹平</t>
  </si>
  <si>
    <t>ZOU PING</t>
  </si>
  <si>
    <t>山东省 滨州市 邹平市</t>
  </si>
  <si>
    <t>镇平</t>
  </si>
  <si>
    <t>ZHEN PING</t>
  </si>
  <si>
    <t>河南省 南阳市 镇平县</t>
  </si>
  <si>
    <t>漳浦</t>
  </si>
  <si>
    <t>ZHANG PU</t>
  </si>
  <si>
    <t>福建省 漳州市 漳浦县</t>
  </si>
  <si>
    <t>张桥</t>
  </si>
  <si>
    <t>ZHANG QIAO</t>
  </si>
  <si>
    <t>枣强</t>
  </si>
  <si>
    <t>ZAO QIANG</t>
  </si>
  <si>
    <t>庄桥</t>
  </si>
  <si>
    <t>ZHUANG QIAO</t>
  </si>
  <si>
    <t>浙江省 宁波市 江北区</t>
  </si>
  <si>
    <t>朱日和</t>
  </si>
  <si>
    <t>ZHU RI HE</t>
  </si>
  <si>
    <t>中山北</t>
  </si>
  <si>
    <t>ZHONG SHAN BEI</t>
  </si>
  <si>
    <t>樟树东</t>
  </si>
  <si>
    <t>ZHANG SHU DONG</t>
  </si>
  <si>
    <t>钟山</t>
  </si>
  <si>
    <t>昭山</t>
  </si>
  <si>
    <t>ZHAO SHAN</t>
  </si>
  <si>
    <t>钟山西</t>
  </si>
  <si>
    <t>ZHONG SHAN XI</t>
  </si>
  <si>
    <t>广西壮族自治区 贺州市 钟山县</t>
  </si>
  <si>
    <t>支提山</t>
  </si>
  <si>
    <t>ZHI TI SHAN</t>
  </si>
  <si>
    <t>珠窝</t>
  </si>
  <si>
    <t>ZHU WO</t>
  </si>
  <si>
    <t>张维屯</t>
  </si>
  <si>
    <t>ZHANG WEI TUN</t>
  </si>
  <si>
    <t>彰武</t>
  </si>
  <si>
    <t>ZHANG WU</t>
  </si>
  <si>
    <t>漳县</t>
  </si>
  <si>
    <t>ZHANG XIAN</t>
  </si>
  <si>
    <t>甘肃省 定西市 漳县</t>
  </si>
  <si>
    <t>资溪</t>
  </si>
  <si>
    <t>ZI XI</t>
  </si>
  <si>
    <t>江西省 抚州市 资溪县</t>
  </si>
  <si>
    <t>棕溪</t>
  </si>
  <si>
    <t>ZONG XI</t>
  </si>
  <si>
    <t>镇西</t>
  </si>
  <si>
    <t>ZHEN XI</t>
  </si>
  <si>
    <t>钟祥</t>
  </si>
  <si>
    <t>ZHONG XIANG</t>
  </si>
  <si>
    <t>湖北省 荆门市 钟祥市</t>
  </si>
  <si>
    <t>张辛</t>
  </si>
  <si>
    <t>ZHANG XIN</t>
  </si>
  <si>
    <t>正镶白旗</t>
  </si>
  <si>
    <t>ZHENG XIANG BAI QI</t>
  </si>
  <si>
    <t>内蒙古自治区 锡林郭勒盟 正镶白旗</t>
  </si>
  <si>
    <t>遵义南</t>
  </si>
  <si>
    <t>ZUN YI NAN</t>
  </si>
  <si>
    <t>贵州省 遵义市 播州区</t>
  </si>
  <si>
    <t>竹园</t>
  </si>
  <si>
    <t>ZHU YUAN</t>
  </si>
  <si>
    <t>枣庄东</t>
  </si>
  <si>
    <t>ZAO ZHUANG DONG</t>
  </si>
  <si>
    <t>山东省 枣庄市 市中区</t>
  </si>
  <si>
    <t>卓资东</t>
  </si>
  <si>
    <t>ZHUO ZI DONG</t>
  </si>
  <si>
    <t>子洲</t>
  </si>
  <si>
    <t>ZI ZHOU</t>
  </si>
  <si>
    <t>陕西省 榆林市 子洲县</t>
  </si>
  <si>
    <t>涿州</t>
  </si>
  <si>
    <t>ZHUO ZHOU</t>
  </si>
  <si>
    <t>中寨</t>
  </si>
  <si>
    <t>ZHONG ZHAI</t>
  </si>
  <si>
    <t>壮志</t>
  </si>
  <si>
    <t>DU LI TUN</t>
  </si>
  <si>
    <t>卓资山</t>
  </si>
  <si>
    <t>ZHUO ZI SHAN</t>
  </si>
  <si>
    <t>安溪东</t>
  </si>
  <si>
    <t>安州</t>
  </si>
  <si>
    <t>AN ZHOU</t>
  </si>
  <si>
    <t>四川省 绵阳市 安州区</t>
  </si>
  <si>
    <t>博罗</t>
  </si>
  <si>
    <t>BO LUO</t>
  </si>
  <si>
    <t>保山</t>
  </si>
  <si>
    <t>BAO SHAN</t>
  </si>
  <si>
    <t>云南省 保山市 隆阳区</t>
  </si>
  <si>
    <t>北滩</t>
  </si>
  <si>
    <t>BEI TAN</t>
  </si>
  <si>
    <t>白银南</t>
  </si>
  <si>
    <t>BAI YIN NAN</t>
  </si>
  <si>
    <t>茶卡</t>
  </si>
  <si>
    <t>CHA KA</t>
  </si>
  <si>
    <t>茌平</t>
  </si>
  <si>
    <t>CHI PING</t>
  </si>
  <si>
    <t>德化</t>
  </si>
  <si>
    <t>DE HUA</t>
  </si>
  <si>
    <t>福建省 泉州市 德化县</t>
  </si>
  <si>
    <t>独山东</t>
  </si>
  <si>
    <t>DU SHAN DONG</t>
  </si>
  <si>
    <t>大田北</t>
  </si>
  <si>
    <t>DA TIAN BEI</t>
  </si>
  <si>
    <t>福建省 三明市 大田县</t>
  </si>
  <si>
    <t>富阳西</t>
  </si>
  <si>
    <t>高川</t>
  </si>
  <si>
    <t>GAO CHUAN</t>
  </si>
  <si>
    <t>革居</t>
  </si>
  <si>
    <t>GE JU</t>
  </si>
  <si>
    <t>古路</t>
  </si>
  <si>
    <t>GU LU</t>
  </si>
  <si>
    <t>花博山</t>
  </si>
  <si>
    <t>HUA BO SHAN</t>
  </si>
  <si>
    <t>惠东</t>
  </si>
  <si>
    <t>HUI DONG</t>
  </si>
  <si>
    <t>黄水</t>
  </si>
  <si>
    <t>HUANG SHUI</t>
  </si>
  <si>
    <t>海头</t>
  </si>
  <si>
    <t>HAI TOU</t>
  </si>
  <si>
    <t>惠州南</t>
  </si>
  <si>
    <t>HUI ZHOU NAN</t>
  </si>
  <si>
    <t>杭州西</t>
  </si>
  <si>
    <t>HANG ZHOU XI</t>
  </si>
  <si>
    <t>江北机场</t>
  </si>
  <si>
    <t>JIANG BEI JI CHANG</t>
  </si>
  <si>
    <t>句容</t>
  </si>
  <si>
    <t>JU RONG</t>
  </si>
  <si>
    <t>金坛</t>
  </si>
  <si>
    <t>JIN TAN</t>
  </si>
  <si>
    <t>江苏省 常州市 金坛区</t>
  </si>
  <si>
    <t>靖远北</t>
  </si>
  <si>
    <t>JING YUAN BEI</t>
  </si>
  <si>
    <t>江阴</t>
  </si>
  <si>
    <t>JIANG YIN</t>
  </si>
  <si>
    <t>江苏省 无锡市 江阴市</t>
  </si>
  <si>
    <t>绛帐</t>
  </si>
  <si>
    <t>JIANG ZHANG</t>
  </si>
  <si>
    <t>陕西省 宝鸡市 扶风县</t>
  </si>
  <si>
    <t>荔波</t>
  </si>
  <si>
    <t>LI BO</t>
  </si>
  <si>
    <t>贵州省 黔南布依族苗族自治州 荔波县</t>
  </si>
  <si>
    <t>罗浮山</t>
  </si>
  <si>
    <t>LUO FU SHAN</t>
  </si>
  <si>
    <t>珞璜东</t>
  </si>
  <si>
    <t>LUO HUANG DONG</t>
  </si>
  <si>
    <t>龙兴</t>
  </si>
  <si>
    <t>LONG XING</t>
  </si>
  <si>
    <t>茂县</t>
  </si>
  <si>
    <t>MAO XIAN</t>
  </si>
  <si>
    <t>四川省 阿坝藏族羌族自治州 茂县</t>
  </si>
  <si>
    <t>明溪</t>
  </si>
  <si>
    <t>MING XI</t>
  </si>
  <si>
    <t>福建省 三明市 明溪县</t>
  </si>
  <si>
    <t>绵竹南</t>
  </si>
  <si>
    <t>MIAN ZHU NAN</t>
  </si>
  <si>
    <t>四川省 德阳市 绵竹市</t>
  </si>
  <si>
    <t>南安北</t>
  </si>
  <si>
    <t>NAN AN BEI</t>
  </si>
  <si>
    <t>福建省 泉州市 南安市</t>
  </si>
  <si>
    <t>南彭</t>
  </si>
  <si>
    <t>NAN PENG</t>
  </si>
  <si>
    <t>重庆市 巴南区</t>
  </si>
  <si>
    <t>宁强</t>
  </si>
  <si>
    <t>NING QIANG</t>
  </si>
  <si>
    <t>南溪北</t>
  </si>
  <si>
    <t>NAN XI BEI</t>
  </si>
  <si>
    <t>四川省 宜宾市 南溪区</t>
  </si>
  <si>
    <t>平川西</t>
  </si>
  <si>
    <t>PING CHUAN XI</t>
  </si>
  <si>
    <t>秦王川</t>
  </si>
  <si>
    <t>QIN WANG CHUAN</t>
  </si>
  <si>
    <t>三岔湖</t>
  </si>
  <si>
    <t>SAN CHA HU</t>
  </si>
  <si>
    <t>什邡西</t>
  </si>
  <si>
    <t>SHI FANG XI</t>
  </si>
  <si>
    <t>四川省 德阳市 什邡市</t>
  </si>
  <si>
    <t>商洛北</t>
  </si>
  <si>
    <t>SHANG LUO BEI</t>
  </si>
  <si>
    <t>水土</t>
  </si>
  <si>
    <t>SHUI TU</t>
  </si>
  <si>
    <t>重庆市 北碚区</t>
  </si>
  <si>
    <t>三星堆</t>
  </si>
  <si>
    <t>SAN XING DUI</t>
  </si>
  <si>
    <t>三元西</t>
  </si>
  <si>
    <t>SAN YUAN XI</t>
  </si>
  <si>
    <t>天府机场</t>
  </si>
  <si>
    <t>TIAN FU JI CHANG</t>
  </si>
  <si>
    <t>统景</t>
  </si>
  <si>
    <t>TONG JING</t>
  </si>
  <si>
    <t>桐庐东</t>
  </si>
  <si>
    <t>TONG LU DONG</t>
  </si>
  <si>
    <t>铁门关</t>
  </si>
  <si>
    <t>TIE MEN GUAN</t>
  </si>
  <si>
    <t>武进</t>
  </si>
  <si>
    <t>WU JIN</t>
  </si>
  <si>
    <t>威远</t>
  </si>
  <si>
    <t>四川省 内江市 威远县</t>
  </si>
  <si>
    <t>香格里拉</t>
  </si>
  <si>
    <t>XIANG GE LI LA</t>
  </si>
  <si>
    <t>云南省 迪庆藏族自治州 香格里拉市</t>
  </si>
  <si>
    <t>西阳村</t>
  </si>
  <si>
    <t>XI YANG CUN</t>
  </si>
  <si>
    <t>小中甸</t>
  </si>
  <si>
    <t>XIAO ZHONG DIAN</t>
  </si>
  <si>
    <t>宜宾东</t>
  </si>
  <si>
    <t>YI BIN DONG</t>
  </si>
  <si>
    <t>宜宾</t>
  </si>
  <si>
    <t>YI BIN</t>
  </si>
  <si>
    <t>漾濞</t>
  </si>
  <si>
    <t>YANG BI</t>
  </si>
  <si>
    <t>云南省 大理白族自治州 漾濞彝族自治县</t>
  </si>
  <si>
    <t>永春</t>
  </si>
  <si>
    <t>YONG CHUN</t>
  </si>
  <si>
    <t>福建省 泉州市 永春县</t>
  </si>
  <si>
    <t>银花</t>
  </si>
  <si>
    <t>YIN HUA</t>
  </si>
  <si>
    <t>迎龙</t>
  </si>
  <si>
    <t>YING LONG</t>
  </si>
  <si>
    <t>重庆市 南岸区</t>
  </si>
  <si>
    <t>永平县</t>
  </si>
  <si>
    <t>YONG PING XIAN</t>
  </si>
  <si>
    <t>云南省 大理白族自治州 永平县</t>
  </si>
  <si>
    <t>沿滩</t>
  </si>
  <si>
    <t>YAN TAN</t>
  </si>
  <si>
    <t>越西</t>
  </si>
  <si>
    <t>YUE XI</t>
  </si>
  <si>
    <t>增城</t>
  </si>
  <si>
    <t>ZENG CHENG</t>
  </si>
  <si>
    <t>镇江关</t>
  </si>
  <si>
    <t>ZHEN JIANG GUAN</t>
  </si>
  <si>
    <t>四川省 阿坝藏族羌族自治州 松潘县</t>
  </si>
  <si>
    <t>资阳西</t>
  </si>
  <si>
    <t>ZI YANG XI</t>
  </si>
  <si>
    <t>资中西</t>
  </si>
  <si>
    <t>ZI ZHONG XI</t>
  </si>
  <si>
    <t>新桥</t>
  </si>
  <si>
    <t>春申</t>
  </si>
  <si>
    <t>松江</t>
  </si>
  <si>
    <t>松江南</t>
  </si>
  <si>
    <t>厦门分离点</t>
  </si>
  <si>
    <t>茂名东</t>
  </si>
  <si>
    <t>赣州国际港</t>
  </si>
  <si>
    <t>畲江</t>
  </si>
  <si>
    <t>龙湖</t>
  </si>
  <si>
    <t>韩江桥所</t>
  </si>
  <si>
    <t>杏林</t>
  </si>
  <si>
    <t>北京市</t>
  </si>
  <si>
    <t>西城区</t>
  </si>
  <si>
    <t>朝阳区</t>
  </si>
  <si>
    <t>东城区</t>
  </si>
  <si>
    <t>丰台区</t>
  </si>
  <si>
    <t>大兴区</t>
  </si>
  <si>
    <t>重庆市</t>
  </si>
  <si>
    <t>渝北区</t>
  </si>
  <si>
    <t>渝中区</t>
  </si>
  <si>
    <t>九龙坡区</t>
  </si>
  <si>
    <t>沙坪坝区</t>
  </si>
  <si>
    <t>上海市</t>
  </si>
  <si>
    <t>静安区</t>
  </si>
  <si>
    <t>徐汇区</t>
  </si>
  <si>
    <t>闵行区</t>
  </si>
  <si>
    <t>普陀区</t>
  </si>
  <si>
    <t>天津市</t>
  </si>
  <si>
    <t>河北区</t>
  </si>
  <si>
    <t>河东区</t>
  </si>
  <si>
    <t>西青区</t>
  </si>
  <si>
    <t>红桥区</t>
  </si>
  <si>
    <t>万象市</t>
  </si>
  <si>
    <t>塞塔尼县</t>
  </si>
  <si>
    <t>黑龙江省</t>
  </si>
  <si>
    <t>哈尔滨市</t>
  </si>
  <si>
    <t>道外区</t>
  </si>
  <si>
    <t>广西壮族自治区</t>
  </si>
  <si>
    <t>南宁市</t>
  </si>
  <si>
    <t>良庆区</t>
  </si>
  <si>
    <t>云南省</t>
  </si>
  <si>
    <t>昆明市</t>
  </si>
  <si>
    <t>宜良县</t>
  </si>
  <si>
    <t>吉林省</t>
  </si>
  <si>
    <t>长春市</t>
  </si>
  <si>
    <t>宽城区</t>
  </si>
  <si>
    <t>绿园区</t>
  </si>
  <si>
    <t>四川省</t>
  </si>
  <si>
    <t>成都市</t>
  </si>
  <si>
    <t>成华区</t>
  </si>
  <si>
    <t>武侯区</t>
  </si>
  <si>
    <t>金牛区</t>
  </si>
  <si>
    <t>青羊区</t>
  </si>
  <si>
    <t>甘肃省</t>
  </si>
  <si>
    <t>兰州市</t>
  </si>
  <si>
    <t>西固区</t>
  </si>
  <si>
    <t>山东省</t>
  </si>
  <si>
    <t>济南市</t>
  </si>
  <si>
    <t>长清区</t>
  </si>
  <si>
    <t>湖南省</t>
  </si>
  <si>
    <t>长沙市</t>
  </si>
  <si>
    <t>芙蓉区</t>
  </si>
  <si>
    <t>雨花区</t>
  </si>
  <si>
    <t>望城区</t>
  </si>
  <si>
    <t>莱芜区</t>
  </si>
  <si>
    <t>安宁市</t>
  </si>
  <si>
    <t>江南区</t>
  </si>
  <si>
    <t>皋兰县</t>
  </si>
  <si>
    <t>福建省</t>
  </si>
  <si>
    <t>福州市</t>
  </si>
  <si>
    <t>晋安区</t>
  </si>
  <si>
    <t>仓山区</t>
  </si>
  <si>
    <t>榆中县</t>
  </si>
  <si>
    <t>钢城区</t>
  </si>
  <si>
    <t>辽宁省</t>
  </si>
  <si>
    <t>沈阳市</t>
  </si>
  <si>
    <t>浑南区</t>
  </si>
  <si>
    <t>呈贡区</t>
  </si>
  <si>
    <t>贵州省</t>
  </si>
  <si>
    <t>贵阳市</t>
  </si>
  <si>
    <t>南明区</t>
  </si>
  <si>
    <t>观山湖区</t>
  </si>
  <si>
    <t>乌当区</t>
  </si>
  <si>
    <t>广东省</t>
  </si>
  <si>
    <t>广州市</t>
  </si>
  <si>
    <t>花都区</t>
  </si>
  <si>
    <t>天河区</t>
  </si>
  <si>
    <t>越秀区</t>
  </si>
  <si>
    <t>番禺区</t>
  </si>
  <si>
    <t>荔湾区</t>
  </si>
  <si>
    <t>白云区</t>
  </si>
  <si>
    <t>松北区</t>
  </si>
  <si>
    <t>南岗区</t>
  </si>
  <si>
    <t>安徽省</t>
  </si>
  <si>
    <t>合肥市</t>
  </si>
  <si>
    <t>长丰县</t>
  </si>
  <si>
    <t>瑶海区</t>
  </si>
  <si>
    <t>包河区</t>
  </si>
  <si>
    <t>皇姑区</t>
  </si>
  <si>
    <t>内蒙古自治区</t>
  </si>
  <si>
    <t>呼和浩特市</t>
  </si>
  <si>
    <t>新城区</t>
  </si>
  <si>
    <t>海南省</t>
  </si>
  <si>
    <t>海口市</t>
  </si>
  <si>
    <t>龙华区</t>
  </si>
  <si>
    <t>秀英区</t>
  </si>
  <si>
    <t>浙江省</t>
  </si>
  <si>
    <t>杭州市</t>
  </si>
  <si>
    <t>上城区</t>
  </si>
  <si>
    <t>萧山区</t>
  </si>
  <si>
    <t>官渡区</t>
  </si>
  <si>
    <t>天桥区</t>
  </si>
  <si>
    <t>历城区</t>
  </si>
  <si>
    <t>槐荫区</t>
  </si>
  <si>
    <t>永登县</t>
  </si>
  <si>
    <t>西藏自治区</t>
  </si>
  <si>
    <t>拉萨市</t>
  </si>
  <si>
    <t>堆龙德庆区</t>
  </si>
  <si>
    <t>苏家屯区</t>
  </si>
  <si>
    <t>城关区</t>
  </si>
  <si>
    <t>七里河区</t>
  </si>
  <si>
    <t>石林彝族自治县</t>
  </si>
  <si>
    <t>江西省</t>
  </si>
  <si>
    <t>南昌市</t>
  </si>
  <si>
    <t>青山湖区</t>
  </si>
  <si>
    <t>西湖区</t>
  </si>
  <si>
    <t>南昌县</t>
  </si>
  <si>
    <t>新建区</t>
  </si>
  <si>
    <t>江苏省</t>
  </si>
  <si>
    <t>南京市</t>
  </si>
  <si>
    <t>玄武区</t>
  </si>
  <si>
    <t>雨花台区</t>
  </si>
  <si>
    <t>武鸣区</t>
  </si>
  <si>
    <t>兴宁区</t>
  </si>
  <si>
    <t>西乡塘区</t>
  </si>
  <si>
    <t>宁夏回族自治区</t>
  </si>
  <si>
    <t>银川市</t>
  </si>
  <si>
    <t>贺兰县</t>
  </si>
  <si>
    <t>河北省</t>
  </si>
  <si>
    <t>石家庄市</t>
  </si>
  <si>
    <t>新华区</t>
  </si>
  <si>
    <t>裕华区</t>
  </si>
  <si>
    <t>桥西区</t>
  </si>
  <si>
    <t>铁西区</t>
  </si>
  <si>
    <t>大东区</t>
  </si>
  <si>
    <t>于洪区</t>
  </si>
  <si>
    <t>山西省</t>
  </si>
  <si>
    <t>太原市</t>
  </si>
  <si>
    <t>杏花岭区</t>
  </si>
  <si>
    <t>小店区</t>
  </si>
  <si>
    <t>迎泽区</t>
  </si>
  <si>
    <t>湖北省</t>
  </si>
  <si>
    <t>武汉市</t>
  </si>
  <si>
    <t>洪山区</t>
  </si>
  <si>
    <t>江夏区</t>
  </si>
  <si>
    <t>新疆维吾尔自治区</t>
  </si>
  <si>
    <t>乌鲁木齐市</t>
  </si>
  <si>
    <t>沙依巴克区</t>
  </si>
  <si>
    <t>香坊区</t>
  </si>
  <si>
    <t>陕西省</t>
  </si>
  <si>
    <t>西安市</t>
  </si>
  <si>
    <t>未央区</t>
  </si>
  <si>
    <t>青海省</t>
  </si>
  <si>
    <t>西宁市</t>
  </si>
  <si>
    <t>城东区</t>
  </si>
  <si>
    <t>增城区</t>
  </si>
  <si>
    <t>西夏区</t>
  </si>
  <si>
    <t>长安区</t>
  </si>
  <si>
    <t>章丘区</t>
  </si>
  <si>
    <t>河南省</t>
  </si>
  <si>
    <t>郑州市</t>
  </si>
  <si>
    <t>金水区</t>
  </si>
  <si>
    <t>中牟县</t>
  </si>
  <si>
    <t>二七区</t>
  </si>
  <si>
    <t>荥阳市</t>
  </si>
  <si>
    <t>齐齐哈尔市</t>
  </si>
  <si>
    <t>昂昂溪区</t>
  </si>
  <si>
    <t>阿城区</t>
  </si>
  <si>
    <t>廊坊市</t>
  </si>
  <si>
    <t>安次区</t>
  </si>
  <si>
    <t>绥化市</t>
  </si>
  <si>
    <t>安达市</t>
  </si>
  <si>
    <t>郫都区</t>
  </si>
  <si>
    <t>兴安盟</t>
  </si>
  <si>
    <t>阿尔山市</t>
  </si>
  <si>
    <t>湖州市</t>
  </si>
  <si>
    <t>安吉县</t>
  </si>
  <si>
    <t>五常市</t>
  </si>
  <si>
    <t>安康市</t>
  </si>
  <si>
    <t>汉滨区</t>
  </si>
  <si>
    <t>阿克苏地区</t>
  </si>
  <si>
    <t>阿克苏市</t>
  </si>
  <si>
    <t>克孜勒苏柯尔克孜自治州</t>
  </si>
  <si>
    <t>阿克陶县</t>
  </si>
  <si>
    <t>阿拉尔市</t>
  </si>
  <si>
    <t>呼伦贝尔市</t>
  </si>
  <si>
    <t>鄂伦春自治旗</t>
  </si>
  <si>
    <t>博尔塔拉蒙古自治州</t>
  </si>
  <si>
    <t>阿拉山口市</t>
  </si>
  <si>
    <t>阿勒泰地区</t>
  </si>
  <si>
    <t>阿勒泰市</t>
  </si>
  <si>
    <t>孝感市</t>
  </si>
  <si>
    <t>安陆市</t>
  </si>
  <si>
    <t>辽阳市</t>
  </si>
  <si>
    <t>弓长岭区</t>
  </si>
  <si>
    <t>安庆市</t>
  </si>
  <si>
    <t>宜秀区</t>
  </si>
  <si>
    <t>怀宁县</t>
  </si>
  <si>
    <t>安顺市</t>
  </si>
  <si>
    <t>西秀区</t>
  </si>
  <si>
    <t>鞍山市</t>
  </si>
  <si>
    <t>铁东区</t>
  </si>
  <si>
    <t>嘉定区</t>
  </si>
  <si>
    <t>安阳市</t>
  </si>
  <si>
    <t>文峰区</t>
  </si>
  <si>
    <t>安阳县</t>
  </si>
  <si>
    <t>黑河市</t>
  </si>
  <si>
    <t>北安市</t>
  </si>
  <si>
    <t>玉林市</t>
  </si>
  <si>
    <t>博白县</t>
  </si>
  <si>
    <t>蚌埠市</t>
  </si>
  <si>
    <t>龙子湖区</t>
  </si>
  <si>
    <t>喀什地区</t>
  </si>
  <si>
    <t>巴楚县</t>
  </si>
  <si>
    <t>白城市</t>
  </si>
  <si>
    <t>洮北区</t>
  </si>
  <si>
    <t>北辰区</t>
  </si>
  <si>
    <t>宝坻区</t>
  </si>
  <si>
    <t>昌平区</t>
  </si>
  <si>
    <t>保定市</t>
  </si>
  <si>
    <t>竞秀区</t>
  </si>
  <si>
    <t>秦皇岛市</t>
  </si>
  <si>
    <t>北戴河区</t>
  </si>
  <si>
    <t>延庆区</t>
  </si>
  <si>
    <t>恩施土家族苗族自治州</t>
  </si>
  <si>
    <t>巴东县</t>
  </si>
  <si>
    <t>岳麓区</t>
  </si>
  <si>
    <t>六盘水市</t>
  </si>
  <si>
    <t>盘州市</t>
  </si>
  <si>
    <t>北海市</t>
  </si>
  <si>
    <t>银海区</t>
  </si>
  <si>
    <t>德惠市</t>
  </si>
  <si>
    <t>滨海新区</t>
  </si>
  <si>
    <t>延边朝鲜族自治州</t>
  </si>
  <si>
    <t>安图县</t>
  </si>
  <si>
    <t>毕节市</t>
  </si>
  <si>
    <t>七星关区</t>
  </si>
  <si>
    <t>宝鸡市</t>
  </si>
  <si>
    <t>金台区</t>
  </si>
  <si>
    <t>涞水县</t>
  </si>
  <si>
    <t>渭滨区</t>
  </si>
  <si>
    <t>呼兰区</t>
  </si>
  <si>
    <t>牙克石市</t>
  </si>
  <si>
    <t>波尔塔拉蒙古自治州</t>
  </si>
  <si>
    <t>博乐市</t>
  </si>
  <si>
    <t>七台河市</t>
  </si>
  <si>
    <t>勃利县</t>
  </si>
  <si>
    <t>儋州市</t>
  </si>
  <si>
    <t>牡丹江市</t>
  </si>
  <si>
    <t>穆棱市</t>
  </si>
  <si>
    <t>朝阳市</t>
  </si>
  <si>
    <t>北票市</t>
  </si>
  <si>
    <t>双鸭山市</t>
  </si>
  <si>
    <t>宝清县</t>
  </si>
  <si>
    <t>鹤岗市</t>
  </si>
  <si>
    <t>萝北县</t>
  </si>
  <si>
    <t>百色市</t>
  </si>
  <si>
    <t>右江区</t>
  </si>
  <si>
    <t>浑江区</t>
  </si>
  <si>
    <t>包头市</t>
  </si>
  <si>
    <t>东河区</t>
  </si>
  <si>
    <t>九原区</t>
  </si>
  <si>
    <t>宾县</t>
  </si>
  <si>
    <t>本溪市</t>
  </si>
  <si>
    <t>平山区</t>
  </si>
  <si>
    <t>彭州市</t>
  </si>
  <si>
    <t>宾阳县</t>
  </si>
  <si>
    <t>白云鄂博矿区</t>
  </si>
  <si>
    <t>容城县</t>
  </si>
  <si>
    <t>巴彦淖尔市</t>
  </si>
  <si>
    <t>临河区</t>
  </si>
  <si>
    <t>磴口县</t>
  </si>
  <si>
    <t>营口市</t>
  </si>
  <si>
    <t>鲅鱼圈区</t>
  </si>
  <si>
    <t>白银区</t>
  </si>
  <si>
    <t>巴中市</t>
  </si>
  <si>
    <t>巴州区</t>
  </si>
  <si>
    <t>咸阳市</t>
  </si>
  <si>
    <t>彬州市</t>
  </si>
  <si>
    <t>滨州市</t>
  </si>
  <si>
    <t>滨城区</t>
  </si>
  <si>
    <t>亳州市</t>
  </si>
  <si>
    <t>谯城区</t>
  </si>
  <si>
    <t>赤峰市</t>
  </si>
  <si>
    <t>阿鲁科尔沁旗</t>
  </si>
  <si>
    <t>咸宁市</t>
  </si>
  <si>
    <t>赤壁市</t>
  </si>
  <si>
    <t>常德市</t>
  </si>
  <si>
    <t>武陵区</t>
  </si>
  <si>
    <t>承德市</t>
  </si>
  <si>
    <t>双桥区</t>
  </si>
  <si>
    <t>唐山市</t>
  </si>
  <si>
    <t>曹妃甸区</t>
  </si>
  <si>
    <t>松山区</t>
  </si>
  <si>
    <t>红山区</t>
  </si>
  <si>
    <t>新巴尔虎左旗</t>
  </si>
  <si>
    <t>农安县</t>
  </si>
  <si>
    <t>张家口市</t>
  </si>
  <si>
    <t>怀安县</t>
  </si>
  <si>
    <t>许昌市</t>
  </si>
  <si>
    <t>长葛市</t>
  </si>
  <si>
    <t>汉中市</t>
  </si>
  <si>
    <t>城固县</t>
  </si>
  <si>
    <t>威宁彝族回族苗族自治县</t>
  </si>
  <si>
    <t>巢湖市</t>
  </si>
  <si>
    <t>海林市</t>
  </si>
  <si>
    <t>黔东南苗族侗族自治州</t>
  </si>
  <si>
    <t>从江县</t>
  </si>
  <si>
    <t>吕梁市</t>
  </si>
  <si>
    <t>兴县</t>
  </si>
  <si>
    <t>长乐区</t>
  </si>
  <si>
    <t>肥东县</t>
  </si>
  <si>
    <t>张家界市</t>
  </si>
  <si>
    <t>慈利县</t>
  </si>
  <si>
    <t>株洲市</t>
  </si>
  <si>
    <t>茶陵县</t>
  </si>
  <si>
    <t>崇礼区</t>
  </si>
  <si>
    <t>昌黎县</t>
  </si>
  <si>
    <t>伊春市</t>
  </si>
  <si>
    <t>南岔县</t>
  </si>
  <si>
    <t>温州市</t>
  </si>
  <si>
    <t>苍南县</t>
  </si>
  <si>
    <t>东莞市</t>
  </si>
  <si>
    <t>宜宾市</t>
  </si>
  <si>
    <t>翠屏区</t>
  </si>
  <si>
    <t>庆阳市</t>
  </si>
  <si>
    <t>抚州市</t>
  </si>
  <si>
    <t>崇仁县</t>
  </si>
  <si>
    <t>长寿区</t>
  </si>
  <si>
    <t>潮州市</t>
  </si>
  <si>
    <t>潮安区</t>
  </si>
  <si>
    <t>土默特左旗</t>
  </si>
  <si>
    <t>广元市</t>
  </si>
  <si>
    <t>朝天区</t>
  </si>
  <si>
    <t>龙岩市</t>
  </si>
  <si>
    <t>长汀县</t>
  </si>
  <si>
    <t>铁岭市</t>
  </si>
  <si>
    <t>昌图县</t>
  </si>
  <si>
    <t>长武县</t>
  </si>
  <si>
    <t>苍溪县</t>
  </si>
  <si>
    <t>怀化市</t>
  </si>
  <si>
    <t>辰溪县</t>
  </si>
  <si>
    <t>邯郸市</t>
  </si>
  <si>
    <t>楚雄彝族自治州</t>
  </si>
  <si>
    <t>楚雄市</t>
  </si>
  <si>
    <t>菏泽市</t>
  </si>
  <si>
    <t>长兴县</t>
  </si>
  <si>
    <t>汪清县</t>
  </si>
  <si>
    <t>汕头市</t>
  </si>
  <si>
    <t>潮阳区</t>
  </si>
  <si>
    <t>龙井市</t>
  </si>
  <si>
    <t>蒲江县</t>
  </si>
  <si>
    <t>滁州市</t>
  </si>
  <si>
    <t>琅琊区</t>
  </si>
  <si>
    <t>常州市</t>
  </si>
  <si>
    <t>新北区</t>
  </si>
  <si>
    <t>长治市</t>
  </si>
  <si>
    <t>潞州区</t>
  </si>
  <si>
    <t>平川区</t>
  </si>
  <si>
    <t>池州市</t>
  </si>
  <si>
    <t>贵池区</t>
  </si>
  <si>
    <t>全椒县</t>
  </si>
  <si>
    <t>郴州市</t>
  </si>
  <si>
    <t>北湖区</t>
  </si>
  <si>
    <t>沧州市</t>
  </si>
  <si>
    <t>天宁区</t>
  </si>
  <si>
    <t>崇州市</t>
  </si>
  <si>
    <t>崇左市</t>
  </si>
  <si>
    <t>江州区</t>
  </si>
  <si>
    <t>沧县</t>
  </si>
  <si>
    <t>大安市</t>
  </si>
  <si>
    <t>永州市</t>
  </si>
  <si>
    <t>东安县</t>
  </si>
  <si>
    <t>达坂城区</t>
  </si>
  <si>
    <t>榆林市</t>
  </si>
  <si>
    <t>定边县</t>
  </si>
  <si>
    <t>天水市</t>
  </si>
  <si>
    <t>麦积区</t>
  </si>
  <si>
    <t>丹东市</t>
  </si>
  <si>
    <t>振兴区</t>
  </si>
  <si>
    <t>东方市</t>
  </si>
  <si>
    <t>商洛市</t>
  </si>
  <si>
    <t>丹凤县</t>
  </si>
  <si>
    <t>石峰区</t>
  </si>
  <si>
    <t>鸡西市</t>
  </si>
  <si>
    <t>虎林市</t>
  </si>
  <si>
    <t>大方县</t>
  </si>
  <si>
    <t>阿拉善盟</t>
  </si>
  <si>
    <t>额济纳旗</t>
  </si>
  <si>
    <t>东港市</t>
  </si>
  <si>
    <t>新民市</t>
  </si>
  <si>
    <t>锦州市</t>
  </si>
  <si>
    <t>黑山县</t>
  </si>
  <si>
    <t>敦化市</t>
  </si>
  <si>
    <t>酒泉市</t>
  </si>
  <si>
    <t>敦煌市</t>
  </si>
  <si>
    <t>宁安市</t>
  </si>
  <si>
    <t>垫江县</t>
  </si>
  <si>
    <t>大同市</t>
  </si>
  <si>
    <t>灵丘县</t>
  </si>
  <si>
    <t>都江堰市</t>
  </si>
  <si>
    <t>邵阳市</t>
  </si>
  <si>
    <t>洞口县</t>
  </si>
  <si>
    <t>大连市</t>
  </si>
  <si>
    <t>甘井子区</t>
  </si>
  <si>
    <t>海西蒙古族藏族自治州</t>
  </si>
  <si>
    <t>德令哈市</t>
  </si>
  <si>
    <t>依兰县</t>
  </si>
  <si>
    <t>渭南市</t>
  </si>
  <si>
    <t>大荔县</t>
  </si>
  <si>
    <t>大理白族自治州</t>
  </si>
  <si>
    <t>大理市</t>
  </si>
  <si>
    <t>中山区</t>
  </si>
  <si>
    <t>方正县</t>
  </si>
  <si>
    <t>赣州市</t>
  </si>
  <si>
    <t>定南县</t>
  </si>
  <si>
    <t>梅州市</t>
  </si>
  <si>
    <t>大埔县</t>
  </si>
  <si>
    <t>大庆市</t>
  </si>
  <si>
    <t>龙凤区</t>
  </si>
  <si>
    <t>萨尔图区</t>
  </si>
  <si>
    <t>让胡路区</t>
  </si>
  <si>
    <t>鄂尔多斯市</t>
  </si>
  <si>
    <t>东胜区</t>
  </si>
  <si>
    <t>黔南布依族苗族自治州</t>
  </si>
  <si>
    <t>独山县</t>
  </si>
  <si>
    <t>宿州市</t>
  </si>
  <si>
    <t>砀山县</t>
  </si>
  <si>
    <t>大石桥市</t>
  </si>
  <si>
    <t>平城区</t>
  </si>
  <si>
    <t>大通回族土族自治县</t>
  </si>
  <si>
    <t>石嘴山市</t>
  </si>
  <si>
    <t>大武口区</t>
  </si>
  <si>
    <t>花溪区</t>
  </si>
  <si>
    <t>定西市</t>
  </si>
  <si>
    <t>安定区</t>
  </si>
  <si>
    <t>广阳区</t>
  </si>
  <si>
    <t>东乡区</t>
  </si>
  <si>
    <t>泰来县</t>
  </si>
  <si>
    <t>防城港市</t>
  </si>
  <si>
    <t>德阳市</t>
  </si>
  <si>
    <t>旌阳区</t>
  </si>
  <si>
    <t>宜昌市</t>
  </si>
  <si>
    <t>当阳市</t>
  </si>
  <si>
    <t>镇江市</t>
  </si>
  <si>
    <t>丹阳市</t>
  </si>
  <si>
    <t>黄石市</t>
  </si>
  <si>
    <t>大冶市</t>
  </si>
  <si>
    <t>遂宁市</t>
  </si>
  <si>
    <t>大英县</t>
  </si>
  <si>
    <t>都匀市</t>
  </si>
  <si>
    <t>东营市</t>
  </si>
  <si>
    <t>东营区</t>
  </si>
  <si>
    <t>大邑县</t>
  </si>
  <si>
    <t>德州市</t>
  </si>
  <si>
    <t>德城区</t>
  </si>
  <si>
    <t>定州市</t>
  </si>
  <si>
    <t>南阳市</t>
  </si>
  <si>
    <t>邓州市</t>
  </si>
  <si>
    <t>东至县</t>
  </si>
  <si>
    <t>达州市</t>
  </si>
  <si>
    <t>通川区</t>
  </si>
  <si>
    <t>乐山市</t>
  </si>
  <si>
    <t>峨边彝族自治县</t>
  </si>
  <si>
    <t>伊金霍洛旗</t>
  </si>
  <si>
    <t>锡林郭勒盟</t>
  </si>
  <si>
    <t>二连浩特市</t>
  </si>
  <si>
    <t>峨眉山市</t>
  </si>
  <si>
    <t>恩施市</t>
  </si>
  <si>
    <t>鄂州市</t>
  </si>
  <si>
    <t>鄂城区</t>
  </si>
  <si>
    <t>港口区</t>
  </si>
  <si>
    <t>宁德市</t>
  </si>
  <si>
    <t>福鼎市</t>
  </si>
  <si>
    <t>丰都县</t>
  </si>
  <si>
    <t>水城区</t>
  </si>
  <si>
    <t>福海县</t>
  </si>
  <si>
    <t>三亚市</t>
  </si>
  <si>
    <t>天涯区</t>
  </si>
  <si>
    <t>凤城市</t>
  </si>
  <si>
    <t>尖草坪区</t>
  </si>
  <si>
    <t>宁波市</t>
  </si>
  <si>
    <t>奉化区</t>
  </si>
  <si>
    <t>佳木斯市</t>
  </si>
  <si>
    <t>富锦市</t>
  </si>
  <si>
    <t>公主岭市</t>
  </si>
  <si>
    <t>涪陵区</t>
  </si>
  <si>
    <t>运城市</t>
  </si>
  <si>
    <t>芮城县</t>
  </si>
  <si>
    <t>景德镇市</t>
  </si>
  <si>
    <t>浮梁县</t>
  </si>
  <si>
    <t>富拉尔基区</t>
  </si>
  <si>
    <t>盐城市</t>
  </si>
  <si>
    <t>阜宁县</t>
  </si>
  <si>
    <t>文山壮族苗族自治州</t>
  </si>
  <si>
    <t>富宁县</t>
  </si>
  <si>
    <t>福清市</t>
  </si>
  <si>
    <t>福泉市</t>
  </si>
  <si>
    <t>天心区</t>
  </si>
  <si>
    <t>抚顺市</t>
  </si>
  <si>
    <t>顺城区</t>
  </si>
  <si>
    <t>自贡市</t>
  </si>
  <si>
    <t>富顺县</t>
  </si>
  <si>
    <t>佛山市</t>
  </si>
  <si>
    <t>禅城区</t>
  </si>
  <si>
    <t>扶绥县</t>
  </si>
  <si>
    <t>南海区</t>
  </si>
  <si>
    <t>深圳市</t>
  </si>
  <si>
    <t>福田区</t>
  </si>
  <si>
    <t>阜新市</t>
  </si>
  <si>
    <t>细河区</t>
  </si>
  <si>
    <t>肥西县</t>
  </si>
  <si>
    <t>海州区</t>
  </si>
  <si>
    <t>阜阳市</t>
  </si>
  <si>
    <t>颍东区</t>
  </si>
  <si>
    <t>富阳区</t>
  </si>
  <si>
    <t>松原市</t>
  </si>
  <si>
    <t>扶余市</t>
  </si>
  <si>
    <t>新余市</t>
  </si>
  <si>
    <t>分宜县</t>
  </si>
  <si>
    <t>富蕴县</t>
  </si>
  <si>
    <t>曲靖市</t>
  </si>
  <si>
    <t>富源县</t>
  </si>
  <si>
    <t>抚远市</t>
  </si>
  <si>
    <t>富裕县</t>
  </si>
  <si>
    <t>颍州区</t>
  </si>
  <si>
    <t>乌兰察布市</t>
  </si>
  <si>
    <t>丰镇市</t>
  </si>
  <si>
    <t>临川区</t>
  </si>
  <si>
    <t>广安市</t>
  </si>
  <si>
    <t>广安区</t>
  </si>
  <si>
    <t>前锋区</t>
  </si>
  <si>
    <t>宜春市</t>
  </si>
  <si>
    <t>高安市</t>
  </si>
  <si>
    <t>清镇市</t>
  </si>
  <si>
    <t>密云区</t>
  </si>
  <si>
    <t>藁城区</t>
  </si>
  <si>
    <t>阳曲县</t>
  </si>
  <si>
    <t>古交市</t>
  </si>
  <si>
    <t>格尔木市</t>
  </si>
  <si>
    <t>贵港市</t>
  </si>
  <si>
    <t>港北区</t>
  </si>
  <si>
    <t>甘谷县</t>
  </si>
  <si>
    <t>根河市</t>
  </si>
  <si>
    <t>桂林市</t>
  </si>
  <si>
    <t>叠彩区</t>
  </si>
  <si>
    <t>象山区</t>
  </si>
  <si>
    <t>大兴安岭地区</t>
  </si>
  <si>
    <t>漠河市</t>
  </si>
  <si>
    <t>凉山彝族自治州</t>
  </si>
  <si>
    <t>甘洛县</t>
  </si>
  <si>
    <t>乌拉特前旗</t>
  </si>
  <si>
    <t>桂平市</t>
  </si>
  <si>
    <t>九江市</t>
  </si>
  <si>
    <t>共青城市</t>
  </si>
  <si>
    <t>信阳市</t>
  </si>
  <si>
    <t>固始县</t>
  </si>
  <si>
    <t>随州市</t>
  </si>
  <si>
    <t>广水市</t>
  </si>
  <si>
    <t>中卫市</t>
  </si>
  <si>
    <t>沙坡头区</t>
  </si>
  <si>
    <t>禄丰市</t>
  </si>
  <si>
    <t>上杭县</t>
  </si>
  <si>
    <t>华蓥市</t>
  </si>
  <si>
    <t>聊城市</t>
  </si>
  <si>
    <t>高邑县</t>
  </si>
  <si>
    <t>巩义市</t>
  </si>
  <si>
    <t>固原市</t>
  </si>
  <si>
    <t>原州区</t>
  </si>
  <si>
    <t>利州区</t>
  </si>
  <si>
    <t>连云港市</t>
  </si>
  <si>
    <t>赣榆区</t>
  </si>
  <si>
    <t>茂名市</t>
  </si>
  <si>
    <t>高州市</t>
  </si>
  <si>
    <t>章贡区</t>
  </si>
  <si>
    <t>连城县</t>
  </si>
  <si>
    <t>盖州市</t>
  </si>
  <si>
    <t>南康区</t>
  </si>
  <si>
    <t>淮安市</t>
  </si>
  <si>
    <t>淮安区</t>
  </si>
  <si>
    <t>淮阴区</t>
  </si>
  <si>
    <t>黄冈市</t>
  </si>
  <si>
    <t>红安县</t>
  </si>
  <si>
    <t>淮北市</t>
  </si>
  <si>
    <t>相山区</t>
  </si>
  <si>
    <t>淮滨县</t>
  </si>
  <si>
    <t>忻州市</t>
  </si>
  <si>
    <t>定襄县</t>
  </si>
  <si>
    <t>韩城市</t>
  </si>
  <si>
    <t>合川区</t>
  </si>
  <si>
    <t>珲春市</t>
  </si>
  <si>
    <t>潢川县</t>
  </si>
  <si>
    <t>海城市</t>
  </si>
  <si>
    <t>河池市</t>
  </si>
  <si>
    <t>金城江区</t>
  </si>
  <si>
    <t>邯山区</t>
  </si>
  <si>
    <t>灵武市</t>
  </si>
  <si>
    <t>丛台区</t>
  </si>
  <si>
    <t>惠州市</t>
  </si>
  <si>
    <t>惠东县</t>
  </si>
  <si>
    <t>陇南市</t>
  </si>
  <si>
    <t>宕昌县</t>
  </si>
  <si>
    <t>临汾市</t>
  </si>
  <si>
    <t>洪洞县</t>
  </si>
  <si>
    <t>伊犁哈萨克自治州</t>
  </si>
  <si>
    <t>霍尔果斯市</t>
  </si>
  <si>
    <t>工农区</t>
  </si>
  <si>
    <t>黄州区</t>
  </si>
  <si>
    <t>红河哈尼族彝族自治州</t>
  </si>
  <si>
    <t>蒙自市</t>
  </si>
  <si>
    <t>爱辉区</t>
  </si>
  <si>
    <t>鹤城区</t>
  </si>
  <si>
    <t>惠济区</t>
  </si>
  <si>
    <t>江岸区</t>
  </si>
  <si>
    <t>环江毛南族自治县</t>
  </si>
  <si>
    <t>巴音郭楞蒙古自治州</t>
  </si>
  <si>
    <t>和静县</t>
  </si>
  <si>
    <t>河津市</t>
  </si>
  <si>
    <t>肇庆市</t>
  </si>
  <si>
    <t>怀集县</t>
  </si>
  <si>
    <t>河口瑶族自治县</t>
  </si>
  <si>
    <t>江汉区</t>
  </si>
  <si>
    <t>葫芦岛市</t>
  </si>
  <si>
    <t>连山区</t>
  </si>
  <si>
    <t>海拉尔区</t>
  </si>
  <si>
    <t>辽阳县</t>
  </si>
  <si>
    <t>通辽市</t>
  </si>
  <si>
    <t>霍林郭勒市</t>
  </si>
  <si>
    <t>延安市</t>
  </si>
  <si>
    <t>黄陵县</t>
  </si>
  <si>
    <t>海伦市</t>
  </si>
  <si>
    <t>侯马市</t>
  </si>
  <si>
    <t>黄梅县</t>
  </si>
  <si>
    <t>汕尾市</t>
  </si>
  <si>
    <t>海丰县</t>
  </si>
  <si>
    <t>南通市</t>
  </si>
  <si>
    <t>海门区</t>
  </si>
  <si>
    <t>哈密市</t>
  </si>
  <si>
    <t>伊州区</t>
  </si>
  <si>
    <t>淮南市</t>
  </si>
  <si>
    <t>田家庵区</t>
  </si>
  <si>
    <t>桦南县</t>
  </si>
  <si>
    <t>大通区</t>
  </si>
  <si>
    <t>嘉兴市</t>
  </si>
  <si>
    <t>海宁市</t>
  </si>
  <si>
    <t>鹤庆县</t>
  </si>
  <si>
    <t>怀柔区</t>
  </si>
  <si>
    <t>朔州市</t>
  </si>
  <si>
    <t>怀仁市</t>
  </si>
  <si>
    <t>华阴市</t>
  </si>
  <si>
    <t>衡水市</t>
  </si>
  <si>
    <t>桃城区</t>
  </si>
  <si>
    <t>黄山市</t>
  </si>
  <si>
    <t>徽州区</t>
  </si>
  <si>
    <t>塔城地区</t>
  </si>
  <si>
    <t>和布克赛尔蒙古自治县</t>
  </si>
  <si>
    <t>和硕县</t>
  </si>
  <si>
    <t>洮南市</t>
  </si>
  <si>
    <t>屯溪区</t>
  </si>
  <si>
    <t>红古区</t>
  </si>
  <si>
    <t>和田地区</t>
  </si>
  <si>
    <t>和田市</t>
  </si>
  <si>
    <t>会同县</t>
  </si>
  <si>
    <t>奉贤区</t>
  </si>
  <si>
    <t>惠阳区</t>
  </si>
  <si>
    <t>衡阳市</t>
  </si>
  <si>
    <t>珠晖区</t>
  </si>
  <si>
    <t>烟台市</t>
  </si>
  <si>
    <t>海阳市</t>
  </si>
  <si>
    <t>河源市</t>
  </si>
  <si>
    <t>紫金县</t>
  </si>
  <si>
    <t>衡南县</t>
  </si>
  <si>
    <t>鄠邑区</t>
  </si>
  <si>
    <t>雅安市</t>
  </si>
  <si>
    <t>汉源县</t>
  </si>
  <si>
    <t>源城区</t>
  </si>
  <si>
    <t>湟源县</t>
  </si>
  <si>
    <t>惠城区</t>
  </si>
  <si>
    <t>定陶区</t>
  </si>
  <si>
    <t>牡丹区</t>
  </si>
  <si>
    <t>贺州市</t>
  </si>
  <si>
    <t>平桂区</t>
  </si>
  <si>
    <t>华州区</t>
  </si>
  <si>
    <t>吴兴区</t>
  </si>
  <si>
    <t>汉台区</t>
  </si>
  <si>
    <t>吉安市</t>
  </si>
  <si>
    <t>青原区</t>
  </si>
  <si>
    <t>通化市</t>
  </si>
  <si>
    <t>集安市</t>
  </si>
  <si>
    <t>辽源市</t>
  </si>
  <si>
    <t>东辽县</t>
  </si>
  <si>
    <t>吉州区</t>
  </si>
  <si>
    <t>乐安县</t>
  </si>
  <si>
    <t>晋城市</t>
  </si>
  <si>
    <t>泽州县</t>
  </si>
  <si>
    <t>金昌市</t>
  </si>
  <si>
    <t>永昌县</t>
  </si>
  <si>
    <t>城区</t>
  </si>
  <si>
    <t>珠山区</t>
  </si>
  <si>
    <t>建德市</t>
  </si>
  <si>
    <t>鸡东县</t>
  </si>
  <si>
    <t>沁水县</t>
  </si>
  <si>
    <t>加格达奇区</t>
  </si>
  <si>
    <t>井冈山市</t>
  </si>
  <si>
    <t>辽中区</t>
  </si>
  <si>
    <t>静海区</t>
  </si>
  <si>
    <t>吉林市</t>
  </si>
  <si>
    <t>蛟河市</t>
  </si>
  <si>
    <t>精河县</t>
  </si>
  <si>
    <t>金华市</t>
  </si>
  <si>
    <t>金东区</t>
  </si>
  <si>
    <t>婺城区</t>
  </si>
  <si>
    <t>泉州市</t>
  </si>
  <si>
    <t>晋江市</t>
  </si>
  <si>
    <t>濂溪区</t>
  </si>
  <si>
    <t>东丽区</t>
  </si>
  <si>
    <t>昌邑区</t>
  </si>
  <si>
    <t>青岛市</t>
  </si>
  <si>
    <t>即墨区</t>
  </si>
  <si>
    <t>江门市</t>
  </si>
  <si>
    <t>新会区</t>
  </si>
  <si>
    <t>荆门市</t>
  </si>
  <si>
    <t>东宝区</t>
  </si>
  <si>
    <t>剑阁县</t>
  </si>
  <si>
    <t>前进区</t>
  </si>
  <si>
    <t>井陉县</t>
  </si>
  <si>
    <t>三明市</t>
  </si>
  <si>
    <t>建宁县</t>
  </si>
  <si>
    <t>济宁市</t>
  </si>
  <si>
    <t>任城区</t>
  </si>
  <si>
    <t>江宁区</t>
  </si>
  <si>
    <t>集宁区</t>
  </si>
  <si>
    <t>克什克腾旗</t>
  </si>
  <si>
    <t>建平县</t>
  </si>
  <si>
    <t>肃州区</t>
  </si>
  <si>
    <t>金山区</t>
  </si>
  <si>
    <t>湘西土家族苗族自治州</t>
  </si>
  <si>
    <t>吉首市</t>
  </si>
  <si>
    <t>衢州市</t>
  </si>
  <si>
    <t>江山市</t>
  </si>
  <si>
    <t>九台区</t>
  </si>
  <si>
    <t>张掖市</t>
  </si>
  <si>
    <t>肃南裕固族自治县</t>
  </si>
  <si>
    <t>宣城市</t>
  </si>
  <si>
    <t>晋中市</t>
  </si>
  <si>
    <t>介休市</t>
  </si>
  <si>
    <t>靖西市</t>
  </si>
  <si>
    <t>南湖区</t>
  </si>
  <si>
    <t>鸡冠区</t>
  </si>
  <si>
    <t>进贤县</t>
  </si>
  <si>
    <t>恒山区</t>
  </si>
  <si>
    <t>巨野县</t>
  </si>
  <si>
    <t>嘉峪关市</t>
  </si>
  <si>
    <t>简阳市</t>
  </si>
  <si>
    <t>绵阳市</t>
  </si>
  <si>
    <t>江油市</t>
  </si>
  <si>
    <t>东西湖区</t>
  </si>
  <si>
    <t>靖宇县</t>
  </si>
  <si>
    <t>古塔区</t>
  </si>
  <si>
    <t>蓟州区</t>
  </si>
  <si>
    <t>荆州市</t>
  </si>
  <si>
    <t>荆州区</t>
  </si>
  <si>
    <t>六安市</t>
  </si>
  <si>
    <t>金寨县</t>
  </si>
  <si>
    <t>金州区</t>
  </si>
  <si>
    <t>晋州市</t>
  </si>
  <si>
    <t>凌海市</t>
  </si>
  <si>
    <t>焦作市</t>
  </si>
  <si>
    <t>解放区</t>
  </si>
  <si>
    <t>博爱县</t>
  </si>
  <si>
    <t>库车市</t>
  </si>
  <si>
    <t>库尔勒市</t>
  </si>
  <si>
    <t>开封市</t>
  </si>
  <si>
    <t>龙亭区</t>
  </si>
  <si>
    <t>禹王台区</t>
  </si>
  <si>
    <t>开福区</t>
  </si>
  <si>
    <t>开化县</t>
  </si>
  <si>
    <t>岢岚县</t>
  </si>
  <si>
    <t>凯里市</t>
  </si>
  <si>
    <t>麻江县</t>
  </si>
  <si>
    <t>库伦旗</t>
  </si>
  <si>
    <t>开鲁县</t>
  </si>
  <si>
    <t>克拉玛依市</t>
  </si>
  <si>
    <t>克拉玛依区</t>
  </si>
  <si>
    <t>喀什市</t>
  </si>
  <si>
    <t>苏州市</t>
  </si>
  <si>
    <t>昆山市</t>
  </si>
  <si>
    <t>克山县</t>
  </si>
  <si>
    <t>奎屯市</t>
  </si>
  <si>
    <t>开阳县</t>
  </si>
  <si>
    <t>晋宁区</t>
  </si>
  <si>
    <t>开原市</t>
  </si>
  <si>
    <t>喀喇沁左翼蒙古族自治县</t>
  </si>
  <si>
    <t>隆安县</t>
  </si>
  <si>
    <t>三门峡市</t>
  </si>
  <si>
    <t>灵宝市</t>
  </si>
  <si>
    <t>来宾市</t>
  </si>
  <si>
    <t>兴宾区</t>
  </si>
  <si>
    <t>临沧市</t>
  </si>
  <si>
    <t>临翔区</t>
  </si>
  <si>
    <t>内江市</t>
  </si>
  <si>
    <t>隆昌市</t>
  </si>
  <si>
    <t>韶关市</t>
  </si>
  <si>
    <t>乐昌市</t>
  </si>
  <si>
    <t>浦东新区</t>
  </si>
  <si>
    <t>陆川县</t>
  </si>
  <si>
    <t>龙川县</t>
  </si>
  <si>
    <t>利川市</t>
  </si>
  <si>
    <t>潞城区</t>
  </si>
  <si>
    <t>东昌府区</t>
  </si>
  <si>
    <t>陵城区</t>
  </si>
  <si>
    <t>澄迈县</t>
  </si>
  <si>
    <t>两当县</t>
  </si>
  <si>
    <t>娄底市</t>
  </si>
  <si>
    <t>娄星区</t>
  </si>
  <si>
    <t>娄烦县</t>
  </si>
  <si>
    <t>陆丰市</t>
  </si>
  <si>
    <t>尧都区</t>
  </si>
  <si>
    <t>西安区</t>
  </si>
  <si>
    <t>房山区</t>
  </si>
  <si>
    <t>柳河县</t>
  </si>
  <si>
    <t>漯河市</t>
  </si>
  <si>
    <t>召陵区</t>
  </si>
  <si>
    <t>六合区</t>
  </si>
  <si>
    <t>江津区</t>
  </si>
  <si>
    <t>隆回县</t>
  </si>
  <si>
    <t>隆化县</t>
  </si>
  <si>
    <t>源汇区</t>
  </si>
  <si>
    <t>榆树市</t>
  </si>
  <si>
    <t>临江市</t>
  </si>
  <si>
    <t>丽江市</t>
  </si>
  <si>
    <t>玉龙纳西族自治县</t>
  </si>
  <si>
    <t>二道区</t>
  </si>
  <si>
    <t>庐江县</t>
  </si>
  <si>
    <t>连江县</t>
  </si>
  <si>
    <t>兰考县</t>
  </si>
  <si>
    <t>林口县</t>
  </si>
  <si>
    <t>离石区</t>
  </si>
  <si>
    <t>醴陵市</t>
  </si>
  <si>
    <t>双城区</t>
  </si>
  <si>
    <t>柳林县</t>
  </si>
  <si>
    <t>武都区</t>
  </si>
  <si>
    <t>龙城区</t>
  </si>
  <si>
    <t>梁平区</t>
  </si>
  <si>
    <t>滦平县</t>
  </si>
  <si>
    <t>罗平县</t>
  </si>
  <si>
    <t>余杭区</t>
  </si>
  <si>
    <t>钟山区</t>
  </si>
  <si>
    <t>龙山县</t>
  </si>
  <si>
    <t>灵石县</t>
  </si>
  <si>
    <t>市中区</t>
  </si>
  <si>
    <t>陵水黎族自治县</t>
  </si>
  <si>
    <t>丽水市</t>
  </si>
  <si>
    <t>莲都区</t>
  </si>
  <si>
    <t>旅顺口区</t>
  </si>
  <si>
    <t>柴桑区</t>
  </si>
  <si>
    <t>溧水区</t>
  </si>
  <si>
    <t>日照市</t>
  </si>
  <si>
    <t>岚山区</t>
  </si>
  <si>
    <t>宁河区</t>
  </si>
  <si>
    <t>临潼区</t>
  </si>
  <si>
    <t>泸州市</t>
  </si>
  <si>
    <t>陇西县</t>
  </si>
  <si>
    <t>邢台市</t>
  </si>
  <si>
    <t>临西县</t>
  </si>
  <si>
    <t>莱西市</t>
  </si>
  <si>
    <t>兰溪市</t>
  </si>
  <si>
    <t>略阳县</t>
  </si>
  <si>
    <t>白塔区</t>
  </si>
  <si>
    <t>耒阳市</t>
  </si>
  <si>
    <t>溧阳市</t>
  </si>
  <si>
    <t>新罗区</t>
  </si>
  <si>
    <t>洛阳市</t>
  </si>
  <si>
    <t>西工区</t>
  </si>
  <si>
    <t>临沂市</t>
  </si>
  <si>
    <t>兰山区</t>
  </si>
  <si>
    <t>连云区</t>
  </si>
  <si>
    <t>瀍河回族区</t>
  </si>
  <si>
    <t>洛龙区</t>
  </si>
  <si>
    <t>瓜州县</t>
  </si>
  <si>
    <t>凌源市</t>
  </si>
  <si>
    <t>龙山区</t>
  </si>
  <si>
    <t>涟源市</t>
  </si>
  <si>
    <t>涞源县</t>
  </si>
  <si>
    <t>罗源县</t>
  </si>
  <si>
    <t>龙马潭区</t>
  </si>
  <si>
    <t>林芝市</t>
  </si>
  <si>
    <t>巴宜区</t>
  </si>
  <si>
    <t>柳州市</t>
  </si>
  <si>
    <t>柳南区</t>
  </si>
  <si>
    <t>六枝特区</t>
  </si>
  <si>
    <t>南充市</t>
  </si>
  <si>
    <t>阆中市</t>
  </si>
  <si>
    <t>五大连池市</t>
  </si>
  <si>
    <t>大同区</t>
  </si>
  <si>
    <t>马鞍山市</t>
  </si>
  <si>
    <t>花山区</t>
  </si>
  <si>
    <t>麻城市</t>
  </si>
  <si>
    <t>渑池县</t>
  </si>
  <si>
    <t>额尔古纳市</t>
  </si>
  <si>
    <t>尚志市</t>
  </si>
  <si>
    <t>明光市</t>
  </si>
  <si>
    <t>西双版纳傣族自治州</t>
  </si>
  <si>
    <t>勐腊县</t>
  </si>
  <si>
    <t>梅河口市</t>
  </si>
  <si>
    <t>海东市</t>
  </si>
  <si>
    <t>民和回族土族自治县</t>
  </si>
  <si>
    <t>若羌县</t>
  </si>
  <si>
    <t>美兰区</t>
  </si>
  <si>
    <t>弥勒市</t>
  </si>
  <si>
    <t>茂南区</t>
  </si>
  <si>
    <t>冕宁县</t>
  </si>
  <si>
    <t>昌吉回族自治州</t>
  </si>
  <si>
    <t>玛纳斯县</t>
  </si>
  <si>
    <t>闽清县</t>
  </si>
  <si>
    <t>商丘市</t>
  </si>
  <si>
    <t>民权县</t>
  </si>
  <si>
    <t>眉山市</t>
  </si>
  <si>
    <t>东坡区</t>
  </si>
  <si>
    <t>名山区</t>
  </si>
  <si>
    <t>密山市</t>
  </si>
  <si>
    <t>涪城区</t>
  </si>
  <si>
    <t>墨玉县</t>
  </si>
  <si>
    <t>海北藏族自治州</t>
  </si>
  <si>
    <t>门源回族自治县</t>
  </si>
  <si>
    <t>梅江区</t>
  </si>
  <si>
    <t>新郑市</t>
  </si>
  <si>
    <t>满洲里市</t>
  </si>
  <si>
    <t>梅县区</t>
  </si>
  <si>
    <t>鄞州区</t>
  </si>
  <si>
    <t>海曙区</t>
  </si>
  <si>
    <t>南部县</t>
  </si>
  <si>
    <t>管城回族区</t>
  </si>
  <si>
    <t>顺庆区</t>
  </si>
  <si>
    <t>南城县</t>
  </si>
  <si>
    <t>南丹县</t>
  </si>
  <si>
    <t>蕉城区</t>
  </si>
  <si>
    <t>南芬区</t>
  </si>
  <si>
    <t>南丰县</t>
  </si>
  <si>
    <t>宁海县</t>
  </si>
  <si>
    <t>讷河市</t>
  </si>
  <si>
    <t>东兴区</t>
  </si>
  <si>
    <t>嫩江市</t>
  </si>
  <si>
    <t>顺义区</t>
  </si>
  <si>
    <t>奈曼旗</t>
  </si>
  <si>
    <t>尼木县</t>
  </si>
  <si>
    <t>建阳区</t>
  </si>
  <si>
    <t>宁强县</t>
  </si>
  <si>
    <t>那曲市</t>
  </si>
  <si>
    <t>色尼区</t>
  </si>
  <si>
    <t>崇川区</t>
  </si>
  <si>
    <t>通州区</t>
  </si>
  <si>
    <t>宁武县</t>
  </si>
  <si>
    <t>南雄市</t>
  </si>
  <si>
    <t>宁乡市</t>
  </si>
  <si>
    <t>卧龙区</t>
  </si>
  <si>
    <t>宛城区</t>
  </si>
  <si>
    <t>纳雍县</t>
  </si>
  <si>
    <t>碾子山区</t>
  </si>
  <si>
    <t>蒲城县</t>
  </si>
  <si>
    <t>平昌县</t>
  </si>
  <si>
    <t>平顶山市</t>
  </si>
  <si>
    <t>湛河区</t>
  </si>
  <si>
    <t>平度市</t>
  </si>
  <si>
    <t>宝丰县</t>
  </si>
  <si>
    <t>普洱市</t>
  </si>
  <si>
    <t>思茅区</t>
  </si>
  <si>
    <t>平房区</t>
  </si>
  <si>
    <t>盘锦市</t>
  </si>
  <si>
    <t>盘山县</t>
  </si>
  <si>
    <t>双台子区</t>
  </si>
  <si>
    <t>黄陂区</t>
  </si>
  <si>
    <t>普兰店区</t>
  </si>
  <si>
    <t>平凉市</t>
  </si>
  <si>
    <t>崆峒区</t>
  </si>
  <si>
    <t>蓬莱区</t>
  </si>
  <si>
    <t>揭阳市</t>
  </si>
  <si>
    <t>普宁市</t>
  </si>
  <si>
    <t>平泉市</t>
  </si>
  <si>
    <t>皮山县</t>
  </si>
  <si>
    <t>磐石市</t>
  </si>
  <si>
    <t>平潭县</t>
  </si>
  <si>
    <t>莆田市</t>
  </si>
  <si>
    <t>秀屿区</t>
  </si>
  <si>
    <t>萍乡市</t>
  </si>
  <si>
    <t>上栗县</t>
  </si>
  <si>
    <t>凭祥市</t>
  </si>
  <si>
    <t>安源区</t>
  </si>
  <si>
    <t>越西县</t>
  </si>
  <si>
    <t>濮阳市</t>
  </si>
  <si>
    <t>华龙区</t>
  </si>
  <si>
    <t>平阳县</t>
  </si>
  <si>
    <t>平遥县</t>
  </si>
  <si>
    <t>平原县</t>
  </si>
  <si>
    <t>彭泽县</t>
  </si>
  <si>
    <t>丘北县</t>
  </si>
  <si>
    <t>攀枝花市</t>
  </si>
  <si>
    <t>仁和区</t>
  </si>
  <si>
    <t>庆安县</t>
  </si>
  <si>
    <t>青白江区</t>
  </si>
  <si>
    <t>清远市</t>
  </si>
  <si>
    <t>清城区</t>
  </si>
  <si>
    <t>蕲春县</t>
  </si>
  <si>
    <t>青川县</t>
  </si>
  <si>
    <t>市南区</t>
  </si>
  <si>
    <t>李沧区</t>
  </si>
  <si>
    <t>淳安县</t>
  </si>
  <si>
    <t>启东市</t>
  </si>
  <si>
    <t>黄岛区</t>
  </si>
  <si>
    <t>曲阜市</t>
  </si>
  <si>
    <t>琼海市</t>
  </si>
  <si>
    <t>清河县</t>
  </si>
  <si>
    <t>海港区</t>
  </si>
  <si>
    <t>海淀区</t>
  </si>
  <si>
    <t>沾益区</t>
  </si>
  <si>
    <t>綦江区</t>
  </si>
  <si>
    <t>黔江区</t>
  </si>
  <si>
    <t>麒麟区</t>
  </si>
  <si>
    <t>同江市</t>
  </si>
  <si>
    <t>邛崃市</t>
  </si>
  <si>
    <t>清流县</t>
  </si>
  <si>
    <t>铁锋区</t>
  </si>
  <si>
    <t>龙沙区</t>
  </si>
  <si>
    <t>潜山市</t>
  </si>
  <si>
    <t>南沙区</t>
  </si>
  <si>
    <t>新兴区</t>
  </si>
  <si>
    <t>吴忠市</t>
  </si>
  <si>
    <t>青铜峡市</t>
  </si>
  <si>
    <t>清徐县</t>
  </si>
  <si>
    <t>西峰区</t>
  </si>
  <si>
    <t>庆元县</t>
  </si>
  <si>
    <t>钦州市</t>
  </si>
  <si>
    <t>钦南区</t>
  </si>
  <si>
    <t>柯城区</t>
  </si>
  <si>
    <t>丰泽区</t>
  </si>
  <si>
    <t>全州县</t>
  </si>
  <si>
    <t>融安县</t>
  </si>
  <si>
    <t>瑞安市</t>
  </si>
  <si>
    <t>荣昌区</t>
  </si>
  <si>
    <t>威海市</t>
  </si>
  <si>
    <t>荣成市</t>
  </si>
  <si>
    <t>如东县</t>
  </si>
  <si>
    <t>瑞金市</t>
  </si>
  <si>
    <t>日喀则市</t>
  </si>
  <si>
    <t>桑珠孜区</t>
  </si>
  <si>
    <t>饶平县</t>
  </si>
  <si>
    <t>乳山市</t>
  </si>
  <si>
    <t>东港区</t>
  </si>
  <si>
    <t>肃北蒙古族自治县</t>
  </si>
  <si>
    <t>舒城县</t>
  </si>
  <si>
    <t>莎车县</t>
  </si>
  <si>
    <t>怀来县</t>
  </si>
  <si>
    <t>邵东市</t>
  </si>
  <si>
    <t>双峰县</t>
  </si>
  <si>
    <t>铁力市</t>
  </si>
  <si>
    <t>绥芬河市</t>
  </si>
  <si>
    <t>浈江区</t>
  </si>
  <si>
    <t>武江区</t>
  </si>
  <si>
    <t>商河县</t>
  </si>
  <si>
    <t>山海关区</t>
  </si>
  <si>
    <t>松江区</t>
  </si>
  <si>
    <t>北林区</t>
  </si>
  <si>
    <t>石河子市</t>
  </si>
  <si>
    <t>门头沟区</t>
  </si>
  <si>
    <t>抚松县</t>
  </si>
  <si>
    <t>三江侗族自治县</t>
  </si>
  <si>
    <t>石景山区</t>
  </si>
  <si>
    <t>乌苏市</t>
  </si>
  <si>
    <t>舒兰市</t>
  </si>
  <si>
    <t>双流区</t>
  </si>
  <si>
    <t>绥棱县</t>
  </si>
  <si>
    <t>商州区</t>
  </si>
  <si>
    <t>沙县区</t>
  </si>
  <si>
    <t>嵩明县</t>
  </si>
  <si>
    <t>神木市</t>
  </si>
  <si>
    <t>陕州区</t>
  </si>
  <si>
    <t>台州市</t>
  </si>
  <si>
    <t>湖滨区</t>
  </si>
  <si>
    <t>商南县</t>
  </si>
  <si>
    <t>船山区</t>
  </si>
  <si>
    <t>徐州市</t>
  </si>
  <si>
    <t>睢宁县</t>
  </si>
  <si>
    <t>肇东市</t>
  </si>
  <si>
    <t>四平市</t>
  </si>
  <si>
    <t>周口市</t>
  </si>
  <si>
    <t>沈丘县</t>
  </si>
  <si>
    <t>宿迁市</t>
  </si>
  <si>
    <t>宿城区</t>
  </si>
  <si>
    <t>梁园区</t>
  </si>
  <si>
    <t>溪湖区</t>
  </si>
  <si>
    <t>上饶市</t>
  </si>
  <si>
    <t>信州区</t>
  </si>
  <si>
    <t>吐鲁番市</t>
  </si>
  <si>
    <t>鄯善县</t>
  </si>
  <si>
    <t>宿松县</t>
  </si>
  <si>
    <t>蜀山区</t>
  </si>
  <si>
    <t>湘潭市</t>
  </si>
  <si>
    <t>韶山市</t>
  </si>
  <si>
    <t>三穗县</t>
  </si>
  <si>
    <t>铜仁市</t>
  </si>
  <si>
    <t>松桃苗族自治县</t>
  </si>
  <si>
    <t>濠江区</t>
  </si>
  <si>
    <t>龙湖区</t>
  </si>
  <si>
    <t>邵武市</t>
  </si>
  <si>
    <t>绍兴市</t>
  </si>
  <si>
    <t>越城区</t>
  </si>
  <si>
    <t>上虞区</t>
  </si>
  <si>
    <t>松溪县</t>
  </si>
  <si>
    <t>吉阳区</t>
  </si>
  <si>
    <t>大祥区</t>
  </si>
  <si>
    <t>十堰市</t>
  </si>
  <si>
    <t>茅箭区</t>
  </si>
  <si>
    <t>双阳区</t>
  </si>
  <si>
    <t>张湾区</t>
  </si>
  <si>
    <t>尖山区</t>
  </si>
  <si>
    <t>宁江区</t>
  </si>
  <si>
    <t>集贤县</t>
  </si>
  <si>
    <t>相城区</t>
  </si>
  <si>
    <t>宝安区</t>
  </si>
  <si>
    <t>嵊州市</t>
  </si>
  <si>
    <t>龙岗区</t>
  </si>
  <si>
    <t>埇桥区</t>
  </si>
  <si>
    <t>绥中县</t>
  </si>
  <si>
    <t>朔城区</t>
  </si>
  <si>
    <t>罗湖区</t>
  </si>
  <si>
    <t>姑苏区</t>
  </si>
  <si>
    <t>曾都区</t>
  </si>
  <si>
    <t>平罗县</t>
  </si>
  <si>
    <t>石柱土家族自治县</t>
  </si>
  <si>
    <t>南山区</t>
  </si>
  <si>
    <t>泰安市</t>
  </si>
  <si>
    <t>岱岳区</t>
  </si>
  <si>
    <t>铜川市</t>
  </si>
  <si>
    <t>印台区</t>
  </si>
  <si>
    <t>塔城市</t>
  </si>
  <si>
    <t>通道侗族自治县</t>
  </si>
  <si>
    <t>潼关县</t>
  </si>
  <si>
    <t>太谷区</t>
  </si>
  <si>
    <t>玉溪市</t>
  </si>
  <si>
    <t>通海县</t>
  </si>
  <si>
    <t>泰和县</t>
  </si>
  <si>
    <t>塔河县</t>
  </si>
  <si>
    <t>太湖县</t>
  </si>
  <si>
    <t>东昌区</t>
  </si>
  <si>
    <t>托克托县</t>
  </si>
  <si>
    <t>高昌区</t>
  </si>
  <si>
    <t>科尔沁区</t>
  </si>
  <si>
    <t>铜陵市</t>
  </si>
  <si>
    <t>铜官区</t>
  </si>
  <si>
    <t>银州区</t>
  </si>
  <si>
    <t>桐庐县</t>
  </si>
  <si>
    <t>铁岭县</t>
  </si>
  <si>
    <t>图们市</t>
  </si>
  <si>
    <t>临海市</t>
  </si>
  <si>
    <t>图木舒克市</t>
  </si>
  <si>
    <t>仙桃市</t>
  </si>
  <si>
    <t>潼南区</t>
  </si>
  <si>
    <t>泰宁县</t>
  </si>
  <si>
    <t>玉屏侗族自治县</t>
  </si>
  <si>
    <t>丰润区</t>
  </si>
  <si>
    <t>本溪满族自治县</t>
  </si>
  <si>
    <t>泰山区</t>
  </si>
  <si>
    <t>路北区</t>
  </si>
  <si>
    <t>汤旺县</t>
  </si>
  <si>
    <t>通榆县</t>
  </si>
  <si>
    <t>遵义市</t>
  </si>
  <si>
    <t>桐梓县</t>
  </si>
  <si>
    <t>枣庄市</t>
  </si>
  <si>
    <t>滕州市</t>
  </si>
  <si>
    <t>椒江区</t>
  </si>
  <si>
    <t>泰州市</t>
  </si>
  <si>
    <t>海陵区</t>
  </si>
  <si>
    <t>黄岩区</t>
  </si>
  <si>
    <t>文昌市</t>
  </si>
  <si>
    <t>武昌区</t>
  </si>
  <si>
    <t>丹江口市</t>
  </si>
  <si>
    <t>潍坊市</t>
  </si>
  <si>
    <t>潍城区</t>
  </si>
  <si>
    <t>瓦房店市</t>
  </si>
  <si>
    <t>巴彦县</t>
  </si>
  <si>
    <t>武功县</t>
  </si>
  <si>
    <t>环翠区</t>
  </si>
  <si>
    <t>乌海市</t>
  </si>
  <si>
    <t>海勃湾区</t>
  </si>
  <si>
    <t>芜湖市</t>
  </si>
  <si>
    <t>镜湖区</t>
  </si>
  <si>
    <t>乌达区</t>
  </si>
  <si>
    <t>温江区</t>
  </si>
  <si>
    <t>察哈尔右翼前旗</t>
  </si>
  <si>
    <t>温岭市</t>
  </si>
  <si>
    <t>武隆区</t>
  </si>
  <si>
    <t>乌兰浩特市</t>
  </si>
  <si>
    <t>临渭区</t>
  </si>
  <si>
    <t>桓仁满族自治县</t>
  </si>
  <si>
    <t>武清区</t>
  </si>
  <si>
    <t>武胜县</t>
  </si>
  <si>
    <t>黔西南布依族苗族自治州</t>
  </si>
  <si>
    <t>兴义市</t>
  </si>
  <si>
    <t>武威市</t>
  </si>
  <si>
    <t>凉州区</t>
  </si>
  <si>
    <t>无为市</t>
  </si>
  <si>
    <t>武穴市</t>
  </si>
  <si>
    <t>无锡市</t>
  </si>
  <si>
    <t>锡山区</t>
  </si>
  <si>
    <t>梁溪区</t>
  </si>
  <si>
    <t>头屯河区</t>
  </si>
  <si>
    <t>闻喜县</t>
  </si>
  <si>
    <t>武夷山市</t>
  </si>
  <si>
    <t>丰林县</t>
  </si>
  <si>
    <t>渭源县</t>
  </si>
  <si>
    <t>婺源县</t>
  </si>
  <si>
    <t>万源市</t>
  </si>
  <si>
    <t>万州区</t>
  </si>
  <si>
    <t>梧州市</t>
  </si>
  <si>
    <t>长洲区</t>
  </si>
  <si>
    <t>利通区</t>
  </si>
  <si>
    <t>鹿城区</t>
  </si>
  <si>
    <t>苍梧县</t>
  </si>
  <si>
    <t>瓯海区</t>
  </si>
  <si>
    <t>兴安县</t>
  </si>
  <si>
    <t>雄县</t>
  </si>
  <si>
    <t>建安区</t>
  </si>
  <si>
    <t>兴城市</t>
  </si>
  <si>
    <t>宣州区</t>
  </si>
  <si>
    <t>西昌市</t>
  </si>
  <si>
    <t>魏都区</t>
  </si>
  <si>
    <t>新都区</t>
  </si>
  <si>
    <t>咸丰县</t>
  </si>
  <si>
    <t>西丰县</t>
  </si>
  <si>
    <t>息烽县</t>
  </si>
  <si>
    <t>原平市</t>
  </si>
  <si>
    <t>大悟县</t>
  </si>
  <si>
    <t>孝南区</t>
  </si>
  <si>
    <t>兴国县</t>
  </si>
  <si>
    <t>宣汉县</t>
  </si>
  <si>
    <t>兴和县</t>
  </si>
  <si>
    <t>下花园区</t>
  </si>
  <si>
    <t>新化县</t>
  </si>
  <si>
    <t>新晃侗族自治县</t>
  </si>
  <si>
    <t>新津区</t>
  </si>
  <si>
    <t>辛集市</t>
  </si>
  <si>
    <t>新乐市</t>
  </si>
  <si>
    <t>栖霞区</t>
  </si>
  <si>
    <t>锡林浩特市</t>
  </si>
  <si>
    <t>厦门市</t>
  </si>
  <si>
    <t>集美区</t>
  </si>
  <si>
    <t>思明区</t>
  </si>
  <si>
    <t>湖里区</t>
  </si>
  <si>
    <t>咸安区</t>
  </si>
  <si>
    <t>溆浦县</t>
  </si>
  <si>
    <t>霞浦县</t>
  </si>
  <si>
    <t>秀山土家族苗族自治县</t>
  </si>
  <si>
    <t>兴山县</t>
  </si>
  <si>
    <t>景洪市</t>
  </si>
  <si>
    <t>雨湖区</t>
  </si>
  <si>
    <t>襄都区</t>
  </si>
  <si>
    <t>兴文县</t>
  </si>
  <si>
    <t>宣威市</t>
  </si>
  <si>
    <t>新乡市</t>
  </si>
  <si>
    <t>延津县</t>
  </si>
  <si>
    <t>孝义市</t>
  </si>
  <si>
    <t>西乡县</t>
  </si>
  <si>
    <t>西峡县</t>
  </si>
  <si>
    <t>卫滨区</t>
  </si>
  <si>
    <t>浉河区</t>
  </si>
  <si>
    <t>旬阳市</t>
  </si>
  <si>
    <t>渭城区</t>
  </si>
  <si>
    <t>岫岩满族自治县</t>
  </si>
  <si>
    <t>襄阳市</t>
  </si>
  <si>
    <t>樊城区</t>
  </si>
  <si>
    <t>叙永县</t>
  </si>
  <si>
    <t>渝水区</t>
  </si>
  <si>
    <t>平桥区</t>
  </si>
  <si>
    <t>襄州区</t>
  </si>
  <si>
    <t>信宜市</t>
  </si>
  <si>
    <t>祥云县</t>
  </si>
  <si>
    <t>秦都区</t>
  </si>
  <si>
    <t>鼓楼区</t>
  </si>
  <si>
    <t>忻府区</t>
  </si>
  <si>
    <t>肇源县</t>
  </si>
  <si>
    <t>云龙区</t>
  </si>
  <si>
    <t>雨城区</t>
  </si>
  <si>
    <t>宝塔区</t>
  </si>
  <si>
    <t>永安市</t>
  </si>
  <si>
    <t>依安县</t>
  </si>
  <si>
    <t>盐湖区</t>
  </si>
  <si>
    <t>盐都区</t>
  </si>
  <si>
    <t>永川区</t>
  </si>
  <si>
    <t>伍家岗区</t>
  </si>
  <si>
    <t>岳池县</t>
  </si>
  <si>
    <t>叶城县</t>
  </si>
  <si>
    <t>阳江市</t>
  </si>
  <si>
    <t>阳春市</t>
  </si>
  <si>
    <t>袁州区</t>
  </si>
  <si>
    <t>西陵区</t>
  </si>
  <si>
    <t>伊美区</t>
  </si>
  <si>
    <t>榆次区</t>
  </si>
  <si>
    <t>乐清市</t>
  </si>
  <si>
    <t>于都县</t>
  </si>
  <si>
    <t>英德市</t>
  </si>
  <si>
    <t>云浮市</t>
  </si>
  <si>
    <t>云安区</t>
  </si>
  <si>
    <t>永济市</t>
  </si>
  <si>
    <t>延吉市</t>
  </si>
  <si>
    <t>江城区</t>
  </si>
  <si>
    <t>三河市</t>
  </si>
  <si>
    <t>英吉沙县</t>
  </si>
  <si>
    <t>老边区</t>
  </si>
  <si>
    <t>永康市</t>
  </si>
  <si>
    <t>站前区</t>
  </si>
  <si>
    <t>泾阳县</t>
  </si>
  <si>
    <t>玉州区</t>
  </si>
  <si>
    <t>榆阳区</t>
  </si>
  <si>
    <t>杨陵区</t>
  </si>
  <si>
    <t>炎陵县</t>
  </si>
  <si>
    <t>阎良区</t>
  </si>
  <si>
    <t>云梦县</t>
  </si>
  <si>
    <t>玉门市</t>
  </si>
  <si>
    <t>元谋县</t>
  </si>
  <si>
    <t>郁南县</t>
  </si>
  <si>
    <t>伊宁县</t>
  </si>
  <si>
    <t>延平区</t>
  </si>
  <si>
    <t>阳泉市</t>
  </si>
  <si>
    <t>盂县</t>
  </si>
  <si>
    <t>郊区</t>
  </si>
  <si>
    <t>永清县</t>
  </si>
  <si>
    <t>焉耆回族自治县</t>
  </si>
  <si>
    <t>榆社县</t>
  </si>
  <si>
    <t>玉山县</t>
  </si>
  <si>
    <t>营山县</t>
  </si>
  <si>
    <t>元氏县</t>
  </si>
  <si>
    <t>芝罘区</t>
  </si>
  <si>
    <t>鹰潭市</t>
  </si>
  <si>
    <t>月湖区</t>
  </si>
  <si>
    <t>永泰县</t>
  </si>
  <si>
    <t>贵溪市</t>
  </si>
  <si>
    <t>莱山区</t>
  </si>
  <si>
    <t>义乌市</t>
  </si>
  <si>
    <t>红塔区</t>
  </si>
  <si>
    <t>漳州市</t>
  </si>
  <si>
    <t>云霄县</t>
  </si>
  <si>
    <t>阳新县</t>
  </si>
  <si>
    <t>宜兴市</t>
  </si>
  <si>
    <t>尤溪县</t>
  </si>
  <si>
    <t>益阳市</t>
  </si>
  <si>
    <t>赫山区</t>
  </si>
  <si>
    <t>岳阳市</t>
  </si>
  <si>
    <t>岳阳楼区</t>
  </si>
  <si>
    <t>扬州市</t>
  </si>
  <si>
    <t>广陵区</t>
  </si>
  <si>
    <t>崖州区</t>
  </si>
  <si>
    <t>冷水滩区</t>
  </si>
  <si>
    <t>兖州区</t>
  </si>
  <si>
    <t>邗江区</t>
  </si>
  <si>
    <t>诏安县</t>
  </si>
  <si>
    <t>淄博市</t>
  </si>
  <si>
    <t>张店区</t>
  </si>
  <si>
    <t>正定县</t>
  </si>
  <si>
    <t>吉木萨尔县</t>
  </si>
  <si>
    <t>大安区</t>
  </si>
  <si>
    <t>沿滩区</t>
  </si>
  <si>
    <t>珠海市</t>
  </si>
  <si>
    <t>香洲区</t>
  </si>
  <si>
    <t>庄河市</t>
  </si>
  <si>
    <t>金湾区</t>
  </si>
  <si>
    <t>张家川回族自治县</t>
  </si>
  <si>
    <t>张家港市</t>
  </si>
  <si>
    <t>湛江市</t>
  </si>
  <si>
    <t>霞山区</t>
  </si>
  <si>
    <t>织金县</t>
  </si>
  <si>
    <t>芷江侗族自治县</t>
  </si>
  <si>
    <t>诸暨市</t>
  </si>
  <si>
    <t>润州区</t>
  </si>
  <si>
    <t>永定区</t>
  </si>
  <si>
    <t>桥东区</t>
  </si>
  <si>
    <t>宣化区</t>
  </si>
  <si>
    <t>丹徒区</t>
  </si>
  <si>
    <t>遂溪县</t>
  </si>
  <si>
    <t>川汇区</t>
  </si>
  <si>
    <t>商水县</t>
  </si>
  <si>
    <t>镇赉县</t>
  </si>
  <si>
    <t>富平县</t>
  </si>
  <si>
    <t>扎兰屯市</t>
  </si>
  <si>
    <t>驻马店市</t>
  </si>
  <si>
    <t>驿城区</t>
  </si>
  <si>
    <t>漳平市</t>
  </si>
  <si>
    <t>泽普县</t>
  </si>
  <si>
    <t>鼎湖区</t>
  </si>
  <si>
    <t>端州区</t>
  </si>
  <si>
    <t>柞水县</t>
  </si>
  <si>
    <t>中山市</t>
  </si>
  <si>
    <t>樟树市</t>
  </si>
  <si>
    <t>万山区</t>
  </si>
  <si>
    <t>昭通市</t>
  </si>
  <si>
    <t>昭阳区</t>
  </si>
  <si>
    <t>镇雄县</t>
  </si>
  <si>
    <t>紫阳县</t>
  </si>
  <si>
    <t>枣阳市</t>
  </si>
  <si>
    <t>资阳市</t>
  </si>
  <si>
    <t>雁江区</t>
  </si>
  <si>
    <t>甘州区</t>
  </si>
  <si>
    <t>红花岗区</t>
  </si>
  <si>
    <t>镇远县</t>
  </si>
  <si>
    <t>资中县</t>
  </si>
  <si>
    <t>龙文区</t>
  </si>
  <si>
    <t>涿州市</t>
  </si>
  <si>
    <t>薛城区</t>
  </si>
  <si>
    <t>龙海区</t>
  </si>
  <si>
    <t>芦淞区</t>
  </si>
  <si>
    <t>渌口区</t>
  </si>
  <si>
    <t>安多县</t>
  </si>
  <si>
    <t>敖汉旗</t>
  </si>
  <si>
    <t>安化县</t>
  </si>
  <si>
    <t>同心县</t>
  </si>
  <si>
    <t>洪江市</t>
  </si>
  <si>
    <t>阜新蒙古族自治县</t>
  </si>
  <si>
    <t>承德县</t>
  </si>
  <si>
    <t>阿克塞哈萨克族自治县</t>
  </si>
  <si>
    <t>华亭市</t>
  </si>
  <si>
    <t>科尔沁左翼中旗</t>
  </si>
  <si>
    <t>安龙县</t>
  </si>
  <si>
    <t>安仁县</t>
  </si>
  <si>
    <t>阿图什市</t>
  </si>
  <si>
    <t>阿瓦提县</t>
  </si>
  <si>
    <t>安溪县</t>
  </si>
  <si>
    <t>滨海县</t>
  </si>
  <si>
    <t>句容市</t>
  </si>
  <si>
    <t>顺德区</t>
  </si>
  <si>
    <t>太和区</t>
  </si>
  <si>
    <t>博罗县</t>
  </si>
  <si>
    <t>北流市</t>
  </si>
  <si>
    <t>鹰手营子矿区</t>
  </si>
  <si>
    <t>璧山区</t>
  </si>
  <si>
    <t>镇巴县</t>
  </si>
  <si>
    <t>岳塘区</t>
  </si>
  <si>
    <t>泊头市</t>
  </si>
  <si>
    <t>临县</t>
  </si>
  <si>
    <t>博兴县</t>
  </si>
  <si>
    <t>察哈尔右翼后旗</t>
  </si>
  <si>
    <t>宝应县</t>
  </si>
  <si>
    <t>西乌珠穆沁旗</t>
  </si>
  <si>
    <t>科尔沁右翼中旗</t>
  </si>
  <si>
    <t>霸州市</t>
  </si>
  <si>
    <t>恩阳区</t>
  </si>
  <si>
    <t>澄城县</t>
  </si>
  <si>
    <t>景泰县</t>
  </si>
  <si>
    <t>前郭尔罗斯蒙古族自治县</t>
  </si>
  <si>
    <t>册亨县</t>
  </si>
  <si>
    <t>岐山县</t>
  </si>
  <si>
    <t>策勒县</t>
  </si>
  <si>
    <t>昌乐县</t>
  </si>
  <si>
    <t>潮南区</t>
  </si>
  <si>
    <t>长宁县</t>
  </si>
  <si>
    <t>中宁县</t>
  </si>
  <si>
    <t>师宗县</t>
  </si>
  <si>
    <t>茌平区</t>
  </si>
  <si>
    <t>孙吴县</t>
  </si>
  <si>
    <t>清原满族自治县</t>
  </si>
  <si>
    <t>武安市</t>
  </si>
  <si>
    <t>常山县</t>
  </si>
  <si>
    <t>常熟市</t>
  </si>
  <si>
    <t>岑溪市</t>
  </si>
  <si>
    <t>宁阳县</t>
  </si>
  <si>
    <t>长阳土家族自治县</t>
  </si>
  <si>
    <t>城阳区</t>
  </si>
  <si>
    <t>红岗区</t>
  </si>
  <si>
    <t>围场满族蒙古族自治县</t>
  </si>
  <si>
    <t>昌邑市</t>
  </si>
  <si>
    <t>双塔区</t>
  </si>
  <si>
    <t>长垣市</t>
  </si>
  <si>
    <t>辉南县</t>
  </si>
  <si>
    <t>上党区</t>
  </si>
  <si>
    <t>都安瑶族自治县</t>
  </si>
  <si>
    <t>德安县</t>
  </si>
  <si>
    <t>德保县</t>
  </si>
  <si>
    <t>电白区</t>
  </si>
  <si>
    <t>巴林右旗</t>
  </si>
  <si>
    <t>科尔沁右翼前旗</t>
  </si>
  <si>
    <t>天祝藏族自治县</t>
  </si>
  <si>
    <t>德昌县</t>
  </si>
  <si>
    <t>大厂回族自治县</t>
  </si>
  <si>
    <t>都昌县</t>
  </si>
  <si>
    <t>滴道区</t>
  </si>
  <si>
    <t>杜尔伯特蒙古族自治县</t>
  </si>
  <si>
    <t>东丰县</t>
  </si>
  <si>
    <t>京口区</t>
  </si>
  <si>
    <t>新抚区</t>
  </si>
  <si>
    <t>东光县</t>
  </si>
  <si>
    <t>大箐山县</t>
  </si>
  <si>
    <t>朝阳县</t>
  </si>
  <si>
    <t>易县</t>
  </si>
  <si>
    <t>科尔沁左翼后旗</t>
  </si>
  <si>
    <t>德清县</t>
  </si>
  <si>
    <t>灯塔市</t>
  </si>
  <si>
    <t>东台市</t>
  </si>
  <si>
    <t>当涂县</t>
  </si>
  <si>
    <t>二道江区</t>
  </si>
  <si>
    <t>靖远县</t>
  </si>
  <si>
    <t>四会市</t>
  </si>
  <si>
    <t>德兴市</t>
  </si>
  <si>
    <t>仁化县</t>
  </si>
  <si>
    <t>鄂温克族自治旗</t>
  </si>
  <si>
    <t>东阳市</t>
  </si>
  <si>
    <t>繁峙县</t>
  </si>
  <si>
    <t>定远县</t>
  </si>
  <si>
    <t>山阴县</t>
  </si>
  <si>
    <t>大余县</t>
  </si>
  <si>
    <t>枣强县</t>
  </si>
  <si>
    <t>道县</t>
  </si>
  <si>
    <t>大足区</t>
  </si>
  <si>
    <t>宁城县</t>
  </si>
  <si>
    <t>额敏县</t>
  </si>
  <si>
    <t>恩平市</t>
  </si>
  <si>
    <t>峨山彝族自治县</t>
  </si>
  <si>
    <t>福安市</t>
  </si>
  <si>
    <t>丰城市</t>
  </si>
  <si>
    <t>富川瑶族自治县</t>
  </si>
  <si>
    <t>方城县</t>
  </si>
  <si>
    <t>繁昌区</t>
  </si>
  <si>
    <t>扶沟县</t>
  </si>
  <si>
    <t>凤凰县</t>
  </si>
  <si>
    <t>奉节县</t>
  </si>
  <si>
    <t>阜南县</t>
  </si>
  <si>
    <t>抚宁区</t>
  </si>
  <si>
    <t>佛坪县</t>
  </si>
  <si>
    <t>永顺县</t>
  </si>
  <si>
    <t>丰顺县</t>
  </si>
  <si>
    <t>江北区</t>
  </si>
  <si>
    <t>凤台县</t>
  </si>
  <si>
    <t>汾阳市</t>
  </si>
  <si>
    <t>凤阳县</t>
  </si>
  <si>
    <t>固安县</t>
  </si>
  <si>
    <t>高碑店市</t>
  </si>
  <si>
    <t>北镇市</t>
  </si>
  <si>
    <t>谷城县</t>
  </si>
  <si>
    <t>恭城瑶族自治县</t>
  </si>
  <si>
    <t>广德市</t>
  </si>
  <si>
    <t>华容区</t>
  </si>
  <si>
    <t>米林县</t>
  </si>
  <si>
    <t>山南市</t>
  </si>
  <si>
    <t>贡嘎县</t>
  </si>
  <si>
    <t>广汉市</t>
  </si>
  <si>
    <t>梨树县</t>
  </si>
  <si>
    <t>个旧市</t>
  </si>
  <si>
    <t>古浪县</t>
  </si>
  <si>
    <t>关岭布依族苗族自治县</t>
  </si>
  <si>
    <t>灵川县</t>
  </si>
  <si>
    <t>万全区</t>
  </si>
  <si>
    <t>高密市</t>
  </si>
  <si>
    <t>光明区</t>
  </si>
  <si>
    <t>灌南县</t>
  </si>
  <si>
    <t>广宁县</t>
  </si>
  <si>
    <t>高平市</t>
  </si>
  <si>
    <t>建始县</t>
  </si>
  <si>
    <t>广平县</t>
  </si>
  <si>
    <t>甘泉县</t>
  </si>
  <si>
    <t>光山县</t>
  </si>
  <si>
    <t>宽甸满族自治县</t>
  </si>
  <si>
    <t>高台县</t>
  </si>
  <si>
    <t>古田县</t>
  </si>
  <si>
    <t>赣县区</t>
  </si>
  <si>
    <t>涡阳县</t>
  </si>
  <si>
    <t>高邮市</t>
  </si>
  <si>
    <t>灌云县</t>
  </si>
  <si>
    <t>光泽县</t>
  </si>
  <si>
    <t>陈仓区</t>
  </si>
  <si>
    <t>固镇县</t>
  </si>
  <si>
    <t>乾安县</t>
  </si>
  <si>
    <t>古丈县</t>
  </si>
  <si>
    <t>海安市</t>
  </si>
  <si>
    <t>清江浦区</t>
  </si>
  <si>
    <t>惠安县</t>
  </si>
  <si>
    <t>盐池县</t>
  </si>
  <si>
    <t>杜集区</t>
  </si>
  <si>
    <t>鹤壁市</t>
  </si>
  <si>
    <t>淇滨区</t>
  </si>
  <si>
    <t>会昌县</t>
  </si>
  <si>
    <t>廉江市</t>
  </si>
  <si>
    <t>五华县</t>
  </si>
  <si>
    <t>霍城县</t>
  </si>
  <si>
    <t>汉川市</t>
  </si>
  <si>
    <t>化德县</t>
  </si>
  <si>
    <t>金塔县</t>
  </si>
  <si>
    <t>乐都区</t>
  </si>
  <si>
    <t>平安区</t>
  </si>
  <si>
    <t>横峰县</t>
  </si>
  <si>
    <t>海原县</t>
  </si>
  <si>
    <t>武山县</t>
  </si>
  <si>
    <t>涵江区</t>
  </si>
  <si>
    <t>获嘉县</t>
  </si>
  <si>
    <t>河间市</t>
  </si>
  <si>
    <t>湖口县</t>
  </si>
  <si>
    <t>惠来县</t>
  </si>
  <si>
    <t>乐东黎族自治县</t>
  </si>
  <si>
    <t>汤原县</t>
  </si>
  <si>
    <t>阳明区</t>
  </si>
  <si>
    <t>和龙市</t>
  </si>
  <si>
    <t>阿拉善左旗</t>
  </si>
  <si>
    <t>惠农区</t>
  </si>
  <si>
    <t>和平县</t>
  </si>
  <si>
    <t>合浦县</t>
  </si>
  <si>
    <t>霍邱县</t>
  </si>
  <si>
    <t>林州市</t>
  </si>
  <si>
    <t>红寺堡区</t>
  </si>
  <si>
    <t>下陆区</t>
  </si>
  <si>
    <t>汉寿县</t>
  </si>
  <si>
    <t>衡东县</t>
  </si>
  <si>
    <t>惠山区</t>
  </si>
  <si>
    <t>友好区</t>
  </si>
  <si>
    <t>含山县</t>
  </si>
  <si>
    <t>衡山县</t>
  </si>
  <si>
    <t>桓台县</t>
  </si>
  <si>
    <t>普定县</t>
  </si>
  <si>
    <t>淄川区</t>
  </si>
  <si>
    <t>友谊县</t>
  </si>
  <si>
    <t>浚县</t>
  </si>
  <si>
    <t>合阳县</t>
  </si>
  <si>
    <t>海晏县</t>
  </si>
  <si>
    <t>莫力达瓦达斡尔族自治旗</t>
  </si>
  <si>
    <t>东源县</t>
  </si>
  <si>
    <t>汉阴县</t>
  </si>
  <si>
    <t>淮阳区</t>
  </si>
  <si>
    <t>永宁县</t>
  </si>
  <si>
    <t>孝昌县</t>
  </si>
  <si>
    <t>霍州市</t>
  </si>
  <si>
    <t>缙云县</t>
  </si>
  <si>
    <t>化州市</t>
  </si>
  <si>
    <t>靖边县</t>
  </si>
  <si>
    <t>双辽市</t>
  </si>
  <si>
    <t>交城县</t>
  </si>
  <si>
    <t>建昌县</t>
  </si>
  <si>
    <t>加查县</t>
  </si>
  <si>
    <t>泾川县</t>
  </si>
  <si>
    <t>鄄城县</t>
  </si>
  <si>
    <t>旌德县</t>
  </si>
  <si>
    <t>东山区</t>
  </si>
  <si>
    <t>江都区</t>
  </si>
  <si>
    <t>江海区</t>
  </si>
  <si>
    <t>青阳县</t>
  </si>
  <si>
    <t>江华瑶族自治县</t>
  </si>
  <si>
    <t>建湖县</t>
  </si>
  <si>
    <t>金口河区</t>
  </si>
  <si>
    <t>将乐县</t>
  </si>
  <si>
    <t>莒南县</t>
  </si>
  <si>
    <t>建瓯市</t>
  </si>
  <si>
    <t>且末县</t>
  </si>
  <si>
    <t>建水县</t>
  </si>
  <si>
    <t>稷山县</t>
  </si>
  <si>
    <t>京山市</t>
  </si>
  <si>
    <t>嘉善县</t>
  </si>
  <si>
    <t>金林区</t>
  </si>
  <si>
    <t>吉水县</t>
  </si>
  <si>
    <t>嘉祥县</t>
  </si>
  <si>
    <t>姜堰区</t>
  </si>
  <si>
    <t>揭东区</t>
  </si>
  <si>
    <t>榕城区</t>
  </si>
  <si>
    <t>江永县</t>
  </si>
  <si>
    <t>江源区</t>
  </si>
  <si>
    <t>济源市</t>
  </si>
  <si>
    <t>胶州市</t>
  </si>
  <si>
    <t>武陟县</t>
  </si>
  <si>
    <t>靖州苗族侗族自治县</t>
  </si>
  <si>
    <t>景县</t>
  </si>
  <si>
    <t>克东县</t>
  </si>
  <si>
    <t>昆都仑区</t>
  </si>
  <si>
    <t>尉犁县</t>
  </si>
  <si>
    <t>开江县</t>
  </si>
  <si>
    <t>开平市</t>
  </si>
  <si>
    <t>永吉县</t>
  </si>
  <si>
    <t>开远市</t>
  </si>
  <si>
    <t>昆玉市</t>
  </si>
  <si>
    <t>灵璧县</t>
  </si>
  <si>
    <t>洛川县</t>
  </si>
  <si>
    <t>罗城仫佬族自治县</t>
  </si>
  <si>
    <t>黎城县</t>
  </si>
  <si>
    <t>临城县</t>
  </si>
  <si>
    <t>巴林左旗</t>
  </si>
  <si>
    <t>来凤县</t>
  </si>
  <si>
    <t>临高县</t>
  </si>
  <si>
    <t>新林区</t>
  </si>
  <si>
    <t>滦州市</t>
  </si>
  <si>
    <t>罗江区</t>
  </si>
  <si>
    <t>柳江区</t>
  </si>
  <si>
    <t>龙江县</t>
  </si>
  <si>
    <t>利津县</t>
  </si>
  <si>
    <t>云溪区</t>
  </si>
  <si>
    <t>龙里县</t>
  </si>
  <si>
    <t>兰陵县</t>
  </si>
  <si>
    <t>临澧县</t>
  </si>
  <si>
    <t>零陵区</t>
  </si>
  <si>
    <t>陆良县</t>
  </si>
  <si>
    <t>卢龙县</t>
  </si>
  <si>
    <t>龙南市</t>
  </si>
  <si>
    <t>泾源县</t>
  </si>
  <si>
    <t>洛浦县</t>
  </si>
  <si>
    <t>临清市</t>
  </si>
  <si>
    <t>礼泉县</t>
  </si>
  <si>
    <t>临泉县</t>
  </si>
  <si>
    <t>夹江县</t>
  </si>
  <si>
    <t>冷水江市</t>
  </si>
  <si>
    <t>罗山县</t>
  </si>
  <si>
    <t>涟水县</t>
  </si>
  <si>
    <t>梁山县</t>
  </si>
  <si>
    <t>鲁山县</t>
  </si>
  <si>
    <t>汇川区</t>
  </si>
  <si>
    <t>南靖县</t>
  </si>
  <si>
    <t>望花区</t>
  </si>
  <si>
    <t>梨树区</t>
  </si>
  <si>
    <t>轮台县</t>
  </si>
  <si>
    <t>芦溪县</t>
  </si>
  <si>
    <t>临湘市</t>
  </si>
  <si>
    <t>林西县</t>
  </si>
  <si>
    <t>郎溪县</t>
  </si>
  <si>
    <t>利辛县</t>
  </si>
  <si>
    <t>莱阳市</t>
  </si>
  <si>
    <t>临邑县</t>
  </si>
  <si>
    <t>临颍县</t>
  </si>
  <si>
    <t>龙游县</t>
  </si>
  <si>
    <t>鹿寨县</t>
  </si>
  <si>
    <t>临淄区</t>
  </si>
  <si>
    <t>临泽县</t>
  </si>
  <si>
    <t>雷州市</t>
  </si>
  <si>
    <t>五原县</t>
  </si>
  <si>
    <t>仪陇县</t>
  </si>
  <si>
    <t>民丰县</t>
  </si>
  <si>
    <t>钦北区</t>
  </si>
  <si>
    <t>墨江哈尼族自治县</t>
  </si>
  <si>
    <t>汨罗市</t>
  </si>
  <si>
    <t>民乐县</t>
  </si>
  <si>
    <t>防城区</t>
  </si>
  <si>
    <t>马龙区</t>
  </si>
  <si>
    <t>牟平区</t>
  </si>
  <si>
    <t>平邑县</t>
  </si>
  <si>
    <t>麻山区</t>
  </si>
  <si>
    <t>眉县</t>
  </si>
  <si>
    <t>麻阳苗族自治县</t>
  </si>
  <si>
    <t>米易县</t>
  </si>
  <si>
    <t>米脂县</t>
  </si>
  <si>
    <t>博山区</t>
  </si>
  <si>
    <t>桃源县</t>
  </si>
  <si>
    <t>宁都县</t>
  </si>
  <si>
    <t>宁洱哈尼族彝族自治县</t>
  </si>
  <si>
    <t>南宫市</t>
  </si>
  <si>
    <t>宁国市</t>
  </si>
  <si>
    <t>南华县</t>
  </si>
  <si>
    <t>宁化县</t>
  </si>
  <si>
    <t>内黄县</t>
  </si>
  <si>
    <t>南乐县</t>
  </si>
  <si>
    <t>喀喇沁旗</t>
  </si>
  <si>
    <t>南陵县</t>
  </si>
  <si>
    <t>尼勒克县</t>
  </si>
  <si>
    <t>宁明县</t>
  </si>
  <si>
    <t>叙州区</t>
  </si>
  <si>
    <t>内乡县</t>
  </si>
  <si>
    <t>平定县</t>
  </si>
  <si>
    <t>南漳县</t>
  </si>
  <si>
    <t>南召县</t>
  </si>
  <si>
    <t>新宾满族自治县</t>
  </si>
  <si>
    <t>蓬安县</t>
  </si>
  <si>
    <t>磐安县</t>
  </si>
  <si>
    <t>屏边苗族自治县</t>
  </si>
  <si>
    <t>平坝区</t>
  </si>
  <si>
    <t>平果市</t>
  </si>
  <si>
    <t>屏南县</t>
  </si>
  <si>
    <t>平南县</t>
  </si>
  <si>
    <t>彭山区</t>
  </si>
  <si>
    <t>彭水苗族土家族自治县</t>
  </si>
  <si>
    <t>屏山县</t>
  </si>
  <si>
    <t>云冈区</t>
  </si>
  <si>
    <t>蓬溪县</t>
  </si>
  <si>
    <t>鄱阳县</t>
  </si>
  <si>
    <t>元宝山区</t>
  </si>
  <si>
    <t>邳州市</t>
  </si>
  <si>
    <t>迁安市</t>
  </si>
  <si>
    <t>秦安县</t>
  </si>
  <si>
    <t>庆城县</t>
  </si>
  <si>
    <t>祁东县</t>
  </si>
  <si>
    <t>泉港区</t>
  </si>
  <si>
    <t>清河门区</t>
  </si>
  <si>
    <t>齐河县</t>
  </si>
  <si>
    <t>潜江市</t>
  </si>
  <si>
    <t>烈山区</t>
  </si>
  <si>
    <t>祁门县</t>
  </si>
  <si>
    <t>深州市</t>
  </si>
  <si>
    <t>青神县</t>
  </si>
  <si>
    <t>确山县</t>
  </si>
  <si>
    <t>武进区</t>
  </si>
  <si>
    <t>青田县</t>
  </si>
  <si>
    <t>犍为县</t>
  </si>
  <si>
    <t>黔西市</t>
  </si>
  <si>
    <t>赛罕区</t>
  </si>
  <si>
    <t>卓资县</t>
  </si>
  <si>
    <t>千阳县</t>
  </si>
  <si>
    <t>祁阳市</t>
  </si>
  <si>
    <t>沁阳市</t>
  </si>
  <si>
    <t>昌江黎族自治县</t>
  </si>
  <si>
    <t>仁布县</t>
  </si>
  <si>
    <t>瑞昌市</t>
  </si>
  <si>
    <t>如皋市</t>
  </si>
  <si>
    <t>榕江县</t>
  </si>
  <si>
    <t>任丘市</t>
  </si>
  <si>
    <t>融水苗族自治县</t>
  </si>
  <si>
    <t>饶阳县</t>
  </si>
  <si>
    <t>汝阳县</t>
  </si>
  <si>
    <t>汝州市</t>
  </si>
  <si>
    <t>施秉县</t>
  </si>
  <si>
    <t>石城县</t>
  </si>
  <si>
    <t>商城县</t>
  </si>
  <si>
    <t>遂昌县</t>
  </si>
  <si>
    <t>顺昌县</t>
  </si>
  <si>
    <t>神池县</t>
  </si>
  <si>
    <t>山丹县</t>
  </si>
  <si>
    <t>绥德县</t>
  </si>
  <si>
    <t>商都县</t>
  </si>
  <si>
    <t>三都水族自治县</t>
  </si>
  <si>
    <t>水富市</t>
  </si>
  <si>
    <t>正蓝旗</t>
  </si>
  <si>
    <t>沙河口区</t>
  </si>
  <si>
    <t>苏尼特右旗</t>
  </si>
  <si>
    <t>泗洪县</t>
  </si>
  <si>
    <t>疏勒县</t>
  </si>
  <si>
    <t>土默特右旗</t>
  </si>
  <si>
    <t>乃东区</t>
  </si>
  <si>
    <t>肃宁县</t>
  </si>
  <si>
    <t>神农架林区</t>
  </si>
  <si>
    <t>双牌县</t>
  </si>
  <si>
    <t>遂平县</t>
  </si>
  <si>
    <t>达川区</t>
  </si>
  <si>
    <t>桑日县</t>
  </si>
  <si>
    <t>三水区</t>
  </si>
  <si>
    <t>泗水县</t>
  </si>
  <si>
    <t>太和县</t>
  </si>
  <si>
    <t>沙湾区</t>
  </si>
  <si>
    <t>始兴县</t>
  </si>
  <si>
    <t>寿阳县</t>
  </si>
  <si>
    <t>泗阳县</t>
  </si>
  <si>
    <t>沭阳县</t>
  </si>
  <si>
    <t>松阳县</t>
  </si>
  <si>
    <t>射阳县</t>
  </si>
  <si>
    <t>东宁市</t>
  </si>
  <si>
    <t>新邵县</t>
  </si>
  <si>
    <t>三原县</t>
  </si>
  <si>
    <t>邵阳县</t>
  </si>
  <si>
    <t>万宁市</t>
  </si>
  <si>
    <t>桑植县</t>
  </si>
  <si>
    <t>松滋市</t>
  </si>
  <si>
    <t>虎丘区</t>
  </si>
  <si>
    <t>台安县</t>
  </si>
  <si>
    <t>桐柏县</t>
  </si>
  <si>
    <t>太仓市</t>
  </si>
  <si>
    <t>栖霞市</t>
  </si>
  <si>
    <t>桐城市</t>
  </si>
  <si>
    <t>托里县</t>
  </si>
  <si>
    <t>郯城县</t>
  </si>
  <si>
    <t>田东县</t>
  </si>
  <si>
    <t>唐河县</t>
  </si>
  <si>
    <t>义安区</t>
  </si>
  <si>
    <t>田林县</t>
  </si>
  <si>
    <t>天门市</t>
  </si>
  <si>
    <t>长岭县</t>
  </si>
  <si>
    <t>台前县</t>
  </si>
  <si>
    <t>振安区</t>
  </si>
  <si>
    <t>台山市</t>
  </si>
  <si>
    <t>天台县</t>
  </si>
  <si>
    <t>通渭县</t>
  </si>
  <si>
    <t>桐乡市</t>
  </si>
  <si>
    <t>田阳区</t>
  </si>
  <si>
    <t>汤阴县</t>
  </si>
  <si>
    <t>天镇县</t>
  </si>
  <si>
    <t>文安县</t>
  </si>
  <si>
    <t>吴堡县</t>
  </si>
  <si>
    <t>吴川市</t>
  </si>
  <si>
    <t>文登区</t>
  </si>
  <si>
    <t>望都县</t>
  </si>
  <si>
    <t>寒亭区</t>
  </si>
  <si>
    <t>广信区</t>
  </si>
  <si>
    <t>鸠江区</t>
  </si>
  <si>
    <t>弋江区</t>
  </si>
  <si>
    <t>卫辉市</t>
  </si>
  <si>
    <t>阜康市</t>
  </si>
  <si>
    <t>乌兰县</t>
  </si>
  <si>
    <t>五莲县</t>
  </si>
  <si>
    <t>万年县</t>
  </si>
  <si>
    <t>武平县</t>
  </si>
  <si>
    <t>吴桥县</t>
  </si>
  <si>
    <t>巫山县</t>
  </si>
  <si>
    <t>文水县</t>
  </si>
  <si>
    <t>巍山彝族回族自治县</t>
  </si>
  <si>
    <t>临桂区</t>
  </si>
  <si>
    <t>武乡县</t>
  </si>
  <si>
    <t>威信县</t>
  </si>
  <si>
    <t>新吴区</t>
  </si>
  <si>
    <t>武义县</t>
  </si>
  <si>
    <t>五寨县</t>
  </si>
  <si>
    <t>湾沚区</t>
  </si>
  <si>
    <t>新昌县</t>
  </si>
  <si>
    <t>项城市</t>
  </si>
  <si>
    <t>牟定县</t>
  </si>
  <si>
    <t>喜德县</t>
  </si>
  <si>
    <t>衡阳县</t>
  </si>
  <si>
    <t>襄汾县</t>
  </si>
  <si>
    <t>信丰县</t>
  </si>
  <si>
    <t>新干县</t>
  </si>
  <si>
    <t>新和县</t>
  </si>
  <si>
    <t>香河县</t>
  </si>
  <si>
    <t>西华县</t>
  </si>
  <si>
    <t>峡江县</t>
  </si>
  <si>
    <t>新绛县</t>
  </si>
  <si>
    <t>仙居县</t>
  </si>
  <si>
    <t>兴宁市</t>
  </si>
  <si>
    <t>兴平市</t>
  </si>
  <si>
    <t>西平县</t>
  </si>
  <si>
    <t>新邱区</t>
  </si>
  <si>
    <t>浠水县</t>
  </si>
  <si>
    <t>徐水区</t>
  </si>
  <si>
    <t>南涧彝族自治县</t>
  </si>
  <si>
    <t>徐闻县</t>
  </si>
  <si>
    <t>修武县</t>
  </si>
  <si>
    <t>湘乡市</t>
  </si>
  <si>
    <t>原阳县</t>
  </si>
  <si>
    <t>襄垣县</t>
  </si>
  <si>
    <t>兴业县</t>
  </si>
  <si>
    <t>新沂市</t>
  </si>
  <si>
    <t>仙游县</t>
  </si>
  <si>
    <t>盐边县</t>
  </si>
  <si>
    <t>永城市</t>
  </si>
  <si>
    <t>禹城市</t>
  </si>
  <si>
    <t>大丰区</t>
  </si>
  <si>
    <t>应城市</t>
  </si>
  <si>
    <t>宜城市</t>
  </si>
  <si>
    <t>郓城县</t>
  </si>
  <si>
    <t>阳城县</t>
  </si>
  <si>
    <t>阳东区</t>
  </si>
  <si>
    <t>永福县</t>
  </si>
  <si>
    <t>余干县</t>
  </si>
  <si>
    <t>阳高县</t>
  </si>
  <si>
    <t>阳谷县</t>
  </si>
  <si>
    <t>元江哈尼族彝族傣族自治县</t>
  </si>
  <si>
    <t>余江区</t>
  </si>
  <si>
    <t>鄢陵县</t>
  </si>
  <si>
    <t>义马市</t>
  </si>
  <si>
    <t>沂南县</t>
  </si>
  <si>
    <t>于田县</t>
  </si>
  <si>
    <t>永仁县</t>
  </si>
  <si>
    <t>颍上县</t>
  </si>
  <si>
    <t>阳朔县</t>
  </si>
  <si>
    <t>永寿县</t>
  </si>
  <si>
    <t>沂水县</t>
  </si>
  <si>
    <t>偃师区</t>
  </si>
  <si>
    <t>伊通满族自治县</t>
  </si>
  <si>
    <t>福山区</t>
  </si>
  <si>
    <t>黟县</t>
  </si>
  <si>
    <t>阳西县</t>
  </si>
  <si>
    <t>阳信县</t>
  </si>
  <si>
    <t>永修县</t>
  </si>
  <si>
    <t>洋县</t>
  </si>
  <si>
    <t>云阳县</t>
  </si>
  <si>
    <t>酉阳土家族苗族自治县</t>
  </si>
  <si>
    <t>弋阳县</t>
  </si>
  <si>
    <t>余姚市</t>
  </si>
  <si>
    <t>宜州区</t>
  </si>
  <si>
    <t>仪征市</t>
  </si>
  <si>
    <t>耀州区</t>
  </si>
  <si>
    <t>禹州市</t>
  </si>
  <si>
    <t>镇安县</t>
  </si>
  <si>
    <t>子长市</t>
  </si>
  <si>
    <t>宜都市</t>
  </si>
  <si>
    <t>邹城市</t>
  </si>
  <si>
    <t>诸城市</t>
  </si>
  <si>
    <t>东洲区</t>
  </si>
  <si>
    <t>准格尔旗</t>
  </si>
  <si>
    <t>彰武县</t>
  </si>
  <si>
    <t>政和县</t>
  </si>
  <si>
    <t>枝江市</t>
  </si>
  <si>
    <t>扎鲁特旗</t>
  </si>
  <si>
    <t>扎囊县</t>
  </si>
  <si>
    <t>周宁县</t>
  </si>
  <si>
    <t>邹平市</t>
  </si>
  <si>
    <t>镇平县</t>
  </si>
  <si>
    <t>漳浦县</t>
  </si>
  <si>
    <t>钟山县</t>
  </si>
  <si>
    <t>资溪县</t>
  </si>
  <si>
    <t>钟祥市</t>
  </si>
  <si>
    <t>播州区</t>
  </si>
  <si>
    <t>子洲县</t>
  </si>
  <si>
    <t>安州区</t>
  </si>
  <si>
    <t>保山市</t>
  </si>
  <si>
    <t>隆阳区</t>
  </si>
  <si>
    <t>德化县</t>
  </si>
  <si>
    <t>大田县</t>
  </si>
  <si>
    <t>金坛区</t>
  </si>
  <si>
    <t>江阴市</t>
  </si>
  <si>
    <t>扶风县</t>
  </si>
  <si>
    <t>荔波县</t>
  </si>
  <si>
    <t>阿坝藏族羌族自治州</t>
  </si>
  <si>
    <t>明溪县</t>
  </si>
  <si>
    <t>绵竹市</t>
  </si>
  <si>
    <t>南安市</t>
  </si>
  <si>
    <t>巴南区</t>
  </si>
  <si>
    <t>南溪区</t>
  </si>
  <si>
    <t>什邡市</t>
  </si>
  <si>
    <t>北碚区</t>
  </si>
  <si>
    <t>威远县</t>
  </si>
  <si>
    <t>迪庆藏族自治州</t>
  </si>
  <si>
    <t>香格里拉市</t>
  </si>
  <si>
    <t>漾濞彝族自治县</t>
  </si>
  <si>
    <t>永春县</t>
  </si>
  <si>
    <t>南岸区</t>
  </si>
  <si>
    <t>松潘县</t>
  </si>
  <si>
    <t>省</t>
    <phoneticPr fontId="1" type="noConversion"/>
  </si>
  <si>
    <t>市</t>
    <phoneticPr fontId="1" type="noConversion"/>
  </si>
  <si>
    <t>区</t>
    <phoneticPr fontId="1" type="noConversion"/>
  </si>
  <si>
    <t>上海市</t>
    <phoneticPr fontId="1" type="noConversion"/>
  </si>
  <si>
    <t>松江区</t>
    <phoneticPr fontId="1" type="noConversion"/>
  </si>
  <si>
    <t>福建省</t>
    <phoneticPr fontId="1" type="noConversion"/>
  </si>
  <si>
    <t>厦门市</t>
    <phoneticPr fontId="1" type="noConversion"/>
  </si>
  <si>
    <t>广东省</t>
    <phoneticPr fontId="1" type="noConversion"/>
  </si>
  <si>
    <t>茂名市</t>
    <phoneticPr fontId="1" type="noConversion"/>
  </si>
  <si>
    <t>江西省</t>
    <phoneticPr fontId="1" type="noConversion"/>
  </si>
  <si>
    <t>赣州市</t>
    <phoneticPr fontId="1" type="noConversion"/>
  </si>
  <si>
    <t>潮州市</t>
    <phoneticPr fontId="1" type="noConversion"/>
  </si>
  <si>
    <t>梅州市</t>
    <phoneticPr fontId="1" type="noConversion"/>
  </si>
  <si>
    <t>G6521</t>
    <phoneticPr fontId="1" type="noConversion"/>
  </si>
  <si>
    <t>虎门</t>
    <phoneticPr fontId="1" type="noConversion"/>
  </si>
  <si>
    <t>CR400AF-S</t>
    <phoneticPr fontId="1" type="noConversion"/>
  </si>
  <si>
    <t>C6707</t>
    <phoneticPr fontId="1" type="noConversion"/>
  </si>
  <si>
    <t>新塘南</t>
    <phoneticPr fontId="1" type="noConversion"/>
  </si>
  <si>
    <t>深圳机场</t>
    <phoneticPr fontId="1" type="noConversion"/>
  </si>
  <si>
    <t>虎门北</t>
    <phoneticPr fontId="1" type="noConversion"/>
  </si>
  <si>
    <t>Z235</t>
    <phoneticPr fontId="1" type="noConversion"/>
  </si>
  <si>
    <t>Z342</t>
    <phoneticPr fontId="1" type="noConversion"/>
  </si>
  <si>
    <t>G592</t>
    <phoneticPr fontId="1" type="noConversion"/>
  </si>
  <si>
    <t>K655</t>
    <phoneticPr fontId="1" type="noConversion"/>
  </si>
  <si>
    <t>T236</t>
    <phoneticPr fontId="1" type="noConversion"/>
  </si>
  <si>
    <t>K1150</t>
    <phoneticPr fontId="1" type="noConversion"/>
  </si>
  <si>
    <t>K2186</t>
    <phoneticPr fontId="1" type="noConversion"/>
  </si>
  <si>
    <t>D3293</t>
    <phoneticPr fontId="1" type="noConversion"/>
  </si>
  <si>
    <t>G3290</t>
    <phoneticPr fontId="1" type="noConversion"/>
  </si>
  <si>
    <t>T142</t>
    <phoneticPr fontId="1" type="noConversion"/>
  </si>
  <si>
    <t>T141</t>
    <phoneticPr fontId="1" type="noConversion"/>
  </si>
  <si>
    <t>座位</t>
    <phoneticPr fontId="1" type="noConversion"/>
  </si>
  <si>
    <t>不对号入座</t>
    <phoneticPr fontId="1" type="noConversion"/>
  </si>
  <si>
    <t>7车3B</t>
    <phoneticPr fontId="1" type="noConversion"/>
  </si>
  <si>
    <t>14车21上</t>
    <phoneticPr fontId="1" type="noConversion"/>
  </si>
  <si>
    <t>6车11中</t>
    <phoneticPr fontId="1" type="noConversion"/>
  </si>
  <si>
    <t>8车2F</t>
    <phoneticPr fontId="1" type="noConversion"/>
  </si>
  <si>
    <t>13车14B</t>
    <phoneticPr fontId="1" type="noConversion"/>
  </si>
  <si>
    <t>8车6F</t>
    <phoneticPr fontId="1" type="noConversion"/>
  </si>
  <si>
    <t>G7273</t>
    <phoneticPr fontId="1" type="noConversion"/>
  </si>
  <si>
    <t>4车6A</t>
    <phoneticPr fontId="1" type="noConversion"/>
  </si>
  <si>
    <t>8车3D</t>
    <phoneticPr fontId="1" type="noConversion"/>
  </si>
  <si>
    <t>2车17F</t>
    <phoneticPr fontId="1" type="noConversion"/>
  </si>
  <si>
    <t>8车16B</t>
    <phoneticPr fontId="1" type="noConversion"/>
  </si>
  <si>
    <t>3车12B</t>
    <phoneticPr fontId="1" type="noConversion"/>
  </si>
  <si>
    <t>4车17F</t>
    <phoneticPr fontId="1" type="noConversion"/>
  </si>
  <si>
    <t>7车无座</t>
    <phoneticPr fontId="1" type="noConversion"/>
  </si>
  <si>
    <t>7车9A</t>
    <phoneticPr fontId="1" type="noConversion"/>
  </si>
  <si>
    <t>3车22</t>
  </si>
  <si>
    <t>4车8上</t>
  </si>
  <si>
    <t>6车13上</t>
  </si>
  <si>
    <t>6车6上</t>
  </si>
  <si>
    <t>8车12中</t>
  </si>
  <si>
    <t>2车32</t>
  </si>
  <si>
    <t>17车99</t>
  </si>
  <si>
    <t>17车24</t>
  </si>
  <si>
    <t>3车104</t>
  </si>
  <si>
    <t>18车6</t>
  </si>
  <si>
    <t>14车87</t>
  </si>
  <si>
    <t>4车75</t>
  </si>
  <si>
    <t>1车18</t>
  </si>
  <si>
    <t>14车6</t>
  </si>
  <si>
    <t>2车61</t>
  </si>
  <si>
    <t>3车14</t>
  </si>
  <si>
    <t>11车77</t>
    <phoneticPr fontId="1" type="noConversion"/>
  </si>
  <si>
    <t>S1632</t>
    <phoneticPr fontId="1" type="noConversion"/>
  </si>
  <si>
    <t>叶榭</t>
    <phoneticPr fontId="1" type="noConversion"/>
  </si>
  <si>
    <t>金山卫</t>
    <phoneticPr fontId="1" type="noConversion"/>
  </si>
  <si>
    <t>无座</t>
    <phoneticPr fontId="1" type="noConversion"/>
  </si>
  <si>
    <t>S1630</t>
    <phoneticPr fontId="1" type="noConversion"/>
  </si>
  <si>
    <t>S1617</t>
    <phoneticPr fontId="1" type="noConversion"/>
  </si>
  <si>
    <t>硬卧代硬座</t>
    <phoneticPr fontId="1" type="noConversion"/>
  </si>
  <si>
    <t>2车20C</t>
    <phoneticPr fontId="1" type="noConversion"/>
  </si>
  <si>
    <t>4车76</t>
    <phoneticPr fontId="1" type="noConversion"/>
  </si>
  <si>
    <t>10车11F</t>
    <phoneticPr fontId="1" type="noConversion"/>
  </si>
  <si>
    <t>2车75</t>
    <phoneticPr fontId="1" type="noConversion"/>
  </si>
  <si>
    <t>2车11B</t>
    <phoneticPr fontId="1" type="noConversion"/>
  </si>
  <si>
    <t>K336</t>
    <phoneticPr fontId="1" type="noConversion"/>
  </si>
  <si>
    <t>K1127</t>
    <phoneticPr fontId="1" type="noConversion"/>
  </si>
  <si>
    <t>4车77</t>
    <phoneticPr fontId="1" type="noConversion"/>
  </si>
  <si>
    <t>16车73</t>
    <phoneticPr fontId="1" type="noConversion"/>
  </si>
  <si>
    <t>8车11C</t>
    <phoneticPr fontId="1" type="noConversion"/>
  </si>
  <si>
    <t>7车9上</t>
    <phoneticPr fontId="1" type="noConversion"/>
  </si>
  <si>
    <t>10车37</t>
    <phoneticPr fontId="1" type="noConversion"/>
  </si>
  <si>
    <t>14车15F</t>
    <phoneticPr fontId="1" type="noConversion"/>
  </si>
  <si>
    <t>14车19F</t>
    <phoneticPr fontId="1" type="noConversion"/>
  </si>
  <si>
    <t>5车4F</t>
    <phoneticPr fontId="1" type="noConversion"/>
  </si>
  <si>
    <t>5车2中</t>
    <phoneticPr fontId="1" type="noConversion"/>
  </si>
  <si>
    <t>6车1D</t>
    <phoneticPr fontId="1" type="noConversion"/>
  </si>
  <si>
    <t>2车16A</t>
    <phoneticPr fontId="1" type="noConversion"/>
  </si>
  <si>
    <t>11车</t>
    <phoneticPr fontId="1" type="noConversion"/>
  </si>
  <si>
    <t>3车11D</t>
    <phoneticPr fontId="1" type="noConversion"/>
  </si>
  <si>
    <t>7车11B</t>
    <phoneticPr fontId="1" type="noConversion"/>
  </si>
  <si>
    <t>2车21F</t>
    <phoneticPr fontId="1" type="noConversion"/>
  </si>
  <si>
    <t>哈尔滨西</t>
    <phoneticPr fontId="1" type="noConversion"/>
  </si>
  <si>
    <t>3车18上</t>
    <phoneticPr fontId="1" type="noConversion"/>
  </si>
  <si>
    <t>哈局</t>
    <phoneticPr fontId="1" type="noConversion"/>
  </si>
  <si>
    <t>D5777</t>
    <phoneticPr fontId="1" type="noConversion"/>
  </si>
  <si>
    <t>十堰东</t>
    <phoneticPr fontId="1" type="noConversion"/>
  </si>
  <si>
    <t>武穴北</t>
    <phoneticPr fontId="1" type="noConversion"/>
  </si>
  <si>
    <t>一等座</t>
    <phoneticPr fontId="1" type="noConversion"/>
  </si>
  <si>
    <t>7车11D</t>
    <phoneticPr fontId="1" type="noConversion"/>
  </si>
  <si>
    <t>Z27</t>
    <phoneticPr fontId="1" type="noConversion"/>
  </si>
  <si>
    <t>3车11上</t>
    <phoneticPr fontId="1" type="noConversion"/>
  </si>
  <si>
    <t>Z245</t>
    <phoneticPr fontId="1" type="noConversion"/>
  </si>
  <si>
    <t>6车12上</t>
    <phoneticPr fontId="1" type="noConversion"/>
  </si>
  <si>
    <t>Z247</t>
    <phoneticPr fontId="1" type="noConversion"/>
  </si>
  <si>
    <t>6车12下</t>
    <phoneticPr fontId="1" type="noConversion"/>
  </si>
  <si>
    <t>G7576</t>
    <phoneticPr fontId="1" type="noConversion"/>
  </si>
  <si>
    <t>8车4B</t>
    <phoneticPr fontId="1" type="noConversion"/>
  </si>
  <si>
    <t>D3058</t>
    <phoneticPr fontId="1" type="noConversion"/>
  </si>
  <si>
    <t>成都东</t>
    <phoneticPr fontId="1" type="noConversion"/>
  </si>
  <si>
    <t>10车4C</t>
    <phoneticPr fontId="1" type="noConversion"/>
  </si>
  <si>
    <t>CRH1B</t>
    <phoneticPr fontId="1" type="noConversion"/>
  </si>
  <si>
    <t>G85</t>
    <phoneticPr fontId="1" type="noConversion"/>
  </si>
  <si>
    <t>6车6F</t>
    <phoneticPr fontId="1" type="noConversion"/>
  </si>
  <si>
    <t>4车10F</t>
    <phoneticPr fontId="1" type="noConversion"/>
  </si>
  <si>
    <t>D2190</t>
    <phoneticPr fontId="1" type="noConversion"/>
  </si>
  <si>
    <t>16车9F</t>
    <phoneticPr fontId="1" type="noConversion"/>
  </si>
  <si>
    <t>K744</t>
    <phoneticPr fontId="1" type="noConversion"/>
  </si>
  <si>
    <t>13车5</t>
    <phoneticPr fontId="1" type="noConversion"/>
  </si>
  <si>
    <t>T180</t>
    <phoneticPr fontId="1" type="noConversion"/>
  </si>
  <si>
    <t>8车2上</t>
    <phoneticPr fontId="1" type="noConversion"/>
  </si>
  <si>
    <t>济局</t>
    <phoneticPr fontId="1" type="noConversion"/>
  </si>
  <si>
    <t>T3089</t>
    <phoneticPr fontId="1" type="noConversion"/>
  </si>
  <si>
    <t>9车7C</t>
    <phoneticPr fontId="1" type="noConversion"/>
  </si>
  <si>
    <t>D1829</t>
    <phoneticPr fontId="1" type="noConversion"/>
  </si>
  <si>
    <t>15车9B</t>
    <phoneticPr fontId="1" type="noConversion"/>
  </si>
  <si>
    <t>北京西</t>
    <phoneticPr fontId="1" type="noConversion"/>
  </si>
  <si>
    <t>Z202</t>
    <phoneticPr fontId="1" type="noConversion"/>
  </si>
  <si>
    <t>三亚</t>
    <phoneticPr fontId="1" type="noConversion"/>
  </si>
  <si>
    <t>16车20号下</t>
    <phoneticPr fontId="1" type="noConversion"/>
  </si>
  <si>
    <t>Z385</t>
    <phoneticPr fontId="1" type="noConversion"/>
  </si>
  <si>
    <t>Z386</t>
    <phoneticPr fontId="1" type="noConversion"/>
  </si>
  <si>
    <t>车站</t>
    <phoneticPr fontId="1" type="noConversion"/>
  </si>
  <si>
    <t>中国铁路上海局</t>
    <phoneticPr fontId="1" type="noConversion"/>
  </si>
  <si>
    <t>中国铁路广州局</t>
    <phoneticPr fontId="1" type="noConversion"/>
  </si>
  <si>
    <t>中国铁路南昌局</t>
    <phoneticPr fontId="1" type="noConversion"/>
  </si>
  <si>
    <t>金山区</t>
    <phoneticPr fontId="1" type="noConversion"/>
  </si>
  <si>
    <t>金山园区</t>
    <phoneticPr fontId="1" type="noConversion"/>
  </si>
  <si>
    <t>亭林</t>
    <phoneticPr fontId="1" type="noConversion"/>
  </si>
  <si>
    <t>车墩</t>
    <phoneticPr fontId="1" type="noConversion"/>
  </si>
  <si>
    <t>清远</t>
    <phoneticPr fontId="1" type="noConversion"/>
  </si>
  <si>
    <t>孝感北</t>
    <phoneticPr fontId="1" type="noConversion"/>
  </si>
  <si>
    <t>信阳东</t>
    <phoneticPr fontId="1" type="noConversion"/>
  </si>
  <si>
    <t>明港东</t>
    <phoneticPr fontId="1" type="noConversion"/>
  </si>
  <si>
    <t>驻马店西</t>
    <phoneticPr fontId="1" type="noConversion"/>
  </si>
  <si>
    <t>漯河西</t>
    <phoneticPr fontId="1" type="noConversion"/>
  </si>
  <si>
    <t>许昌东</t>
    <phoneticPr fontId="1" type="noConversion"/>
  </si>
  <si>
    <t>郑州东</t>
    <phoneticPr fontId="1" type="noConversion"/>
  </si>
  <si>
    <t>新乡东</t>
    <phoneticPr fontId="1" type="noConversion"/>
  </si>
  <si>
    <t>鹤壁东</t>
    <phoneticPr fontId="1" type="noConversion"/>
  </si>
  <si>
    <t>安阳东</t>
    <phoneticPr fontId="1" type="noConversion"/>
  </si>
  <si>
    <t>邯郸东</t>
    <phoneticPr fontId="1" type="noConversion"/>
  </si>
  <si>
    <t>邢台东</t>
    <phoneticPr fontId="1" type="noConversion"/>
  </si>
  <si>
    <t>高邑西</t>
    <phoneticPr fontId="1" type="noConversion"/>
  </si>
  <si>
    <t>石家庄</t>
    <phoneticPr fontId="1" type="noConversion"/>
  </si>
  <si>
    <t>正定机场</t>
    <phoneticPr fontId="1" type="noConversion"/>
  </si>
  <si>
    <t>定州东</t>
    <phoneticPr fontId="1" type="noConversion"/>
  </si>
  <si>
    <t>保定东</t>
    <phoneticPr fontId="1" type="noConversion"/>
  </si>
  <si>
    <t>高碑店东</t>
    <phoneticPr fontId="1" type="noConversion"/>
  </si>
  <si>
    <t>涿州东</t>
    <phoneticPr fontId="1" type="noConversion"/>
  </si>
  <si>
    <t>良乡</t>
    <phoneticPr fontId="1" type="noConversion"/>
  </si>
  <si>
    <t>涿州</t>
    <phoneticPr fontId="1" type="noConversion"/>
  </si>
  <si>
    <t>高碑店</t>
    <phoneticPr fontId="1" type="noConversion"/>
  </si>
  <si>
    <t>徐水</t>
    <phoneticPr fontId="1" type="noConversion"/>
  </si>
  <si>
    <t>保定</t>
    <phoneticPr fontId="1" type="noConversion"/>
  </si>
  <si>
    <t>定州</t>
    <phoneticPr fontId="1" type="noConversion"/>
  </si>
  <si>
    <t>正定</t>
    <phoneticPr fontId="1" type="noConversion"/>
  </si>
  <si>
    <t>元氏</t>
    <phoneticPr fontId="1" type="noConversion"/>
  </si>
  <si>
    <t>高邑</t>
    <phoneticPr fontId="1" type="noConversion"/>
  </si>
  <si>
    <t>临城</t>
    <phoneticPr fontId="1" type="noConversion"/>
  </si>
  <si>
    <t>邢台</t>
    <phoneticPr fontId="1" type="noConversion"/>
  </si>
  <si>
    <t>沙河市</t>
    <phoneticPr fontId="1" type="noConversion"/>
  </si>
  <si>
    <t>邯郸</t>
    <phoneticPr fontId="1" type="noConversion"/>
  </si>
  <si>
    <t>安阳</t>
    <phoneticPr fontId="1" type="noConversion"/>
  </si>
  <si>
    <t>汤阴</t>
    <phoneticPr fontId="1" type="noConversion"/>
  </si>
  <si>
    <t>鹤壁</t>
    <phoneticPr fontId="1" type="noConversion"/>
  </si>
  <si>
    <t>卫辉</t>
    <phoneticPr fontId="1" type="noConversion"/>
  </si>
  <si>
    <t>长葛</t>
    <phoneticPr fontId="1" type="noConversion"/>
  </si>
  <si>
    <t>许昌</t>
    <phoneticPr fontId="1" type="noConversion"/>
  </si>
  <si>
    <t>临颍</t>
    <phoneticPr fontId="1" type="noConversion"/>
  </si>
  <si>
    <t>漯河</t>
    <phoneticPr fontId="1" type="noConversion"/>
  </si>
  <si>
    <t>遂平</t>
    <phoneticPr fontId="1" type="noConversion"/>
  </si>
  <si>
    <t>驻马店</t>
    <phoneticPr fontId="1" type="noConversion"/>
  </si>
  <si>
    <t>确山</t>
    <phoneticPr fontId="1" type="noConversion"/>
  </si>
  <si>
    <t>信阳</t>
    <phoneticPr fontId="1" type="noConversion"/>
  </si>
  <si>
    <t>广水</t>
    <phoneticPr fontId="1" type="noConversion"/>
  </si>
  <si>
    <t>花园</t>
    <phoneticPr fontId="1" type="noConversion"/>
  </si>
  <si>
    <t>孝感</t>
    <phoneticPr fontId="1" type="noConversion"/>
  </si>
  <si>
    <t>坪石</t>
    <phoneticPr fontId="1" type="noConversion"/>
  </si>
  <si>
    <t>安仁</t>
    <phoneticPr fontId="1" type="noConversion"/>
  </si>
  <si>
    <t>攸县南</t>
    <phoneticPr fontId="1" type="noConversion"/>
  </si>
  <si>
    <t>茶陵南</t>
    <phoneticPr fontId="1" type="noConversion"/>
  </si>
  <si>
    <t>炎陵</t>
    <phoneticPr fontId="1" type="noConversion"/>
  </si>
  <si>
    <t>龙市</t>
    <phoneticPr fontId="1" type="noConversion"/>
  </si>
  <si>
    <t>井冈山</t>
    <phoneticPr fontId="1" type="noConversion"/>
  </si>
  <si>
    <t>武穴</t>
    <phoneticPr fontId="1" type="noConversion"/>
  </si>
  <si>
    <t>蕲春</t>
    <phoneticPr fontId="1" type="noConversion"/>
  </si>
  <si>
    <t>黄州</t>
    <phoneticPr fontId="1" type="noConversion"/>
  </si>
  <si>
    <t>三堂集</t>
    <phoneticPr fontId="1" type="noConversion"/>
  </si>
  <si>
    <t>孔垄</t>
    <phoneticPr fontId="1" type="noConversion"/>
  </si>
  <si>
    <t>小池口</t>
    <phoneticPr fontId="1" type="noConversion"/>
  </si>
  <si>
    <t>庆盛</t>
    <phoneticPr fontId="1" type="noConversion"/>
  </si>
  <si>
    <t>虎门东</t>
    <phoneticPr fontId="1" type="noConversion"/>
  </si>
  <si>
    <t>长安西</t>
    <phoneticPr fontId="1" type="noConversion"/>
  </si>
  <si>
    <t>长安</t>
    <phoneticPr fontId="1" type="noConversion"/>
  </si>
  <si>
    <t>沙井西</t>
    <phoneticPr fontId="1" type="noConversion"/>
  </si>
  <si>
    <t>福海西</t>
    <phoneticPr fontId="1" type="noConversion"/>
  </si>
  <si>
    <t>深圳机场北</t>
    <phoneticPr fontId="1" type="noConversion"/>
  </si>
  <si>
    <t>G7536</t>
    <phoneticPr fontId="1" type="noConversion"/>
  </si>
  <si>
    <t>8车13A</t>
    <phoneticPr fontId="1" type="noConversion"/>
  </si>
  <si>
    <t>上车城市</t>
    <phoneticPr fontId="1" type="noConversion"/>
  </si>
  <si>
    <t>下车城市</t>
    <phoneticPr fontId="1" type="noConversion"/>
  </si>
  <si>
    <t>城市</t>
    <phoneticPr fontId="1" type="noConversion"/>
  </si>
  <si>
    <t>总计</t>
    <phoneticPr fontId="1" type="noConversion"/>
  </si>
  <si>
    <t>K123</t>
    <phoneticPr fontId="1" type="noConversion"/>
  </si>
  <si>
    <t>十堰</t>
    <phoneticPr fontId="1" type="noConversion"/>
  </si>
  <si>
    <t>11车7号</t>
    <phoneticPr fontId="1" type="noConversion"/>
  </si>
  <si>
    <t>T7785</t>
    <phoneticPr fontId="1" type="noConversion"/>
  </si>
  <si>
    <t>兰溪</t>
    <phoneticPr fontId="1" type="noConversion"/>
  </si>
  <si>
    <t>一等软座</t>
    <phoneticPr fontId="1" type="noConversion"/>
  </si>
  <si>
    <t>10车4号</t>
    <phoneticPr fontId="1" type="noConversion"/>
  </si>
  <si>
    <t>T7786</t>
    <phoneticPr fontId="1" type="noConversion"/>
  </si>
  <si>
    <t>二等软座</t>
    <phoneticPr fontId="1" type="noConversion"/>
  </si>
  <si>
    <t>2车10号</t>
    <phoneticPr fontId="1" type="noConversion"/>
  </si>
  <si>
    <t>K943</t>
    <phoneticPr fontId="1" type="noConversion"/>
  </si>
  <si>
    <t>贵阳</t>
    <phoneticPr fontId="1" type="noConversion"/>
  </si>
  <si>
    <t>温州</t>
    <phoneticPr fontId="1" type="noConversion"/>
  </si>
  <si>
    <t>金华南</t>
    <phoneticPr fontId="1" type="noConversion"/>
  </si>
  <si>
    <t>5车12号</t>
    <phoneticPr fontId="1" type="noConversion"/>
  </si>
  <si>
    <t>杭州</t>
    <phoneticPr fontId="1" type="noConversion"/>
  </si>
  <si>
    <t>兰溪</t>
    <phoneticPr fontId="1" type="noConversion"/>
  </si>
  <si>
    <t>金华</t>
    <phoneticPr fontId="1" type="noConversion"/>
  </si>
  <si>
    <t>金华南</t>
    <phoneticPr fontId="1" type="noConversion"/>
  </si>
  <si>
    <t>武义</t>
    <phoneticPr fontId="1" type="noConversion"/>
  </si>
  <si>
    <t>永康南</t>
    <phoneticPr fontId="1" type="noConversion"/>
  </si>
  <si>
    <t>缙云</t>
    <phoneticPr fontId="1" type="noConversion"/>
  </si>
  <si>
    <t>丽水</t>
    <phoneticPr fontId="1" type="noConversion"/>
  </si>
  <si>
    <t>青田</t>
    <phoneticPr fontId="1" type="noConversion"/>
  </si>
  <si>
    <t>温州</t>
    <phoneticPr fontId="1" type="noConversion"/>
  </si>
  <si>
    <t>一等软座</t>
    <phoneticPr fontId="1" type="noConversion"/>
  </si>
  <si>
    <t>二等软座</t>
    <phoneticPr fontId="1" type="noConversion"/>
  </si>
  <si>
    <t>金华市</t>
    <phoneticPr fontId="1" type="noConversion"/>
  </si>
  <si>
    <t>温州市</t>
    <phoneticPr fontId="1" type="noConversion"/>
  </si>
  <si>
    <t>D3217</t>
    <phoneticPr fontId="1" type="noConversion"/>
  </si>
  <si>
    <t>乐清</t>
    <phoneticPr fontId="1" type="noConversion"/>
  </si>
  <si>
    <t>3车7F</t>
    <phoneticPr fontId="1" type="noConversion"/>
  </si>
  <si>
    <t>D3217</t>
    <phoneticPr fontId="1" type="noConversion"/>
  </si>
  <si>
    <t>温州北</t>
    <phoneticPr fontId="1" type="noConversion"/>
  </si>
  <si>
    <t>浙江省</t>
    <phoneticPr fontId="1" type="noConversion"/>
  </si>
  <si>
    <t>永嘉县</t>
    <phoneticPr fontId="1" type="noConversion"/>
  </si>
  <si>
    <t>乐清</t>
    <phoneticPr fontId="1" type="noConversion"/>
  </si>
  <si>
    <t>温州南</t>
    <phoneticPr fontId="1" type="noConversion"/>
  </si>
  <si>
    <t>温州北</t>
    <phoneticPr fontId="1" type="noConversion"/>
  </si>
  <si>
    <t>YW25T</t>
    <phoneticPr fontId="1" type="noConversion"/>
  </si>
  <si>
    <t>YW25K</t>
    <phoneticPr fontId="1" type="noConversion"/>
  </si>
  <si>
    <t>YZ25G</t>
    <phoneticPr fontId="1" type="noConversion"/>
  </si>
  <si>
    <t>YW25G</t>
    <phoneticPr fontId="1" type="noConversion"/>
  </si>
  <si>
    <t>YW25B</t>
    <phoneticPr fontId="1" type="noConversion"/>
  </si>
  <si>
    <t>CRH6F</t>
    <phoneticPr fontId="1" type="noConversion"/>
  </si>
  <si>
    <t>CRH2A</t>
    <phoneticPr fontId="1" type="noConversion"/>
  </si>
  <si>
    <t>YZ25K</t>
    <phoneticPr fontId="1" type="noConversion"/>
  </si>
  <si>
    <t>YZ25T</t>
    <phoneticPr fontId="1" type="noConversion"/>
  </si>
  <si>
    <t>CRH6A</t>
    <phoneticPr fontId="1" type="noConversion"/>
  </si>
  <si>
    <t>RZ125K</t>
    <phoneticPr fontId="1" type="noConversion"/>
  </si>
  <si>
    <t>RZ225K</t>
    <phoneticPr fontId="1" type="noConversion"/>
  </si>
  <si>
    <t>小结</t>
    <phoneticPr fontId="1" type="noConversion"/>
  </si>
  <si>
    <t>25K</t>
    <phoneticPr fontId="1" type="noConversion"/>
  </si>
  <si>
    <t>25B</t>
    <phoneticPr fontId="1" type="noConversion"/>
  </si>
  <si>
    <t>25G</t>
    <phoneticPr fontId="1" type="noConversion"/>
  </si>
  <si>
    <t>25T</t>
    <phoneticPr fontId="1" type="noConversion"/>
  </si>
  <si>
    <t>K603</t>
    <phoneticPr fontId="1" type="noConversion"/>
  </si>
  <si>
    <t>北京西</t>
    <phoneticPr fontId="1" type="noConversion"/>
  </si>
  <si>
    <t>运城</t>
    <phoneticPr fontId="1" type="noConversion"/>
  </si>
  <si>
    <t>北京丰台</t>
    <phoneticPr fontId="1" type="noConversion"/>
  </si>
  <si>
    <t>硬卧</t>
    <phoneticPr fontId="1" type="noConversion"/>
  </si>
  <si>
    <t>9车6下</t>
    <phoneticPr fontId="1" type="noConversion"/>
  </si>
  <si>
    <t>YZ25G</t>
    <phoneticPr fontId="1" type="noConversion"/>
  </si>
  <si>
    <t>太局</t>
    <phoneticPr fontId="1" type="noConversion"/>
  </si>
  <si>
    <t>D1048</t>
    <phoneticPr fontId="1" type="noConversion"/>
  </si>
  <si>
    <t>太原南</t>
    <phoneticPr fontId="1" type="noConversion"/>
  </si>
  <si>
    <t>清河</t>
    <phoneticPr fontId="1" type="noConversion"/>
  </si>
  <si>
    <t>忻州西</t>
    <phoneticPr fontId="1" type="noConversion"/>
  </si>
  <si>
    <t>大同南</t>
    <phoneticPr fontId="1" type="noConversion"/>
  </si>
  <si>
    <t>二等座</t>
    <phoneticPr fontId="1" type="noConversion"/>
  </si>
  <si>
    <t>2车15F</t>
    <phoneticPr fontId="1" type="noConversion"/>
  </si>
  <si>
    <t>CRH3A</t>
    <phoneticPr fontId="1" type="noConversion"/>
  </si>
  <si>
    <t>成局</t>
    <phoneticPr fontId="1" type="noConversion"/>
  </si>
  <si>
    <t>D1655</t>
    <phoneticPr fontId="1" type="noConversion"/>
  </si>
  <si>
    <t>青岛北</t>
    <phoneticPr fontId="1" type="noConversion"/>
  </si>
  <si>
    <t>4车17C</t>
    <phoneticPr fontId="1" type="noConversion"/>
  </si>
  <si>
    <t>CRH5A</t>
    <phoneticPr fontId="1" type="noConversion"/>
  </si>
  <si>
    <t>K1506</t>
    <phoneticPr fontId="1" type="noConversion"/>
  </si>
  <si>
    <t>上海</t>
    <phoneticPr fontId="1" type="noConversion"/>
  </si>
  <si>
    <t>周口</t>
    <phoneticPr fontId="1" type="noConversion"/>
  </si>
  <si>
    <t>南京</t>
    <phoneticPr fontId="1" type="noConversion"/>
  </si>
  <si>
    <t>淮南</t>
    <phoneticPr fontId="1" type="noConversion"/>
  </si>
  <si>
    <t>硬座</t>
    <phoneticPr fontId="1" type="noConversion"/>
  </si>
  <si>
    <t>9车27号</t>
    <phoneticPr fontId="1" type="noConversion"/>
  </si>
  <si>
    <t>武局</t>
    <phoneticPr fontId="1" type="noConversion"/>
  </si>
  <si>
    <t>K8411</t>
    <phoneticPr fontId="1" type="noConversion"/>
  </si>
  <si>
    <t>连云港东</t>
    <phoneticPr fontId="1" type="noConversion"/>
  </si>
  <si>
    <t>合肥</t>
    <phoneticPr fontId="1" type="noConversion"/>
  </si>
  <si>
    <t>3车上27号</t>
    <phoneticPr fontId="1" type="noConversion"/>
  </si>
  <si>
    <t>SYZ25K</t>
    <phoneticPr fontId="1" type="noConversion"/>
  </si>
  <si>
    <t>G1768</t>
    <phoneticPr fontId="1" type="noConversion"/>
  </si>
  <si>
    <t>上海虹桥</t>
    <phoneticPr fontId="1" type="noConversion"/>
  </si>
  <si>
    <t>襄阳东</t>
    <phoneticPr fontId="1" type="noConversion"/>
  </si>
  <si>
    <t>合肥南</t>
    <phoneticPr fontId="1" type="noConversion"/>
  </si>
  <si>
    <t>六安</t>
    <phoneticPr fontId="1" type="noConversion"/>
  </si>
  <si>
    <t>6车11B</t>
    <phoneticPr fontId="1" type="noConversion"/>
  </si>
  <si>
    <t>CRH380AL</t>
    <phoneticPr fontId="1" type="noConversion"/>
  </si>
  <si>
    <t>忻州市</t>
    <phoneticPr fontId="1" type="noConversion"/>
  </si>
  <si>
    <t>大同市</t>
    <phoneticPr fontId="1" type="noConversion"/>
  </si>
  <si>
    <t>淮南市</t>
    <phoneticPr fontId="1" type="noConversion"/>
  </si>
  <si>
    <t>大灰厂</t>
    <phoneticPr fontId="1" type="noConversion"/>
  </si>
  <si>
    <t>上万</t>
    <phoneticPr fontId="1" type="noConversion"/>
  </si>
  <si>
    <t>南观村</t>
    <phoneticPr fontId="1" type="noConversion"/>
  </si>
  <si>
    <t>燕山</t>
    <phoneticPr fontId="1" type="noConversion"/>
  </si>
  <si>
    <t>良各庄</t>
    <phoneticPr fontId="1" type="noConversion"/>
  </si>
  <si>
    <t>孤山口</t>
    <phoneticPr fontId="1" type="noConversion"/>
  </si>
  <si>
    <t>云居寺</t>
    <phoneticPr fontId="1" type="noConversion"/>
  </si>
  <si>
    <t>三合庄</t>
    <phoneticPr fontId="1" type="noConversion"/>
  </si>
  <si>
    <t>十渡</t>
    <phoneticPr fontId="1" type="noConversion"/>
  </si>
  <si>
    <t>平峪</t>
    <phoneticPr fontId="1" type="noConversion"/>
  </si>
  <si>
    <t>野三坡</t>
    <phoneticPr fontId="1" type="noConversion"/>
  </si>
  <si>
    <t>百里峡</t>
    <phoneticPr fontId="1" type="noConversion"/>
  </si>
  <si>
    <t>福山口</t>
    <phoneticPr fontId="1" type="noConversion"/>
  </si>
  <si>
    <t>白涧</t>
    <phoneticPr fontId="1" type="noConversion"/>
  </si>
  <si>
    <t>板城</t>
    <phoneticPr fontId="1" type="noConversion"/>
  </si>
  <si>
    <t>南城司</t>
    <phoneticPr fontId="1" type="noConversion"/>
  </si>
  <si>
    <t>奇峰塔</t>
    <phoneticPr fontId="1" type="noConversion"/>
  </si>
  <si>
    <t>紫荆关</t>
    <phoneticPr fontId="1" type="noConversion"/>
  </si>
  <si>
    <t>大盘石</t>
    <phoneticPr fontId="1" type="noConversion"/>
  </si>
  <si>
    <t>塔崖驿</t>
    <phoneticPr fontId="1" type="noConversion"/>
  </si>
  <si>
    <t>王安镇</t>
    <phoneticPr fontId="1" type="noConversion"/>
  </si>
  <si>
    <t>浮图峪</t>
    <phoneticPr fontId="1" type="noConversion"/>
  </si>
  <si>
    <t>北屯</t>
    <phoneticPr fontId="1" type="noConversion"/>
  </si>
  <si>
    <t>涞源</t>
    <phoneticPr fontId="1" type="noConversion"/>
  </si>
  <si>
    <t>小西庄</t>
    <phoneticPr fontId="1" type="noConversion"/>
  </si>
  <si>
    <t>艾河</t>
    <phoneticPr fontId="1" type="noConversion"/>
  </si>
  <si>
    <t>招柏</t>
    <phoneticPr fontId="1" type="noConversion"/>
  </si>
  <si>
    <t>云彩岭</t>
    <phoneticPr fontId="1" type="noConversion"/>
  </si>
  <si>
    <t>大涧</t>
    <phoneticPr fontId="1" type="noConversion"/>
  </si>
  <si>
    <t>灵丘</t>
    <phoneticPr fontId="1" type="noConversion"/>
  </si>
  <si>
    <t>平型关</t>
    <phoneticPr fontId="1" type="noConversion"/>
  </si>
  <si>
    <t>东於地</t>
    <phoneticPr fontId="1" type="noConversion"/>
  </si>
  <si>
    <t>东庄</t>
    <phoneticPr fontId="1" type="noConversion"/>
  </si>
  <si>
    <t>大营</t>
    <phoneticPr fontId="1" type="noConversion"/>
  </si>
  <si>
    <t>五台山</t>
    <phoneticPr fontId="1" type="noConversion"/>
  </si>
  <si>
    <t>繁峙</t>
    <phoneticPr fontId="1" type="noConversion"/>
  </si>
  <si>
    <t>下社</t>
    <phoneticPr fontId="1" type="noConversion"/>
  </si>
  <si>
    <t>枣林</t>
    <phoneticPr fontId="1" type="noConversion"/>
  </si>
  <si>
    <t>代县</t>
    <phoneticPr fontId="1" type="noConversion"/>
  </si>
  <si>
    <t>阳明堡</t>
    <phoneticPr fontId="1" type="noConversion"/>
  </si>
  <si>
    <t>原平</t>
    <phoneticPr fontId="1" type="noConversion"/>
  </si>
  <si>
    <t>忻州</t>
    <phoneticPr fontId="1" type="noConversion"/>
  </si>
  <si>
    <t>豆罗</t>
    <phoneticPr fontId="1" type="noConversion"/>
  </si>
  <si>
    <t>平社</t>
    <phoneticPr fontId="1" type="noConversion"/>
  </si>
  <si>
    <t>高村</t>
    <phoneticPr fontId="1" type="noConversion"/>
  </si>
  <si>
    <t>阳曲</t>
    <phoneticPr fontId="1" type="noConversion"/>
  </si>
  <si>
    <t>太原东</t>
    <phoneticPr fontId="1" type="noConversion"/>
  </si>
  <si>
    <t>太原南</t>
    <phoneticPr fontId="1" type="noConversion"/>
  </si>
  <si>
    <t>榆次</t>
    <phoneticPr fontId="1" type="noConversion"/>
  </si>
  <si>
    <t>太谷</t>
    <phoneticPr fontId="1" type="noConversion"/>
  </si>
  <si>
    <t>祁县</t>
    <phoneticPr fontId="1" type="noConversion"/>
  </si>
  <si>
    <t>平遥</t>
    <phoneticPr fontId="1" type="noConversion"/>
  </si>
  <si>
    <t>张兰</t>
    <phoneticPr fontId="1" type="noConversion"/>
  </si>
  <si>
    <t>介休</t>
    <phoneticPr fontId="1" type="noConversion"/>
  </si>
  <si>
    <t>灵石</t>
    <phoneticPr fontId="1" type="noConversion"/>
  </si>
  <si>
    <t>霍州</t>
    <phoneticPr fontId="1" type="noConversion"/>
  </si>
  <si>
    <t>赵城</t>
    <phoneticPr fontId="1" type="noConversion"/>
  </si>
  <si>
    <t>洪洞</t>
    <phoneticPr fontId="1" type="noConversion"/>
  </si>
  <si>
    <t>临汾</t>
    <phoneticPr fontId="1" type="noConversion"/>
  </si>
  <si>
    <t>襄汾</t>
    <phoneticPr fontId="1" type="noConversion"/>
  </si>
  <si>
    <t>侯马</t>
    <phoneticPr fontId="1" type="noConversion"/>
  </si>
  <si>
    <t>东镇</t>
    <phoneticPr fontId="1" type="noConversion"/>
  </si>
  <si>
    <t>闻喜</t>
    <phoneticPr fontId="1" type="noConversion"/>
  </si>
  <si>
    <t>运城</t>
    <phoneticPr fontId="1" type="noConversion"/>
  </si>
  <si>
    <t>忻州西</t>
    <phoneticPr fontId="1" type="noConversion"/>
  </si>
  <si>
    <t>原平西</t>
    <phoneticPr fontId="1" type="noConversion"/>
  </si>
  <si>
    <t>雁门关</t>
    <phoneticPr fontId="1" type="noConversion"/>
  </si>
  <si>
    <t>朔州东</t>
    <phoneticPr fontId="1" type="noConversion"/>
  </si>
  <si>
    <t>应县西</t>
    <phoneticPr fontId="1" type="noConversion"/>
  </si>
  <si>
    <t>怀仁东</t>
    <phoneticPr fontId="1" type="noConversion"/>
  </si>
  <si>
    <t>大同南</t>
    <phoneticPr fontId="1" type="noConversion"/>
  </si>
  <si>
    <t>淮南</t>
    <phoneticPr fontId="1" type="noConversion"/>
  </si>
  <si>
    <t>四方阿尔斯通</t>
    <phoneticPr fontId="1" type="noConversion"/>
  </si>
  <si>
    <t>编组</t>
    <phoneticPr fontId="1" type="noConversion"/>
  </si>
  <si>
    <t>5M3T</t>
    <phoneticPr fontId="1" type="noConversion"/>
  </si>
  <si>
    <t>时速</t>
    <phoneticPr fontId="1" type="noConversion"/>
  </si>
  <si>
    <t>生产</t>
    <phoneticPr fontId="1" type="noConversion"/>
  </si>
  <si>
    <t>四方庞巴迪</t>
    <phoneticPr fontId="1" type="noConversion"/>
  </si>
  <si>
    <t>问世</t>
    <phoneticPr fontId="1" type="noConversion"/>
  </si>
  <si>
    <t>10M6T</t>
    <phoneticPr fontId="1" type="noConversion"/>
  </si>
  <si>
    <t>数量</t>
    <phoneticPr fontId="1" type="noConversion"/>
  </si>
  <si>
    <t>4M4T</t>
    <phoneticPr fontId="1" type="noConversion"/>
  </si>
  <si>
    <t>四方</t>
    <phoneticPr fontId="1" type="noConversion"/>
  </si>
  <si>
    <t>CRH2A(综合检测车)</t>
    <phoneticPr fontId="1" type="noConversion"/>
  </si>
  <si>
    <t>4M5T</t>
  </si>
  <si>
    <t>CRH2B</t>
    <phoneticPr fontId="1" type="noConversion"/>
  </si>
  <si>
    <t>8M8T</t>
    <phoneticPr fontId="1" type="noConversion"/>
  </si>
  <si>
    <t>CRH2E</t>
    <phoneticPr fontId="1" type="noConversion"/>
  </si>
  <si>
    <t>CRH2A(统型)</t>
    <phoneticPr fontId="1" type="noConversion"/>
  </si>
  <si>
    <t>CRH1A(200)</t>
    <phoneticPr fontId="1" type="noConversion"/>
  </si>
  <si>
    <t>CRH1A(250)</t>
    <phoneticPr fontId="1" type="noConversion"/>
  </si>
  <si>
    <t>CRH2J</t>
    <phoneticPr fontId="1" type="noConversion"/>
  </si>
  <si>
    <t>CRH2B(统型)</t>
    <phoneticPr fontId="1" type="noConversion"/>
  </si>
  <si>
    <t>CRH2A(货运)</t>
    <phoneticPr fontId="1" type="noConversion"/>
  </si>
  <si>
    <t>CRH2C</t>
    <phoneticPr fontId="1" type="noConversion"/>
  </si>
  <si>
    <t>6M2T</t>
    <phoneticPr fontId="1" type="noConversion"/>
  </si>
  <si>
    <t>CRH2C(综合检测车)</t>
    <phoneticPr fontId="1" type="noConversion"/>
  </si>
  <si>
    <t>CRH380A</t>
    <phoneticPr fontId="1" type="noConversion"/>
  </si>
  <si>
    <t>14M2T</t>
    <phoneticPr fontId="1" type="noConversion"/>
  </si>
  <si>
    <t>CRH380AJ</t>
    <phoneticPr fontId="1" type="noConversion"/>
  </si>
  <si>
    <t>7M1T</t>
    <phoneticPr fontId="1" type="noConversion"/>
  </si>
  <si>
    <t>CRH380A(统型)</t>
    <phoneticPr fontId="1" type="noConversion"/>
  </si>
  <si>
    <t>CRH380A(港铁)</t>
    <phoneticPr fontId="1" type="noConversion"/>
  </si>
  <si>
    <t>CRH380AM</t>
    <phoneticPr fontId="1" type="noConversion"/>
  </si>
  <si>
    <t>6M</t>
    <phoneticPr fontId="1" type="noConversion"/>
  </si>
  <si>
    <t>CRH380AN</t>
    <phoneticPr fontId="1" type="noConversion"/>
  </si>
  <si>
    <t>长客</t>
    <phoneticPr fontId="1" type="noConversion"/>
  </si>
  <si>
    <t>CRH5J</t>
    <phoneticPr fontId="1" type="noConversion"/>
  </si>
  <si>
    <t>CRH380A(实验车)</t>
    <phoneticPr fontId="1" type="noConversion"/>
  </si>
  <si>
    <t>CRH5G</t>
    <phoneticPr fontId="1" type="noConversion"/>
  </si>
  <si>
    <t>耐高寒</t>
    <phoneticPr fontId="1" type="noConversion"/>
  </si>
  <si>
    <t>CRH5G(大功率)</t>
    <phoneticPr fontId="1" type="noConversion"/>
  </si>
  <si>
    <t>CRH5E</t>
    <phoneticPr fontId="1" type="noConversion"/>
  </si>
  <si>
    <t>CRH5G(技术提升)</t>
    <phoneticPr fontId="1" type="noConversion"/>
  </si>
  <si>
    <t>号段</t>
    <phoneticPr fontId="1" type="noConversion"/>
  </si>
  <si>
    <t>1001-1040</t>
    <phoneticPr fontId="1" type="noConversion"/>
  </si>
  <si>
    <t>1041-1060</t>
    <phoneticPr fontId="1" type="noConversion"/>
  </si>
  <si>
    <t>1121-1168</t>
    <phoneticPr fontId="1" type="noConversion"/>
  </si>
  <si>
    <t>2001-2060</t>
    <phoneticPr fontId="1" type="noConversion"/>
  </si>
  <si>
    <t>2111-2120</t>
    <phoneticPr fontId="1" type="noConversion"/>
  </si>
  <si>
    <t>2121-2149</t>
    <phoneticPr fontId="1" type="noConversion"/>
  </si>
  <si>
    <t>2427-2460</t>
    <phoneticPr fontId="1" type="noConversion"/>
  </si>
  <si>
    <t>2212-2416</t>
    <phoneticPr fontId="1" type="noConversion"/>
  </si>
  <si>
    <t>2473-2499</t>
    <phoneticPr fontId="1" type="noConversion"/>
  </si>
  <si>
    <t>4001-4071</t>
    <phoneticPr fontId="1" type="noConversion"/>
  </si>
  <si>
    <t>4082-4095</t>
    <phoneticPr fontId="1" type="noConversion"/>
  </si>
  <si>
    <t>4114-4131</t>
    <phoneticPr fontId="1" type="noConversion"/>
  </si>
  <si>
    <t>0205</t>
    <phoneticPr fontId="1" type="noConversion"/>
  </si>
  <si>
    <t>4096-4105</t>
    <phoneticPr fontId="1" type="noConversion"/>
  </si>
  <si>
    <t>2466-2472</t>
    <phoneticPr fontId="1" type="noConversion"/>
  </si>
  <si>
    <t>4020</t>
    <phoneticPr fontId="1" type="noConversion"/>
  </si>
  <si>
    <t>改造</t>
    <phoneticPr fontId="1" type="noConversion"/>
  </si>
  <si>
    <t>备注</t>
    <phoneticPr fontId="1" type="noConversion"/>
  </si>
  <si>
    <t>2061-2090</t>
    <phoneticPr fontId="1" type="noConversion"/>
  </si>
  <si>
    <t>2067-2068</t>
    <phoneticPr fontId="1" type="noConversion"/>
  </si>
  <si>
    <t>2091-2110</t>
    <phoneticPr fontId="1" type="noConversion"/>
  </si>
  <si>
    <t>2141-2150</t>
    <phoneticPr fontId="1" type="noConversion"/>
  </si>
  <si>
    <t>2150</t>
    <phoneticPr fontId="1" type="noConversion"/>
  </si>
  <si>
    <t>2501-2540</t>
    <phoneticPr fontId="1" type="noConversion"/>
  </si>
  <si>
    <t>2541-2570</t>
    <phoneticPr fontId="1" type="noConversion"/>
  </si>
  <si>
    <t>2571-2640</t>
    <phoneticPr fontId="1" type="noConversion"/>
  </si>
  <si>
    <t>0201-0203</t>
    <phoneticPr fontId="1" type="noConversion"/>
  </si>
  <si>
    <t>2641-2912</t>
    <phoneticPr fontId="1" type="noConversion"/>
  </si>
  <si>
    <t>2921-2925</t>
    <phoneticPr fontId="1" type="noConversion"/>
  </si>
  <si>
    <t>2931-2935</t>
    <phoneticPr fontId="1" type="noConversion"/>
  </si>
  <si>
    <t>0251-0259</t>
    <phoneticPr fontId="1" type="noConversion"/>
  </si>
  <si>
    <t>0204</t>
    <phoneticPr fontId="1" type="noConversion"/>
  </si>
  <si>
    <t>耐高寒、抗风沙、高海拔、原公务车</t>
    <phoneticPr fontId="1" type="noConversion"/>
  </si>
  <si>
    <t>2808</t>
    <phoneticPr fontId="1" type="noConversion"/>
  </si>
  <si>
    <t>0206</t>
    <phoneticPr fontId="1" type="noConversion"/>
  </si>
  <si>
    <t>永磁电机</t>
    <phoneticPr fontId="1" type="noConversion"/>
  </si>
  <si>
    <t>2913-2920</t>
    <phoneticPr fontId="1" type="noConversion"/>
  </si>
  <si>
    <t>2926-2930</t>
    <phoneticPr fontId="1" type="noConversion"/>
  </si>
  <si>
    <t>5001-5140</t>
    <phoneticPr fontId="1" type="noConversion"/>
  </si>
  <si>
    <t>0501</t>
    <phoneticPr fontId="1" type="noConversion"/>
  </si>
  <si>
    <t>耐高寒、抗风沙、高海拔</t>
    <phoneticPr fontId="1" type="noConversion"/>
  </si>
  <si>
    <t>5141-5200</t>
    <phoneticPr fontId="1" type="noConversion"/>
  </si>
  <si>
    <t>5206-5217</t>
    <phoneticPr fontId="1" type="noConversion"/>
  </si>
  <si>
    <t>5191</t>
    <phoneticPr fontId="1" type="noConversion"/>
  </si>
  <si>
    <t>5201-5202</t>
    <phoneticPr fontId="1" type="noConversion"/>
  </si>
  <si>
    <t>5218-5229</t>
    <phoneticPr fontId="1" type="noConversion"/>
  </si>
  <si>
    <t>CRH3C</t>
    <phoneticPr fontId="1" type="noConversion"/>
  </si>
  <si>
    <t>唐车</t>
    <phoneticPr fontId="1" type="noConversion"/>
  </si>
  <si>
    <t>3001-3060</t>
    <phoneticPr fontId="1" type="noConversion"/>
  </si>
  <si>
    <t>3061-3080</t>
    <phoneticPr fontId="1" type="noConversion"/>
  </si>
  <si>
    <t>CRH380B</t>
    <phoneticPr fontId="1" type="noConversion"/>
  </si>
  <si>
    <t>CRH380BG</t>
    <phoneticPr fontId="1" type="noConversion"/>
  </si>
  <si>
    <t>耐高寒、抗风沙</t>
    <phoneticPr fontId="1" type="noConversion"/>
  </si>
  <si>
    <t>5546-5600</t>
    <phoneticPr fontId="1" type="noConversion"/>
  </si>
  <si>
    <t>5626-5636</t>
    <phoneticPr fontId="1" type="noConversion"/>
  </si>
  <si>
    <t>5501-5540</t>
    <phoneticPr fontId="1" type="noConversion"/>
  </si>
  <si>
    <t>3501-3542</t>
    <phoneticPr fontId="1" type="noConversion"/>
  </si>
  <si>
    <t>CRH380BJ</t>
    <phoneticPr fontId="1" type="noConversion"/>
  </si>
  <si>
    <t>0301</t>
    <phoneticPr fontId="1" type="noConversion"/>
  </si>
  <si>
    <t>5637-5683</t>
    <phoneticPr fontId="1" type="noConversion"/>
  </si>
  <si>
    <t>5730-5761</t>
    <phoneticPr fontId="1" type="noConversion"/>
  </si>
  <si>
    <t>5787-5802</t>
    <phoneticPr fontId="1" type="noConversion"/>
  </si>
  <si>
    <t>5829-5888</t>
    <phoneticPr fontId="1" type="noConversion"/>
  </si>
  <si>
    <t>3571-3731</t>
    <phoneticPr fontId="1" type="noConversion"/>
  </si>
  <si>
    <t>3738-3774</t>
    <phoneticPr fontId="1" type="noConversion"/>
  </si>
  <si>
    <t>CRH380BG(统型)</t>
    <phoneticPr fontId="1" type="noConversion"/>
  </si>
  <si>
    <t>5684-5729</t>
    <phoneticPr fontId="1" type="noConversion"/>
  </si>
  <si>
    <t>5762-5786</t>
    <phoneticPr fontId="1" type="noConversion"/>
  </si>
  <si>
    <t>5803-5822</t>
    <phoneticPr fontId="1" type="noConversion"/>
  </si>
  <si>
    <t>5541-5545</t>
    <phoneticPr fontId="1" type="noConversion"/>
  </si>
  <si>
    <t>3543-3570</t>
    <phoneticPr fontId="1" type="noConversion"/>
  </si>
  <si>
    <t>5823-5828</t>
    <phoneticPr fontId="1" type="noConversion"/>
  </si>
  <si>
    <t>5889-5898</t>
    <phoneticPr fontId="1" type="noConversion"/>
  </si>
  <si>
    <t>3732-3737</t>
    <phoneticPr fontId="1" type="noConversion"/>
  </si>
  <si>
    <t>3775-3788</t>
    <phoneticPr fontId="1" type="noConversion"/>
  </si>
  <si>
    <t>CRH380BJ-A</t>
    <phoneticPr fontId="1" type="noConversion"/>
  </si>
  <si>
    <t>0540</t>
    <phoneticPr fontId="1" type="noConversion"/>
  </si>
  <si>
    <t>CRH1E</t>
    <phoneticPr fontId="1" type="noConversion"/>
  </si>
  <si>
    <t>1061-1075</t>
    <phoneticPr fontId="1" type="noConversion"/>
  </si>
  <si>
    <t>2012.10</t>
    <phoneticPr fontId="1" type="noConversion"/>
  </si>
  <si>
    <t>2010.10</t>
    <phoneticPr fontId="1" type="noConversion"/>
  </si>
  <si>
    <t>1076-1080</t>
    <phoneticPr fontId="1" type="noConversion"/>
  </si>
  <si>
    <t>CRH380CL</t>
    <phoneticPr fontId="1" type="noConversion"/>
  </si>
  <si>
    <t>2012.05</t>
    <phoneticPr fontId="1" type="noConversion"/>
  </si>
  <si>
    <t>5601-5625</t>
    <phoneticPr fontId="1" type="noConversion"/>
  </si>
  <si>
    <t>2012.06</t>
    <phoneticPr fontId="1" type="noConversion"/>
  </si>
  <si>
    <t>1501-1510</t>
    <phoneticPr fontId="1" type="noConversion"/>
  </si>
  <si>
    <t>CRH380D(统型)</t>
    <phoneticPr fontId="1" type="noConversion"/>
  </si>
  <si>
    <t>2015.02</t>
    <phoneticPr fontId="1" type="noConversion"/>
  </si>
  <si>
    <t>1511-1585</t>
    <phoneticPr fontId="1" type="noConversion"/>
  </si>
  <si>
    <t>CJ2</t>
    <phoneticPr fontId="1" type="noConversion"/>
  </si>
  <si>
    <t>2013.04</t>
    <phoneticPr fontId="1" type="noConversion"/>
  </si>
  <si>
    <t>0303</t>
    <phoneticPr fontId="1" type="noConversion"/>
  </si>
  <si>
    <t>CRH3A(城际)</t>
    <phoneticPr fontId="1" type="noConversion"/>
  </si>
  <si>
    <t>2013.06</t>
    <phoneticPr fontId="1" type="noConversion"/>
  </si>
  <si>
    <t>0502</t>
    <phoneticPr fontId="1" type="noConversion"/>
  </si>
  <si>
    <t>0302</t>
    <phoneticPr fontId="1" type="noConversion"/>
  </si>
  <si>
    <t>CJ3</t>
    <phoneticPr fontId="1" type="noConversion"/>
  </si>
  <si>
    <t>2015.05</t>
    <phoneticPr fontId="1" type="noConversion"/>
  </si>
  <si>
    <t>2M2T</t>
    <phoneticPr fontId="1" type="noConversion"/>
  </si>
  <si>
    <t>0304</t>
    <phoneticPr fontId="1" type="noConversion"/>
  </si>
  <si>
    <t>2016.10</t>
    <phoneticPr fontId="1" type="noConversion"/>
  </si>
  <si>
    <t>5230-5256</t>
    <phoneticPr fontId="1" type="noConversion"/>
  </si>
  <si>
    <t>3081-3111</t>
    <phoneticPr fontId="1" type="noConversion"/>
  </si>
  <si>
    <t>CRH3A(技术提升)</t>
    <phoneticPr fontId="1" type="noConversion"/>
  </si>
  <si>
    <t>2017.10</t>
    <phoneticPr fontId="1" type="noConversion"/>
  </si>
  <si>
    <t>5257</t>
    <phoneticPr fontId="1" type="noConversion"/>
  </si>
  <si>
    <t>CRH3A-A</t>
    <phoneticPr fontId="1" type="noConversion"/>
  </si>
  <si>
    <t>2018.11</t>
    <phoneticPr fontId="1" type="noConversion"/>
  </si>
  <si>
    <t>0510</t>
    <phoneticPr fontId="1" type="noConversion"/>
  </si>
  <si>
    <t>CRH3A-A(实验)</t>
    <phoneticPr fontId="1" type="noConversion"/>
  </si>
  <si>
    <t>2021.12</t>
    <phoneticPr fontId="1" type="noConversion"/>
  </si>
  <si>
    <t>0511-0521</t>
    <phoneticPr fontId="1" type="noConversion"/>
  </si>
  <si>
    <t>CRH2G</t>
    <phoneticPr fontId="1" type="noConversion"/>
  </si>
  <si>
    <t>2014.09</t>
    <phoneticPr fontId="1" type="noConversion"/>
  </si>
  <si>
    <t>2417-2426</t>
    <phoneticPr fontId="1" type="noConversion"/>
  </si>
  <si>
    <t>4072-4081</t>
    <phoneticPr fontId="1" type="noConversion"/>
  </si>
  <si>
    <t>4106-4113</t>
    <phoneticPr fontId="1" type="noConversion"/>
  </si>
  <si>
    <t>CRH2E(高寒)</t>
    <phoneticPr fontId="1" type="noConversion"/>
  </si>
  <si>
    <t>2015.08</t>
    <phoneticPr fontId="1" type="noConversion"/>
  </si>
  <si>
    <t>2461</t>
    <phoneticPr fontId="1" type="noConversion"/>
  </si>
  <si>
    <t>CRH2E(NG)</t>
    <phoneticPr fontId="1" type="noConversion"/>
  </si>
  <si>
    <t>2462</t>
    <phoneticPr fontId="1" type="noConversion"/>
  </si>
  <si>
    <t>CRH2A(NG)</t>
    <phoneticPr fontId="1" type="noConversion"/>
  </si>
  <si>
    <t>2015.12</t>
    <phoneticPr fontId="1" type="noConversion"/>
  </si>
  <si>
    <t>2460</t>
    <phoneticPr fontId="1" type="noConversion"/>
  </si>
  <si>
    <t>CRH2G(技术提升)</t>
    <phoneticPr fontId="1" type="noConversion"/>
  </si>
  <si>
    <t>2016.01</t>
    <phoneticPr fontId="1" type="noConversion"/>
  </si>
  <si>
    <t>4501</t>
    <phoneticPr fontId="1" type="noConversion"/>
  </si>
  <si>
    <t>CRH2E(纵向)</t>
    <phoneticPr fontId="1" type="noConversion"/>
  </si>
  <si>
    <t>2017.03</t>
    <phoneticPr fontId="1" type="noConversion"/>
  </si>
  <si>
    <t>浦镇</t>
    <phoneticPr fontId="1" type="noConversion"/>
  </si>
  <si>
    <t>2463</t>
    <phoneticPr fontId="1" type="noConversion"/>
  </si>
  <si>
    <t>2015.01</t>
    <phoneticPr fontId="1" type="noConversion"/>
  </si>
  <si>
    <t>1234-1260</t>
    <phoneticPr fontId="1" type="noConversion"/>
  </si>
  <si>
    <t>CRH1E(NG)</t>
    <phoneticPr fontId="1" type="noConversion"/>
  </si>
  <si>
    <t>1229-1233</t>
    <phoneticPr fontId="1" type="noConversion"/>
  </si>
  <si>
    <t>CR400AF-C</t>
    <phoneticPr fontId="1" type="noConversion"/>
  </si>
  <si>
    <t>2020.04</t>
    <phoneticPr fontId="1" type="noConversion"/>
  </si>
  <si>
    <t>2214</t>
    <phoneticPr fontId="1" type="noConversion"/>
  </si>
  <si>
    <t>2021.05</t>
    <phoneticPr fontId="1" type="noConversion"/>
  </si>
  <si>
    <t>2251-2253</t>
    <phoneticPr fontId="1" type="noConversion"/>
  </si>
  <si>
    <t>0211-0223</t>
    <phoneticPr fontId="1" type="noConversion"/>
  </si>
  <si>
    <t>2257-2310</t>
    <phoneticPr fontId="1" type="noConversion"/>
  </si>
  <si>
    <t>1041-1058</t>
    <phoneticPr fontId="1" type="noConversion"/>
  </si>
  <si>
    <t>2316-2340</t>
    <phoneticPr fontId="1" type="noConversion"/>
  </si>
  <si>
    <t>1059-1063</t>
    <phoneticPr fontId="1" type="noConversion"/>
  </si>
  <si>
    <t>CR400AF-AZ</t>
    <phoneticPr fontId="1" type="noConversion"/>
  </si>
  <si>
    <t>2023.09</t>
    <phoneticPr fontId="1" type="noConversion"/>
  </si>
  <si>
    <t>2311-2315</t>
    <phoneticPr fontId="1" type="noConversion"/>
  </si>
  <si>
    <t>CR400AF-BZ</t>
    <phoneticPr fontId="1" type="noConversion"/>
  </si>
  <si>
    <t>8M9T</t>
    <phoneticPr fontId="1" type="noConversion"/>
  </si>
  <si>
    <t>2249-2250</t>
    <phoneticPr fontId="1" type="noConversion"/>
  </si>
  <si>
    <t>2024.04</t>
    <phoneticPr fontId="1" type="noConversion"/>
  </si>
  <si>
    <t>1064-1086</t>
    <phoneticPr fontId="1" type="noConversion"/>
  </si>
  <si>
    <t>2346-2397</t>
    <phoneticPr fontId="1" type="noConversion"/>
  </si>
  <si>
    <t>0224-0227</t>
    <phoneticPr fontId="1" type="noConversion"/>
  </si>
  <si>
    <t>2403-2425</t>
    <phoneticPr fontId="1" type="noConversion"/>
  </si>
  <si>
    <t>CR400AF-BS</t>
    <phoneticPr fontId="1" type="noConversion"/>
  </si>
  <si>
    <t>2341-2345</t>
    <phoneticPr fontId="1" type="noConversion"/>
  </si>
  <si>
    <t>CR400AF-AE</t>
    <phoneticPr fontId="1" type="noConversion"/>
  </si>
  <si>
    <t>2024.09</t>
    <phoneticPr fontId="1" type="noConversion"/>
  </si>
  <si>
    <t>2398-2402</t>
    <phoneticPr fontId="1" type="noConversion"/>
  </si>
  <si>
    <t>CR400BF-C</t>
    <phoneticPr fontId="1" type="noConversion"/>
  </si>
  <si>
    <t>2018.12</t>
    <phoneticPr fontId="1" type="noConversion"/>
  </si>
  <si>
    <t>5144-5145</t>
    <phoneticPr fontId="1" type="noConversion"/>
  </si>
  <si>
    <t>CR400BF-C(冬奥)</t>
    <phoneticPr fontId="1" type="noConversion"/>
  </si>
  <si>
    <t>2020.11</t>
    <phoneticPr fontId="1" type="noConversion"/>
  </si>
  <si>
    <t>5162</t>
    <phoneticPr fontId="1" type="noConversion"/>
  </si>
  <si>
    <t>CR400BF-Z</t>
    <phoneticPr fontId="1" type="noConversion"/>
  </si>
  <si>
    <t>5210-5213</t>
    <phoneticPr fontId="1" type="noConversion"/>
  </si>
  <si>
    <t>0511-0514</t>
    <phoneticPr fontId="1" type="noConversion"/>
  </si>
  <si>
    <t>0521-0523</t>
    <phoneticPr fontId="1" type="noConversion"/>
  </si>
  <si>
    <t>5220-5251</t>
    <phoneticPr fontId="1" type="noConversion"/>
  </si>
  <si>
    <t>5263-5275</t>
    <phoneticPr fontId="1" type="noConversion"/>
  </si>
  <si>
    <t>0311-0312</t>
    <phoneticPr fontId="1" type="noConversion"/>
  </si>
  <si>
    <t>3117-3156</t>
    <phoneticPr fontId="1" type="noConversion"/>
  </si>
  <si>
    <t>CR400BF-Z(亚运)</t>
    <phoneticPr fontId="1" type="noConversion"/>
  </si>
  <si>
    <t>2023.07</t>
    <phoneticPr fontId="1" type="noConversion"/>
  </si>
  <si>
    <t>0524</t>
    <phoneticPr fontId="1" type="noConversion"/>
  </si>
  <si>
    <t>CR400BF-AZ</t>
    <phoneticPr fontId="1" type="noConversion"/>
  </si>
  <si>
    <t>2022.08</t>
    <phoneticPr fontId="1" type="noConversion"/>
  </si>
  <si>
    <t>0515-0520</t>
    <phoneticPr fontId="1" type="noConversion"/>
  </si>
  <si>
    <t>5252-5255</t>
    <phoneticPr fontId="1" type="noConversion"/>
  </si>
  <si>
    <t>CR400BF-BZ</t>
    <phoneticPr fontId="1" type="noConversion"/>
  </si>
  <si>
    <t>5208-5209</t>
    <phoneticPr fontId="1" type="noConversion"/>
  </si>
  <si>
    <t>CR400BF-GZ</t>
    <phoneticPr fontId="1" type="noConversion"/>
  </si>
  <si>
    <t>5143</t>
    <phoneticPr fontId="1" type="noConversion"/>
  </si>
  <si>
    <t>5203-5207</t>
    <phoneticPr fontId="1" type="noConversion"/>
  </si>
  <si>
    <t>5214-5219</t>
    <phoneticPr fontId="1" type="noConversion"/>
  </si>
  <si>
    <t>5256-5262</t>
    <phoneticPr fontId="1" type="noConversion"/>
  </si>
  <si>
    <t>CR400BF-S</t>
    <phoneticPr fontId="1" type="noConversion"/>
  </si>
  <si>
    <t>2024.05</t>
    <phoneticPr fontId="1" type="noConversion"/>
  </si>
  <si>
    <t>5281-5306</t>
    <phoneticPr fontId="1" type="noConversion"/>
  </si>
  <si>
    <t>5320-5336</t>
    <phoneticPr fontId="1" type="noConversion"/>
  </si>
  <si>
    <t>3157-3213</t>
    <phoneticPr fontId="1" type="noConversion"/>
  </si>
  <si>
    <t>CR400BF-BS</t>
    <phoneticPr fontId="1" type="noConversion"/>
  </si>
  <si>
    <t>2024.06</t>
    <phoneticPr fontId="1" type="noConversion"/>
  </si>
  <si>
    <t>5276-5280</t>
    <phoneticPr fontId="1" type="noConversion"/>
  </si>
  <si>
    <t>5347-5348</t>
    <phoneticPr fontId="1" type="noConversion"/>
  </si>
  <si>
    <t>CR400BF-GS</t>
    <phoneticPr fontId="1" type="noConversion"/>
  </si>
  <si>
    <t>2024.07</t>
    <phoneticPr fontId="1" type="noConversion"/>
  </si>
  <si>
    <t>5307-5319</t>
    <phoneticPr fontId="1" type="noConversion"/>
  </si>
  <si>
    <t>5337-5346</t>
    <phoneticPr fontId="1" type="noConversion"/>
  </si>
  <si>
    <t>CR400BF-J</t>
    <phoneticPr fontId="1" type="noConversion"/>
  </si>
  <si>
    <t>2021.06</t>
    <phoneticPr fontId="1" type="noConversion"/>
  </si>
  <si>
    <t>0001</t>
    <phoneticPr fontId="1" type="noConversion"/>
  </si>
  <si>
    <t>0003</t>
    <phoneticPr fontId="1" type="noConversion"/>
  </si>
  <si>
    <t>CR400AF(样车)</t>
    <phoneticPr fontId="1" type="noConversion"/>
  </si>
  <si>
    <t>0207-0208</t>
    <phoneticPr fontId="1" type="noConversion"/>
  </si>
  <si>
    <t>CR400AF</t>
    <phoneticPr fontId="1" type="noConversion"/>
  </si>
  <si>
    <t>2017.07</t>
    <phoneticPr fontId="1" type="noConversion"/>
  </si>
  <si>
    <t>1006-1025</t>
    <phoneticPr fontId="1" type="noConversion"/>
  </si>
  <si>
    <t>1039-1040</t>
    <phoneticPr fontId="1" type="noConversion"/>
  </si>
  <si>
    <t>2001-2017</t>
    <phoneticPr fontId="1" type="noConversion"/>
  </si>
  <si>
    <t>2022-2028</t>
    <phoneticPr fontId="1" type="noConversion"/>
  </si>
  <si>
    <t>2030-2064</t>
    <phoneticPr fontId="1" type="noConversion"/>
  </si>
  <si>
    <t>2085-2094</t>
    <phoneticPr fontId="1" type="noConversion"/>
  </si>
  <si>
    <t>2124-2165</t>
    <phoneticPr fontId="1" type="noConversion"/>
  </si>
  <si>
    <t>2222-2248</t>
    <phoneticPr fontId="1" type="noConversion"/>
  </si>
  <si>
    <t>2254-2256</t>
    <phoneticPr fontId="1" type="noConversion"/>
  </si>
  <si>
    <t>2170-2182</t>
    <phoneticPr fontId="1" type="noConversion"/>
  </si>
  <si>
    <t>CR400AF(双控)</t>
    <phoneticPr fontId="1" type="noConversion"/>
  </si>
  <si>
    <t>2018.05</t>
    <phoneticPr fontId="1" type="noConversion"/>
  </si>
  <si>
    <t>2183-2187</t>
    <phoneticPr fontId="1" type="noConversion"/>
  </si>
  <si>
    <t>CR400AF-A</t>
    <phoneticPr fontId="1" type="noConversion"/>
  </si>
  <si>
    <t>2017.12</t>
    <phoneticPr fontId="1" type="noConversion"/>
  </si>
  <si>
    <t>1001-1005</t>
    <phoneticPr fontId="1" type="noConversion"/>
  </si>
  <si>
    <t>1026-1038</t>
    <phoneticPr fontId="1" type="noConversion"/>
  </si>
  <si>
    <t>2065-2084</t>
    <phoneticPr fontId="1" type="noConversion"/>
  </si>
  <si>
    <t>2095-2115</t>
    <phoneticPr fontId="1" type="noConversion"/>
  </si>
  <si>
    <t>2190-2205</t>
    <phoneticPr fontId="1" type="noConversion"/>
  </si>
  <si>
    <t>CR400BF</t>
    <phoneticPr fontId="1" type="noConversion"/>
  </si>
  <si>
    <t>2018.07</t>
    <phoneticPr fontId="1" type="noConversion"/>
  </si>
  <si>
    <t>2116-2123</t>
    <phoneticPr fontId="1" type="noConversion"/>
  </si>
  <si>
    <t>2206-2210</t>
    <phoneticPr fontId="1" type="noConversion"/>
  </si>
  <si>
    <t>CR400AF-G</t>
    <phoneticPr fontId="1" type="noConversion"/>
  </si>
  <si>
    <t>2020.09</t>
    <phoneticPr fontId="1" type="noConversion"/>
  </si>
  <si>
    <t>2215-2217</t>
    <phoneticPr fontId="1" type="noConversion"/>
  </si>
  <si>
    <t>CR400AF-J</t>
    <phoneticPr fontId="1" type="noConversion"/>
  </si>
  <si>
    <t>2022.09</t>
    <phoneticPr fontId="1" type="noConversion"/>
  </si>
  <si>
    <t>0002</t>
    <phoneticPr fontId="1" type="noConversion"/>
  </si>
  <si>
    <t>以上为智动</t>
    <phoneticPr fontId="1" type="noConversion"/>
  </si>
  <si>
    <t>0503</t>
    <phoneticPr fontId="1" type="noConversion"/>
  </si>
  <si>
    <t>0021</t>
    <phoneticPr fontId="1" type="noConversion"/>
  </si>
  <si>
    <t>0507</t>
    <phoneticPr fontId="1" type="noConversion"/>
  </si>
  <si>
    <t>0305</t>
    <phoneticPr fontId="1" type="noConversion"/>
  </si>
  <si>
    <t>CR400BF(样车)</t>
    <phoneticPr fontId="1" type="noConversion"/>
  </si>
  <si>
    <t>2017.05</t>
    <phoneticPr fontId="1" type="noConversion"/>
  </si>
  <si>
    <t>5001-5025</t>
    <phoneticPr fontId="1" type="noConversion"/>
  </si>
  <si>
    <t>5026-5047</t>
    <phoneticPr fontId="1" type="noConversion"/>
  </si>
  <si>
    <t>5068-5081</t>
    <phoneticPr fontId="1" type="noConversion"/>
  </si>
  <si>
    <t>5106-5112</t>
    <phoneticPr fontId="1" type="noConversion"/>
  </si>
  <si>
    <t>3001-3023</t>
    <phoneticPr fontId="1" type="noConversion"/>
  </si>
  <si>
    <t>3034-3049</t>
    <phoneticPr fontId="1" type="noConversion"/>
  </si>
  <si>
    <t>3106-3107</t>
    <phoneticPr fontId="1" type="noConversion"/>
  </si>
  <si>
    <t>5048-5067</t>
    <phoneticPr fontId="1" type="noConversion"/>
  </si>
  <si>
    <t>5082-5096</t>
    <phoneticPr fontId="1" type="noConversion"/>
  </si>
  <si>
    <t>5156-5161</t>
    <phoneticPr fontId="1" type="noConversion"/>
  </si>
  <si>
    <t>3024-3033</t>
    <phoneticPr fontId="1" type="noConversion"/>
  </si>
  <si>
    <t>3050-3058</t>
    <phoneticPr fontId="1" type="noConversion"/>
  </si>
  <si>
    <t>3092-3105</t>
    <phoneticPr fontId="1" type="noConversion"/>
  </si>
  <si>
    <t>CR400BF-A(纵向卧铺)</t>
    <phoneticPr fontId="1" type="noConversion"/>
  </si>
  <si>
    <t>2017.02</t>
    <phoneticPr fontId="1" type="noConversion"/>
  </si>
  <si>
    <t>0306</t>
    <phoneticPr fontId="1" type="noConversion"/>
  </si>
  <si>
    <t>CR400BF-B</t>
    <phoneticPr fontId="1" type="noConversion"/>
  </si>
  <si>
    <t>5097-5105</t>
    <phoneticPr fontId="1" type="noConversion"/>
  </si>
  <si>
    <t>5151-5155</t>
    <phoneticPr fontId="1" type="noConversion"/>
  </si>
  <si>
    <t>CR400BF-G</t>
    <phoneticPr fontId="1" type="noConversion"/>
  </si>
  <si>
    <t>2019.05</t>
    <phoneticPr fontId="1" type="noConversion"/>
  </si>
  <si>
    <t>5113-5142</t>
    <phoneticPr fontId="1" type="noConversion"/>
  </si>
  <si>
    <t>5163-5202</t>
    <phoneticPr fontId="1" type="noConversion"/>
  </si>
  <si>
    <t>3108-3116</t>
    <phoneticPr fontId="1" type="noConversion"/>
  </si>
  <si>
    <t>0031</t>
    <phoneticPr fontId="1" type="noConversion"/>
  </si>
  <si>
    <t>0051</t>
    <phoneticPr fontId="1" type="noConversion"/>
  </si>
  <si>
    <t>CR300AF(样车)</t>
    <phoneticPr fontId="1" type="noConversion"/>
  </si>
  <si>
    <t>2018.10</t>
    <phoneticPr fontId="1" type="noConversion"/>
  </si>
  <si>
    <t>0004</t>
    <phoneticPr fontId="1" type="noConversion"/>
  </si>
  <si>
    <t>CR300AF</t>
    <phoneticPr fontId="1" type="noConversion"/>
  </si>
  <si>
    <t>2020.08</t>
    <phoneticPr fontId="1" type="noConversion"/>
  </si>
  <si>
    <t>6001-6004</t>
    <phoneticPr fontId="1" type="noConversion"/>
  </si>
  <si>
    <t>2001-2047</t>
    <phoneticPr fontId="1" type="noConversion"/>
  </si>
  <si>
    <t>1001-1014</t>
    <phoneticPr fontId="1" type="noConversion"/>
  </si>
  <si>
    <t>CRH6A-A</t>
    <phoneticPr fontId="1" type="noConversion"/>
  </si>
  <si>
    <t>2023.04</t>
    <phoneticPr fontId="1" type="noConversion"/>
  </si>
  <si>
    <t>0219-0229</t>
    <phoneticPr fontId="1" type="noConversion"/>
  </si>
  <si>
    <t>CR300BF</t>
    <phoneticPr fontId="1" type="noConversion"/>
  </si>
  <si>
    <t>CR300BF(样车)</t>
    <phoneticPr fontId="1" type="noConversion"/>
  </si>
  <si>
    <t>0005</t>
    <phoneticPr fontId="1" type="noConversion"/>
  </si>
  <si>
    <t>0006</t>
    <phoneticPr fontId="1" type="noConversion"/>
  </si>
  <si>
    <t>5001-5042</t>
    <phoneticPr fontId="1" type="noConversion"/>
  </si>
  <si>
    <t>3001-3024</t>
    <phoneticPr fontId="1" type="noConversion"/>
  </si>
  <si>
    <t>CRH3A-A(样车)</t>
    <phoneticPr fontId="1" type="noConversion"/>
  </si>
  <si>
    <t>CJ5E-A</t>
    <phoneticPr fontId="1" type="noConversion"/>
  </si>
  <si>
    <t>2020.07</t>
    <phoneticPr fontId="1" type="noConversion"/>
  </si>
  <si>
    <t>0509</t>
    <phoneticPr fontId="1" type="noConversion"/>
  </si>
  <si>
    <t>2023.06</t>
    <phoneticPr fontId="1" type="noConversion"/>
  </si>
  <si>
    <t>3M1T</t>
    <phoneticPr fontId="1" type="noConversion"/>
  </si>
  <si>
    <t>4001-4014</t>
    <phoneticPr fontId="1" type="noConversion"/>
  </si>
  <si>
    <t>CCD2031(4编组)</t>
    <phoneticPr fontId="1" type="noConversion"/>
  </si>
  <si>
    <t>CCD2031(8编组)</t>
    <phoneticPr fontId="1" type="noConversion"/>
  </si>
  <si>
    <t>8001-8003</t>
    <phoneticPr fontId="1" type="noConversion"/>
  </si>
  <si>
    <t>CJ5E</t>
    <phoneticPr fontId="1" type="noConversion"/>
  </si>
  <si>
    <t>0508</t>
    <phoneticPr fontId="1" type="noConversion"/>
  </si>
  <si>
    <t>CJ5E-B</t>
    <phoneticPr fontId="1" type="noConversion"/>
  </si>
  <si>
    <t>2024,01</t>
    <phoneticPr fontId="1" type="noConversion"/>
  </si>
  <si>
    <t>2M1T</t>
    <phoneticPr fontId="1" type="noConversion"/>
  </si>
  <si>
    <t>XH01</t>
    <phoneticPr fontId="1" type="noConversion"/>
  </si>
  <si>
    <t>XH02</t>
    <phoneticPr fontId="1" type="noConversion"/>
  </si>
  <si>
    <t>CR220J1</t>
    <phoneticPr fontId="1" type="noConversion"/>
  </si>
  <si>
    <t>2024.03</t>
    <phoneticPr fontId="1" type="noConversion"/>
  </si>
  <si>
    <t>1M8T</t>
    <phoneticPr fontId="1" type="noConversion"/>
  </si>
  <si>
    <t>2601</t>
    <phoneticPr fontId="1" type="noConversion"/>
  </si>
  <si>
    <t>CR220J3</t>
    <phoneticPr fontId="1" type="noConversion"/>
  </si>
  <si>
    <t>1601</t>
    <phoneticPr fontId="1" type="noConversion"/>
  </si>
  <si>
    <t>2001</t>
    <phoneticPr fontId="1" type="noConversion"/>
  </si>
  <si>
    <t>CR200J1(样车)</t>
    <phoneticPr fontId="1" type="noConversion"/>
  </si>
  <si>
    <t>CR200J1(长编样车)</t>
    <phoneticPr fontId="1" type="noConversion"/>
  </si>
  <si>
    <t>2M16T</t>
    <phoneticPr fontId="1" type="noConversion"/>
  </si>
  <si>
    <t>6001</t>
    <phoneticPr fontId="1" type="noConversion"/>
  </si>
  <si>
    <t>CR200J2(样车)</t>
    <phoneticPr fontId="1" type="noConversion"/>
  </si>
  <si>
    <t>2018.04</t>
    <phoneticPr fontId="1" type="noConversion"/>
  </si>
  <si>
    <t>3001</t>
    <phoneticPr fontId="1" type="noConversion"/>
  </si>
  <si>
    <t>4001</t>
    <phoneticPr fontId="1" type="noConversion"/>
  </si>
  <si>
    <t>2018.06</t>
    <phoneticPr fontId="1" type="noConversion"/>
  </si>
  <si>
    <t>7001</t>
    <phoneticPr fontId="1" type="noConversion"/>
  </si>
  <si>
    <t>CR200J2(长编样车)</t>
    <phoneticPr fontId="1" type="noConversion"/>
  </si>
  <si>
    <t>8001</t>
    <phoneticPr fontId="1" type="noConversion"/>
  </si>
  <si>
    <t>CR200J3(样车)</t>
    <phoneticPr fontId="1" type="noConversion"/>
  </si>
  <si>
    <t>1001</t>
    <phoneticPr fontId="1" type="noConversion"/>
  </si>
  <si>
    <t>CR200J3(长编样车)</t>
    <phoneticPr fontId="1" type="noConversion"/>
  </si>
  <si>
    <t>5001</t>
    <phoneticPr fontId="1" type="noConversion"/>
  </si>
  <si>
    <t>CR200J1-A</t>
    <phoneticPr fontId="1" type="noConversion"/>
  </si>
  <si>
    <t>2002-2047</t>
    <phoneticPr fontId="1" type="noConversion"/>
  </si>
  <si>
    <t>CR200J1-A(长)</t>
    <phoneticPr fontId="1" type="noConversion"/>
  </si>
  <si>
    <t>2019.01</t>
    <phoneticPr fontId="1" type="noConversion"/>
  </si>
  <si>
    <t>浦镇+株洲</t>
    <phoneticPr fontId="1" type="noConversion"/>
  </si>
  <si>
    <t>唐山+大连</t>
    <phoneticPr fontId="1" type="noConversion"/>
  </si>
  <si>
    <t>长客+大同</t>
    <phoneticPr fontId="1" type="noConversion"/>
  </si>
  <si>
    <t>四方+大同</t>
    <phoneticPr fontId="1" type="noConversion"/>
  </si>
  <si>
    <t>唐车+大连</t>
    <phoneticPr fontId="1" type="noConversion"/>
  </si>
  <si>
    <t>唐车+株洲</t>
    <phoneticPr fontId="1" type="noConversion"/>
  </si>
  <si>
    <t>6002-6021</t>
    <phoneticPr fontId="1" type="noConversion"/>
  </si>
  <si>
    <t>CR200J2-A</t>
    <phoneticPr fontId="1" type="noConversion"/>
  </si>
  <si>
    <t>3002-3004</t>
    <phoneticPr fontId="1" type="noConversion"/>
  </si>
  <si>
    <t>4002-4003</t>
    <phoneticPr fontId="1" type="noConversion"/>
  </si>
  <si>
    <t>CR200J3-A</t>
    <phoneticPr fontId="1" type="noConversion"/>
  </si>
  <si>
    <t>1002-1048</t>
    <phoneticPr fontId="1" type="noConversion"/>
  </si>
  <si>
    <t>CR200J3-A(长)</t>
    <phoneticPr fontId="1" type="noConversion"/>
  </si>
  <si>
    <t>5002-5018</t>
    <phoneticPr fontId="1" type="noConversion"/>
  </si>
  <si>
    <t>以下为智动</t>
    <phoneticPr fontId="1" type="noConversion"/>
  </si>
  <si>
    <t>总计</t>
  </si>
  <si>
    <t>百分比</t>
    <phoneticPr fontId="1" type="noConversion"/>
  </si>
  <si>
    <t>稀有度</t>
    <phoneticPr fontId="1" type="noConversion"/>
  </si>
  <si>
    <t>2012.11</t>
    <phoneticPr fontId="1" type="noConversion"/>
  </si>
  <si>
    <t>广东</t>
    <phoneticPr fontId="1" type="noConversion"/>
  </si>
  <si>
    <t>0403</t>
    <phoneticPr fontId="1" type="noConversion"/>
  </si>
  <si>
    <t>0405-0408</t>
    <phoneticPr fontId="1" type="noConversion"/>
  </si>
  <si>
    <t>0402</t>
    <phoneticPr fontId="1" type="noConversion"/>
  </si>
  <si>
    <t>0601</t>
    <phoneticPr fontId="1" type="noConversion"/>
  </si>
  <si>
    <t>0404</t>
    <phoneticPr fontId="1" type="noConversion"/>
  </si>
  <si>
    <t>0401</t>
    <phoneticPr fontId="1" type="noConversion"/>
  </si>
  <si>
    <t>0610</t>
    <phoneticPr fontId="1" type="noConversion"/>
  </si>
  <si>
    <t>0422-0429</t>
    <phoneticPr fontId="1" type="noConversion"/>
  </si>
  <si>
    <t>0414-0417</t>
    <phoneticPr fontId="1" type="noConversion"/>
  </si>
  <si>
    <t>0611-0622</t>
    <phoneticPr fontId="1" type="noConversion"/>
  </si>
  <si>
    <t>2012.12</t>
  </si>
  <si>
    <t>2012.13</t>
  </si>
  <si>
    <t>CRH6A(三门)</t>
    <phoneticPr fontId="1" type="noConversion"/>
  </si>
  <si>
    <t>0623</t>
    <phoneticPr fontId="1" type="noConversion"/>
  </si>
  <si>
    <t>0420-0421</t>
    <phoneticPr fontId="1" type="noConversion"/>
  </si>
  <si>
    <t>0436-0439</t>
    <phoneticPr fontId="1" type="noConversion"/>
  </si>
  <si>
    <t>0649</t>
    <phoneticPr fontId="1" type="noConversion"/>
  </si>
  <si>
    <t>4512</t>
    <phoneticPr fontId="1" type="noConversion"/>
  </si>
  <si>
    <t>0478</t>
    <phoneticPr fontId="1" type="noConversion"/>
  </si>
  <si>
    <t>CRH6A(舒适)</t>
    <phoneticPr fontId="1" type="noConversion"/>
  </si>
  <si>
    <t>2018.01</t>
    <phoneticPr fontId="1" type="noConversion"/>
  </si>
  <si>
    <t>4502-4509</t>
    <phoneticPr fontId="1" type="noConversion"/>
  </si>
  <si>
    <t>4132-4137</t>
    <phoneticPr fontId="1" type="noConversion"/>
  </si>
  <si>
    <t>CRH6A(智能)</t>
    <phoneticPr fontId="1" type="noConversion"/>
  </si>
  <si>
    <t>2022.05</t>
    <phoneticPr fontId="1" type="noConversion"/>
  </si>
  <si>
    <t>成都</t>
    <phoneticPr fontId="1" type="noConversion"/>
  </si>
  <si>
    <t>0216-0218</t>
    <phoneticPr fontId="1" type="noConversion"/>
  </si>
  <si>
    <t>2017.09</t>
    <phoneticPr fontId="1" type="noConversion"/>
  </si>
  <si>
    <t>0451-0460</t>
    <phoneticPr fontId="1" type="noConversion"/>
  </si>
  <si>
    <t>0480-0490</t>
    <phoneticPr fontId="1" type="noConversion"/>
  </si>
  <si>
    <t>CRH6A-A(智能)</t>
    <phoneticPr fontId="1" type="noConversion"/>
  </si>
  <si>
    <t>2021.11</t>
    <phoneticPr fontId="1" type="noConversion"/>
  </si>
  <si>
    <t>0212-0215</t>
    <phoneticPr fontId="1" type="noConversion"/>
  </si>
  <si>
    <t>0656-0666</t>
    <phoneticPr fontId="1" type="noConversion"/>
  </si>
  <si>
    <t>0675-0682</t>
    <phoneticPr fontId="1" type="noConversion"/>
  </si>
  <si>
    <t>0644-0648</t>
    <phoneticPr fontId="1" type="noConversion"/>
  </si>
  <si>
    <t>0652-0655</t>
    <phoneticPr fontId="1" type="noConversion"/>
  </si>
  <si>
    <t>2013.07</t>
    <phoneticPr fontId="1" type="noConversion"/>
  </si>
  <si>
    <t>0651</t>
    <phoneticPr fontId="1" type="noConversion"/>
  </si>
  <si>
    <t>0650</t>
    <phoneticPr fontId="1" type="noConversion"/>
  </si>
  <si>
    <t>0479</t>
    <phoneticPr fontId="1" type="noConversion"/>
  </si>
  <si>
    <t>0409-0413</t>
    <phoneticPr fontId="1" type="noConversion"/>
  </si>
  <si>
    <t>0418-0419</t>
    <phoneticPr fontId="1" type="noConversion"/>
  </si>
  <si>
    <t>0474-0477</t>
    <phoneticPr fontId="1" type="noConversion"/>
  </si>
  <si>
    <t>0430-0435</t>
    <phoneticPr fontId="1" type="noConversion"/>
  </si>
  <si>
    <t>CRH6F-A</t>
    <phoneticPr fontId="1" type="noConversion"/>
  </si>
  <si>
    <t>0440-0443</t>
    <phoneticPr fontId="1" type="noConversion"/>
  </si>
  <si>
    <t>0445-0450</t>
    <phoneticPr fontId="1" type="noConversion"/>
  </si>
  <si>
    <t>0461-0473</t>
    <phoneticPr fontId="1" type="noConversion"/>
  </si>
  <si>
    <t>0211</t>
    <phoneticPr fontId="1" type="noConversion"/>
  </si>
  <si>
    <t>0491-0499</t>
    <phoneticPr fontId="1" type="noConversion"/>
  </si>
  <si>
    <t>CRH6F-A(智能)</t>
    <phoneticPr fontId="1" type="noConversion"/>
  </si>
  <si>
    <t>0667-0674</t>
    <phoneticPr fontId="1" type="noConversion"/>
  </si>
  <si>
    <t>普通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</si>
  <si>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</si>
  <si>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</si>
  <si>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</si>
  <si>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动车组小结</t>
    <phoneticPr fontId="1" type="noConversion"/>
  </si>
  <si>
    <t>非动车组</t>
    <phoneticPr fontId="1" type="noConversion"/>
  </si>
  <si>
    <t>总乘坐次数</t>
    <phoneticPr fontId="1" type="noConversion"/>
  </si>
  <si>
    <t>CRH1A</t>
    <phoneticPr fontId="1" type="noConversion"/>
  </si>
  <si>
    <t>从</t>
    <phoneticPr fontId="1" type="noConversion"/>
  </si>
  <si>
    <t>到</t>
    <phoneticPr fontId="1" type="noConversion"/>
  </si>
  <si>
    <t>共</t>
    <phoneticPr fontId="1" type="noConversion"/>
  </si>
  <si>
    <t>最久</t>
    <phoneticPr fontId="1" type="noConversion"/>
  </si>
  <si>
    <t>分钟</t>
    <phoneticPr fontId="1" type="noConversion"/>
  </si>
  <si>
    <t>小时</t>
    <phoneticPr fontId="1" type="noConversion"/>
  </si>
  <si>
    <t>最短</t>
    <phoneticPr fontId="1" type="noConversion"/>
  </si>
  <si>
    <t>共乘坐</t>
    <phoneticPr fontId="1" type="noConversion"/>
  </si>
  <si>
    <t>30分钟内短途</t>
    <phoneticPr fontId="1" type="noConversion"/>
  </si>
  <si>
    <t>次</t>
    <phoneticPr fontId="1" type="noConversion"/>
  </si>
  <si>
    <t>跨天车</t>
    <phoneticPr fontId="1" type="noConversion"/>
  </si>
  <si>
    <t>最贵</t>
    <phoneticPr fontId="1" type="noConversion"/>
  </si>
  <si>
    <t>最便宜</t>
    <phoneticPr fontId="1" type="noConversion"/>
  </si>
  <si>
    <t>元</t>
    <phoneticPr fontId="1" type="noConversion"/>
  </si>
  <si>
    <t>最早出发</t>
    <phoneticPr fontId="1" type="noConversion"/>
  </si>
  <si>
    <t>于</t>
    <phoneticPr fontId="1" type="noConversion"/>
  </si>
  <si>
    <t>在</t>
    <phoneticPr fontId="1" type="noConversion"/>
  </si>
  <si>
    <t>出发</t>
    <phoneticPr fontId="1" type="noConversion"/>
  </si>
  <si>
    <t>出发往</t>
    <phoneticPr fontId="1" type="noConversion"/>
  </si>
  <si>
    <t>最晚出发</t>
    <phoneticPr fontId="1" type="noConversion"/>
  </si>
  <si>
    <t>最早到达</t>
    <phoneticPr fontId="1" type="noConversion"/>
  </si>
  <si>
    <t>到达</t>
    <phoneticPr fontId="1" type="noConversion"/>
  </si>
  <si>
    <t>由</t>
    <phoneticPr fontId="1" type="noConversion"/>
  </si>
  <si>
    <t>最晚到达</t>
    <phoneticPr fontId="1" type="noConversion"/>
  </si>
  <si>
    <t>最常在</t>
    <phoneticPr fontId="1" type="noConversion"/>
  </si>
  <si>
    <t>晚上</t>
    <phoneticPr fontId="1" type="noConversion"/>
  </si>
  <si>
    <t>18:00-22:00</t>
    <phoneticPr fontId="1" type="noConversion"/>
  </si>
  <si>
    <t>下午</t>
    <phoneticPr fontId="1" type="noConversion"/>
  </si>
  <si>
    <t>14:00-18:00</t>
    <phoneticPr fontId="1" type="noConversion"/>
  </si>
  <si>
    <t>总乘坐时间</t>
    <phoneticPr fontId="1" type="noConversion"/>
  </si>
  <si>
    <t>最常坐的车等级</t>
    <phoneticPr fontId="1" type="noConversion"/>
  </si>
  <si>
    <t>最常坐的席位</t>
    <phoneticPr fontId="1" type="noConversion"/>
  </si>
  <si>
    <t>最常坐的动车组</t>
    <phoneticPr fontId="1" type="noConversion"/>
  </si>
  <si>
    <t>最常坐的非动车</t>
    <phoneticPr fontId="1" type="noConversion"/>
  </si>
  <si>
    <t>最常去的城市</t>
    <phoneticPr fontId="1" type="noConversion"/>
  </si>
  <si>
    <t>次到达</t>
    <phoneticPr fontId="1" type="noConversion"/>
  </si>
  <si>
    <t>次出发</t>
    <phoneticPr fontId="1" type="noConversion"/>
  </si>
  <si>
    <t>最常去的车站</t>
    <phoneticPr fontId="1" type="noConversion"/>
  </si>
  <si>
    <t>经度</t>
    <phoneticPr fontId="1" type="noConversion"/>
  </si>
  <si>
    <t>纬度</t>
    <phoneticPr fontId="1" type="noConversion"/>
  </si>
  <si>
    <t>行标签</t>
  </si>
  <si>
    <t>求和项:出发次数</t>
  </si>
  <si>
    <t>求和项:到达次数</t>
  </si>
  <si>
    <t>求和项:总次数</t>
  </si>
  <si>
    <t>最常去的局属</t>
    <phoneticPr fontId="1" type="noConversion"/>
  </si>
  <si>
    <t>坐过最稀有的车型</t>
    <phoneticPr fontId="1" type="noConversion"/>
  </si>
  <si>
    <t>去过的车站中</t>
    <phoneticPr fontId="1" type="noConversion"/>
  </si>
  <si>
    <t>最东</t>
    <phoneticPr fontId="1" type="noConversion"/>
  </si>
  <si>
    <t>经度</t>
    <phoneticPr fontId="1" type="noConversion"/>
  </si>
  <si>
    <t>纬度</t>
    <phoneticPr fontId="1" type="noConversion"/>
  </si>
  <si>
    <t>最南</t>
    <phoneticPr fontId="1" type="noConversion"/>
  </si>
  <si>
    <t>最西</t>
    <phoneticPr fontId="1" type="noConversion"/>
  </si>
  <si>
    <t>最北</t>
    <phoneticPr fontId="1" type="noConversion"/>
  </si>
  <si>
    <t>最常坐的局属</t>
    <phoneticPr fontId="1" type="noConversion"/>
  </si>
  <si>
    <t>车型</t>
  </si>
  <si>
    <t>车组号</t>
  </si>
  <si>
    <t>配属路局</t>
  </si>
  <si>
    <t>配属动车所</t>
  </si>
  <si>
    <t>生产厂家</t>
  </si>
  <si>
    <t>备注</t>
  </si>
  <si>
    <t>CRH6F</t>
  </si>
  <si>
    <t>广东城际</t>
  </si>
  <si>
    <t>惠州城际</t>
  </si>
  <si>
    <t>广东浦镇</t>
  </si>
  <si>
    <t>原车组号CRH6F-4504。</t>
  </si>
  <si>
    <t>CR400BF-J</t>
  </si>
  <si>
    <t>铁科院</t>
  </si>
  <si>
    <t>长春轨道客车</t>
  </si>
  <si>
    <t>原车组号CR400BF-J-0511。</t>
  </si>
  <si>
    <t>CR300AF</t>
  </si>
  <si>
    <t>昆明铁路局</t>
  </si>
  <si>
    <t>南车青岛四方</t>
  </si>
  <si>
    <t>250km/h中国标准动车组样车，广州铁路集团广州南动车所改配。</t>
  </si>
  <si>
    <t>CRH6A-A</t>
  </si>
  <si>
    <t>现车组号CRH6A-A-0451。</t>
  </si>
  <si>
    <t>CR300BF</t>
  </si>
  <si>
    <t>西安铁路局</t>
  </si>
  <si>
    <t>250km/h中国标准动车组样车。</t>
  </si>
  <si>
    <t>CR400AF-J</t>
  </si>
  <si>
    <t>武汉局代管。</t>
  </si>
  <si>
    <t>CRH6F-A</t>
  </si>
  <si>
    <t>现车组号CRH6F-A-0443。</t>
  </si>
  <si>
    <t>广州铁路集团</t>
  </si>
  <si>
    <t>BST</t>
  </si>
  <si>
    <t>250km/h中国标准动车组样车，广州南动车所改配。</t>
  </si>
  <si>
    <t>北京局代管。</t>
  </si>
  <si>
    <t>南宁铁路局</t>
  </si>
  <si>
    <t>南车浦镇车辆</t>
  </si>
  <si>
    <t>唐山轨道客车</t>
  </si>
  <si>
    <t>CR400AF-G</t>
  </si>
  <si>
    <t>北京铁路局</t>
  </si>
  <si>
    <t>朝阳</t>
  </si>
  <si>
    <t>原跨国可变轨距试验车。</t>
  </si>
  <si>
    <t>CR400BF</t>
  </si>
  <si>
    <t>曹庄</t>
  </si>
  <si>
    <t>CR400BF-G</t>
  </si>
  <si>
    <t>原跨国可变轨距试验车，曹庄动车所改配。</t>
  </si>
  <si>
    <t>CRH380AJ</t>
  </si>
  <si>
    <t>中国铁路总公司</t>
  </si>
  <si>
    <t>CIT400A，广州局代管。</t>
  </si>
  <si>
    <t>CR450AF</t>
  </si>
  <si>
    <t>400km/h中国标准动车组样车。</t>
  </si>
  <si>
    <t>CIT400A，武汉局代管。</t>
  </si>
  <si>
    <t>CRH380AM</t>
  </si>
  <si>
    <t>CIT500，济南局代管。</t>
  </si>
  <si>
    <t>CRH2J</t>
  </si>
  <si>
    <t>7.23事故中损毁车改造而成，广州局代管。</t>
  </si>
  <si>
    <t>CRH380AN</t>
  </si>
  <si>
    <t>成都铁路局</t>
  </si>
  <si>
    <t>永磁电机试验车，原车组号CRH380A-0206。</t>
  </si>
  <si>
    <t>CR400AF</t>
  </si>
  <si>
    <t>350km/h中国标准动车组样车，石家庄动车所改配，曾配属北京南动车所。</t>
  </si>
  <si>
    <t>CR400AF-C</t>
  </si>
  <si>
    <t>现车组号CR400AF-Z-2253。</t>
  </si>
  <si>
    <t>现车组号CR400AF-C-2214。</t>
  </si>
  <si>
    <t>现车组号CRH6A-A-0212</t>
  </si>
  <si>
    <t>金台铁路</t>
  </si>
  <si>
    <t>原车组号CRH6F-A-0500。</t>
  </si>
  <si>
    <t>CR400AF-Z</t>
  </si>
  <si>
    <t>武汉铁路局</t>
  </si>
  <si>
    <t>成都市域铁路</t>
  </si>
  <si>
    <t>原车组号CRH6A-A-0210。</t>
  </si>
  <si>
    <t>CRH6A</t>
  </si>
  <si>
    <t>南昌铁路局</t>
  </si>
  <si>
    <t>CINOVA 2.0</t>
  </si>
  <si>
    <t>CR400AF-S</t>
  </si>
  <si>
    <t>CRH380A</t>
  </si>
  <si>
    <t>香港铁路有限公司</t>
  </si>
  <si>
    <t>石岗</t>
  </si>
  <si>
    <t>MTR380A，港铁资产。</t>
  </si>
  <si>
    <t>CRH380BJ</t>
  </si>
  <si>
    <t>CIT400B，北京局代管。</t>
  </si>
  <si>
    <t>CRH3A</t>
  </si>
  <si>
    <t>沈阳铁路局</t>
  </si>
  <si>
    <t>原CJ1，长春动车所改配。</t>
  </si>
  <si>
    <t>CJ2</t>
  </si>
  <si>
    <t>350km/h中国标准动车组样车，北京铁路局北京南动车所改配。</t>
  </si>
  <si>
    <t>纵向卧铺试验车。</t>
  </si>
  <si>
    <t>CRH3X</t>
  </si>
  <si>
    <t>可变编组动车组试验车。</t>
  </si>
  <si>
    <t>CR400BF-Z</t>
  </si>
  <si>
    <t>朝阳动车所改配。</t>
  </si>
  <si>
    <t>北京西动车所改配。</t>
  </si>
  <si>
    <t>佛山西城际</t>
  </si>
  <si>
    <t>原车组号CRH6A-4001，惠州城际动车所改配。</t>
  </si>
  <si>
    <t>原车组号CRH6A-4501，佛山西城际动车所改配。</t>
  </si>
  <si>
    <t>原车组号CRH6A-4505，惠州城际动车所改配。</t>
  </si>
  <si>
    <t>原车组号CRH6A-4506，佛山西城际动车所改配。</t>
  </si>
  <si>
    <t>原车组号CRH6A-4507，佛山西城际动车所改配。</t>
  </si>
  <si>
    <t>原车组号CRH6A-4508，佛山西城际动车所改配，曾配属广州铁路集团广珠城际动车所。</t>
  </si>
  <si>
    <t>原车组号CRH6A-4509，惠州城际动车所改配。</t>
  </si>
  <si>
    <t>原车组号CRH6A-4510，广州铁路集团广珠城际动车所改配，曾配属惠州城际动车所。</t>
  </si>
  <si>
    <t>长沙城际</t>
  </si>
  <si>
    <t>海口城际动车所改配。</t>
  </si>
  <si>
    <t>海口城际</t>
  </si>
  <si>
    <t>长沙城际动车所改配。</t>
  </si>
  <si>
    <t>广珠城际</t>
  </si>
  <si>
    <t>长沙动车所改配。</t>
  </si>
  <si>
    <t>上海铁路局</t>
  </si>
  <si>
    <t>艮山门</t>
  </si>
  <si>
    <t>郑州铁路局</t>
  </si>
  <si>
    <t>原车组号CRH6F-A-0003。</t>
  </si>
  <si>
    <t>原车组号CRH6A-A-0002。</t>
  </si>
  <si>
    <t>阳大铁路</t>
  </si>
  <si>
    <t>北京局代管</t>
  </si>
  <si>
    <t>原车组号CRH6A-4002。</t>
  </si>
  <si>
    <t>原车组号CRH6F-4003，佛山西城际动车所改配，曾配属广州铁路集团中堂动车所。</t>
  </si>
  <si>
    <t>现车组号CRH6F-A-0211。</t>
  </si>
  <si>
    <t>CRH5J</t>
  </si>
  <si>
    <t>CIT001，北京局代管。</t>
  </si>
  <si>
    <t>CR200J</t>
  </si>
  <si>
    <t>北车大连机车/唐山轨道客车</t>
  </si>
  <si>
    <t>CR200J3-C（长编组）</t>
  </si>
  <si>
    <t>CR450BF</t>
  </si>
  <si>
    <t>350km/h中国标准动车组样车，北京南动车所改配。</t>
  </si>
  <si>
    <t>CRH380BJ-A</t>
  </si>
  <si>
    <t>沈阳局代管。</t>
  </si>
  <si>
    <t>350km/h中国标准动车组样车，北京铁路局曹庄动车所改配，曾配属北京铁路局北京南动车所。</t>
  </si>
  <si>
    <t>CJ5E</t>
  </si>
  <si>
    <t>CJ5E-A</t>
  </si>
  <si>
    <t>CRH3A-A</t>
  </si>
  <si>
    <t>现车组号CR400BF-J-0001</t>
  </si>
  <si>
    <t>贵阳市域铁路</t>
  </si>
  <si>
    <t>CR400BF-AZ</t>
  </si>
  <si>
    <t>杭州亚运版</t>
  </si>
  <si>
    <t>惠州城际动车所改配，曾配属广州铁路集团广珠城际动车所。</t>
  </si>
  <si>
    <t>佛山西城际动车所改配，曾配属广州铁路集团广珠城际动车所。</t>
  </si>
  <si>
    <t>广州铁路集团广珠城际动车所改配。</t>
  </si>
  <si>
    <t>广州东动车所改配。</t>
  </si>
  <si>
    <t>佛山西城际动车所改配，曾配属中堂动车所。</t>
  </si>
  <si>
    <t>龙塘动车所改配，曾配属广州铁路集团广珠城际动车所。</t>
  </si>
  <si>
    <t>惠州城际动车所改配，曾配属龙塘动车所，广州铁路集团广珠城际动车所。</t>
  </si>
  <si>
    <t>惠州城际动车所改配，曾配属龙塘动车所。</t>
  </si>
  <si>
    <t>龙塘</t>
  </si>
  <si>
    <t>龙塘动车所改配。</t>
  </si>
  <si>
    <t>广州铁路集团广州东动车所改配，曾配属佛山西城际动车所，中堂动车所，广珠城际动车所。</t>
  </si>
  <si>
    <t>佛山西城际动车所改配。</t>
  </si>
  <si>
    <t>原车组号CRH6A-4502，广州铁路集团广珠城际动车所改配。</t>
  </si>
  <si>
    <t>广州铁路集团广珠城际动车所改配，曾配属佛山西城际动车所，广州铁路集团中堂动车所。</t>
  </si>
  <si>
    <t>原车组号CRH6F-4511，广州铁路集团广珠城际动车所改配，曾配属佛山西城际动车所，广州铁路集团中堂动车所。</t>
  </si>
  <si>
    <t>CJ6</t>
  </si>
  <si>
    <t>株洲电力机车</t>
  </si>
  <si>
    <t>原车组号CJ6-0601。</t>
  </si>
  <si>
    <t>原车组号CJ6-0602。</t>
  </si>
  <si>
    <t>CRH1A</t>
  </si>
  <si>
    <t>佛山西客专</t>
  </si>
  <si>
    <t>1A头型原型车为Regina C2008，广州东动车所改配。</t>
  </si>
  <si>
    <t>CR400AF-A</t>
  </si>
  <si>
    <t>原车组号CR400AF-A-1002，广州南动车所改配。</t>
  </si>
  <si>
    <t>兰州铁路局</t>
  </si>
  <si>
    <t>CR200J3-A（样车）</t>
  </si>
  <si>
    <t>广州南动车所改配。</t>
  </si>
  <si>
    <t>CRH1A-200 前期（风笛在上），佛山西客专动车所改配，曾配属深圳动车所。</t>
  </si>
  <si>
    <t>CR200J3-A</t>
  </si>
  <si>
    <t>CRH1A-200 前期（风笛在上），广州东动车所改配，曾配属深圳动车所。</t>
  </si>
  <si>
    <t>深圳动车所改配。</t>
  </si>
  <si>
    <t>原车组号CR400AF-1001，深圳动车所改配。</t>
  </si>
  <si>
    <t>乌鲁木齐铁路局</t>
  </si>
  <si>
    <t>深圳动车所改配，曾配属广州南动车所。</t>
  </si>
  <si>
    <t>CRH1A-200 前期（风笛在上），深圳动车所改配。</t>
  </si>
  <si>
    <t>CRH1A-200 后期（风笛在下），深圳动车所改配。</t>
  </si>
  <si>
    <t>CRH1A-200 后期（风笛在下），佛山西客专动车所改配，曾配属深圳动车所。</t>
  </si>
  <si>
    <t>CRH1A-200 后期（风笛在下）</t>
  </si>
  <si>
    <t>天府</t>
  </si>
  <si>
    <t>CRH1A-200 后期（风笛在下），成都东动车所改配。</t>
  </si>
  <si>
    <t>CRH1B</t>
  </si>
  <si>
    <t>南翔</t>
  </si>
  <si>
    <t>艮山门动车所改配。</t>
  </si>
  <si>
    <t>已退役</t>
  </si>
  <si>
    <t>7.23事故中损毁</t>
  </si>
  <si>
    <t>CR200J3-B</t>
  </si>
  <si>
    <t>济南铁路局</t>
  </si>
  <si>
    <t>CRH1E</t>
  </si>
  <si>
    <t>原型车为ZEFIRO 250，南翔动车所改配。</t>
  </si>
  <si>
    <t>南翔动车所改配，曾配属广州铁路集团深圳动车所。</t>
  </si>
  <si>
    <t>南翔动车所改配。</t>
  </si>
  <si>
    <t>1E头型，南翔动车所改配。</t>
  </si>
  <si>
    <t>CRH1A-250，南昌局招标进行统型改造，福州南动车所改配。</t>
  </si>
  <si>
    <t>呼和浩特铁路局</t>
  </si>
  <si>
    <t>CRH1A-250，潮州动车所改配，曾配属深圳动车所，三亚动车所。</t>
  </si>
  <si>
    <t>CRH1A-250，潮州动车所改配，曾配属深圳动车所，广珠城际动车所。</t>
  </si>
  <si>
    <t>CR200J3-C</t>
  </si>
  <si>
    <t>CRH1A-250，福州南动车所改配。</t>
  </si>
  <si>
    <t>CRH1A-250，深圳动车所改配，曾配属潮州动车所，三亚动车所。</t>
  </si>
  <si>
    <t>哈尔滨铁路局</t>
  </si>
  <si>
    <t>CRH1A-250，潮州动车所改配，曾配属深圳动车所，三亚动车所，南昌铁路局福州南动车所。</t>
  </si>
  <si>
    <t>CRH1A-250，福州动车所改配。</t>
  </si>
  <si>
    <t>CRH1A-250，福州动车所改配，曾配属成都铁路局成都东动车所。</t>
  </si>
  <si>
    <t>CRH1A-250，成都铁路局成都东动车所改配。</t>
  </si>
  <si>
    <t>CRH1A-250，福州动车所改配，曾配属广州铁路集团深圳动车所。</t>
  </si>
  <si>
    <t>CRH1A-250，福州动车所改配，曾配属广州铁路集团深圳动车所，广州铁路集团广珠城际动车所。</t>
  </si>
  <si>
    <t>CRH1A-250，福州动车所改配，曾配属广州铁路集团广珠城际动车所，广州铁路集团深圳动车所。</t>
  </si>
  <si>
    <t>CRH1A-250，广州东动车所改配，曾配属潮州动车所，广珠城际动车所，深圳动车所。</t>
  </si>
  <si>
    <t>CRH1A-250，广州东动车所改配，曾配属潮州动车所，广珠城际动车所。</t>
  </si>
  <si>
    <t>CRH1A-A</t>
  </si>
  <si>
    <t>CRH1A-NG，深圳动车所改配，曾配属广州东动车所，佛山西客专动车所，三亚动车所。</t>
  </si>
  <si>
    <t>CRH1A-NG，三亚动车所改配，曾配属广州东动车所，佛山西客专动车所，深圳动车所。</t>
  </si>
  <si>
    <t>CRH1A-NG，佛山西客专动车所改配，曾配属深圳动车所，三亚动车所，南昌铁路局福州南动车所。</t>
  </si>
  <si>
    <t>CRH1A-NG，深圳动车所改配，曾配属佛山西客专动车所，三亚动车所，南昌铁路局福州南动车所。</t>
  </si>
  <si>
    <t>CRH1A-NG，佛山西客专动车所改配，曾配属深圳动车所，广州东动车所，三亚动车所，南昌铁路局福州南动车所。</t>
  </si>
  <si>
    <t>CRH1A-NG，潮州动车所改配，曾配属佛山西客专动车所，南昌铁路局福州南动车所。</t>
  </si>
  <si>
    <t>CRH1A-NG，佛山西客专动车所改配。</t>
  </si>
  <si>
    <t>CRH1A-NG</t>
  </si>
  <si>
    <t>CRH1A-NG，潮州动车所改配。</t>
  </si>
  <si>
    <t>CRH1A-NG，深圳动车所改配，曾配属佛山西客专动车所。</t>
  </si>
  <si>
    <t>CRH1A-NG，佛山西客专动车所改配，曾配属深圳动车所。</t>
  </si>
  <si>
    <t>CRH1A-NG。佛山西客专动车所改配，曾配属深圳动车所。</t>
  </si>
  <si>
    <t>CRH1A-NG，三亚动车所改配，曾配属佛山西客专动车所。</t>
  </si>
  <si>
    <t>CRH1A-NG，佛山西客专动车所改配，曾配属三亚动车所，深圳动车所。</t>
  </si>
  <si>
    <t>CRH1E-NG，新头型试验车，南翔动车所改配。</t>
  </si>
  <si>
    <t>CRH1A-NG，深圳动车所改配，曾配属广州东动车所，佛山西客专动车所。</t>
  </si>
  <si>
    <t>CRH1A-NG，深圳动车所改配，曾配属广州东动车所改配，曾配属佛山西客专动车所。</t>
  </si>
  <si>
    <t>CRH1A-NG，佛山西客专动车所改配，曾配属三亚动车所，深圳动车所，广州东动车所。</t>
  </si>
  <si>
    <t>CRH1A-NG，广州东动车所改配，曾配属三亚动车所，佛山西客专动车所，深圳动车所。</t>
  </si>
  <si>
    <t>CRH1A-NG，三亚动车所改配，曾配属佛山西客专动车所，广州东动车所，深圳动车所。</t>
  </si>
  <si>
    <t>CRH1A-NG，广州东动车所改配，曾配属佛山西客专动车所。</t>
  </si>
  <si>
    <t>CRH1A-NG，广州东动车所改配，曾配属深圳动车所，佛山西客专动车所，三亚动车所。</t>
  </si>
  <si>
    <t>CRH1A-NG，佛山西客专动车所改配，曾配属深圳动车所，广州东动车所，三亚动车所。</t>
  </si>
  <si>
    <t>CRH1A-NG，佛山西客专动车所改配，2020年6月7日曾发生事故，头车脱线。</t>
  </si>
  <si>
    <t>CRH1A-NG，佛山西客专动车所改配，曾配属三亚动车所。</t>
  </si>
  <si>
    <t>CRH380D</t>
  </si>
  <si>
    <t>杭州动车所改配。</t>
  </si>
  <si>
    <t>统型CRH380D，成都铁路局成都东动车所改配，曾配属杭州动车所。</t>
  </si>
  <si>
    <t>统型CRH380D，杭州动车所改配。</t>
  </si>
  <si>
    <t>统型CRH380D，成都东动车所改配，曾配属上海铁路局南翔动车所，杭州动车所。</t>
  </si>
  <si>
    <t>统型CRH380D，成都铁路局贵阳北动车所改配，曾配属成都东动车所。</t>
  </si>
  <si>
    <t>统型CRH380D，成都东动车所改配，曾配属上海铁路局南翔动车所。</t>
  </si>
  <si>
    <t>统型CRH380D</t>
  </si>
  <si>
    <t>统型CRH380D，重庆北动车所改配，曾配属上海铁路局南翔动车所。</t>
  </si>
  <si>
    <t>统型CRH380D，重庆北动车所改配。</t>
  </si>
  <si>
    <t>统型CRH380D，成都铁路局成都东动车所改配，曾配属成都铁路局重庆北动车所。</t>
  </si>
  <si>
    <t>统型CRH380D，成都东动车所改配，曾配属重庆北动车所。</t>
  </si>
  <si>
    <t>统型CRH380D，重庆北动车所改配，曾配属成都东动车所。</t>
  </si>
  <si>
    <t>统型CRH380D，成都东动车所改配。</t>
  </si>
  <si>
    <t>广州铁路集团深圳动车所改配，曾配属北京铁路局北京西动车所，北京铁路局石家庄动车所，北京铁路局北京南动车所。</t>
  </si>
  <si>
    <t>CRH2A</t>
  </si>
  <si>
    <t>曾为公务车，在日本完成并完整运往中国；中国铁路总公司专运处（北京铁路局）改配。</t>
  </si>
  <si>
    <t>株洲电力机车/南京浦镇车辆</t>
  </si>
  <si>
    <t>CR200J1-A（样车）</t>
  </si>
  <si>
    <t>雄安动车所改配，曾配属石家庄动车所，北京南动车所。</t>
  </si>
  <si>
    <t>在日本完成并完整运往中国，徐州东动车所改配，曾配属上海南动车所。</t>
  </si>
  <si>
    <t>CR200J1-A</t>
  </si>
  <si>
    <t>广州铁路集团深圳动车所改配，曾配属北京铁路局雄安动车所，北京铁路局北京西动车所，北京铁路局北京南动车所，北京铁路局石家庄动车所。</t>
  </si>
  <si>
    <t>在日本完成并完整运往中国，南翔动车所改配。</t>
  </si>
  <si>
    <t>石家庄动车所改配。</t>
  </si>
  <si>
    <t>在日本以散件形式付运并由中方负责组装，徐州东动车所改配，曾配属上海南动车所。</t>
  </si>
  <si>
    <t>北京铁路局北京西动车所改配，曾配属北京铁路局北京南动车所，北京铁路局石家庄动车所。</t>
  </si>
  <si>
    <t>在日本以散件形式付运并由中方负责组装</t>
  </si>
  <si>
    <t>石家庄动车所改配，曾配属北京南动车所。</t>
  </si>
  <si>
    <t>在日本以散件形式付运并由中方负责组装，上海南动车所改配。</t>
  </si>
  <si>
    <t>北京南动车所改配，曾配属北京西动车所。</t>
  </si>
  <si>
    <t>200~250km/h综合检测车，北京局代管。</t>
  </si>
  <si>
    <t>长沙动车所改配，曾配属深圳动车所，北京铁路局石家庄动车所，北京铁路局北京南动车所。</t>
  </si>
  <si>
    <t>上海南动车所改配，曾配属南昌铁路局南昌动车所。</t>
  </si>
  <si>
    <t>北京铁路局北京南动车所改配，曾配属北京铁路局北京西动车所，北京铁路局石家庄动车所。</t>
  </si>
  <si>
    <t>上海南动车所改配。</t>
  </si>
  <si>
    <t>南昌铁路局福州南动车所改配，曾配属南昌铁路局南昌动车所。</t>
  </si>
  <si>
    <t>上海南动车所改配，曾配属南翔动车所，南昌铁路局福州南动车所，南昌铁路局南昌动车所。</t>
  </si>
  <si>
    <t>深圳动车所改配，曾配属广州南动车所，北京铁路局北京南动车所，北京铁路局雄安动车所，北京铁路局北京西动车所。</t>
  </si>
  <si>
    <t>汉口动车所改配。</t>
  </si>
  <si>
    <t>公务车</t>
  </si>
  <si>
    <t>南通动车所改配，曾配属南昌铁路局南昌动车所。</t>
  </si>
  <si>
    <t>汉口动车所改配，曾配属郑州铁路局郑州东动车所。</t>
  </si>
  <si>
    <t>合肥南动车所改配，曾配属上海南动车所，南翔动车所。</t>
  </si>
  <si>
    <t>广州铁路集团广州南动车所改配，曾配属深圳动车所。</t>
  </si>
  <si>
    <t>广州铁路集团深圳动车所改配，曾配属广州南动车所。</t>
  </si>
  <si>
    <t>武汉动车所改配。</t>
  </si>
  <si>
    <t>广州铁路集团深圳动车所改配。</t>
  </si>
  <si>
    <t>雄安动车所改配，曾配属北京南动车所。</t>
  </si>
  <si>
    <t>北京铁路局北京南动车所改配，曾配属北京铁路局石家庄动车所，北京铁路局北京西动车所。</t>
  </si>
  <si>
    <t>北京西动车所改配，曾配属石家庄动车所，北京南动车所。</t>
  </si>
  <si>
    <t>徐州东动车所改配，曾配属上海南动车所，南翔动车所。</t>
  </si>
  <si>
    <t>南昌铁路局南昌动车所改配。</t>
  </si>
  <si>
    <t>合肥南动车所改配，曾配属南翔动车所，南昌铁路局福州南动车所，南昌铁路局南昌动车所。</t>
  </si>
  <si>
    <t>济南东动车所改配。</t>
  </si>
  <si>
    <t>石家庄动车所改配，曾配属北京西动车所，北京南动车所。</t>
  </si>
  <si>
    <t>青岛北动车所改配。</t>
  </si>
  <si>
    <t>合肥南动车所改配，曾配属南翔动车所。</t>
  </si>
  <si>
    <t>郑州铁路局郑州东动车所改配。</t>
  </si>
  <si>
    <t>广州铁路集团长沙动车所改配，曾配属广州铁路集团深圳动车所，广州铁路集团广州南动车所。</t>
  </si>
  <si>
    <t>广州南动车所改配，曾配属深圳动车所。</t>
  </si>
  <si>
    <t>成都铁路局贵阳北动车所改配，曾配属武汉铁路局汉口动车所。</t>
  </si>
  <si>
    <t>济南铁路局青岛北动车所改配，曾配属济南东动车所。</t>
  </si>
  <si>
    <t>原为公务车，成都铁路局贵阳北动车所改配，曾配属武汉铁路局汉口动车所，南昌铁路局福州南动车所，中国铁路总公司专运处(北京铁路局)。</t>
  </si>
  <si>
    <t>武汉动车所改配，曾配属成都铁路局贵阳北动车所，北京铁路局北京南动车所。</t>
  </si>
  <si>
    <t>北京南动车所改配，曾配属石家庄动车所。</t>
  </si>
  <si>
    <t>太原铁路局</t>
  </si>
  <si>
    <t>CR200J1-B</t>
  </si>
  <si>
    <t>北京铁路局北京南动车所改配，曾配属北京铁路局石家庄动车所。</t>
  </si>
  <si>
    <t>广州铁路集团深圳动车所改配，曾配属北京铁路局雄安动车所，北京铁路局北京南动车所，北京铁路局北京西动车所。</t>
  </si>
  <si>
    <t>深圳动车所改配，曾配属北京铁路局北京南动车所，北京铁路局石家庄动车所。</t>
  </si>
  <si>
    <t>广州铁路集团深圳动车所改配，曾配属北京铁路局北京南动车所，北京铁路局北京西动车所，北京铁路局石家庄动车所。</t>
  </si>
  <si>
    <t>汉口动车所改配，曾配属成都铁路局贵阳北动车所。</t>
  </si>
  <si>
    <t>深圳动车所改配，曾配属北京铁路局石家庄动车所，北京铁路局北京西动车所，北京铁路局北京南动车所。</t>
  </si>
  <si>
    <t>石家庄动车所改配，曾配属北京南动车所，北京西动车所。</t>
  </si>
  <si>
    <t>广州铁路集团深圳动车所改配，曾配属广州铁路集团长沙动车所，广州铁路集团广州南动车所。</t>
  </si>
  <si>
    <t>CRH2C</t>
  </si>
  <si>
    <t>350km/h综合检测车，上海局代管。</t>
  </si>
  <si>
    <t>CRH2C一阶段</t>
  </si>
  <si>
    <t>广州南动车所改配，曾配属长沙动车所。</t>
  </si>
  <si>
    <t>380km/h综合检测车，上海局代管。</t>
  </si>
  <si>
    <t>长沙动车所改配，曾配属广州南动车所。</t>
  </si>
  <si>
    <t>济南东动车所改配，曾配属青岛北动车所。</t>
  </si>
  <si>
    <t>CR200J1-C</t>
  </si>
  <si>
    <t>CRH2C二阶段，西安铁路局西安北动车所改配。</t>
  </si>
  <si>
    <t>CRH2C二阶段，合肥南动车所改配。</t>
  </si>
  <si>
    <t>青岛动车所改配，曾配属青岛北动车所。</t>
  </si>
  <si>
    <t>CRH2B</t>
  </si>
  <si>
    <t>南通动车所改配，曾配属南京动车所。</t>
  </si>
  <si>
    <t>CR400AF-B</t>
  </si>
  <si>
    <t>17节编组试验车，原车组号CR400AF-B-2117。</t>
  </si>
  <si>
    <t>17节编组试验车，现车组号CR400AF-B-2116。</t>
  </si>
  <si>
    <t>CRH2E</t>
  </si>
  <si>
    <t>广州南动车所改配，曾配属北京铁路局北京南动车所。</t>
  </si>
  <si>
    <t>襄阳动车所改配。</t>
  </si>
  <si>
    <t>广州铁路集团深圳动车所改配，曾配属广州铁路集团广州南动车所，广州铁路集团长沙动车所。</t>
  </si>
  <si>
    <t>广州铁路集团长沙动车所改配，曾配属广州铁路集团深圳动车所。</t>
  </si>
  <si>
    <t>北京铁路局北京南动车所改配，曾配属济南铁路局济南东动车所。</t>
  </si>
  <si>
    <t>北京南动车所改配。</t>
  </si>
  <si>
    <t>北京南动车所改配，曾配属北京北动车所，北京西动车所。</t>
  </si>
  <si>
    <t>武汉铁路局武汉动车所改配。</t>
  </si>
  <si>
    <t>新头型试验车，上海局代管。</t>
  </si>
  <si>
    <t>南昌铁路局福州南动车所改配，曾配属南昌铁路局福州动车所。</t>
  </si>
  <si>
    <t>武汉动车所改配，曾配属南昌铁路局福州南动车所，南昌铁路局福州动车所。</t>
  </si>
  <si>
    <t>武汉动车所改配，曾配属襄阳动车所。</t>
  </si>
  <si>
    <t>上海南动车所改配，曾配属南翔动车所，南昌铁路局福州南动车所，南昌铁路局福州动车所。</t>
  </si>
  <si>
    <t>合肥南动车所改配，曾配属南翔动车所，南昌铁路局福州南动车所，南昌铁路局福州动车所。</t>
  </si>
  <si>
    <t>徐州东动车所改配， 曾配属合肥南动车所，上海南动车所。</t>
  </si>
  <si>
    <t>上海南动车所改配，曾配属南翔动车所。</t>
  </si>
  <si>
    <t>武汉动车所改配，曾配属郑州铁路局郑州东动车所。</t>
  </si>
  <si>
    <t>青岛动车所改配。</t>
  </si>
  <si>
    <t>徐州东动车所改配，曾配属合肥南动车所，上海南动车所。</t>
  </si>
  <si>
    <t>汉口动车所改配，曾配属成都铁路局贵阳北动车所，南昌铁路局福州南动车所，南昌铁路局福州动车所。</t>
  </si>
  <si>
    <t>成都铁路局贵阳北动车所改配，曾配属武汉铁路局汉口动车所，南昌铁路局福州南动车所，南昌铁路局福州动车所。</t>
  </si>
  <si>
    <t>北京西动车所改配，曾配属北京南动车所，石家庄动车所。</t>
  </si>
  <si>
    <t>汉口动车所改配，曾配属南昌铁路局福州南动车所，南昌铁路局南昌动车所。</t>
  </si>
  <si>
    <t>北京动车所改配。</t>
  </si>
  <si>
    <t>合肥南动车所改配，曾配属上海南动车所。</t>
  </si>
  <si>
    <t>雄安动车所改配，曾配属北京动车所。</t>
  </si>
  <si>
    <t>徐州东动车所改配，曾配属南京动车所，南翔动车所。</t>
  </si>
  <si>
    <t>成都铁路局贵阳北动车所改配，曾配属武汉铁路局汉口动车所，武汉铁路局武汉动车所。</t>
  </si>
  <si>
    <t>KCIC400AF-CIT</t>
  </si>
  <si>
    <t>印尼雅万高铁</t>
  </si>
  <si>
    <t>统型CRH2A，南昌动车所改配。</t>
  </si>
  <si>
    <t>原车组号CR400AF-2021，雄安动车所改配，曾配属北京南动车所，石家庄动车所。</t>
  </si>
  <si>
    <t>原车组号CR400AF-C-0210。</t>
  </si>
  <si>
    <t>统型CRH2A，南昌西动车所改配，曾配属南昌动车所。</t>
  </si>
  <si>
    <t>统型CRH2A，南昌铁路局南昌动车所改配。</t>
  </si>
  <si>
    <t>统型CRH2A，南昌西动车所改配，曾配属厦门北动车所，福州南动车所，南昌动车所。</t>
  </si>
  <si>
    <t>统型CRH2A，南昌铁路局南昌西动车所改配，曾配属南昌铁路局南昌动车所。</t>
  </si>
  <si>
    <t>上海虹桥动车所改配。</t>
  </si>
  <si>
    <t>统型CRH2A，成都铁路局重庆北动车所改配。</t>
  </si>
  <si>
    <t>统型CRH2A，重庆西动车所改配，曾配属贵阳北动车所。</t>
  </si>
  <si>
    <t>深圳动车所改配，曾配属长沙动车所。</t>
  </si>
  <si>
    <t>统型CRH2A，成都铁路局重庆西动车所改配，曾配属成都铁路局重庆北动车所。</t>
  </si>
  <si>
    <t>统型CRH2A，重庆西动车所改配。</t>
  </si>
  <si>
    <t>统型CRH2A，福州南动车所改配，曾配属厦门北动车所。</t>
  </si>
  <si>
    <t>统型CRH2A，厦门北动车所改配，曾配属福州南动车所。</t>
  </si>
  <si>
    <t>统型CRH2A，南昌铁路局南昌动车所改配，曾配属南昌铁路局南昌西动车所。</t>
  </si>
  <si>
    <t>成都东动车所改配。</t>
  </si>
  <si>
    <t>统型CRH2A</t>
  </si>
  <si>
    <t>统型CRH2A，南宁动车所改配。</t>
  </si>
  <si>
    <t>统型CRH2A，南昌西动车所改配。</t>
  </si>
  <si>
    <t>CR400AF-BZ</t>
  </si>
  <si>
    <t>统型CRH2A，南昌铁路局南昌西动车所改配。</t>
  </si>
  <si>
    <t>统型CRH2A，南昌东动车所改配，曾配属南昌动车所。</t>
  </si>
  <si>
    <t>原车组号CR400AF-C-0209。</t>
  </si>
  <si>
    <t>统型CRH2A，南昌动车所改配，曾配属南昌西动车所。</t>
  </si>
  <si>
    <t>统型CRH2A，福州南动车所改配，曾配属南昌动车所。</t>
  </si>
  <si>
    <t>统型CRH2A，南昌铁路局南昌东动车所改配，曾配属南昌铁路局南昌动车所，南昌铁路局南昌西动车所。</t>
  </si>
  <si>
    <t>统型CRH2A，成都铁路局成都东动车所改配，曾配属成都铁路局重庆北动车所。</t>
  </si>
  <si>
    <t>统型CRH2A，南宁动车所改配，曾配属成都铁路局成都东动车所，成都铁路局重庆北动车所。</t>
  </si>
  <si>
    <t>统型CRH2A，南昌东动车所改配，曾配属南昌动车所，龙岩动车所，昆明铁路局昆明南动车所，成都铁路局成都东动车所，成都铁路局重庆北动车所。</t>
  </si>
  <si>
    <t>统型CRH2A，重庆西动车所改配，曾配属重庆北动车所。</t>
  </si>
  <si>
    <t>统型CRH2A，广州铁路集团广州南动车所改配，曾配属广州铁路集团佛山西客专动车所，佛山西城际动车所，成都铁路局重庆北动车所。</t>
  </si>
  <si>
    <t>统型CRH2A，龙岩动车所改配，曾配属厦门北动车所，成都铁路局贵阳北动车所，成都铁路局重庆北动车所。</t>
  </si>
  <si>
    <t>统型CRH2A，桂林动车所改配。</t>
  </si>
  <si>
    <t>统型CRH2A，福州动车所改配，曾配属厦门北动车所，南昌动车所。</t>
  </si>
  <si>
    <t>福州南动车所改配。</t>
  </si>
  <si>
    <t>统型CRH2A，西安铁路局西安北动车所改配。</t>
  </si>
  <si>
    <t>统型CRH2A，佛山西城际动车所改配，曾配属佛山西客专动车所，西安铁路局西安北动车所。</t>
  </si>
  <si>
    <t>统型CRH2A，广州铁路集团佛山西客专动车所改配，曾配属广州铁路集团佛山西城际动车所，广州铁路集团广州南动车所，西安铁路局西安北动车所。</t>
  </si>
  <si>
    <t>统型CRH2A，武汉铁路局汉口动车所改配，曾配属武汉铁路局武汉动车所，南昌铁路局龙岩动车所，南昌铁路局福州南动车所，南昌铁路局福州动车所。</t>
  </si>
  <si>
    <t>统型CRH2A，成都铁路局重庆北动车所改配，曾配属成都铁路局重庆西动车所，成都铁路局贵阳北动车所。</t>
  </si>
  <si>
    <t>统型CRH2A，南宁动车所改配，曾配属武汉铁路局汉口动车所，武汉铁路局武汉动车所，南昌铁路局龙岩动车所，西安铁路局西安北动车所。</t>
  </si>
  <si>
    <t>CR400AF-AZ</t>
  </si>
  <si>
    <t>统型CRH2A，武汉铁路局汉口动车所改配，曾配属武汉铁路局武汉动车所，南昌铁路局龙岩动车所，南昌铁路局福州南动车所，太原铁路局太原动车所。</t>
  </si>
  <si>
    <t>统型CRH2A，武汉铁路局汉口动车所改配，曾配属武汉铁路局武汉动车所，南昌铁路局龙岩动车所，南昌铁路局福州南动车所，南昌铁路局南昌西动车所。</t>
  </si>
  <si>
    <t>统型CRH2A，郑州铁路局郑州东动车所改配，曾配属太原铁路局太原动车所。</t>
  </si>
  <si>
    <t>统型CRH2A，南宁铁路局南宁动车所改配，曾配属郑州铁路局郑州东动车所，太原铁路局太原动车所。</t>
  </si>
  <si>
    <t>北京铁路局石家庄动车所改配，曾配属北京铁路局北京南动车所。</t>
  </si>
  <si>
    <t>统型CRH2A，佛山西城际动车所改配，曾配属佛山西客专动车所，西安铁路局西安北动车所，太原铁路局太原动车所。</t>
  </si>
  <si>
    <t>统型CRH2A，郑州铁路局郑州东动车所改配。</t>
  </si>
  <si>
    <t>统型CRH2A，南昌东动车所改配，曾配属南昌动车所，厦门北动车所，成都铁路局贵阳北动车所，成都铁路局重庆北动车所。</t>
  </si>
  <si>
    <t>统型CRH2A，重庆西动车所改配，曾配属郑州铁路局郑州东动车所。</t>
  </si>
  <si>
    <t>统型CRH2A，龙岩动车所改配，曾配属昆明铁路局昆明南动车所，郑州铁路局郑州东动车所。</t>
  </si>
  <si>
    <t>统型CRH2A，广州铁路集团广州南动车所改配，曾配属广州铁路集团佛山西城际动车所。</t>
  </si>
  <si>
    <t>福州南动车所改配，曾配属武汉铁路局武汉动车所。</t>
  </si>
  <si>
    <t>统型CRH2A，广州铁路集团佛山西客专动车所改配，曾配属广州铁路集团广州南动车所。</t>
  </si>
  <si>
    <t>统型CRH2A，广州南动车所改配。</t>
  </si>
  <si>
    <t>福州南动车所改配，曾配属济南铁路局青岛动车所。</t>
  </si>
  <si>
    <t>统型CRH2A，佛山西客专动车所改配。</t>
  </si>
  <si>
    <t>广州铁路集团长沙动车所改配。</t>
  </si>
  <si>
    <t>统型CRH2A，成都铁路局贵阳北动车所改配。</t>
  </si>
  <si>
    <t>统型CRH2A，贵阳北动车所改配。</t>
  </si>
  <si>
    <t>统型CRH2A，重庆西动车所改配，曾配属成都东动车所，贵阳北动车所。</t>
  </si>
  <si>
    <t>CR400AF-BS</t>
  </si>
  <si>
    <t>统型CRH2A，广州铁路集团佛山西客专动车所改配，曾配属广州铁路集团佛山西城际动车所，广州铁路集团广州南动车所。</t>
  </si>
  <si>
    <t>统型CRH2A，佛山西客专动车所改配，曾配属佛山西城际动车所。</t>
  </si>
  <si>
    <t>统型CRH2A，佛山西城际动车所改配，曾配属佛山西客专动车所。</t>
  </si>
  <si>
    <t>统型CRH2A，南宁铁路局南宁动车所改配，曾配属广州铁路集团佛山西客专动车所，广州铁路集团广州南动车所。</t>
  </si>
  <si>
    <t>统型CRH2A，上海铁路局上海南动车所改配。</t>
  </si>
  <si>
    <t>统型CRH2A，南宁动车所改配，曾配属上海铁路局上海南动车所。</t>
  </si>
  <si>
    <t>统型CRH2A，广州南动车所改配，曾配属成都铁路局贵阳北动车所。</t>
  </si>
  <si>
    <t>统型CRH2A，重庆西动车所改配，曾配属贵阳北动车所，成都东动车所。</t>
  </si>
  <si>
    <t>统型CRH2A，重庆北动车所改配。</t>
  </si>
  <si>
    <t>统型CRH2A，南宁铁路局桂林动车所改配，曾配属南宁动车所。</t>
  </si>
  <si>
    <t>统型CRH2A，南宁铁路局南宁动车所改配。</t>
  </si>
  <si>
    <t>统型CRH2A，佛山西城际动车所改配，曾配属广州南动车所。</t>
  </si>
  <si>
    <t>统型CRH2A，广州南动车所改配，曾配属佛山西城际动车所。</t>
  </si>
  <si>
    <t>统型CRH2A，重庆西动车所改配，曾配属成都东动车所。</t>
  </si>
  <si>
    <t>统型CRH2A，成都东动车所改配。</t>
  </si>
  <si>
    <t>CR400AF-AE</t>
  </si>
  <si>
    <t>统型CRH2A，佛山西客专动车所改配，曾配属佛山西城际动车所，成都铁路局贵阳北动车所，成都铁路局重庆北动车所。</t>
  </si>
  <si>
    <t>统型CRH2A，广州铁路集团广州南动车所改配，曾配属广州铁路集团佛山西客专动车所。</t>
  </si>
  <si>
    <t>统型CRH2A，广州铁路集团广州南动车所改配，曾配属广州铁路集团佛山西城际动车所，广州铁路集团佛山西客专动车所。</t>
  </si>
  <si>
    <t>统型CRH2A，广州南动车所改配，曾配属长沙动车所。</t>
  </si>
  <si>
    <t>统型CRH2A，南宁动车所改配，曾配属郑州铁路局郑州东动车所。</t>
  </si>
  <si>
    <t>统型CRH2A，长沙动车所改配，曾配属佛山西客专动车所。</t>
  </si>
  <si>
    <t>CRH2G</t>
  </si>
  <si>
    <t>昆明铁路局昆明南动车所改配，曾配属兰州铁路局兰州西动车所。</t>
  </si>
  <si>
    <t>昆明铁路局昆明南动车所改配，曾配属乌鲁木齐铁路局乌鲁木齐动车所。</t>
  </si>
  <si>
    <t>昆明铁路局昆明南动车所改配，曾配属西安铁路局西安北动车所，兰州铁路局兰州西动车所。</t>
  </si>
  <si>
    <t>统型CRH2A，厦门北动车所改配，曾配属福州南动车所，成都铁路局成都东动车所。</t>
  </si>
  <si>
    <t>统型CRH2A，广州南动车所改配，曾配属佛山西城际动车所，成都铁路局成都东动车所，南昌铁路局福州南动车所。</t>
  </si>
  <si>
    <t>统型CRH2A，南昌铁路局南昌西动车所改配，曾配属南昌铁路局南昌东动车所，南昌铁路局南昌动车所，南昌铁路局龙岩动车所，南昌铁路局福州南动车所。</t>
  </si>
  <si>
    <t>统型CRH2A，南昌动车所改配，曾配属龙岩动车所，福州南动车所。</t>
  </si>
  <si>
    <t>统型CRH2A，南昌铁路局福州南动车所改配。</t>
  </si>
  <si>
    <t>统型CRH2A，南昌铁路局龙岩动车所改配，曾配属南昌铁路局厦门北动车所，南昌铁路局福州南动车所。</t>
  </si>
  <si>
    <t>统型CRH2A，福州动车所改配，曾配属龙岩动车所，厦门北动车所。</t>
  </si>
  <si>
    <t>统型CRH2A，福州南动车所改配。</t>
  </si>
  <si>
    <t>统型CRH2A，南宁动车所改配，曾配属成都铁路局成都东动车所，郑州铁路局郑州东动车所。</t>
  </si>
  <si>
    <t>统型CRH2A，龙岩动车所改配，曾配属厦门北动车所，福州南动车所。</t>
  </si>
  <si>
    <t>统型CRH2A，福州南动车所改配，曾配属福州动车所。</t>
  </si>
  <si>
    <t>统型CRH2A，龙岩动车所改配，曾配属福州南动车所。</t>
  </si>
  <si>
    <t>统型CRH2A，长沙动车所改配，曾配属广州南动车所。</t>
  </si>
  <si>
    <t>统型CRH2A，长沙城际动车所改配，曾配属佛山西城际动车所，佛山西客专动车所。</t>
  </si>
  <si>
    <t>统型CRH2A，广州铁路集团广州南动车所改配。</t>
  </si>
  <si>
    <t>统型CRH2A，福州南动车所改配，曾配属福州动车所，厦门北动车所。</t>
  </si>
  <si>
    <t>统型CRH2A，厦门北动车所改配，曾配属郑州铁路局郑州东动车所。</t>
  </si>
  <si>
    <t>统型CRH2A，福州南动车所改配，曾配属西安铁路局西安北动车所。</t>
  </si>
  <si>
    <t>新头型试验车，成都铁路局重庆北动车所改配。</t>
  </si>
  <si>
    <t>CRH2E-NG，新头型试验车，高寒，广州南动车所改配，曾配属北京铁路局北京南动车所。</t>
  </si>
  <si>
    <t>CRH2E-NG，新头型试验车，广州南动车所改配，曾配属郑州铁路局郑州东动车所。</t>
  </si>
  <si>
    <t>纵向卧铺</t>
  </si>
  <si>
    <t>统型CRH2B</t>
  </si>
  <si>
    <t>统型CRH2A，龙岩动车所改配，曾配属福州南动车所，武汉铁路局武汉动车所。</t>
  </si>
  <si>
    <t>统型CRH2A，福州动车所改配，曾配属龙岩动车所，厦门北动车所，武汉铁路局武汉动车所。</t>
  </si>
  <si>
    <t>统型CRH2A，佛山西客专动车所改配，曾配属昆明铁路局昆明南动车所，北京铁路局北京南动车所。</t>
  </si>
  <si>
    <t>统型CRH2A，广州南动车所改配，曾配属北京铁路局北京南动车所。</t>
  </si>
  <si>
    <t>统型CRH2A，成都铁路局成都东动车所改配，曾配属郑州铁路局郑州东动车所。</t>
  </si>
  <si>
    <t>统型CRH2A，重庆西动车所改配，曾配属贵阳北动车所，郑州铁路局郑州东动车所。</t>
  </si>
  <si>
    <t>统型CRH2A，成都铁路局重庆西动车所改配，曾配属成都铁路局贵阳北动车所，成都铁路局成都东动车所。</t>
  </si>
  <si>
    <t>统型CRH2A，长沙城际动车所改配，曾配属佛山西客专动车所，佛山西城际动车所。</t>
  </si>
  <si>
    <t>厦门北动车所改配，曾配属北京铁路局北京西动车所。</t>
  </si>
  <si>
    <t>北京铁路局北京西动车所改配。</t>
  </si>
  <si>
    <t>厦门北动车所改配，曾配属武汉铁路局武汉动车所，北京铁路局北京西动车所。</t>
  </si>
  <si>
    <t>北京铁路局北京西动车所改配，曾配属上海铁路局合肥南动车所，上海铁路局南京南动车所。</t>
  </si>
  <si>
    <t>北京铁路局石家庄动车所改配，曾配属北京铁路局北京西动车所。</t>
  </si>
  <si>
    <t>北京铁路局石家庄动车所改配，曾配属上海铁路局合肥南动车所，上海铁路局南京南动车所。</t>
  </si>
  <si>
    <t>厦门北动车所改配，曾配属武汉铁路局武汉动车所，北京铁路局石家庄动车所，上海铁路局合肥南动车所，上海铁路局南京南动车所。</t>
  </si>
  <si>
    <t>济南铁路局青岛动车所改配。</t>
  </si>
  <si>
    <t>北京铁路局北京南动车所改配，曾配属北京铁路局北京西动车所。</t>
  </si>
  <si>
    <t>北京铁路局北京西动车所改配，曾配属北京铁路局北京南动车所。</t>
  </si>
  <si>
    <t>厦门北动车所改配，曾配属北京铁路局石家庄动车所，北京铁路局北京西动车所。</t>
  </si>
  <si>
    <t>厦门北动车所改配，曾配属北京铁路局北京西动车所，北京铁路局北京南动车所。</t>
  </si>
  <si>
    <t>厦门北动车所改配，曾配属武汉铁路局武汉动车所，北京铁路局北京西动车所，北京铁路局北京南动车所。</t>
  </si>
  <si>
    <t>厦门北动车所改配，曾配属北京铁路局石家庄动车所，北京铁路局北京南动车所。</t>
  </si>
  <si>
    <t>厦门北动车所改配，曾配属北京铁路局北京南动车所。</t>
  </si>
  <si>
    <t>北京铁路局北京南动车所改配。</t>
  </si>
  <si>
    <t>北京铁路局石家庄动车所改配，曾配属上海铁路局合肥南动车所。</t>
  </si>
  <si>
    <t>厦门北动车所改配，曾配属武汉铁路局武汉动车所，北京铁路局石家庄动车所，上海铁路局合肥南动车所。</t>
  </si>
  <si>
    <t>原为公务车，济南铁路局青岛动车所改配，曾配属中国铁路总公司专运处。</t>
  </si>
  <si>
    <t>厦门北动车所改配，曾配属北京铁路局北京西动车所，广州铁路集团三亚动车所。</t>
  </si>
  <si>
    <t>CRH380AL</t>
  </si>
  <si>
    <t>CRH380AL一阶段，北京铁路局石家庄动车所改配。</t>
  </si>
  <si>
    <t>CRH380AL一阶段，北京铁路局北京西动车所改配，曾配属北京南动车所，上海铁路局合肥南动车所。</t>
  </si>
  <si>
    <t>CRH380AL一阶段，北京西动车所改配，曾配属北京南动车所，上海铁路局合肥南动车所。</t>
  </si>
  <si>
    <t>CRH380AL一阶段，北京铁路局北京南动车所改配，曾配属石家庄动车所。</t>
  </si>
  <si>
    <t>CRH380AL一阶段，福州南动车所改配，曾配属北京铁路局石家庄动车所。</t>
  </si>
  <si>
    <t>CRH380AL一阶段，北京铁路局石家庄动车所改配，曾配属北京南动车所。</t>
  </si>
  <si>
    <t>CRH380AL一阶段，北京西动车所改配。</t>
  </si>
  <si>
    <t>CRH380AL一阶段，厦门北动车所改配，曾配属北京铁路局石家庄动车所，北京铁路局北京西动车所。</t>
  </si>
  <si>
    <t>CRH380AL一阶段，北京西动车所改配，曾配属北京南动车所。</t>
  </si>
  <si>
    <t>CRH380AL一阶段，北京铁路局石家庄动车所改配，曾配属北京西动车所，北京南动车所，郑州铁路局郑州东动车所。</t>
  </si>
  <si>
    <t>CRH380AL一阶段，北京铁路局北京南动车所改配，曾配属郑州铁路局郑州东动车所。</t>
  </si>
  <si>
    <t>CRH380AL一阶段，北京南动车所改配。</t>
  </si>
  <si>
    <t>CRH380AL一阶段，厦门北动车所改配，曾配属北京铁路局北京南动车所，北京西动车所。</t>
  </si>
  <si>
    <t>CRH380AL一阶段，厦门北动车所改配，曾配属北京铁路局北京西动车所，北京铁路局石家庄动车所，北京铁路局北京南动车所。</t>
  </si>
  <si>
    <t>CRH380AL一阶段，厦门北动车所改配，曾配属北京铁路局北京西动车所，北京南动车所，石家庄动车所。</t>
  </si>
  <si>
    <t>CRH380AL一阶段，厦门北动车所改配，曾配属北京铁路局石家庄动车所。</t>
  </si>
  <si>
    <t>CRH380AL一阶段</t>
  </si>
  <si>
    <t>CRH380AL一阶段，北京铁路局北京西动车所改配，曾配属北京南动车所，石家庄动车所。</t>
  </si>
  <si>
    <t>CRH380AL一阶段，厦门北动车所改配，曾配属北京铁路局石家庄动车所，北京南动车所，上海铁路局合肥南动车所。</t>
  </si>
  <si>
    <t>CRH380AL一阶段，北京南动车所改配，曾配属上海铁路局合肥南动车所。</t>
  </si>
  <si>
    <t>CRH380AL一阶段，上海铁路局合肥动车所改配。</t>
  </si>
  <si>
    <t>CRH380AL二阶段，郑州铁路局郑州东动车所改配，曾配属成都铁路局成都东动车所。</t>
  </si>
  <si>
    <t>CRH380AL二阶段，成都铁路局成都东动车所改配。</t>
  </si>
  <si>
    <t>CRH380AL二阶段</t>
  </si>
  <si>
    <t>CRH380AL二阶段，武汉铁路局武汉动车所改配。</t>
  </si>
  <si>
    <t>CRH380AL二阶段，武汉动车所改配。</t>
  </si>
  <si>
    <t>CRH380AL二阶段，襄阳动车所改配。</t>
  </si>
  <si>
    <t>郑州南</t>
  </si>
  <si>
    <t>CRH380AL二阶段，郑州东动车所改配。</t>
  </si>
  <si>
    <t>CRH380AL二阶段，北京铁路局北京西动车所改配。</t>
  </si>
  <si>
    <t>CRH380AL二阶段，郑州铁路局郑州东动车所改配，曾配属北京铁路局北京西动车所。</t>
  </si>
  <si>
    <t>CRH380AL二阶段，郑州东动车所改配，曾配属北京铁路局北京西动车所。</t>
  </si>
  <si>
    <t>CRH380AL二阶段，郑州铁路局郑州东动车所改配。</t>
  </si>
  <si>
    <t>CRH380AL二阶段，武汉动车所改配，曾配属西安铁路局西安北动车所，郑州铁路局郑州动车所。</t>
  </si>
  <si>
    <t>CRH380AL二阶段，郑州东动车所改配，曾配属武汉铁路局武汉动车所。</t>
  </si>
  <si>
    <t>CRH380AL二阶段，郑州铁路局郑州动车所改配，曾配属成都铁路局成都东动车所。</t>
  </si>
  <si>
    <t>CRH380AL二阶段，郑州东动车所改配，曾配属西安铁路局西安北动车所。</t>
  </si>
  <si>
    <t>CRH380AL二阶段，郑州铁路局郑州东动车所改配，曾配属武汉铁路局武汉动车所。</t>
  </si>
  <si>
    <t>CRH380AL二阶段，武汉动车所改配，曾配属成都铁路局成都东动车所。</t>
  </si>
  <si>
    <t>CRH380AL二阶段，襄阳动车所改配，曾配属西安铁路局西安北动车所。</t>
  </si>
  <si>
    <t>CRH380AL二阶段，襄阳动车所改配，曾配属成都铁路局成都东动车所。</t>
  </si>
  <si>
    <t>CRH380AL二阶段，太原铁路局太原动车所改配。</t>
  </si>
  <si>
    <t>统型CRH380A，广州铁路集团广州南动车所改配，曾配属济南铁路局青岛动车所。</t>
  </si>
  <si>
    <t>统型CRH380A，武汉动车所改配，曾配属济南铁路局青岛动车所。</t>
  </si>
  <si>
    <t>统型CRH380A，郑州铁路局郑州动车所改配，曾配属郑州铁路局郑州东动车所。</t>
  </si>
  <si>
    <t>统型CRH380A，武汉动车所改配。</t>
  </si>
  <si>
    <t>统型CRH380A，重庆西动车所改配，曾配属武汉铁路局武汉动车所。</t>
  </si>
  <si>
    <t>统型CRH380A，济南铁路局济南动车所改配。</t>
  </si>
  <si>
    <t>统型CRH380A，济南铁路局青岛动车所改配。</t>
  </si>
  <si>
    <t>统型CRH380A，武汉铁路局武汉动车所改配。</t>
  </si>
  <si>
    <t>统型CRH380A，武汉铁路局武汉动车所改配，曾配属济南铁路局青岛动车所。</t>
  </si>
  <si>
    <t>统型CRH380A，南昌铁路局福州南动车所改配，曾配属济南铁路局青岛动车所。</t>
  </si>
  <si>
    <t>统型CRH380A，南昌西动车所改配。</t>
  </si>
  <si>
    <t>统型CRH380A，重庆北动车所改配，曾配属贵阳北动车所，武汉铁路局武汉动车所。</t>
  </si>
  <si>
    <t>统型CRH380A，广州铁路集团广州南动车所改配，曾配属北京铁路局北京南动车所。</t>
  </si>
  <si>
    <t>统型CRH380A，广州铁路集团广州南动车所改配，曾配属北京铁路局石家庄动车所。</t>
  </si>
  <si>
    <t>统型CRH380A，郑州铁路局郑州东动车所改配，曾配属广州铁路集团广州南动车所，北京铁路局石家庄动车所。</t>
  </si>
  <si>
    <t>统型CRH380A，重庆北动车所改配，曾配属贵阳北动车所，北京铁路局石家庄动车所。</t>
  </si>
  <si>
    <t>统型CRH380A，重庆西动车所改配，曾配属成都东动车所，贵阳北动车所，武汉铁路局武汉动车所。</t>
  </si>
  <si>
    <t>统型CRH380A</t>
  </si>
  <si>
    <t>统型CRH380A，郑州东动车所改配。</t>
  </si>
  <si>
    <t>统型CRH380A，郑州铁路局郑州动车所改配，曾配属郑州铁路局郑州东动车所，太原铁路局太原动车所。</t>
  </si>
  <si>
    <t>统型CRH380A，成都铁路局贵阳北动车所改配，曾配属成都铁路局重庆西动车所，武汉铁路局武汉动车所。</t>
  </si>
  <si>
    <t>统型CRH380A，南昌东动车所改配。</t>
  </si>
  <si>
    <t>统型CRH380A，厦门北动车所改配，曾配属南昌西动车所。</t>
  </si>
  <si>
    <t>统型CRH380A，南昌西动车所改配，曾配属北京铁路局石家庄动车所。</t>
  </si>
  <si>
    <t>统型CRH380A，北京铁路局石家庄动车所改配。</t>
  </si>
  <si>
    <t>统型CRH380A，重庆西动车所改配，曾配属郑州铁路局郑州东动车所。</t>
  </si>
  <si>
    <t>统型CRH380A，郑州铁路局郑州东动车所改配。</t>
  </si>
  <si>
    <t>统型CRH380A，武汉动车所改配，曾配属北京铁路局石家庄动车所。</t>
  </si>
  <si>
    <t>统型CRH380A，上海铁路局合肥南动车所改配。</t>
  </si>
  <si>
    <t>统型CRH380A，南昌东动车所改配，曾配属上海铁路局南京南动车所。</t>
  </si>
  <si>
    <t>统型CRH380A，南昌西动车所改配，曾配属福州南动车所。</t>
  </si>
  <si>
    <t>统型CRH380A，福州南动车所改配。</t>
  </si>
  <si>
    <t>统型CRH380A，重庆西动车所改配，曾配属成都东动车所，贵阳北动车所。</t>
  </si>
  <si>
    <t>统型CRH380A，成都东动车所改配。</t>
  </si>
  <si>
    <t>统型CRH380A，贵阳北动车所改配。</t>
  </si>
  <si>
    <t>统型CRH380A，重庆西动车所改配，曾配属重庆北动车所，贵阳北动车所。</t>
  </si>
  <si>
    <t>统型CRH380A，重庆西动车所改配，曾配属贵阳北动车所，成都东动车所。</t>
  </si>
  <si>
    <t>统型CRH380A，重庆北动车所改配，曾配属重庆西动车所，贵阳北动车所。</t>
  </si>
  <si>
    <t>统型CRH380A，重庆西动车所改配，曾配属贵阳北动车所。</t>
  </si>
  <si>
    <t>统型CRH380A，成都铁路局贵阳北动车所改配。</t>
  </si>
  <si>
    <t>统型CRH380A，厦门北动车所改配。</t>
  </si>
  <si>
    <t>统型CRH380A，厦门北动车所改配，曾配属龙岩动车所。</t>
  </si>
  <si>
    <t>统型CRH380A，原博鳌论坛专列。</t>
  </si>
  <si>
    <t>统型CRH380A，广州铁路集团广州南动车所改配。</t>
  </si>
  <si>
    <t>CR200J1-D</t>
  </si>
  <si>
    <t>统型CRH380A，厦门北动车所改配，曾配属福州南动车所。</t>
  </si>
  <si>
    <t>公务车（软卧车），原车组号CRH380A-2808，成都局代管。</t>
  </si>
  <si>
    <t>公务车，12节编组。</t>
  </si>
  <si>
    <t>统型CRH380A，成都铁路局成都东动车所改配，曾配属成都铁路局重庆北动车所，成都铁路局贵阳北动车所。</t>
  </si>
  <si>
    <t>统型CRH380A，龙岩动车所改配。</t>
  </si>
  <si>
    <t>原车号CRH380A-2818，北京局代管。</t>
  </si>
  <si>
    <t>统型CRH380A，福州南动车所改配，曾配属龙岩动车所。</t>
  </si>
  <si>
    <t>统型CRH380A，贵阳北动车所改配，曾配属成都东动车所。</t>
  </si>
  <si>
    <t>统型CRH380A，龙岩动车所改配，曾配属福州南动车所。</t>
  </si>
  <si>
    <t>统型CRH380A，厦门北动车所改配，曾配属福州南动车所，龙岩动车所。</t>
  </si>
  <si>
    <t>统型CRH380A，昆明铁路局昆明南动车所改配，曾配属成都铁路局成都东动车所，成都铁路局贵阳北动车所。</t>
  </si>
  <si>
    <t>统型CRH380A，昆明铁路局昆明南动车所改配，曾配属成都铁路局贵阳北动车所，成都铁路局成都东动车所。</t>
  </si>
  <si>
    <t>原为公务车，中国铁路总公司专运处（北京铁路局）改配。</t>
  </si>
  <si>
    <t>统型CRH380A，重庆西动车所改配，曾配属成都东动车所。</t>
  </si>
  <si>
    <t>统型CRH380A，昆明铁路局昆明南动车所改配，曾配属成都铁路局成都东动车所。</t>
  </si>
  <si>
    <t>统型CRH380A，福州南动车所改配，曾配属厦门北动车所，南昌西动车所。</t>
  </si>
  <si>
    <t>统型CRH380A，南昌西动车所改配，曾配属福州南动车所，厦门北动车所。</t>
  </si>
  <si>
    <t>统型CRH380A，成都铁路局成都东动车所改配，曾配属成都铁路局贵阳北动车所。</t>
  </si>
  <si>
    <t>统型CRH380A，武汉动车所改配，曾配属南昌铁路局福州南动车所。</t>
  </si>
  <si>
    <t>统型CRH380A，郑州铁路局郑州南动车所改配，曾配属郑州铁路局郑州东动车所。</t>
  </si>
  <si>
    <t>统型CRH380A，郑州东动车所改配，曾配属西安铁路局西安北动车所。</t>
  </si>
  <si>
    <t>统型CRH380A，武汉铁路局襄阳动车所改配，曾配属武汉铁路局武汉动车所。</t>
  </si>
  <si>
    <t>统型CRH380A，武汉动车所改配，曾配属广州铁路集团广州南动车所。</t>
  </si>
  <si>
    <t>CR200JS-G</t>
  </si>
  <si>
    <t>青藏铁路公司</t>
  </si>
  <si>
    <t>南京浦镇车辆/株洲电力机车/北车大连机车</t>
  </si>
  <si>
    <t>统型CRH380A，重庆西动车所改配，曾配属郑州铁路局郑州东动车所，广州铁路集团广州南动车所。</t>
  </si>
  <si>
    <t>CRH380AL三阶段</t>
  </si>
  <si>
    <t>CRH380AL三阶段，成都东动车所改配，曾配属广州铁路集团广州南动车所。</t>
  </si>
  <si>
    <t>CRH3C</t>
  </si>
  <si>
    <t>CRH3C一阶段，重庆北动车所改配，曾配属北京铁路局北京南动车所。</t>
  </si>
  <si>
    <t>大同电力机车/长春轨道客车</t>
  </si>
  <si>
    <t>CR200J2-A（样车）</t>
  </si>
  <si>
    <t>上海虹桥动车所改配，曾配属南京南动车所。</t>
  </si>
  <si>
    <t>CRH3C一阶段，在德国完成组装，重庆北动车所改配，曾配属北京铁路局北京南动车所。</t>
  </si>
  <si>
    <t>CR200J2-A</t>
  </si>
  <si>
    <t>CR200J2-B</t>
  </si>
  <si>
    <t>上海铁路局南京南动车所改配。</t>
  </si>
  <si>
    <t>CRH3C一阶段，北京铁路局北京南动车所改配。</t>
  </si>
  <si>
    <t>CRH3C一阶段，广州铁路集团长沙动车所改配，曾配属广州铁路集团广州南动车所。</t>
  </si>
  <si>
    <t>CRH3C一阶段，重庆北动车所改配，曾配属广州铁路集团长沙动车所，广州铁路集团深圳动车所，广州铁路集团广州南动车所。</t>
  </si>
  <si>
    <t>CRH3C一阶段，长沙动车所改配，曾配属深圳动车所，广州南动车所。</t>
  </si>
  <si>
    <t>CR400BF-A</t>
  </si>
  <si>
    <t>原车组号CR400BF-A-0308，雄安动车所改配，曾配属北京南动车所。</t>
  </si>
  <si>
    <t>CRH3C一阶段，深圳动车所改配，曾配属广州南动车所。</t>
  </si>
  <si>
    <t>CRH3C一阶段，重庆北动车所改配，曾配属广州铁路集团长沙动车所，广州铁路集团广州南动车所。</t>
  </si>
  <si>
    <t>CRH3C一阶段，长沙动车所改配，曾配属广州南动车所。</t>
  </si>
  <si>
    <t>CRH3C一阶段，深圳动车所改配。</t>
  </si>
  <si>
    <t>雄安动车所改配。</t>
  </si>
  <si>
    <t>北京南动车所改配，曾配属雄安动车所。</t>
  </si>
  <si>
    <t>CRH3C一阶段，重庆北动车所改配，曾配属广州铁路集团深圳动车所，广州铁路集团长沙动车所，广州铁路集团广州南动车所。</t>
  </si>
  <si>
    <t>CRH3C一阶段，长沙西动车所改配，曾配属深圳动车所。</t>
  </si>
  <si>
    <t>CRH3C一阶段，长沙动车所改配，曾配属深圳动车所。</t>
  </si>
  <si>
    <t>CRH3C一阶段，广州铁路集团长沙动车所改配，曾配属广州铁路集团深圳动车所，广州铁路集团广州南动车所。</t>
  </si>
  <si>
    <t>CRH3C一阶段，重庆北动车所改配，曾配属广州铁路集团长沙动车所，广州铁路集团深圳动车所。</t>
  </si>
  <si>
    <t>上海铁路局上海虹桥动车所改配。</t>
  </si>
  <si>
    <t>CRH3C一阶段，重庆北动车所改配，曾配属广州铁路集团深圳动车所。</t>
  </si>
  <si>
    <t>北京南动车所改配，曾配属上海铁路局上海虹桥动车所。</t>
  </si>
  <si>
    <t>曹庄动车所改配，曾配属上海铁路局上海虹桥动车所。</t>
  </si>
  <si>
    <t>CRH3C一阶段，长沙动车所改配，曾配属广州南动车所，深圳动车所。</t>
  </si>
  <si>
    <t>CRH3C二阶段，长沙动车所改配，曾配属深圳动车所。</t>
  </si>
  <si>
    <t>CRH3C二阶段，重庆北动车所改配，曾配属广州铁路集团长沙动车所，广州铁路集团深圳动车所。</t>
  </si>
  <si>
    <t>CRH3C二阶段，深圳动车所改配，曾配属广州南动车所。</t>
  </si>
  <si>
    <t>CRH3C二阶段，广州南动车所改配。</t>
  </si>
  <si>
    <t>CRH3C二阶段，长沙动车所改配，曾配属广州南动车所，深圳动车所。</t>
  </si>
  <si>
    <t>CRH3C二阶段，深圳动车所改配。</t>
  </si>
  <si>
    <t>CRH3C二阶段，优选一等座改造车，长沙动车所改配，曾配属深圳动车所。</t>
  </si>
  <si>
    <t>CRH3C二阶段，长沙动车所改配，曾配属深圳动车所，广州南动车所。</t>
  </si>
  <si>
    <t>CRH3C二阶段，优选一等座改造车，长沙动车所改配，曾配属深圳动车所，广州南动车所。</t>
  </si>
  <si>
    <t>CRH3C二阶段，重庆北动车所改配，曾配属广州铁路集团长沙动车所，广州铁路集团深圳动车所，广州铁路集团广州南动车所。</t>
  </si>
  <si>
    <t>CRH3C二阶段，广州铁路集团长沙动车所改配，曾配属广州铁路集团深圳动车所，广州铁路集团广州南动车所。</t>
  </si>
  <si>
    <t>CRH3C二阶段，重庆北动车所改配，曾配属广州铁路集团长沙动车所，广州铁路集团广州南动车所。</t>
  </si>
  <si>
    <t>西安铁路局西安北动车所改配。</t>
  </si>
  <si>
    <t>上海虹桥动车所改配，曾配属南京南动车所，北京铁路局北京南动车所。</t>
  </si>
  <si>
    <t>南京南动车所改配。</t>
  </si>
  <si>
    <t>新塘动车所改配。</t>
  </si>
  <si>
    <t>上海铁路局杭州西动车所改配。</t>
  </si>
  <si>
    <t>CR400BF-S</t>
  </si>
  <si>
    <t>杭州西动车所改配。</t>
  </si>
  <si>
    <t>CRH380BL</t>
  </si>
  <si>
    <t>CRH380BL一阶段</t>
  </si>
  <si>
    <t>CRH380BL一阶段，上海虹桥动车所改配。</t>
  </si>
  <si>
    <t>CRH380BL一阶段，上海虹桥动车所改配，曾配属艮山门动车所。</t>
  </si>
  <si>
    <t>CRH380BL一阶段，艮山门动车所改配。</t>
  </si>
  <si>
    <t>CRH380BL一阶段，南翔动车所改配，曾配属艮山门动车所。</t>
  </si>
  <si>
    <t>CRH380BL一阶段，南翔动车所改配，曾配属上海虹桥动车所，艮山门动车所，广州铁路集团广州南动车所。</t>
  </si>
  <si>
    <t>CRH380BL一阶段，上海虹桥动车所改配，曾配属广州铁路集团广州南动车所。</t>
  </si>
  <si>
    <t>CRH380BL一阶段，广州铁路集团广州南动车所改配。</t>
  </si>
  <si>
    <t>CRH380BL一阶段，上海虹桥动车所改配，曾配属艮山门动车所，广州铁路集团广州南动车所。</t>
  </si>
  <si>
    <t>CRH380BL二阶段，上海铁路局上海虹桥动车所改配。</t>
  </si>
  <si>
    <t>CRH380BL二阶段，上海铁路局上海虹桥动车所改配，曾配属广州铁路集团广州南动车所。</t>
  </si>
  <si>
    <t>CRH380BL二阶段，上海虹桥动车所改配，曾配属广州铁路集团广州南动车所。</t>
  </si>
  <si>
    <t>CRH380BL二阶段，上海虹桥动车所改配。</t>
  </si>
  <si>
    <t>CRH380BL二阶段，南翔动车所改配，曾配属上海虹桥动车所，广州铁路集团广州南动车所。</t>
  </si>
  <si>
    <t>CRH380BL二阶段，上海铁路局南京南动车所改配，曾配属上海虹桥动车所，广州铁路集团广州南动车所。</t>
  </si>
  <si>
    <t>CRH380BL二阶段，上海铁路局南京南动车所改配，曾配属上海虹桥动车所。</t>
  </si>
  <si>
    <t>CRH380BL二阶段，南翔动车所改配，曾配属上海虹桥动车所，南京南动车所，广州铁路集团广州南动车所。</t>
  </si>
  <si>
    <t>CRH380BL二阶段，南京南动车所改配，曾配属广州铁路集团广州南动车所。</t>
  </si>
  <si>
    <t>CRH380BL二阶段，徐州东动车所改配，曾配属南京南动车所，上海虹桥动车所，广州铁路集团广州南动车所。</t>
  </si>
  <si>
    <t>CRH380BL二阶段，南京南动车所改配，曾配属上海虹桥动车所，广州铁路集团广州南动车所。</t>
  </si>
  <si>
    <t>CRH380BL二阶段，徐州东动车所改配，曾配属南翔动车所，上海虹桥动车所。</t>
  </si>
  <si>
    <t>CRH380BL二阶段，南翔动车所改配，曾配属上海虹桥动车所。</t>
  </si>
  <si>
    <t>CRH380BL二阶段，徐州东动车所改配，曾配属上海虹桥动车所。</t>
  </si>
  <si>
    <t>CRH380BL二阶段，合肥南动车所改配，曾配属南翔动车所，上海虹桥动车所。</t>
  </si>
  <si>
    <t>CRH380BL二阶段，合肥南动车所改配，曾配属上海虹桥动车所。</t>
  </si>
  <si>
    <t>CRH380BL二阶段，南翔动车所改配，曾配属上海虹桥动车所，南京南动车所。</t>
  </si>
  <si>
    <t>CRH380B</t>
  </si>
  <si>
    <t>合肥南动车所改配，曾配属上海虹桥动车所。</t>
  </si>
  <si>
    <t>南京南动车所改配，曾配属上海虹桥动车所。</t>
  </si>
  <si>
    <t>合肥南动车所改配，曾配属上海虹桥动车所，南京南动车所。</t>
  </si>
  <si>
    <t>深圳动车所改配，曾配属长沙动车所，广州南动车所，西安铁路局西安北动车所。</t>
  </si>
  <si>
    <t>广州铁路集团长沙动车所改配，曾配属广州南动车所。</t>
  </si>
  <si>
    <t>南翔动车所改配，曾配属南京南动车所，上海虹桥动车所。</t>
  </si>
  <si>
    <t>广州铁路集团广州南动车所改配，曾配属广州铁路集团长沙动车所。</t>
  </si>
  <si>
    <t>徐州东动车所改配，曾配属南翔动车所，上海虹桥动车所。</t>
  </si>
  <si>
    <t>南翔动车所改配，曾配属上海虹桥动车所。</t>
  </si>
  <si>
    <t>徐州东动车所改配，曾配属南京南动车所。</t>
  </si>
  <si>
    <t>合肥南动车所改配， 曾配属南京南动车所。</t>
  </si>
  <si>
    <t>深圳动车所改配，曾配属长沙动车所，广州南动车所。</t>
  </si>
  <si>
    <t>西安铁路局西安北动车所改配，曾配属上海铁路局上海虹桥动车所。</t>
  </si>
  <si>
    <t>徐州东动车所改配，曾配属上海虹桥动车所。</t>
  </si>
  <si>
    <t>长沙动车所改配，曾配属西安铁路局西安北动车所，上海铁路局上海虹桥动车所，上海铁路局南京南动车所。</t>
  </si>
  <si>
    <t>广州铁路集团长沙动车所改配，曾配属广州铁路集团广州南动车所。</t>
  </si>
  <si>
    <t>上海铁路局合肥南动车所改配，曾配属上海铁路局南京南动车所。</t>
  </si>
  <si>
    <t>南京南动车所改配，曾配属上海虹桥动车所，南京南动车所。</t>
  </si>
  <si>
    <t>合肥南动车所改配，曾配属南京南动车所。</t>
  </si>
  <si>
    <t>长沙动车所改配，曾配属上海铁路局合肥南动车所，上海铁路局南京南动车所。</t>
  </si>
  <si>
    <t>上海铁路局南京南动车所改配，曾配属上海铁路局上海虹桥动车所。</t>
  </si>
  <si>
    <t>长沙动车所改配，曾配属广州南动车所，西安铁路局西安北动车所。</t>
  </si>
  <si>
    <t>长沙动车所改配，曾配属上海铁路局合肥南动车所，上海铁路局上海虹桥动车所。</t>
  </si>
  <si>
    <t>新塘动车所改配，曾配属广州南动车所。</t>
  </si>
  <si>
    <t>北京铁路局曹庄动车所改配，曾配属北京铁路局北京南动车所。</t>
  </si>
  <si>
    <t>上海铁路局上海虹桥动车所改配，曾配属上海铁路局南京南动车所。</t>
  </si>
  <si>
    <t>上海铁路局合肥南动车所改配，曾配属上海铁路局南翔动车所，上海铁路局上海虹桥动车所，上海铁路局南京南动车所。</t>
  </si>
  <si>
    <t>西安铁路局西安北动车所改配，曾配属北京铁路局北京南动车所。</t>
  </si>
  <si>
    <t>上海虹桥动车所改配，曾配属北京铁路局北京南动车所。</t>
  </si>
  <si>
    <t>长沙动车所改配，曾配属广州南动车所，北京铁路局北京南动车所。</t>
  </si>
  <si>
    <t>广州铁路集团长沙动车所改配，曾配属广州铁路集团广州南动车所，北京铁路局北京南动车所。</t>
  </si>
  <si>
    <t>深圳动车所改配，曾配属长沙动车所，广州南动车所，北京铁路局北京南动车所。</t>
  </si>
  <si>
    <t>长沙动车所改配，曾配属西安铁路局西安北动车所，北京铁路局北京南动车所。</t>
  </si>
  <si>
    <t>北京铁路局曹庄动车所改配。</t>
  </si>
  <si>
    <t>西安铁路局西安北动车所改配，曾配属北京铁路局曹庄动车所，北京铁路局北京南动车所。</t>
  </si>
  <si>
    <t>北京铁路局曹庄动车所改配，曾配属北京南动车所。</t>
  </si>
  <si>
    <t>南京南动车所改配，曾配属上海虹桥动车所，广州铁路集团广州南动车所。</t>
  </si>
  <si>
    <t>徐州东动车所改配，曾配属上海虹桥动车所，南京南动车所，广州铁路集团广州南动车所。</t>
  </si>
  <si>
    <t>西安铁路局西安北动车所改配，曾配属上海铁路局上海虹桥动车所，北京铁路局北京南动车所。</t>
  </si>
  <si>
    <t>南翔动车所改配，曾配属合肥南动车所。</t>
  </si>
  <si>
    <t>新塘动车所改配，曾配属上海铁路局徐州东动车所，上海铁路局上海虹桥动车所。</t>
  </si>
  <si>
    <t>广州铁路集团广州南动车所改配。</t>
  </si>
  <si>
    <t>长沙动车所改配，曾配属上海铁路局徐州东动车所，上海铁路局上海虹桥动车所。</t>
  </si>
  <si>
    <t>CRH380BL三阶段，上海虹桥动车所改配。</t>
  </si>
  <si>
    <t>CRH380BL三阶段，徐州东动车所改配，曾配属合肥南动车所，上海虹桥动车所。</t>
  </si>
  <si>
    <t>CRH380BL三阶段，合肥南动车所改配，曾配属上海虹桥动车所。</t>
  </si>
  <si>
    <t>CRH380BL三阶段，南翔动车所改配，曾配属上海虹桥动车所。</t>
  </si>
  <si>
    <t>长沙动车所改配，曾配属西安铁路局西安北动车所，上海铁路局上海虹桥动车所。</t>
  </si>
  <si>
    <t>长沙动车所改配，曾配属西安铁路局西安北动车所。</t>
  </si>
  <si>
    <t>CRH380BL三阶段，合肥南动车所改配，曾配属南京南动车所。</t>
  </si>
  <si>
    <t>CRH380BL三阶段，合肥南动车所改配，曾配属徐州东动车所，南京南动车所。</t>
  </si>
  <si>
    <t>CRH380BL三阶段，徐州东动车所改配，曾配属合肥南动车所，南京南动车所。</t>
  </si>
  <si>
    <t>CRH380BL三阶段，南京南动车所改配。</t>
  </si>
  <si>
    <t>CRH380BL三阶段，南通动车所改配，曾配属徐州东动车所，南京南动车所。</t>
  </si>
  <si>
    <t>统型CRH2A，广州铁路集团佛山西客专动车所改配，曾配属广州铁路集团广州南动车所，广州铁路集团佛山西城际动车所。</t>
  </si>
  <si>
    <t>大同电力机车/南车青岛四方</t>
  </si>
  <si>
    <t>现车组号CRH6A-0478。</t>
  </si>
  <si>
    <t>现车组号CRH6F-0479。</t>
  </si>
  <si>
    <t>北车大连机车/南车青岛四方</t>
  </si>
  <si>
    <t>CR200J3-B（跨国版）</t>
  </si>
  <si>
    <t>统型CRH2A，福州动车所改配，曾配属厦门北动车所，成都铁路局成都东动车所。</t>
  </si>
  <si>
    <t>CR200J2-B，昆明铁路局改配。</t>
  </si>
  <si>
    <t>统型CRH2A，福州南动车所改配，曾配属厦门北动车所，武汉铁路局武汉动车所。</t>
  </si>
  <si>
    <t>统型CRH2A，龙岩动车所改配。</t>
  </si>
  <si>
    <t>统型CRH2A，成都东动车所改配，2022年6月4日发生事故，头车及7车出轨受损，现已改造为货运动车组。</t>
  </si>
  <si>
    <t>统型CRH2A，成都铁路局成都东动车所改配。</t>
  </si>
  <si>
    <t>统型CRH2A，佛山西城际动车所改配，曾配属成都铁路局成都东动车所。</t>
  </si>
  <si>
    <t>统型CRH2A，昆明铁路局昆明南动车所改配，曾配属南宁动车所。</t>
  </si>
  <si>
    <t>统型CRH2A，南宁动车所改配，曾配属成都铁路局成都东动车所。</t>
  </si>
  <si>
    <t>统型CRH2A，成都铁路局重庆北动车所改配，曾配属成都铁路局重庆西动车所，成都铁路局贵阳北动车所，成都铁路局成都东动车所。</t>
  </si>
  <si>
    <t>统型CRH2A，南宁铁路局桂林动车所改配，曾配属南宁铁路局南宁动车所。</t>
  </si>
  <si>
    <t>统型CRH2A，厦门北动车所改配，曾配属西安铁路局西安北动车所。</t>
  </si>
  <si>
    <t>统型CRH2A，福州南动车所改配，曾配属福州动车所，厦门北动车所，西安铁路局西安北动车所。</t>
  </si>
  <si>
    <t>统型CRH2A，长沙城际动车所改配，曾配属佛山西客专动车所。</t>
  </si>
  <si>
    <t>统型CRH2A，长沙城际动车所改配，曾配属佛山西城际动车所。</t>
  </si>
  <si>
    <t>统型CRH2A，广州铁路集团广州南动车所改配，曾配属佛山西客专动车所，广州铁路集团佛山西城际动车所。</t>
  </si>
  <si>
    <t>统型CRH2A，佛山西城际动车所改配。</t>
  </si>
  <si>
    <t>昆明铁路局昆明南动车所改配。</t>
  </si>
  <si>
    <t>昆明铁路局昆明南动车所改配，曾配属西安铁路局西安北动车所。</t>
  </si>
  <si>
    <t>佛山西城际动车所改配，曾配属长沙动车所。</t>
  </si>
  <si>
    <t>原车组号CRH2G-0001，昆明铁路局昆明南动车所改配。</t>
  </si>
  <si>
    <t>现车组号CRH6A-0402。</t>
  </si>
  <si>
    <t>广珠城际动车所改配，曾配属佛山西城际动车所。</t>
  </si>
  <si>
    <t>车组号曾用于CRH6A-0403，广珠城际动车所改配，曾配属佛山西城际动车所。</t>
  </si>
  <si>
    <t>车组号曾用于CRH6A-0404，佛山西城际动车所改配。</t>
  </si>
  <si>
    <t>车组号曾用于CRH6A-0405，佛山西城际动车所改配。</t>
  </si>
  <si>
    <t>车组号曾用于CRH6A-0406，佛山西城际动车所改配。</t>
  </si>
  <si>
    <t>车组号曾用于CRH6A-0407，参与莞惠城际调试，佛山西城际动车所改配。</t>
  </si>
  <si>
    <t>现车组号CRH6A-0408。</t>
  </si>
  <si>
    <t>现车组号CRH6F-0651。</t>
  </si>
  <si>
    <t>CRH5A</t>
  </si>
  <si>
    <t>沈阳铁路局大连动车所改配，曾配属沈阳铁路局沈阳北动车所，沈阳铁路局长春动车所。</t>
  </si>
  <si>
    <t>CR200J3-A（长编组样车）</t>
  </si>
  <si>
    <t>沈阳铁路局沈阳北动车所改配，曾配属沈阳铁路局大连动车所，沈阳铁路局长春动车所。</t>
  </si>
  <si>
    <t>CR200J3-A（长编组）</t>
  </si>
  <si>
    <t>北京铁路局曹庄动车所改配，曾配属北京铁路局北京南动车所，上海铁路局上海虹桥动车所。</t>
  </si>
  <si>
    <t>沈阳铁路局沈阳北动车所改配，曾配属沈阳铁路局长春动车所，乌鲁木齐铁路局乌鲁木齐动车所。</t>
  </si>
  <si>
    <t>沈阳铁路局沈阳北动车所改配，曾配属沈阳铁路局长春动车所。</t>
  </si>
  <si>
    <t>CR200J3-A（长编组），上海铁路局改配。</t>
  </si>
  <si>
    <t>沈阳铁路局沈阳北动车所改配，曾配属哈尔滨铁路局哈尔滨西动车所，乌鲁木齐铁路局乌鲁木齐动车所。</t>
  </si>
  <si>
    <t>CR200J3-A（长编组），南昌铁路局改配。</t>
  </si>
  <si>
    <t>北京铁路局北京南动车所改配，曾配属上海铁路局上海虹桥动车所。</t>
  </si>
  <si>
    <t>长春动车所改配，曾配属沈阳北动车所。</t>
  </si>
  <si>
    <t>沈阳北动车所改配，曾配属长春动车所。</t>
  </si>
  <si>
    <t>银川动车所改配，曾配属北京铁路局北京北动车所。</t>
  </si>
  <si>
    <t>哈尔滨铁路局哈尔滨西动车所改配。</t>
  </si>
  <si>
    <t>廊坊动车所改配，曾配属北京北动车所，上海铁路局上海虹桥动车所。</t>
  </si>
  <si>
    <t>沈阳南动车所改配，曾配属长春动车所。</t>
  </si>
  <si>
    <t>太原动车所改配，曾配属沈阳铁路局长春动车所。</t>
  </si>
  <si>
    <t>曹庄动车所改配，曾配属廊坊动车所。</t>
  </si>
  <si>
    <t>长春动车所改配。</t>
  </si>
  <si>
    <t>大厂动车所改配，曾配属北京北动车所。</t>
  </si>
  <si>
    <t>银川动车所改配，曾配属北京铁路局石家庄动车所，北京铁路局北京北动车所。</t>
  </si>
  <si>
    <t>大厂动车所改配，曾配属北京南动车所。</t>
  </si>
  <si>
    <t>北京北动车所改配，曾配属北京南动车所。</t>
  </si>
  <si>
    <t>太原动车所改配，曾配属沈阳铁路局长春动车所，哈尔滨铁路局哈尔滨西动车所。</t>
  </si>
  <si>
    <t>曹庄动车所改配，曾配属北京南动车所。</t>
  </si>
  <si>
    <t>太原动车所改配，曾配属沈阳铁路局长春动车所，沈阳铁路局沈阳北动车所。</t>
  </si>
  <si>
    <t>曹庄动车所改配，曾配属大厂动车所，北京南动车所。</t>
  </si>
  <si>
    <t>沈阳南动车所改配，曾配属长春动车所，沈阳北动车所。</t>
  </si>
  <si>
    <t>曹庄动车所改配，曾配属北京南动车所，广州铁路集团广州南动车所。</t>
  </si>
  <si>
    <t>沈阳铁路局长春动车所改配，曾配属沈阳铁路局沈阳北动车所。</t>
  </si>
  <si>
    <t>廊坊动车所改配，曾配属北京北动车所，北京南动车所，广州铁路集团广州南动车所。</t>
  </si>
  <si>
    <t>廊坊动车所改配，曾配属北京南动车所，广州铁路集团广州南动车所。</t>
  </si>
  <si>
    <t>呼和浩特铁路局呼和浩特东动车所改配。</t>
  </si>
  <si>
    <t>沈阳铁路局沈阳北动车所改配，曾配属太原铁路局太原动车所。</t>
  </si>
  <si>
    <t>北京铁路局曹庄动车所改配，曾配属上海铁路局上海虹桥动车所。</t>
  </si>
  <si>
    <t>沈阳铁路局长春动车所改配。</t>
  </si>
  <si>
    <t>青藏铁路公司西宁动车所改配。</t>
  </si>
  <si>
    <t>兰州铁路局兰州西动车所改配。</t>
  </si>
  <si>
    <t>沈阳铁路局沈阳北动车所改配。</t>
  </si>
  <si>
    <t>北京铁路局石家庄动车所改配。</t>
  </si>
  <si>
    <t>大厂动车所改配。</t>
  </si>
  <si>
    <t>沈阳铁路局沈阳北动车所改配，曾配属济南铁路局青岛动车所。</t>
  </si>
  <si>
    <t>上海虹桥动车所改配，曾配属北京铁路局曹庄动车所。</t>
  </si>
  <si>
    <t>北京铁路局北京北动车所改配，曾配属北京铁路局曹庄动车所。</t>
  </si>
  <si>
    <t>曹庄动车所改配，曾配属北京北动车所。</t>
  </si>
  <si>
    <t>太原动车所改配，曾配属沈阳铁路局沈阳北动车所。</t>
  </si>
  <si>
    <t>杭州西动车所改配，曾配属北京铁路局北京北动车所，北京铁路局曹庄动车所。</t>
  </si>
  <si>
    <t>大厂动车所改配，曾配属武汉铁路局汉口动车所。</t>
  </si>
  <si>
    <t>石家庄动车所改配，曾配属大厂动车所，武汉铁路局汉口动车所。</t>
  </si>
  <si>
    <t>银川动车所改配，曾配属武汉铁路局汉口动车所。</t>
  </si>
  <si>
    <t>杭州西动车所改配，曾配属北京铁路局曹庄动车所。</t>
  </si>
  <si>
    <t>银川动车所改配，曾配属北京铁路局北京北动车所，武汉铁路局汉口动车所。</t>
  </si>
  <si>
    <t>沈阳铁路局长春动车所改配，曾配属济南铁路局青岛动车所。</t>
  </si>
  <si>
    <t>武汉铁路局汉口动车所改配。</t>
  </si>
  <si>
    <t>CR400BF-B</t>
  </si>
  <si>
    <t>17节编组试验车，北京铁路局北京南动车所改配。</t>
  </si>
  <si>
    <t>沈阳北动车所改配，曾配属武汉铁路局汉口动车所。</t>
  </si>
  <si>
    <t>曹庄动车所改配。</t>
  </si>
  <si>
    <t>沈阳南动车所改配，曾配属沈阳北动车所，长春动车所。</t>
  </si>
  <si>
    <t>大连动车所改配，曾配属长春动车所，沈阳北动车所。</t>
  </si>
  <si>
    <t>沈阳南动车所改配。</t>
  </si>
  <si>
    <t>沈阳铁路局沈阳南动车所改配。</t>
  </si>
  <si>
    <t>石家庄动车所改配，曾配属北京西动车所。</t>
  </si>
  <si>
    <t>银川动车所改配，曾配属北京铁路局北京北动车所，北京铁路局北京西动车所。</t>
  </si>
  <si>
    <t>沈阳北动车所改配，曾配属沈阳南动车所。</t>
  </si>
  <si>
    <t>石家庄动车所改配，曾配属大厂动车所。</t>
  </si>
  <si>
    <t>沈阳北动车所改配。</t>
  </si>
  <si>
    <t>沈阳北动车所改配，曾配属大连动车所。</t>
  </si>
  <si>
    <t>大连动车所改配。</t>
  </si>
  <si>
    <t>朝阳动车所改配，曾配属北京南动车所，北京北动车所，沈阳铁路局大连动车所。</t>
  </si>
  <si>
    <t>北京铁路局曹庄动车所改配，曾配属北京南动车所，北京北动车所，沈阳铁路局大连动车所。</t>
  </si>
  <si>
    <t>北京铁路局朝阳动车所改配，曾配属北京北动车所，沈阳铁路局大连动车所。</t>
  </si>
  <si>
    <t>北京铁路局北京北动车所改配，曾配属曹庄动车所。</t>
  </si>
  <si>
    <t>北京铁路局朝阳动车所改配，曾配属北京北动车所，曹庄动车所。</t>
  </si>
  <si>
    <t>北京铁路局北京北动车所改配，曾配属朝阳动车所，北京南动车所，曹庄动车所。</t>
  </si>
  <si>
    <t>CRH5G</t>
  </si>
  <si>
    <t>沈阳南动车所改配，曾配属乌鲁木齐铁路局乌鲁木齐动车所。</t>
  </si>
  <si>
    <t>CR400BF-GZ</t>
  </si>
  <si>
    <t>原车组号CR400BF-C-5143，北京铁路局朝阳动车所改配。</t>
  </si>
  <si>
    <t>兰州铁路局兰州西动车所改配，曾配属乌鲁木齐铁路局乌鲁木齐动车所。</t>
  </si>
  <si>
    <t>CR400BF-C</t>
  </si>
  <si>
    <t>兰州铁路局兰州西动车所改配，曾配属青藏铁路公司西宁动车所。</t>
  </si>
  <si>
    <t>兰州西动车所改配。</t>
  </si>
  <si>
    <t>北京北动车所改配。</t>
  </si>
  <si>
    <t>银川动车所改配。</t>
  </si>
  <si>
    <t>沈阳南动车所改配，曾配属呼和浩特铁路局呼和浩特东动车所。</t>
  </si>
  <si>
    <t>兰州西动车所改配，曾配属青藏铁路公司西宁动车所。</t>
  </si>
  <si>
    <t>乌鲁木齐铁路局乌鲁木齐动车所改配。</t>
  </si>
  <si>
    <t>沈阳北动车所改配，曾配属哈尔滨铁路局哈尔滨西动车所。</t>
  </si>
  <si>
    <t>北京冬奥版，借调哈尔滨局。</t>
  </si>
  <si>
    <t>曹庄动车所改配，曾配属朝阳动车所。</t>
  </si>
  <si>
    <t>兰州铁路局银川动车所改配，曾配属兰州铁路局兰州西动车所。</t>
  </si>
  <si>
    <t>朝阳动车所改配，曾配属北京南动车所。</t>
  </si>
  <si>
    <t>北京南动车所改配，曾配属朝阳动车所。</t>
  </si>
  <si>
    <t>CRH5E</t>
  </si>
  <si>
    <t>北京铁路局北京动车所改配，曾配属哈尔滨铁路局哈尔滨西动车所。</t>
  </si>
  <si>
    <t>北京铁路局朝阳动车所改配。</t>
  </si>
  <si>
    <t>CR400BF-BZ</t>
  </si>
  <si>
    <t>兰州西动车所改配，曾配属乌鲁木齐铁路局乌鲁木齐动车所。</t>
  </si>
  <si>
    <t>技术提升型，西安铁路局西安北动车所改配。</t>
  </si>
  <si>
    <t>技术提升型，沈阳铁路局沈阳南动车所改配。</t>
  </si>
  <si>
    <t>原车组号CRH3A-5218。</t>
  </si>
  <si>
    <t>CR400BF-BS</t>
  </si>
  <si>
    <t>CR400BF-GS</t>
  </si>
  <si>
    <t>借调哈尔滨局。</t>
  </si>
  <si>
    <t>CRH380BL一阶段，济南动车所改配，曾配属北京铁路局北京南动车所。</t>
  </si>
  <si>
    <t>CRH380BL一阶段，济南动车所改配。</t>
  </si>
  <si>
    <t>CRH380BL一阶段，北京南动车所改配。</t>
  </si>
  <si>
    <t>CRH380BL一阶段，北京铁路局曹庄动车所改配，曾配属北京南动车所。</t>
  </si>
  <si>
    <t>CRH380BL一阶段，青岛北动车所改配。</t>
  </si>
  <si>
    <t>CRH380BL一阶段，北京铁路局曹庄动车所改配。</t>
  </si>
  <si>
    <t>CRH380BL一阶段，2018年1月25日发生机械故障，2车焚毁。</t>
  </si>
  <si>
    <t>CRH380BL一阶段，北京铁路局曹庄动车所改配，曾配属济南铁路局济南动车所。</t>
  </si>
  <si>
    <t>CRH380BL一阶段，青岛北动车所改配，曾配属上海铁路局上海虹桥动车所。</t>
  </si>
  <si>
    <t>CRH380BL一阶段，上海铁路局上海虹桥动车所改配。</t>
  </si>
  <si>
    <t>CRH380BL一阶段，济南动车所改配，曾配属上海铁路局上海虹桥动车所。</t>
  </si>
  <si>
    <t>CRH380BL一阶段，济南铁路局济南西动车所改配，曾配属济南动车所。</t>
  </si>
  <si>
    <t>CRH380BL一阶段，北京铁路局北京南动车所改配。</t>
  </si>
  <si>
    <t>CRH380BL一阶段，青岛北动车所改配，曾配属北京铁路局北京南动车所。</t>
  </si>
  <si>
    <t>CRH380BL二阶段，北京铁路局北京南动车所改配。</t>
  </si>
  <si>
    <t>CRH380BG</t>
  </si>
  <si>
    <t>沈阳铁路局长春动车所改配，曾配属大连动车所。</t>
  </si>
  <si>
    <t>沈阳南动车所改配，曾配属大连动车所。</t>
  </si>
  <si>
    <t>沈阳南动车所改配，曾配属沈阳北动车所。</t>
  </si>
  <si>
    <t>沈阳铁路局长春动车所改配，曾配属北京铁路局曹庄动车所。</t>
  </si>
  <si>
    <t>皇姑屯动车所改配。</t>
  </si>
  <si>
    <t>沈阳南动车所改配，曾配属沈阳北动车所，大连动车所。</t>
  </si>
  <si>
    <t>CRH380CL</t>
  </si>
  <si>
    <t>济南铁路局济南西动车所改配。</t>
  </si>
  <si>
    <t>北京铁路局北京南动车所改配，曾配属济南铁路局济南西动车所。</t>
  </si>
  <si>
    <t>南京南动车所改配，曾配属济南铁路局济南西动车所。</t>
  </si>
  <si>
    <t>沈阳铁路局沈阳北动车所改配，曾配属北京铁路局曹庄动车所。</t>
  </si>
  <si>
    <t>北京铁路局曹庄动车所改配，曾配属沈阳铁路局沈阳北动车所。</t>
  </si>
  <si>
    <t>上海铁路局徐州东动车所改配，曾配属上海铁路局南京南动车所。</t>
  </si>
  <si>
    <t>银川动车所改配，曾配属上海铁路局徐州东动车所，上海铁路局南京南动车所。</t>
  </si>
  <si>
    <t>青岛北动车所改配，曾配属青岛动车所。</t>
  </si>
  <si>
    <t>济南铁路局青岛北动车所改配，曾配属济南铁路局济南西动车所。</t>
  </si>
  <si>
    <t>银川动车所改配，曾配属上海铁路局南京南动车所。</t>
  </si>
  <si>
    <t>济南铁路局青岛北动车所改配，曾配属济南铁路局济南动车所。</t>
  </si>
  <si>
    <t>济南动车所改配，曾配属青岛动车所。</t>
  </si>
  <si>
    <t>银川动车所改配，曾配属济南铁路局青岛北动车所，济南铁路局青岛动车所。</t>
  </si>
  <si>
    <t>济南铁路局青岛北动车所改配。</t>
  </si>
  <si>
    <t>济南动车所改配。</t>
  </si>
  <si>
    <t>济南铁路局济南动车所改配，曾配属济南铁路局青岛北动车所。</t>
  </si>
  <si>
    <t>北京铁路局北京南动车所改配，曾配属北京铁路局曹庄动车所。</t>
  </si>
  <si>
    <t>济南铁路局青岛北动车所改配，曾配属济南铁路局青岛动车所。</t>
  </si>
  <si>
    <t>济南铁路局济南动车所改配，曾配属济南铁路局济南西动车所。</t>
  </si>
  <si>
    <t>青岛北动车所改配，曾配属上海铁路局南京南动车所，上海铁路局上海虹桥动车所。</t>
  </si>
  <si>
    <t>统型CRH380BG，长春动车所改配，曾配属大连动车所。</t>
  </si>
  <si>
    <t>统型CRH380BG，长春动车所改配。</t>
  </si>
  <si>
    <t>统型CRH380BG，沈阳南动车所改配。</t>
  </si>
  <si>
    <t>统型CRH380BG</t>
  </si>
  <si>
    <t>统型CRH380BG，大连动车所改配，曾配属长春动车所。</t>
  </si>
  <si>
    <t>统型CRH380BG，沈阳南动车所改配，曾配属长春动车所。</t>
  </si>
  <si>
    <t>统型CRH380BG，沈阳南动车所改配，曾配属大连动车所。</t>
  </si>
  <si>
    <t>统型CRH380BG，沈阳北动车所改配，曾配属大连动车所。</t>
  </si>
  <si>
    <t>统型CRH380BG，皇姑屯动车所改配。</t>
  </si>
  <si>
    <t>统型CRH380BG，沈阳北动车所改配，曾配属皇姑屯动车所。</t>
  </si>
  <si>
    <t>统型CRH380BG，大连动车所改配。</t>
  </si>
  <si>
    <t>统型CRH380BG，沈阳北动车所改配。</t>
  </si>
  <si>
    <t>济南铁路局济南动车所改配，曾配属上海铁路局徐州东动车所，上海铁路局南京南动车所。</t>
  </si>
  <si>
    <t>银川动车所改配，曾配属济南铁路局济南西动车所。</t>
  </si>
  <si>
    <t>上海铁路局徐州东动车所改配，曾配属上海铁路局南京南动车所，济南铁路局济南动车所，沈阳铁路局大连动车所。</t>
  </si>
  <si>
    <t>济南铁路局青岛北动车所改配，曾配属上海铁路局徐州东动车所，上海铁路局南京南动车所，济南铁路局济南动车所，沈阳铁路局大连动车所。</t>
  </si>
  <si>
    <t>上海铁路局南京南动车所改配，曾配属济南铁路局济南动车所，沈阳铁路局大连动车所。</t>
  </si>
  <si>
    <t>统型CRH380BG，长春动车所改配，曾配属哈尔滨铁路局哈尔滨西动车所。</t>
  </si>
  <si>
    <t>统型CRH380BG，沈阳北动车所改配，曾配属哈尔滨铁路局哈尔滨西动车所。</t>
  </si>
  <si>
    <t>统型CRH380BG，长春动车所改配，曾配属沈阳南动车所。</t>
  </si>
  <si>
    <t>统型CRH380BG，北京铁路局曹庄动车所改配。</t>
  </si>
  <si>
    <t>上海铁路局南京南动车所改配，曾配属济南铁路局济南西动车所，沈阳铁路局大连动车所。</t>
  </si>
  <si>
    <t>济南铁路局济南动车所改配，曾配属上海铁路局徐州东动车所，上海铁路局南京南动车所，济南铁路局济南动车所，沈阳铁路局大连动车所。</t>
  </si>
  <si>
    <t>济南动车所改配，曾配属上海铁路局徐州东动车所，上海铁路局南京南动车所。</t>
  </si>
  <si>
    <t>统型CRH380BG，长春动车所改配，曾配属沈阳北动车所，大连动车所。</t>
  </si>
  <si>
    <t>CRH380BL三阶段，北京铁路局北京南动车所改配。</t>
  </si>
  <si>
    <t>上海铁路局南京南动车所改配，曾配属上海铁路局徐州东动车所。</t>
  </si>
  <si>
    <t>银川动车所改配，曾配属济南铁路局青岛北动车所。</t>
  </si>
  <si>
    <t>CRH380BL三阶段，济南铁路局济南动车所改配。</t>
  </si>
  <si>
    <t>CRH380BL三阶段，济南铁路局青岛北动车所改配。</t>
  </si>
  <si>
    <t>CR200J1-A（长编组样车）</t>
  </si>
  <si>
    <t>CR200J1-A（长编组）</t>
  </si>
  <si>
    <t>CR200J1-A（长编组），上海铁路局改配。</t>
  </si>
  <si>
    <t>CR200J1-A（长编组），西安铁路局改配。</t>
  </si>
  <si>
    <t>CR200J1-C（长编组）</t>
  </si>
  <si>
    <t>列标签</t>
  </si>
  <si>
    <t>计数项:序号</t>
  </si>
  <si>
    <t>稀有度</t>
  </si>
  <si>
    <t>CR200J</t>
    <phoneticPr fontId="1" type="noConversion"/>
  </si>
  <si>
    <t>各局拥有的史诗车型</t>
    <phoneticPr fontId="1" type="noConversion"/>
  </si>
  <si>
    <t>占有率</t>
    <phoneticPr fontId="1" type="noConversion"/>
  </si>
  <si>
    <t>拥有数量</t>
    <phoneticPr fontId="1" type="noConversion"/>
  </si>
  <si>
    <t>CR200JS-G</t>
    <phoneticPr fontId="1" type="noConversion"/>
  </si>
  <si>
    <t>所属路局</t>
    <phoneticPr fontId="1" type="noConversion"/>
  </si>
  <si>
    <t>求和项:占有率</t>
  </si>
  <si>
    <t>G7162</t>
    <phoneticPr fontId="1" type="noConversion"/>
  </si>
  <si>
    <t>六安</t>
    <phoneticPr fontId="1" type="noConversion"/>
  </si>
  <si>
    <t>上海虹桥</t>
    <phoneticPr fontId="1" type="noConversion"/>
  </si>
  <si>
    <t>合肥南</t>
    <phoneticPr fontId="1" type="noConversion"/>
  </si>
  <si>
    <t>二等座</t>
    <phoneticPr fontId="1" type="noConversion"/>
  </si>
  <si>
    <t>7车12D</t>
    <phoneticPr fontId="1" type="noConversion"/>
  </si>
  <si>
    <t>CR400BF-B</t>
    <phoneticPr fontId="1" type="noConversion"/>
  </si>
  <si>
    <t>上局</t>
    <phoneticPr fontId="1" type="noConversion"/>
  </si>
  <si>
    <t>G1869</t>
    <phoneticPr fontId="1" type="noConversion"/>
  </si>
  <si>
    <t>郑州东</t>
    <phoneticPr fontId="1" type="noConversion"/>
  </si>
  <si>
    <t>杭州</t>
    <phoneticPr fontId="1" type="noConversion"/>
  </si>
  <si>
    <t>芜湖</t>
    <phoneticPr fontId="1" type="noConversion"/>
  </si>
  <si>
    <t>CRH380BL</t>
    <phoneticPr fontId="1" type="noConversion"/>
  </si>
  <si>
    <t>郑局</t>
    <phoneticPr fontId="1" type="noConversion"/>
  </si>
  <si>
    <t>6车5F</t>
    <phoneticPr fontId="1" type="noConversion"/>
  </si>
  <si>
    <t>G7158</t>
    <phoneticPr fontId="1" type="noConversion"/>
  </si>
  <si>
    <t>上海松江</t>
    <phoneticPr fontId="1" type="noConversion"/>
  </si>
  <si>
    <t>马鞍山东</t>
    <phoneticPr fontId="1" type="noConversion"/>
  </si>
  <si>
    <t>7车2F</t>
    <phoneticPr fontId="1" type="noConversion"/>
  </si>
  <si>
    <t>南京南</t>
    <phoneticPr fontId="1" type="noConversion"/>
  </si>
  <si>
    <t>运城</t>
    <phoneticPr fontId="1" type="noConversion"/>
  </si>
  <si>
    <t>杭州东</t>
    <phoneticPr fontId="1" type="noConversion"/>
  </si>
  <si>
    <t>顺德</t>
    <phoneticPr fontId="1" type="noConversion"/>
  </si>
  <si>
    <t>珠海</t>
    <phoneticPr fontId="1" type="noConversion"/>
  </si>
  <si>
    <t>最常去的省</t>
    <phoneticPr fontId="1" type="noConversion"/>
  </si>
  <si>
    <t>序号</t>
    <phoneticPr fontId="1" type="noConversion"/>
  </si>
  <si>
    <t>南昌东</t>
    <phoneticPr fontId="1" type="noConversion"/>
  </si>
  <si>
    <t>G1490</t>
    <phoneticPr fontId="1" type="noConversion"/>
  </si>
  <si>
    <t>4车11C</t>
    <phoneticPr fontId="1" type="noConversion"/>
  </si>
  <si>
    <t>C4125</t>
    <phoneticPr fontId="1" type="noConversion"/>
  </si>
  <si>
    <t>卧代一等座</t>
    <phoneticPr fontId="1" type="noConversion"/>
  </si>
  <si>
    <t>15车23A</t>
    <phoneticPr fontId="1" type="noConversion"/>
  </si>
  <si>
    <t>卧代一等座</t>
    <phoneticPr fontId="1" type="noConversion"/>
  </si>
  <si>
    <t>CR400BF</t>
    <phoneticPr fontId="1" type="noConversion"/>
  </si>
  <si>
    <t>芜湖北</t>
    <phoneticPr fontId="1" type="noConversion"/>
  </si>
  <si>
    <t>江宁西</t>
    <phoneticPr fontId="1" type="noConversion"/>
  </si>
  <si>
    <t>车号</t>
    <phoneticPr fontId="1" type="noConversion"/>
  </si>
  <si>
    <t>C3055</t>
    <phoneticPr fontId="1" type="noConversion"/>
  </si>
  <si>
    <t>3车13D</t>
    <phoneticPr fontId="1" type="noConversion"/>
  </si>
  <si>
    <t>0522</t>
    <phoneticPr fontId="1" type="noConversion"/>
  </si>
  <si>
    <t>K511</t>
    <phoneticPr fontId="1" type="noConversion"/>
  </si>
  <si>
    <t>海口</t>
    <phoneticPr fontId="1" type="noConversion"/>
  </si>
  <si>
    <t>2车103号</t>
    <phoneticPr fontId="1" type="noConversion"/>
  </si>
  <si>
    <t>Z282</t>
    <phoneticPr fontId="1" type="noConversion"/>
  </si>
  <si>
    <t>包头</t>
    <phoneticPr fontId="1" type="noConversion"/>
  </si>
  <si>
    <t>2车</t>
    <phoneticPr fontId="1" type="noConversion"/>
  </si>
  <si>
    <t>C412</t>
    <phoneticPr fontId="1" type="noConversion"/>
  </si>
  <si>
    <t>7车6F</t>
    <phoneticPr fontId="1" type="noConversion"/>
  </si>
  <si>
    <t>G2976</t>
    <phoneticPr fontId="1" type="noConversion"/>
  </si>
  <si>
    <t>大理</t>
    <phoneticPr fontId="1" type="noConversion"/>
  </si>
  <si>
    <t>昆明</t>
    <phoneticPr fontId="1" type="noConversion"/>
  </si>
  <si>
    <t>6车15A</t>
    <phoneticPr fontId="1" type="noConversion"/>
  </si>
  <si>
    <t>金寨</t>
    <phoneticPr fontId="1" type="noConversion"/>
  </si>
  <si>
    <t>5车</t>
    <phoneticPr fontId="1" type="noConversion"/>
  </si>
  <si>
    <t>G125</t>
    <phoneticPr fontId="1" type="noConversion"/>
  </si>
  <si>
    <t>5车12D</t>
    <phoneticPr fontId="1" type="noConversion"/>
  </si>
  <si>
    <t>高铁(G)</t>
    <phoneticPr fontId="1" type="noConversion"/>
  </si>
  <si>
    <t>次东</t>
    <phoneticPr fontId="1" type="noConversion"/>
  </si>
  <si>
    <t>次南</t>
    <phoneticPr fontId="1" type="noConversion"/>
  </si>
  <si>
    <t>次西</t>
    <phoneticPr fontId="1" type="noConversion"/>
  </si>
  <si>
    <t>次北</t>
    <phoneticPr fontId="1" type="noConversion"/>
  </si>
  <si>
    <t>禄丰南</t>
    <phoneticPr fontId="1" type="noConversion"/>
  </si>
  <si>
    <t>广通北</t>
    <phoneticPr fontId="1" type="noConversion"/>
  </si>
  <si>
    <t>楚雄</t>
    <phoneticPr fontId="1" type="noConversion"/>
  </si>
  <si>
    <t>南华</t>
    <phoneticPr fontId="1" type="noConversion"/>
  </si>
  <si>
    <t>云南驿</t>
    <phoneticPr fontId="1" type="noConversion"/>
  </si>
  <si>
    <t>祥云</t>
    <phoneticPr fontId="1" type="noConversion"/>
  </si>
  <si>
    <t>G8301</t>
    <phoneticPr fontId="1" type="noConversion"/>
  </si>
  <si>
    <t>杭州西</t>
    <phoneticPr fontId="1" type="noConversion"/>
  </si>
  <si>
    <t>6车16D</t>
    <phoneticPr fontId="1" type="noConversion"/>
  </si>
  <si>
    <t>G3092</t>
    <phoneticPr fontId="1" type="noConversion"/>
  </si>
  <si>
    <t>8车2A</t>
    <phoneticPr fontId="1" type="noConversion"/>
  </si>
  <si>
    <t>G5639</t>
    <phoneticPr fontId="1" type="noConversion"/>
  </si>
  <si>
    <t>香港西九龙</t>
    <phoneticPr fontId="1" type="noConversion"/>
  </si>
  <si>
    <t>香港特别行政区</t>
    <phoneticPr fontId="1" type="noConversion"/>
  </si>
  <si>
    <t>油尖旺区</t>
    <phoneticPr fontId="1" type="noConversion"/>
  </si>
  <si>
    <t>G6506</t>
    <phoneticPr fontId="1" type="noConversion"/>
  </si>
  <si>
    <t>5车13A</t>
    <phoneticPr fontId="1" type="noConversion"/>
  </si>
  <si>
    <t>港铁</t>
    <phoneticPr fontId="1" type="noConversion"/>
  </si>
  <si>
    <t>属局</t>
  </si>
  <si>
    <t>省</t>
  </si>
  <si>
    <t>市</t>
  </si>
  <si>
    <t>出发次数</t>
  </si>
  <si>
    <t>到达次数</t>
  </si>
  <si>
    <t>总次数</t>
  </si>
  <si>
    <t>求和项:出发次数 - 属局: 中国铁路南昌局 的详细信息</t>
  </si>
  <si>
    <t>Z201</t>
    <phoneticPr fontId="1" type="noConversion"/>
  </si>
  <si>
    <t>跨天</t>
    <phoneticPr fontId="1" type="noConversion"/>
  </si>
  <si>
    <t>D12</t>
    <phoneticPr fontId="1" type="noConversion"/>
  </si>
  <si>
    <t>一等卧</t>
    <phoneticPr fontId="1" type="noConversion"/>
  </si>
  <si>
    <t>15车10号上</t>
    <phoneticPr fontId="1" type="noConversion"/>
  </si>
  <si>
    <t>D1618</t>
    <phoneticPr fontId="1" type="noConversion"/>
  </si>
  <si>
    <t>济南东</t>
    <phoneticPr fontId="1" type="noConversion"/>
  </si>
  <si>
    <t>德州东</t>
    <phoneticPr fontId="1" type="noConversion"/>
  </si>
  <si>
    <t>3车12A</t>
    <phoneticPr fontId="1" type="noConversion"/>
  </si>
  <si>
    <t>德州市</t>
    <phoneticPr fontId="1" type="noConversion"/>
  </si>
  <si>
    <t>太原市</t>
    <phoneticPr fontId="1" type="noConversion"/>
  </si>
  <si>
    <t>福田</t>
    <phoneticPr fontId="1" type="noConversion"/>
  </si>
  <si>
    <t>景州</t>
    <phoneticPr fontId="1" type="noConversion"/>
  </si>
  <si>
    <t>衡水北</t>
    <phoneticPr fontId="1" type="noConversion"/>
  </si>
  <si>
    <t>辛集南</t>
    <phoneticPr fontId="1" type="noConversion"/>
  </si>
  <si>
    <t>藁城南</t>
    <phoneticPr fontId="1" type="noConversion"/>
  </si>
  <si>
    <t>石家庄东</t>
    <phoneticPr fontId="1" type="noConversion"/>
  </si>
  <si>
    <t>阳泉北</t>
    <phoneticPr fontId="1" type="noConversion"/>
  </si>
  <si>
    <t>G606</t>
    <phoneticPr fontId="1" type="noConversion"/>
  </si>
  <si>
    <t>6车3F</t>
    <phoneticPr fontId="1" type="noConversion"/>
  </si>
  <si>
    <t>岢岚</t>
    <phoneticPr fontId="1" type="noConversion"/>
  </si>
  <si>
    <t>6车53号</t>
    <phoneticPr fontId="1" type="noConversion"/>
  </si>
  <si>
    <t>YZ25B</t>
    <phoneticPr fontId="1" type="noConversion"/>
  </si>
  <si>
    <t>1车</t>
    <phoneticPr fontId="1" type="noConversion"/>
  </si>
  <si>
    <t>G610</t>
    <phoneticPr fontId="1" type="noConversion"/>
  </si>
  <si>
    <t>7车14D</t>
    <phoneticPr fontId="1" type="noConversion"/>
  </si>
  <si>
    <t>D269</t>
    <phoneticPr fontId="1" type="noConversion"/>
  </si>
  <si>
    <t>吕梁</t>
    <phoneticPr fontId="1" type="noConversion"/>
  </si>
  <si>
    <t>6车7A</t>
    <phoneticPr fontId="1" type="noConversion"/>
  </si>
  <si>
    <t>蔡家崖</t>
    <phoneticPr fontId="1" type="noConversion"/>
  </si>
  <si>
    <t>古交</t>
    <phoneticPr fontId="1" type="noConversion"/>
  </si>
  <si>
    <t>10车15号</t>
    <phoneticPr fontId="1" type="noConversion"/>
  </si>
  <si>
    <t>汾河</t>
    <phoneticPr fontId="1" type="noConversion"/>
  </si>
  <si>
    <t>古东</t>
    <phoneticPr fontId="1" type="noConversion"/>
  </si>
  <si>
    <t>D1628</t>
    <phoneticPr fontId="1" type="noConversion"/>
  </si>
  <si>
    <t>15车2B</t>
    <phoneticPr fontId="1" type="noConversion"/>
  </si>
  <si>
    <t>C20</t>
    <phoneticPr fontId="1" type="noConversion"/>
  </si>
  <si>
    <t>13车12D</t>
    <phoneticPr fontId="1" type="noConversion"/>
  </si>
  <si>
    <t>G4159</t>
    <phoneticPr fontId="1" type="noConversion"/>
  </si>
  <si>
    <t>北京北</t>
    <phoneticPr fontId="1" type="noConversion"/>
  </si>
  <si>
    <t>8车8F</t>
    <phoneticPr fontId="1" type="noConversion"/>
  </si>
  <si>
    <t>C934</t>
    <phoneticPr fontId="1" type="noConversion"/>
  </si>
  <si>
    <t>4车4D</t>
    <phoneticPr fontId="1" type="noConversion"/>
  </si>
  <si>
    <t>D1649</t>
    <phoneticPr fontId="1" type="noConversion"/>
  </si>
  <si>
    <t>威海</t>
    <phoneticPr fontId="1" type="noConversion"/>
  </si>
  <si>
    <t>运城北</t>
    <phoneticPr fontId="1" type="noConversion"/>
  </si>
  <si>
    <t>晋中</t>
    <phoneticPr fontId="1" type="noConversion"/>
  </si>
  <si>
    <t>4车12D</t>
    <phoneticPr fontId="1" type="noConversion"/>
  </si>
  <si>
    <t>沁源</t>
    <phoneticPr fontId="1" type="noConversion"/>
  </si>
  <si>
    <t>3车13号</t>
    <phoneticPr fontId="1" type="noConversion"/>
  </si>
  <si>
    <t>S109</t>
    <phoneticPr fontId="1" type="noConversion"/>
  </si>
  <si>
    <t>北京东</t>
    <phoneticPr fontId="1" type="noConversion"/>
  </si>
  <si>
    <t>乔庄东</t>
    <phoneticPr fontId="1" type="noConversion"/>
  </si>
  <si>
    <t>石家庄市</t>
    <phoneticPr fontId="1" type="noConversion"/>
  </si>
  <si>
    <t>晋中市</t>
    <phoneticPr fontId="1" type="noConversion"/>
  </si>
  <si>
    <t>G4159</t>
  </si>
  <si>
    <t>吕梁市</t>
    <phoneticPr fontId="1" type="noConversion"/>
  </si>
  <si>
    <t>6车4号</t>
    <phoneticPr fontId="1" type="noConversion"/>
  </si>
  <si>
    <t>D5223</t>
    <phoneticPr fontId="1" type="noConversion"/>
  </si>
  <si>
    <t>恩施</t>
    <phoneticPr fontId="1" type="noConversion"/>
  </si>
  <si>
    <t>天河机场</t>
    <phoneticPr fontId="1" type="noConversion"/>
  </si>
  <si>
    <t>云梦东</t>
    <phoneticPr fontId="1" type="noConversion"/>
  </si>
  <si>
    <t>5车2F</t>
    <phoneticPr fontId="1" type="noConversion"/>
  </si>
  <si>
    <t>D5242</t>
    <phoneticPr fontId="1" type="noConversion"/>
  </si>
  <si>
    <t>3车10F</t>
    <phoneticPr fontId="1" type="noConversion"/>
  </si>
  <si>
    <t>D2256</t>
    <phoneticPr fontId="1" type="noConversion"/>
  </si>
  <si>
    <t>宜兴</t>
    <phoneticPr fontId="1" type="noConversion"/>
  </si>
  <si>
    <t>5车3F</t>
    <phoneticPr fontId="1" type="noConversion"/>
  </si>
  <si>
    <t>孝感市</t>
    <phoneticPr fontId="1" type="noConversion"/>
  </si>
  <si>
    <t>昌平</t>
    <phoneticPr fontId="1" type="noConversion"/>
  </si>
  <si>
    <t>八达岭长城</t>
    <phoneticPr fontId="1" type="noConversion"/>
  </si>
  <si>
    <t>东花园北</t>
    <phoneticPr fontId="1" type="noConversion"/>
  </si>
  <si>
    <t>怀来</t>
    <phoneticPr fontId="1" type="noConversion"/>
  </si>
  <si>
    <t>沙城</t>
    <phoneticPr fontId="1" type="noConversion"/>
  </si>
  <si>
    <t>下花园北</t>
    <phoneticPr fontId="1" type="noConversion"/>
  </si>
  <si>
    <t>宣化北</t>
    <phoneticPr fontId="1" type="noConversion"/>
  </si>
  <si>
    <t>张家口</t>
    <phoneticPr fontId="1" type="noConversion"/>
  </si>
  <si>
    <t>怀安</t>
    <phoneticPr fontId="1" type="noConversion"/>
  </si>
  <si>
    <t>天镇</t>
    <phoneticPr fontId="1" type="noConversion"/>
  </si>
  <si>
    <t>阳高南</t>
    <phoneticPr fontId="1" type="noConversion"/>
  </si>
  <si>
    <t>汾阳</t>
    <phoneticPr fontId="1" type="noConversion"/>
  </si>
  <si>
    <t>文水</t>
    <phoneticPr fontId="1" type="noConversion"/>
  </si>
  <si>
    <t>交城</t>
    <phoneticPr fontId="1" type="noConversion"/>
  </si>
  <si>
    <t>清徐</t>
    <phoneticPr fontId="1" type="noConversion"/>
  </si>
  <si>
    <t>天河街</t>
    <phoneticPr fontId="1" type="noConversion"/>
  </si>
  <si>
    <t>闵集</t>
    <phoneticPr fontId="1" type="noConversion"/>
  </si>
  <si>
    <t>毛陈</t>
    <phoneticPr fontId="1" type="noConversion"/>
  </si>
  <si>
    <t>槐荫</t>
    <phoneticPr fontId="1" type="noConversion"/>
  </si>
  <si>
    <t>孝感东</t>
    <phoneticPr fontId="1" type="noConversion"/>
  </si>
  <si>
    <t>金银潭</t>
    <phoneticPr fontId="1" type="noConversion"/>
  </si>
  <si>
    <t>后湖</t>
    <phoneticPr fontId="1" type="noConversion"/>
  </si>
  <si>
    <t>K305</t>
    <phoneticPr fontId="1" type="noConversion"/>
  </si>
  <si>
    <t>兰州</t>
    <phoneticPr fontId="1" type="noConversion"/>
  </si>
  <si>
    <t>固始</t>
    <phoneticPr fontId="1" type="noConversion"/>
  </si>
  <si>
    <t>2车7号</t>
    <phoneticPr fontId="1" type="noConversion"/>
  </si>
  <si>
    <t>K306</t>
    <phoneticPr fontId="1" type="noConversion"/>
  </si>
  <si>
    <t>商城</t>
    <phoneticPr fontId="1" type="noConversion"/>
  </si>
  <si>
    <t>2车17号</t>
    <phoneticPr fontId="1" type="noConversion"/>
  </si>
  <si>
    <t>K1042</t>
    <phoneticPr fontId="1" type="noConversion"/>
  </si>
  <si>
    <t>14车60号</t>
    <phoneticPr fontId="1" type="noConversion"/>
  </si>
  <si>
    <t>信阳市</t>
    <phoneticPr fontId="1" type="noConversion"/>
  </si>
  <si>
    <t>叶集</t>
    <phoneticPr fontId="1" type="noConversion"/>
  </si>
  <si>
    <t>K8521</t>
    <phoneticPr fontId="1" type="noConversion"/>
  </si>
  <si>
    <t>2车3C</t>
    <phoneticPr fontId="1" type="noConversion"/>
  </si>
  <si>
    <t>K8522</t>
    <phoneticPr fontId="1" type="noConversion"/>
  </si>
  <si>
    <t>2车9D</t>
    <phoneticPr fontId="1" type="noConversion"/>
  </si>
  <si>
    <t>G325</t>
    <phoneticPr fontId="1" type="noConversion"/>
  </si>
  <si>
    <t>5车5D</t>
    <phoneticPr fontId="1" type="noConversion"/>
  </si>
  <si>
    <t>K1040</t>
    <phoneticPr fontId="1" type="noConversion"/>
  </si>
  <si>
    <t>巢湖</t>
    <phoneticPr fontId="1" type="noConversion"/>
  </si>
  <si>
    <t>13车62号</t>
    <phoneticPr fontId="1" type="noConversion"/>
  </si>
  <si>
    <t>G7779</t>
    <phoneticPr fontId="1" type="noConversion"/>
  </si>
  <si>
    <t>砀山南</t>
    <phoneticPr fontId="1" type="noConversion"/>
  </si>
  <si>
    <t>4车3F</t>
    <phoneticPr fontId="1" type="noConversion"/>
  </si>
  <si>
    <t>K8364</t>
    <phoneticPr fontId="1" type="noConversion"/>
  </si>
  <si>
    <t>阜阳</t>
    <phoneticPr fontId="1" type="noConversion"/>
  </si>
  <si>
    <t>六安</t>
    <phoneticPr fontId="1" type="noConversion"/>
  </si>
  <si>
    <t>上海</t>
    <phoneticPr fontId="1" type="noConversion"/>
  </si>
  <si>
    <t>硬卧</t>
    <phoneticPr fontId="1" type="noConversion"/>
  </si>
  <si>
    <t>12车13号下</t>
    <phoneticPr fontId="1" type="noConversion"/>
  </si>
  <si>
    <t>YW25G</t>
    <phoneticPr fontId="1" type="noConversion"/>
  </si>
  <si>
    <t>丹徒</t>
    <phoneticPr fontId="1" type="noConversion"/>
  </si>
  <si>
    <t>G209</t>
    <phoneticPr fontId="1" type="noConversion"/>
  </si>
  <si>
    <t>青岛北</t>
    <phoneticPr fontId="1" type="noConversion"/>
  </si>
  <si>
    <t>青岛</t>
    <phoneticPr fontId="1" type="noConversion"/>
  </si>
  <si>
    <t>北京</t>
    <phoneticPr fontId="1" type="noConversion"/>
  </si>
  <si>
    <t>青岛</t>
    <phoneticPr fontId="1" type="noConversion"/>
  </si>
  <si>
    <t>商务座</t>
    <phoneticPr fontId="1" type="noConversion"/>
  </si>
  <si>
    <t>9车2F</t>
    <phoneticPr fontId="1" type="noConversion"/>
  </si>
  <si>
    <t>CR400AF-Z</t>
    <phoneticPr fontId="1" type="noConversion"/>
  </si>
  <si>
    <t>济局</t>
    <phoneticPr fontId="1" type="noConversion"/>
  </si>
  <si>
    <t>D2128</t>
    <phoneticPr fontId="1" type="noConversion"/>
  </si>
  <si>
    <t>宁波</t>
    <phoneticPr fontId="1" type="noConversion"/>
  </si>
  <si>
    <t>二等座</t>
    <phoneticPr fontId="1" type="noConversion"/>
  </si>
  <si>
    <t>13车2A</t>
    <phoneticPr fontId="1" type="noConversion"/>
  </si>
  <si>
    <t>CRH2B</t>
    <phoneticPr fontId="1" type="noConversion"/>
  </si>
  <si>
    <t>K1136</t>
    <phoneticPr fontId="1" type="noConversion"/>
  </si>
  <si>
    <t>南宁</t>
    <phoneticPr fontId="1" type="noConversion"/>
  </si>
  <si>
    <t>蓝村</t>
    <phoneticPr fontId="1" type="noConversion"/>
  </si>
  <si>
    <t>硬座</t>
    <phoneticPr fontId="1" type="noConversion"/>
  </si>
  <si>
    <t>16车36</t>
    <phoneticPr fontId="1" type="noConversion"/>
  </si>
  <si>
    <t>YZ25G</t>
    <phoneticPr fontId="1" type="noConversion"/>
  </si>
  <si>
    <t>菏泽</t>
    <phoneticPr fontId="1" type="noConversion"/>
  </si>
  <si>
    <t>4车20</t>
    <phoneticPr fontId="1" type="noConversion"/>
  </si>
  <si>
    <t>D2911</t>
    <phoneticPr fontId="1" type="noConversion"/>
  </si>
  <si>
    <t>上海松江</t>
    <phoneticPr fontId="1" type="noConversion"/>
  </si>
  <si>
    <t>上海虹桥</t>
    <phoneticPr fontId="1" type="noConversion"/>
  </si>
  <si>
    <t>3车15A</t>
    <phoneticPr fontId="1" type="noConversion"/>
  </si>
  <si>
    <t>CRH1B</t>
    <phoneticPr fontId="1" type="noConversion"/>
  </si>
  <si>
    <t>青岛市</t>
    <phoneticPr fontId="1" type="noConversion"/>
  </si>
  <si>
    <t>城阳</t>
    <phoneticPr fontId="1" type="noConversion"/>
  </si>
  <si>
    <t>蓝村</t>
    <phoneticPr fontId="1" type="noConversion"/>
  </si>
  <si>
    <t>红岛</t>
    <phoneticPr fontId="1" type="noConversion"/>
  </si>
  <si>
    <t>青岛西</t>
    <phoneticPr fontId="1" type="noConversion"/>
  </si>
  <si>
    <t>董家口</t>
    <phoneticPr fontId="1" type="noConversion"/>
  </si>
  <si>
    <t>日照西</t>
    <phoneticPr fontId="1" type="noConversion"/>
  </si>
  <si>
    <t>岚山西</t>
    <phoneticPr fontId="1" type="noConversion"/>
  </si>
  <si>
    <t>赣榆</t>
    <phoneticPr fontId="1" type="noConversion"/>
  </si>
  <si>
    <t>连云港</t>
    <phoneticPr fontId="1" type="noConversion"/>
  </si>
  <si>
    <t>响水县</t>
    <phoneticPr fontId="1" type="noConversion"/>
  </si>
  <si>
    <t>滨海港</t>
    <phoneticPr fontId="1" type="noConversion"/>
  </si>
  <si>
    <t>阜宁东</t>
    <phoneticPr fontId="1" type="noConversion"/>
  </si>
  <si>
    <t>射阳</t>
    <phoneticPr fontId="1" type="noConversion"/>
  </si>
  <si>
    <t>盐城</t>
    <phoneticPr fontId="1" type="noConversion"/>
  </si>
  <si>
    <t>盐城大丰</t>
    <phoneticPr fontId="1" type="noConversion"/>
  </si>
  <si>
    <t>东台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</si>
</sst>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0.0_ "/>
    <numFmt numFmtId="178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2" borderId="0" xfId="0" applyNumberFormat="1" applyFill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17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2" borderId="0" xfId="0" applyNumberFormat="1" applyFill="1"/>
    <xf numFmtId="0" fontId="2" fillId="3" borderId="1" xfId="0" applyFont="1" applyFill="1" applyBorder="1"/>
    <xf numFmtId="0" fontId="2" fillId="0" borderId="0" xfId="0" applyFont="1"/>
  </cellXfs>
  <cellStyles count="1">
    <cellStyle name="常规" xfId="0" builtinId="0"/>
  </cellStyles>
  <dxfs count="12">
    <dxf>
      <fill>
        <patternFill>
          <bgColor theme="4" tint="0.7999816888943144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7843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车站列表!$J$1</c:f>
              <c:strCache>
                <c:ptCount val="1"/>
                <c:pt idx="0">
                  <c:v>纬度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车站列表!$I$2:$I$3344</c:f>
              <c:numCache>
                <c:formatCode>General</c:formatCode>
                <c:ptCount val="3343"/>
                <c:pt idx="0">
                  <c:v>116.3456111</c:v>
                </c:pt>
                <c:pt idx="1">
                  <c:v>116.4738712</c:v>
                </c:pt>
                <c:pt idx="2">
                  <c:v>116.4191981</c:v>
                </c:pt>
                <c:pt idx="3">
                  <c:v>116.37092819999999</c:v>
                </c:pt>
                <c:pt idx="4">
                  <c:v>116.32078660000001</c:v>
                </c:pt>
                <c:pt idx="5">
                  <c:v>116.3133984</c:v>
                </c:pt>
                <c:pt idx="6">
                  <c:v>116.5008629</c:v>
                </c:pt>
                <c:pt idx="7">
                  <c:v>106.5490872</c:v>
                </c:pt>
                <c:pt idx="8">
                  <c:v>106.5452453</c:v>
                </c:pt>
                <c:pt idx="9">
                  <c:v>106.5371675</c:v>
                </c:pt>
                <c:pt idx="10">
                  <c:v>106.4338305</c:v>
                </c:pt>
                <c:pt idx="11">
                  <c:v>121.4503993</c:v>
                </c:pt>
                <c:pt idx="12">
                  <c:v>121.42409720000001</c:v>
                </c:pt>
                <c:pt idx="13">
                  <c:v>121.3154406</c:v>
                </c:pt>
                <c:pt idx="14">
                  <c:v>121.3973024</c:v>
                </c:pt>
                <c:pt idx="15">
                  <c:v>117.2015645</c:v>
                </c:pt>
                <c:pt idx="16">
                  <c:v>117.201663</c:v>
                </c:pt>
                <c:pt idx="17">
                  <c:v>117.0529129</c:v>
                </c:pt>
                <c:pt idx="18">
                  <c:v>117.1548708</c:v>
                </c:pt>
                <c:pt idx="19">
                  <c:v>103.6716849</c:v>
                </c:pt>
                <c:pt idx="20">
                  <c:v>126.64798399999999</c:v>
                </c:pt>
                <c:pt idx="21">
                  <c:v>108.45387650000001</c:v>
                </c:pt>
                <c:pt idx="22">
                  <c:v>103.20368759999999</c:v>
                </c:pt>
                <c:pt idx="23">
                  <c:v>125.31465110000001</c:v>
                </c:pt>
                <c:pt idx="24">
                  <c:v>125.24993000000001</c:v>
                </c:pt>
                <c:pt idx="25">
                  <c:v>125.1903315</c:v>
                </c:pt>
                <c:pt idx="26">
                  <c:v>104.1423894</c:v>
                </c:pt>
                <c:pt idx="27">
                  <c:v>104.0695905</c:v>
                </c:pt>
                <c:pt idx="28">
                  <c:v>104.07431889999999</c:v>
                </c:pt>
                <c:pt idx="29">
                  <c:v>103.98103</c:v>
                </c:pt>
                <c:pt idx="30">
                  <c:v>103.661562</c:v>
                </c:pt>
                <c:pt idx="31">
                  <c:v>116.72556419999999</c:v>
                </c:pt>
                <c:pt idx="32">
                  <c:v>113.00799379999999</c:v>
                </c:pt>
                <c:pt idx="33">
                  <c:v>113.059022</c:v>
                </c:pt>
                <c:pt idx="34">
                  <c:v>112.8195442</c:v>
                </c:pt>
                <c:pt idx="35">
                  <c:v>117.8822686</c:v>
                </c:pt>
                <c:pt idx="36">
                  <c:v>108.51751400000001</c:v>
                </c:pt>
                <c:pt idx="37">
                  <c:v>102.5593337</c:v>
                </c:pt>
                <c:pt idx="38">
                  <c:v>108.2813855</c:v>
                </c:pt>
                <c:pt idx="39">
                  <c:v>108.3509336</c:v>
                </c:pt>
                <c:pt idx="40">
                  <c:v>103.9868421</c:v>
                </c:pt>
                <c:pt idx="41">
                  <c:v>119.3145055</c:v>
                </c:pt>
                <c:pt idx="42">
                  <c:v>119.3848417</c:v>
                </c:pt>
                <c:pt idx="43">
                  <c:v>104.2910409</c:v>
                </c:pt>
                <c:pt idx="44">
                  <c:v>117.8768506</c:v>
                </c:pt>
                <c:pt idx="45">
                  <c:v>123.48019789999999</c:v>
                </c:pt>
                <c:pt idx="46">
                  <c:v>102.89860210000001</c:v>
                </c:pt>
                <c:pt idx="47">
                  <c:v>106.7007926</c:v>
                </c:pt>
                <c:pt idx="48">
                  <c:v>106.6745889</c:v>
                </c:pt>
                <c:pt idx="49">
                  <c:v>106.7426593</c:v>
                </c:pt>
                <c:pt idx="50">
                  <c:v>113.19742859999999</c:v>
                </c:pt>
                <c:pt idx="51">
                  <c:v>113.31938390000001</c:v>
                </c:pt>
                <c:pt idx="52">
                  <c:v>113.2518061</c:v>
                </c:pt>
                <c:pt idx="53">
                  <c:v>113.2635288</c:v>
                </c:pt>
                <c:pt idx="54">
                  <c:v>113.2397879</c:v>
                </c:pt>
                <c:pt idx="55">
                  <c:v>113.2401819</c:v>
                </c:pt>
                <c:pt idx="56">
                  <c:v>126.5266196</c:v>
                </c:pt>
                <c:pt idx="57">
                  <c:v>126.6213863</c:v>
                </c:pt>
                <c:pt idx="58">
                  <c:v>126.7032481</c:v>
                </c:pt>
                <c:pt idx="59">
                  <c:v>126.569176</c:v>
                </c:pt>
                <c:pt idx="60">
                  <c:v>117.24550000000001</c:v>
                </c:pt>
                <c:pt idx="61">
                  <c:v>117.3086449</c:v>
                </c:pt>
                <c:pt idx="62">
                  <c:v>117.2837219</c:v>
                </c:pt>
                <c:pt idx="63">
                  <c:v>123.3864164</c:v>
                </c:pt>
                <c:pt idx="64">
                  <c:v>111.75662130000001</c:v>
                </c:pt>
                <c:pt idx="65">
                  <c:v>111.6574217</c:v>
                </c:pt>
                <c:pt idx="66">
                  <c:v>110.3385698</c:v>
                </c:pt>
                <c:pt idx="67">
                  <c:v>110.157607</c:v>
                </c:pt>
                <c:pt idx="68">
                  <c:v>120.2078927</c:v>
                </c:pt>
                <c:pt idx="69">
                  <c:v>120.1777486</c:v>
                </c:pt>
                <c:pt idx="70">
                  <c:v>120.28985299999999</c:v>
                </c:pt>
                <c:pt idx="71">
                  <c:v>102.8447171</c:v>
                </c:pt>
                <c:pt idx="72">
                  <c:v>116.9837589</c:v>
                </c:pt>
                <c:pt idx="73">
                  <c:v>117.15201399999999</c:v>
                </c:pt>
                <c:pt idx="74">
                  <c:v>116.8847564</c:v>
                </c:pt>
                <c:pt idx="75">
                  <c:v>102.7250275</c:v>
                </c:pt>
                <c:pt idx="76">
                  <c:v>102.86491169999999</c:v>
                </c:pt>
                <c:pt idx="77">
                  <c:v>117.1999884</c:v>
                </c:pt>
                <c:pt idx="78">
                  <c:v>117.5614216</c:v>
                </c:pt>
                <c:pt idx="79">
                  <c:v>103.3894774</c:v>
                </c:pt>
                <c:pt idx="80">
                  <c:v>91.075037850000001</c:v>
                </c:pt>
                <c:pt idx="81">
                  <c:v>103.15334900000001</c:v>
                </c:pt>
                <c:pt idx="82">
                  <c:v>123.35459760000001</c:v>
                </c:pt>
                <c:pt idx="83">
                  <c:v>104.04870630000001</c:v>
                </c:pt>
                <c:pt idx="84">
                  <c:v>117.6997296</c:v>
                </c:pt>
                <c:pt idx="85">
                  <c:v>103.8938486</c:v>
                </c:pt>
                <c:pt idx="86">
                  <c:v>103.8521789</c:v>
                </c:pt>
                <c:pt idx="87">
                  <c:v>103.6195968</c:v>
                </c:pt>
                <c:pt idx="88">
                  <c:v>103.75278230000001</c:v>
                </c:pt>
                <c:pt idx="89">
                  <c:v>103.41942450000001</c:v>
                </c:pt>
                <c:pt idx="90">
                  <c:v>116.0157997</c:v>
                </c:pt>
                <c:pt idx="91">
                  <c:v>115.9142358</c:v>
                </c:pt>
                <c:pt idx="92">
                  <c:v>115.945562</c:v>
                </c:pt>
                <c:pt idx="93">
                  <c:v>108.33477790000001</c:v>
                </c:pt>
                <c:pt idx="94">
                  <c:v>115.7871579</c:v>
                </c:pt>
                <c:pt idx="95">
                  <c:v>118.79112189999999</c:v>
                </c:pt>
                <c:pt idx="96">
                  <c:v>118.79191</c:v>
                </c:pt>
                <c:pt idx="97">
                  <c:v>108.2744898</c:v>
                </c:pt>
                <c:pt idx="98">
                  <c:v>108.2351843</c:v>
                </c:pt>
                <c:pt idx="99">
                  <c:v>108.41132020000001</c:v>
                </c:pt>
                <c:pt idx="100">
                  <c:v>108.31221909999999</c:v>
                </c:pt>
                <c:pt idx="101">
                  <c:v>107.97245820000001</c:v>
                </c:pt>
                <c:pt idx="102">
                  <c:v>108.3810776</c:v>
                </c:pt>
                <c:pt idx="103">
                  <c:v>106.27079639999999</c:v>
                </c:pt>
                <c:pt idx="104">
                  <c:v>103.51547170000001</c:v>
                </c:pt>
                <c:pt idx="105">
                  <c:v>102.98351769999999</c:v>
                </c:pt>
                <c:pt idx="106">
                  <c:v>114.457864</c:v>
                </c:pt>
                <c:pt idx="107">
                  <c:v>114.620504</c:v>
                </c:pt>
                <c:pt idx="108">
                  <c:v>103.8679405</c:v>
                </c:pt>
                <c:pt idx="109">
                  <c:v>114.47667939999999</c:v>
                </c:pt>
                <c:pt idx="110">
                  <c:v>102.9933687</c:v>
                </c:pt>
                <c:pt idx="111">
                  <c:v>113.53374169999999</c:v>
                </c:pt>
                <c:pt idx="112">
                  <c:v>123.42690399999999</c:v>
                </c:pt>
                <c:pt idx="113">
                  <c:v>123.4930042</c:v>
                </c:pt>
                <c:pt idx="114">
                  <c:v>123.397154</c:v>
                </c:pt>
                <c:pt idx="115">
                  <c:v>103.8793677</c:v>
                </c:pt>
                <c:pt idx="116">
                  <c:v>123.2267317</c:v>
                </c:pt>
                <c:pt idx="117">
                  <c:v>103.97758210000001</c:v>
                </c:pt>
                <c:pt idx="118">
                  <c:v>112.5590838</c:v>
                </c:pt>
                <c:pt idx="119">
                  <c:v>112.5790813</c:v>
                </c:pt>
                <c:pt idx="120">
                  <c:v>112.6034133</c:v>
                </c:pt>
                <c:pt idx="121">
                  <c:v>112.5803619</c:v>
                </c:pt>
                <c:pt idx="122">
                  <c:v>114.418066</c:v>
                </c:pt>
                <c:pt idx="123">
                  <c:v>114.4245676</c:v>
                </c:pt>
                <c:pt idx="124">
                  <c:v>104.25616840000001</c:v>
                </c:pt>
                <c:pt idx="125">
                  <c:v>87.586995770000001</c:v>
                </c:pt>
                <c:pt idx="126">
                  <c:v>87.531436130000003</c:v>
                </c:pt>
                <c:pt idx="127">
                  <c:v>108.1847472</c:v>
                </c:pt>
                <c:pt idx="128">
                  <c:v>126.64148230000001</c:v>
                </c:pt>
                <c:pt idx="129">
                  <c:v>108.9346053</c:v>
                </c:pt>
                <c:pt idx="130">
                  <c:v>108.9587403</c:v>
                </c:pt>
                <c:pt idx="131">
                  <c:v>103.59910669999999</c:v>
                </c:pt>
                <c:pt idx="132">
                  <c:v>103.5177374</c:v>
                </c:pt>
                <c:pt idx="133">
                  <c:v>104.2098687</c:v>
                </c:pt>
                <c:pt idx="134">
                  <c:v>101.8173563</c:v>
                </c:pt>
                <c:pt idx="135">
                  <c:v>102.995733</c:v>
                </c:pt>
                <c:pt idx="136">
                  <c:v>113.6000389</c:v>
                </c:pt>
                <c:pt idx="137">
                  <c:v>117.5822072</c:v>
                </c:pt>
                <c:pt idx="138">
                  <c:v>106.1697252</c:v>
                </c:pt>
                <c:pt idx="139">
                  <c:v>103.06695569999999</c:v>
                </c:pt>
                <c:pt idx="140">
                  <c:v>125.3487356</c:v>
                </c:pt>
                <c:pt idx="141">
                  <c:v>103.6017665</c:v>
                </c:pt>
                <c:pt idx="142">
                  <c:v>102.8103371</c:v>
                </c:pt>
                <c:pt idx="143">
                  <c:v>123.41508279999999</c:v>
                </c:pt>
                <c:pt idx="144">
                  <c:v>109.0968513</c:v>
                </c:pt>
                <c:pt idx="145">
                  <c:v>103.9994513</c:v>
                </c:pt>
                <c:pt idx="146">
                  <c:v>117.46576829999999</c:v>
                </c:pt>
                <c:pt idx="147">
                  <c:v>113.77174189999999</c:v>
                </c:pt>
                <c:pt idx="148">
                  <c:v>113.9267966</c:v>
                </c:pt>
                <c:pt idx="149">
                  <c:v>113.65234770000001</c:v>
                </c:pt>
                <c:pt idx="150">
                  <c:v>113.41661329999999</c:v>
                </c:pt>
                <c:pt idx="151">
                  <c:v>123.8045913</c:v>
                </c:pt>
                <c:pt idx="152">
                  <c:v>127.0142441</c:v>
                </c:pt>
                <c:pt idx="153">
                  <c:v>126.9877449</c:v>
                </c:pt>
                <c:pt idx="154">
                  <c:v>116.68941100000001</c:v>
                </c:pt>
                <c:pt idx="155">
                  <c:v>125.3119913</c:v>
                </c:pt>
                <c:pt idx="156">
                  <c:v>103.81385849999999</c:v>
                </c:pt>
                <c:pt idx="157">
                  <c:v>119.8000613</c:v>
                </c:pt>
                <c:pt idx="158">
                  <c:v>119.93836930000001</c:v>
                </c:pt>
                <c:pt idx="159">
                  <c:v>119.6048145</c:v>
                </c:pt>
                <c:pt idx="160">
                  <c:v>104.0378702</c:v>
                </c:pt>
                <c:pt idx="161">
                  <c:v>127.05680049999999</c:v>
                </c:pt>
                <c:pt idx="162">
                  <c:v>109.0126252</c:v>
                </c:pt>
                <c:pt idx="163">
                  <c:v>80.311441209999998</c:v>
                </c:pt>
                <c:pt idx="164">
                  <c:v>75.980941610000002</c:v>
                </c:pt>
                <c:pt idx="165">
                  <c:v>81.214186850000004</c:v>
                </c:pt>
                <c:pt idx="166">
                  <c:v>123.7191831</c:v>
                </c:pt>
                <c:pt idx="167">
                  <c:v>82.577466740000006</c:v>
                </c:pt>
                <c:pt idx="168">
                  <c:v>88.106143470000006</c:v>
                </c:pt>
                <c:pt idx="169">
                  <c:v>113.689092</c:v>
                </c:pt>
                <c:pt idx="170">
                  <c:v>113.6455505</c:v>
                </c:pt>
                <c:pt idx="171">
                  <c:v>123.42109189999999</c:v>
                </c:pt>
                <c:pt idx="172">
                  <c:v>117.0591191</c:v>
                </c:pt>
                <c:pt idx="173">
                  <c:v>116.8586512</c:v>
                </c:pt>
                <c:pt idx="174">
                  <c:v>105.94236410000001</c:v>
                </c:pt>
                <c:pt idx="175">
                  <c:v>122.97681179999999</c:v>
                </c:pt>
                <c:pt idx="176">
                  <c:v>105.8749832</c:v>
                </c:pt>
                <c:pt idx="177">
                  <c:v>122.9076578</c:v>
                </c:pt>
                <c:pt idx="178">
                  <c:v>121.1531947</c:v>
                </c:pt>
                <c:pt idx="179">
                  <c:v>121.151717</c:v>
                </c:pt>
                <c:pt idx="180">
                  <c:v>114.33226380000001</c:v>
                </c:pt>
                <c:pt idx="181">
                  <c:v>114.4475205</c:v>
                </c:pt>
                <c:pt idx="182">
                  <c:v>126.5023862</c:v>
                </c:pt>
                <c:pt idx="183">
                  <c:v>109.9906325</c:v>
                </c:pt>
                <c:pt idx="184">
                  <c:v>117.43532879999999</c:v>
                </c:pt>
                <c:pt idx="185">
                  <c:v>117.36991810000001</c:v>
                </c:pt>
                <c:pt idx="186">
                  <c:v>78.554515359999996</c:v>
                </c:pt>
                <c:pt idx="187">
                  <c:v>122.8556445</c:v>
                </c:pt>
                <c:pt idx="188">
                  <c:v>117.2688469</c:v>
                </c:pt>
                <c:pt idx="189">
                  <c:v>117.3274603</c:v>
                </c:pt>
                <c:pt idx="190">
                  <c:v>116.0032889</c:v>
                </c:pt>
                <c:pt idx="191">
                  <c:v>115.5950634</c:v>
                </c:pt>
                <c:pt idx="192">
                  <c:v>119.4107498</c:v>
                </c:pt>
                <c:pt idx="193">
                  <c:v>115.472123</c:v>
                </c:pt>
                <c:pt idx="194">
                  <c:v>115.9936349</c:v>
                </c:pt>
                <c:pt idx="195">
                  <c:v>110.3688124</c:v>
                </c:pt>
                <c:pt idx="196">
                  <c:v>112.9293828</c:v>
                </c:pt>
                <c:pt idx="197">
                  <c:v>104.5050047</c:v>
                </c:pt>
                <c:pt idx="198">
                  <c:v>109.1252222</c:v>
                </c:pt>
                <c:pt idx="199">
                  <c:v>125.6193425</c:v>
                </c:pt>
                <c:pt idx="200">
                  <c:v>117.67667830000001</c:v>
                </c:pt>
                <c:pt idx="201">
                  <c:v>117.7541071</c:v>
                </c:pt>
                <c:pt idx="202">
                  <c:v>128.12326970000001</c:v>
                </c:pt>
                <c:pt idx="203">
                  <c:v>117.6031898</c:v>
                </c:pt>
                <c:pt idx="204">
                  <c:v>105.4177983</c:v>
                </c:pt>
                <c:pt idx="205">
                  <c:v>107.1490131</c:v>
                </c:pt>
                <c:pt idx="206">
                  <c:v>115.2819987</c:v>
                </c:pt>
                <c:pt idx="207">
                  <c:v>107.2287077</c:v>
                </c:pt>
                <c:pt idx="208">
                  <c:v>116.2940904</c:v>
                </c:pt>
                <c:pt idx="209">
                  <c:v>126.99483770000001</c:v>
                </c:pt>
                <c:pt idx="210">
                  <c:v>121.9097515</c:v>
                </c:pt>
                <c:pt idx="211">
                  <c:v>82.117030999999997</c:v>
                </c:pt>
                <c:pt idx="212">
                  <c:v>122.32447860000001</c:v>
                </c:pt>
                <c:pt idx="213">
                  <c:v>130.54700980000001</c:v>
                </c:pt>
                <c:pt idx="214">
                  <c:v>109.24530590000001</c:v>
                </c:pt>
                <c:pt idx="215">
                  <c:v>130.5304601</c:v>
                </c:pt>
                <c:pt idx="216">
                  <c:v>120.78141789999999</c:v>
                </c:pt>
                <c:pt idx="217">
                  <c:v>132.18966399999999</c:v>
                </c:pt>
                <c:pt idx="218">
                  <c:v>130.50908340000001</c:v>
                </c:pt>
                <c:pt idx="219">
                  <c:v>106.6636543</c:v>
                </c:pt>
                <c:pt idx="220">
                  <c:v>126.4497818</c:v>
                </c:pt>
                <c:pt idx="221">
                  <c:v>110.01801829999999</c:v>
                </c:pt>
                <c:pt idx="222">
                  <c:v>109.8296672</c:v>
                </c:pt>
                <c:pt idx="223">
                  <c:v>87.760865920000001</c:v>
                </c:pt>
                <c:pt idx="224">
                  <c:v>127.13994289999999</c:v>
                </c:pt>
                <c:pt idx="225">
                  <c:v>123.7492287</c:v>
                </c:pt>
                <c:pt idx="226">
                  <c:v>103.94192150000001</c:v>
                </c:pt>
                <c:pt idx="227">
                  <c:v>109.0889705</c:v>
                </c:pt>
                <c:pt idx="228">
                  <c:v>109.95073600000001</c:v>
                </c:pt>
                <c:pt idx="229">
                  <c:v>106.6607975</c:v>
                </c:pt>
                <c:pt idx="230">
                  <c:v>113.3003715</c:v>
                </c:pt>
                <c:pt idx="231">
                  <c:v>115.86714809999999</c:v>
                </c:pt>
                <c:pt idx="232">
                  <c:v>107.4046465</c:v>
                </c:pt>
                <c:pt idx="233">
                  <c:v>126.9886315</c:v>
                </c:pt>
                <c:pt idx="234">
                  <c:v>106.9307149</c:v>
                </c:pt>
                <c:pt idx="235">
                  <c:v>107.0171082</c:v>
                </c:pt>
                <c:pt idx="236">
                  <c:v>122.0881531</c:v>
                </c:pt>
                <c:pt idx="237">
                  <c:v>104.099045</c:v>
                </c:pt>
                <c:pt idx="238">
                  <c:v>106.61124700000001</c:v>
                </c:pt>
                <c:pt idx="239">
                  <c:v>106.8714119</c:v>
                </c:pt>
                <c:pt idx="240">
                  <c:v>108.12110970000001</c:v>
                </c:pt>
                <c:pt idx="241">
                  <c:v>106.7628539</c:v>
                </c:pt>
                <c:pt idx="242">
                  <c:v>118.01043009999999</c:v>
                </c:pt>
                <c:pt idx="243">
                  <c:v>115.7914924</c:v>
                </c:pt>
                <c:pt idx="244">
                  <c:v>127.4495598</c:v>
                </c:pt>
                <c:pt idx="245">
                  <c:v>115.7909013</c:v>
                </c:pt>
                <c:pt idx="246">
                  <c:v>120.0605217</c:v>
                </c:pt>
                <c:pt idx="247">
                  <c:v>113.92403830000001</c:v>
                </c:pt>
                <c:pt idx="248">
                  <c:v>128.11873829999999</c:v>
                </c:pt>
                <c:pt idx="249">
                  <c:v>111.689536</c:v>
                </c:pt>
                <c:pt idx="250">
                  <c:v>117.9465957</c:v>
                </c:pt>
                <c:pt idx="251">
                  <c:v>117.9552645</c:v>
                </c:pt>
                <c:pt idx="252">
                  <c:v>118.5829703</c:v>
                </c:pt>
                <c:pt idx="253">
                  <c:v>118.8938678</c:v>
                </c:pt>
                <c:pt idx="254">
                  <c:v>118.45884770000001</c:v>
                </c:pt>
                <c:pt idx="255">
                  <c:v>118.9515947</c:v>
                </c:pt>
                <c:pt idx="256">
                  <c:v>118.0883515</c:v>
                </c:pt>
                <c:pt idx="257">
                  <c:v>125.11418329999999</c:v>
                </c:pt>
                <c:pt idx="258">
                  <c:v>114.4068358</c:v>
                </c:pt>
                <c:pt idx="259">
                  <c:v>113.7271168</c:v>
                </c:pt>
                <c:pt idx="260">
                  <c:v>107.3194354</c:v>
                </c:pt>
                <c:pt idx="261">
                  <c:v>126.8266811</c:v>
                </c:pt>
                <c:pt idx="262">
                  <c:v>104.25666099999999</c:v>
                </c:pt>
                <c:pt idx="263">
                  <c:v>117.9190129</c:v>
                </c:pt>
                <c:pt idx="264">
                  <c:v>129.67568879999999</c:v>
                </c:pt>
                <c:pt idx="265">
                  <c:v>117.88443580000001</c:v>
                </c:pt>
                <c:pt idx="266">
                  <c:v>109.1110367</c:v>
                </c:pt>
                <c:pt idx="267">
                  <c:v>111.0135604</c:v>
                </c:pt>
                <c:pt idx="268">
                  <c:v>119.5527027</c:v>
                </c:pt>
                <c:pt idx="269">
                  <c:v>119.4799038</c:v>
                </c:pt>
                <c:pt idx="270">
                  <c:v>117.47680149999999</c:v>
                </c:pt>
                <c:pt idx="271">
                  <c:v>111.11266139999999</c:v>
                </c:pt>
                <c:pt idx="272">
                  <c:v>113.5436912</c:v>
                </c:pt>
                <c:pt idx="273">
                  <c:v>115.3089904</c:v>
                </c:pt>
                <c:pt idx="274">
                  <c:v>119.15954929999999</c:v>
                </c:pt>
                <c:pt idx="275">
                  <c:v>110.2030201</c:v>
                </c:pt>
                <c:pt idx="276">
                  <c:v>119.59043200000001</c:v>
                </c:pt>
                <c:pt idx="277">
                  <c:v>129.4764031</c:v>
                </c:pt>
                <c:pt idx="278">
                  <c:v>120.4066859</c:v>
                </c:pt>
                <c:pt idx="279">
                  <c:v>116.2254289</c:v>
                </c:pt>
                <c:pt idx="280">
                  <c:v>114.03496060000001</c:v>
                </c:pt>
                <c:pt idx="281">
                  <c:v>104.602037</c:v>
                </c:pt>
                <c:pt idx="282">
                  <c:v>116.18691149999999</c:v>
                </c:pt>
                <c:pt idx="283">
                  <c:v>107.7487419</c:v>
                </c:pt>
                <c:pt idx="284">
                  <c:v>116.0538245</c:v>
                </c:pt>
                <c:pt idx="285">
                  <c:v>107.0710917</c:v>
                </c:pt>
                <c:pt idx="286">
                  <c:v>116.58302020000001</c:v>
                </c:pt>
                <c:pt idx="287">
                  <c:v>111.1172914</c:v>
                </c:pt>
                <c:pt idx="288">
                  <c:v>106.0703286</c:v>
                </c:pt>
                <c:pt idx="289">
                  <c:v>116.3521128</c:v>
                </c:pt>
                <c:pt idx="290">
                  <c:v>105.8768549</c:v>
                </c:pt>
                <c:pt idx="291">
                  <c:v>124.10849469999999</c:v>
                </c:pt>
                <c:pt idx="292">
                  <c:v>124.057368</c:v>
                </c:pt>
                <c:pt idx="293">
                  <c:v>128.92691429999999</c:v>
                </c:pt>
                <c:pt idx="294">
                  <c:v>107.81829</c:v>
                </c:pt>
                <c:pt idx="295">
                  <c:v>105.91379619999999</c:v>
                </c:pt>
                <c:pt idx="296">
                  <c:v>110.2515855</c:v>
                </c:pt>
                <c:pt idx="297">
                  <c:v>114.36427949999999</c:v>
                </c:pt>
                <c:pt idx="298">
                  <c:v>101.547833</c:v>
                </c:pt>
                <c:pt idx="299">
                  <c:v>115.57605100000001</c:v>
                </c:pt>
                <c:pt idx="300">
                  <c:v>110.3287188</c:v>
                </c:pt>
                <c:pt idx="301">
                  <c:v>119.89886679999999</c:v>
                </c:pt>
                <c:pt idx="302">
                  <c:v>123.5236408</c:v>
                </c:pt>
                <c:pt idx="303">
                  <c:v>129.4329602</c:v>
                </c:pt>
                <c:pt idx="304">
                  <c:v>116.4170309</c:v>
                </c:pt>
                <c:pt idx="305">
                  <c:v>129.35828960000001</c:v>
                </c:pt>
                <c:pt idx="306">
                  <c:v>103.4472043</c:v>
                </c:pt>
                <c:pt idx="307">
                  <c:v>118.3211307</c:v>
                </c:pt>
                <c:pt idx="308">
                  <c:v>119.94999350000001</c:v>
                </c:pt>
                <c:pt idx="309">
                  <c:v>113.1174384</c:v>
                </c:pt>
                <c:pt idx="310">
                  <c:v>113.1581231</c:v>
                </c:pt>
                <c:pt idx="311">
                  <c:v>104.84900159999999</c:v>
                </c:pt>
                <c:pt idx="312">
                  <c:v>117.5160084</c:v>
                </c:pt>
                <c:pt idx="313">
                  <c:v>118.3134469</c:v>
                </c:pt>
                <c:pt idx="314">
                  <c:v>113.0274988</c:v>
                </c:pt>
                <c:pt idx="315">
                  <c:v>116.8705709</c:v>
                </c:pt>
                <c:pt idx="316">
                  <c:v>119.9672328</c:v>
                </c:pt>
                <c:pt idx="317">
                  <c:v>113.0618788</c:v>
                </c:pt>
                <c:pt idx="318">
                  <c:v>103.6842193</c:v>
                </c:pt>
                <c:pt idx="319">
                  <c:v>107.39233280000001</c:v>
                </c:pt>
                <c:pt idx="320">
                  <c:v>107.3555885</c:v>
                </c:pt>
                <c:pt idx="321">
                  <c:v>112.9633688</c:v>
                </c:pt>
                <c:pt idx="322">
                  <c:v>116.75994420000001</c:v>
                </c:pt>
                <c:pt idx="323">
                  <c:v>124.2290709</c:v>
                </c:pt>
                <c:pt idx="324">
                  <c:v>111.3315506</c:v>
                </c:pt>
                <c:pt idx="325">
                  <c:v>88.299912640000002</c:v>
                </c:pt>
                <c:pt idx="326">
                  <c:v>107.5730001</c:v>
                </c:pt>
                <c:pt idx="327">
                  <c:v>106.5377585</c:v>
                </c:pt>
                <c:pt idx="328">
                  <c:v>124.3791016</c:v>
                </c:pt>
                <c:pt idx="329">
                  <c:v>108.690005</c:v>
                </c:pt>
                <c:pt idx="330">
                  <c:v>110.34861789999999</c:v>
                </c:pt>
                <c:pt idx="331">
                  <c:v>113.1484691</c:v>
                </c:pt>
                <c:pt idx="332">
                  <c:v>133.07113150000001</c:v>
                </c:pt>
                <c:pt idx="333">
                  <c:v>105.567238</c:v>
                </c:pt>
                <c:pt idx="334">
                  <c:v>100.18829650000001</c:v>
                </c:pt>
                <c:pt idx="335">
                  <c:v>124.1223846</c:v>
                </c:pt>
                <c:pt idx="336">
                  <c:v>114.0335814</c:v>
                </c:pt>
                <c:pt idx="337">
                  <c:v>114.0628389</c:v>
                </c:pt>
                <c:pt idx="338">
                  <c:v>123.5786094</c:v>
                </c:pt>
                <c:pt idx="339">
                  <c:v>113.8540962</c:v>
                </c:pt>
                <c:pt idx="340">
                  <c:v>113.6206275</c:v>
                </c:pt>
                <c:pt idx="341">
                  <c:v>122.6074978</c:v>
                </c:pt>
                <c:pt idx="342">
                  <c:v>122.14223509999999</c:v>
                </c:pt>
                <c:pt idx="343">
                  <c:v>128.23724580000001</c:v>
                </c:pt>
                <c:pt idx="344">
                  <c:v>94.788963359999997</c:v>
                </c:pt>
                <c:pt idx="345">
                  <c:v>125.707706</c:v>
                </c:pt>
                <c:pt idx="346">
                  <c:v>125.66633179999999</c:v>
                </c:pt>
                <c:pt idx="347">
                  <c:v>129.21436650000001</c:v>
                </c:pt>
                <c:pt idx="348">
                  <c:v>125.8128162</c:v>
                </c:pt>
                <c:pt idx="349">
                  <c:v>107.36573509999999</c:v>
                </c:pt>
                <c:pt idx="350">
                  <c:v>113.6535299</c:v>
                </c:pt>
                <c:pt idx="351">
                  <c:v>114.2951255</c:v>
                </c:pt>
                <c:pt idx="352">
                  <c:v>113.0080923</c:v>
                </c:pt>
                <c:pt idx="353">
                  <c:v>103.6406779</c:v>
                </c:pt>
                <c:pt idx="354">
                  <c:v>110.61360980000001</c:v>
                </c:pt>
                <c:pt idx="355">
                  <c:v>121.6011196</c:v>
                </c:pt>
                <c:pt idx="356">
                  <c:v>97.38893779</c:v>
                </c:pt>
                <c:pt idx="357">
                  <c:v>129.45285920000001</c:v>
                </c:pt>
                <c:pt idx="358">
                  <c:v>109.92078890000001</c:v>
                </c:pt>
                <c:pt idx="359">
                  <c:v>100.2558743</c:v>
                </c:pt>
                <c:pt idx="360">
                  <c:v>121.62653520000001</c:v>
                </c:pt>
                <c:pt idx="361">
                  <c:v>117.0216853</c:v>
                </c:pt>
                <c:pt idx="362">
                  <c:v>129.02148389999999</c:v>
                </c:pt>
                <c:pt idx="363">
                  <c:v>115.0848802</c:v>
                </c:pt>
                <c:pt idx="364">
                  <c:v>114.999669</c:v>
                </c:pt>
                <c:pt idx="365">
                  <c:v>115.024592</c:v>
                </c:pt>
                <c:pt idx="366">
                  <c:v>116.5729722</c:v>
                </c:pt>
                <c:pt idx="367">
                  <c:v>125.11241010000001</c:v>
                </c:pt>
                <c:pt idx="368">
                  <c:v>125.0018819</c:v>
                </c:pt>
                <c:pt idx="369">
                  <c:v>126.3349192</c:v>
                </c:pt>
                <c:pt idx="370">
                  <c:v>124.8766756</c:v>
                </c:pt>
                <c:pt idx="371">
                  <c:v>109.8720265</c:v>
                </c:pt>
                <c:pt idx="372">
                  <c:v>107.5448262</c:v>
                </c:pt>
                <c:pt idx="373">
                  <c:v>116.29655320000001</c:v>
                </c:pt>
                <c:pt idx="374">
                  <c:v>122.4987428</c:v>
                </c:pt>
                <c:pt idx="375">
                  <c:v>109.8720265</c:v>
                </c:pt>
                <c:pt idx="376">
                  <c:v>113.3556356</c:v>
                </c:pt>
                <c:pt idx="377">
                  <c:v>113.2947564</c:v>
                </c:pt>
                <c:pt idx="378">
                  <c:v>125.15427680000001</c:v>
                </c:pt>
                <c:pt idx="379">
                  <c:v>101.67628999999999</c:v>
                </c:pt>
                <c:pt idx="380">
                  <c:v>106.3895995</c:v>
                </c:pt>
                <c:pt idx="381">
                  <c:v>106.606617</c:v>
                </c:pt>
                <c:pt idx="382">
                  <c:v>104.5861769</c:v>
                </c:pt>
                <c:pt idx="383">
                  <c:v>116.407968</c:v>
                </c:pt>
                <c:pt idx="384">
                  <c:v>104.626172</c:v>
                </c:pt>
                <c:pt idx="385">
                  <c:v>116.6212421</c:v>
                </c:pt>
                <c:pt idx="386">
                  <c:v>123.7410524</c:v>
                </c:pt>
                <c:pt idx="387">
                  <c:v>108.0144234</c:v>
                </c:pt>
                <c:pt idx="388">
                  <c:v>104.3898465</c:v>
                </c:pt>
                <c:pt idx="389">
                  <c:v>111.8057778</c:v>
                </c:pt>
                <c:pt idx="390">
                  <c:v>119.5870827</c:v>
                </c:pt>
                <c:pt idx="391">
                  <c:v>114.99533460000001</c:v>
                </c:pt>
                <c:pt idx="392">
                  <c:v>105.2783082</c:v>
                </c:pt>
                <c:pt idx="393">
                  <c:v>107.58235860000001</c:v>
                </c:pt>
                <c:pt idx="394">
                  <c:v>118.4647583</c:v>
                </c:pt>
                <c:pt idx="395">
                  <c:v>103.5371439</c:v>
                </c:pt>
                <c:pt idx="396">
                  <c:v>118.5433692</c:v>
                </c:pt>
                <c:pt idx="397">
                  <c:v>124.59936999999999</c:v>
                </c:pt>
                <c:pt idx="398">
                  <c:v>107.51182540000001</c:v>
                </c:pt>
                <c:pt idx="399">
                  <c:v>116.4551543</c:v>
                </c:pt>
                <c:pt idx="400">
                  <c:v>115.0676409</c:v>
                </c:pt>
                <c:pt idx="401">
                  <c:v>112.26020440000001</c:v>
                </c:pt>
                <c:pt idx="402">
                  <c:v>117.0224733</c:v>
                </c:pt>
                <c:pt idx="403">
                  <c:v>107.448582</c:v>
                </c:pt>
                <c:pt idx="404">
                  <c:v>116.2807916</c:v>
                </c:pt>
                <c:pt idx="405">
                  <c:v>114.96568310000001</c:v>
                </c:pt>
                <c:pt idx="406">
                  <c:v>112.0630859</c:v>
                </c:pt>
                <c:pt idx="407">
                  <c:v>103.2794418</c:v>
                </c:pt>
                <c:pt idx="408">
                  <c:v>109.83764650000001</c:v>
                </c:pt>
                <c:pt idx="409">
                  <c:v>101.03558099999999</c:v>
                </c:pt>
                <c:pt idx="410">
                  <c:v>111.9790569</c:v>
                </c:pt>
                <c:pt idx="411">
                  <c:v>103.5241406</c:v>
                </c:pt>
                <c:pt idx="412">
                  <c:v>103.46838390000001</c:v>
                </c:pt>
                <c:pt idx="413">
                  <c:v>109.4802522</c:v>
                </c:pt>
                <c:pt idx="414">
                  <c:v>114.86008030000001</c:v>
                </c:pt>
                <c:pt idx="415">
                  <c:v>108.3755611</c:v>
                </c:pt>
                <c:pt idx="416">
                  <c:v>120.1838563</c:v>
                </c:pt>
                <c:pt idx="417">
                  <c:v>117.4788702</c:v>
                </c:pt>
                <c:pt idx="418">
                  <c:v>107.6869762</c:v>
                </c:pt>
                <c:pt idx="419">
                  <c:v>104.8056572</c:v>
                </c:pt>
                <c:pt idx="420">
                  <c:v>87.46356274</c:v>
                </c:pt>
                <c:pt idx="421">
                  <c:v>109.40587720000001</c:v>
                </c:pt>
                <c:pt idx="422">
                  <c:v>124.04938869999999</c:v>
                </c:pt>
                <c:pt idx="423">
                  <c:v>112.53337260000001</c:v>
                </c:pt>
                <c:pt idx="424">
                  <c:v>121.45975780000001</c:v>
                </c:pt>
                <c:pt idx="425">
                  <c:v>132.03382120000001</c:v>
                </c:pt>
                <c:pt idx="426">
                  <c:v>125.06492830000001</c:v>
                </c:pt>
                <c:pt idx="427">
                  <c:v>107.27451480000001</c:v>
                </c:pt>
                <c:pt idx="428">
                  <c:v>110.30537200000001</c:v>
                </c:pt>
                <c:pt idx="429">
                  <c:v>117.45463669999999</c:v>
                </c:pt>
                <c:pt idx="430">
                  <c:v>107.32997589999999</c:v>
                </c:pt>
                <c:pt idx="431">
                  <c:v>123.6406707</c:v>
                </c:pt>
                <c:pt idx="432">
                  <c:v>103.63368370000001</c:v>
                </c:pt>
                <c:pt idx="433">
                  <c:v>119.93393639999999</c:v>
                </c:pt>
                <c:pt idx="434">
                  <c:v>105.58812210000001</c:v>
                </c:pt>
                <c:pt idx="435">
                  <c:v>119.3782415</c:v>
                </c:pt>
                <c:pt idx="436">
                  <c:v>107.5346797</c:v>
                </c:pt>
                <c:pt idx="437">
                  <c:v>112.98957249999999</c:v>
                </c:pt>
                <c:pt idx="438">
                  <c:v>123.9098985</c:v>
                </c:pt>
                <c:pt idx="439">
                  <c:v>105.0386333</c:v>
                </c:pt>
                <c:pt idx="440">
                  <c:v>113.0971454</c:v>
                </c:pt>
                <c:pt idx="441">
                  <c:v>107.9174896</c:v>
                </c:pt>
                <c:pt idx="442">
                  <c:v>113.0278928</c:v>
                </c:pt>
                <c:pt idx="443">
                  <c:v>114.0508207</c:v>
                </c:pt>
                <c:pt idx="444">
                  <c:v>106.5042651</c:v>
                </c:pt>
                <c:pt idx="445">
                  <c:v>121.6526404</c:v>
                </c:pt>
                <c:pt idx="446">
                  <c:v>117.1366464</c:v>
                </c:pt>
                <c:pt idx="447">
                  <c:v>121.6313622</c:v>
                </c:pt>
                <c:pt idx="448">
                  <c:v>115.8632077</c:v>
                </c:pt>
                <c:pt idx="449">
                  <c:v>119.9875258</c:v>
                </c:pt>
                <c:pt idx="450">
                  <c:v>125.9948627</c:v>
                </c:pt>
                <c:pt idx="451">
                  <c:v>114.65852889999999</c:v>
                </c:pt>
                <c:pt idx="452">
                  <c:v>89.508137790000006</c:v>
                </c:pt>
                <c:pt idx="453">
                  <c:v>104.2709449</c:v>
                </c:pt>
                <c:pt idx="454">
                  <c:v>134.38761909999999</c:v>
                </c:pt>
                <c:pt idx="455">
                  <c:v>124.4503244</c:v>
                </c:pt>
                <c:pt idx="456">
                  <c:v>115.7454882</c:v>
                </c:pt>
                <c:pt idx="457">
                  <c:v>113.1537886</c:v>
                </c:pt>
                <c:pt idx="458">
                  <c:v>106.6522271</c:v>
                </c:pt>
                <c:pt idx="459">
                  <c:v>116.34620219999999</c:v>
                </c:pt>
                <c:pt idx="460">
                  <c:v>128.79993490000001</c:v>
                </c:pt>
                <c:pt idx="461">
                  <c:v>106.59016579999999</c:v>
                </c:pt>
                <c:pt idx="462">
                  <c:v>106.8946602</c:v>
                </c:pt>
                <c:pt idx="463">
                  <c:v>115.3787355</c:v>
                </c:pt>
                <c:pt idx="464">
                  <c:v>106.4827899</c:v>
                </c:pt>
                <c:pt idx="465">
                  <c:v>117.1330016</c:v>
                </c:pt>
                <c:pt idx="466">
                  <c:v>114.82570029999999</c:v>
                </c:pt>
                <c:pt idx="467">
                  <c:v>114.8477666</c:v>
                </c:pt>
                <c:pt idx="468">
                  <c:v>112.6849795</c:v>
                </c:pt>
                <c:pt idx="469">
                  <c:v>112.22326320000001</c:v>
                </c:pt>
                <c:pt idx="470">
                  <c:v>94.913085960000004</c:v>
                </c:pt>
                <c:pt idx="471">
                  <c:v>109.6101869</c:v>
                </c:pt>
                <c:pt idx="472">
                  <c:v>105.33042</c:v>
                </c:pt>
                <c:pt idx="473">
                  <c:v>121.4997528</c:v>
                </c:pt>
                <c:pt idx="474">
                  <c:v>123.03010569999999</c:v>
                </c:pt>
                <c:pt idx="475">
                  <c:v>112.1565719</c:v>
                </c:pt>
                <c:pt idx="476">
                  <c:v>103.9441872</c:v>
                </c:pt>
                <c:pt idx="477">
                  <c:v>110.29680159999999</c:v>
                </c:pt>
                <c:pt idx="478">
                  <c:v>129.26972910000001</c:v>
                </c:pt>
                <c:pt idx="479">
                  <c:v>110.27808469999999</c:v>
                </c:pt>
                <c:pt idx="480">
                  <c:v>122.343097</c:v>
                </c:pt>
                <c:pt idx="481">
                  <c:v>102.7648255</c:v>
                </c:pt>
                <c:pt idx="482">
                  <c:v>108.9593313</c:v>
                </c:pt>
                <c:pt idx="483">
                  <c:v>105.05124259999999</c:v>
                </c:pt>
                <c:pt idx="484">
                  <c:v>110.11278489999999</c:v>
                </c:pt>
                <c:pt idx="485">
                  <c:v>115.7685396</c:v>
                </c:pt>
                <c:pt idx="486">
                  <c:v>115.66372490000001</c:v>
                </c:pt>
                <c:pt idx="487">
                  <c:v>114.02973950000001</c:v>
                </c:pt>
                <c:pt idx="488">
                  <c:v>112.9029822</c:v>
                </c:pt>
                <c:pt idx="489">
                  <c:v>112.9443564</c:v>
                </c:pt>
                <c:pt idx="490">
                  <c:v>104.5246082</c:v>
                </c:pt>
                <c:pt idx="491">
                  <c:v>101.7683969</c:v>
                </c:pt>
                <c:pt idx="492">
                  <c:v>116.7669384</c:v>
                </c:pt>
                <c:pt idx="493">
                  <c:v>106.7335964</c:v>
                </c:pt>
                <c:pt idx="494">
                  <c:v>115.4371519</c:v>
                </c:pt>
                <c:pt idx="495">
                  <c:v>116.6977844</c:v>
                </c:pt>
                <c:pt idx="496">
                  <c:v>114.5904585</c:v>
                </c:pt>
                <c:pt idx="497">
                  <c:v>112.9743034</c:v>
                </c:pt>
                <c:pt idx="498">
                  <c:v>112.90977940000001</c:v>
                </c:pt>
                <c:pt idx="499">
                  <c:v>106.3033047</c:v>
                </c:pt>
                <c:pt idx="500">
                  <c:v>105.8193251</c:v>
                </c:pt>
                <c:pt idx="501">
                  <c:v>119.1038911</c:v>
                </c:pt>
                <c:pt idx="502">
                  <c:v>114.52248659999999</c:v>
                </c:pt>
                <c:pt idx="503">
                  <c:v>110.8853003</c:v>
                </c:pt>
                <c:pt idx="504">
                  <c:v>114.9601665</c:v>
                </c:pt>
                <c:pt idx="505">
                  <c:v>124.8023991</c:v>
                </c:pt>
                <c:pt idx="506">
                  <c:v>124.8073246</c:v>
                </c:pt>
                <c:pt idx="507">
                  <c:v>116.7160087</c:v>
                </c:pt>
                <c:pt idx="508">
                  <c:v>122.2680323</c:v>
                </c:pt>
                <c:pt idx="509">
                  <c:v>114.8108253</c:v>
                </c:pt>
                <c:pt idx="510">
                  <c:v>119.1822066</c:v>
                </c:pt>
                <c:pt idx="511">
                  <c:v>119.0263638</c:v>
                </c:pt>
                <c:pt idx="512">
                  <c:v>114.6262176</c:v>
                </c:pt>
                <c:pt idx="513">
                  <c:v>116.79629439999999</c:v>
                </c:pt>
                <c:pt idx="514">
                  <c:v>130.4573657</c:v>
                </c:pt>
                <c:pt idx="515">
                  <c:v>115.40523469999999</c:v>
                </c:pt>
                <c:pt idx="516">
                  <c:v>113.0921214</c:v>
                </c:pt>
                <c:pt idx="517">
                  <c:v>106.5116534</c:v>
                </c:pt>
                <c:pt idx="518">
                  <c:v>110.43579920000001</c:v>
                </c:pt>
                <c:pt idx="519">
                  <c:v>106.27513089999999</c:v>
                </c:pt>
                <c:pt idx="520">
                  <c:v>130.39057589999999</c:v>
                </c:pt>
                <c:pt idx="521">
                  <c:v>115.0967014</c:v>
                </c:pt>
                <c:pt idx="522">
                  <c:v>122.73526529999999</c:v>
                </c:pt>
                <c:pt idx="523">
                  <c:v>113.2318085</c:v>
                </c:pt>
                <c:pt idx="524">
                  <c:v>116.3233479</c:v>
                </c:pt>
                <c:pt idx="525">
                  <c:v>108.17341860000001</c:v>
                </c:pt>
                <c:pt idx="526">
                  <c:v>122.65251689999999</c:v>
                </c:pt>
                <c:pt idx="527">
                  <c:v>114.4682076</c:v>
                </c:pt>
                <c:pt idx="528">
                  <c:v>106.38299929999999</c:v>
                </c:pt>
                <c:pt idx="529">
                  <c:v>114.55135</c:v>
                </c:pt>
                <c:pt idx="530">
                  <c:v>114.78964569999999</c:v>
                </c:pt>
                <c:pt idx="531">
                  <c:v>104.2349888</c:v>
                </c:pt>
                <c:pt idx="532">
                  <c:v>113.2319071</c:v>
                </c:pt>
                <c:pt idx="533">
                  <c:v>111.5737867</c:v>
                </c:pt>
                <c:pt idx="534">
                  <c:v>129.06167600000001</c:v>
                </c:pt>
                <c:pt idx="535">
                  <c:v>80.460979390000006</c:v>
                </c:pt>
                <c:pt idx="536">
                  <c:v>130.2721669</c:v>
                </c:pt>
                <c:pt idx="537">
                  <c:v>114.9809521</c:v>
                </c:pt>
                <c:pt idx="538">
                  <c:v>104.4656992</c:v>
                </c:pt>
                <c:pt idx="539">
                  <c:v>117.7984366</c:v>
                </c:pt>
                <c:pt idx="540">
                  <c:v>103.9456649</c:v>
                </c:pt>
                <c:pt idx="541">
                  <c:v>103.35450640000001</c:v>
                </c:pt>
                <c:pt idx="542">
                  <c:v>127.48788020000001</c:v>
                </c:pt>
                <c:pt idx="543">
                  <c:v>109.9894504</c:v>
                </c:pt>
                <c:pt idx="544">
                  <c:v>113.5256639</c:v>
                </c:pt>
                <c:pt idx="545">
                  <c:v>109.96403479999999</c:v>
                </c:pt>
                <c:pt idx="546">
                  <c:v>114.2676412</c:v>
                </c:pt>
                <c:pt idx="547">
                  <c:v>108.1694782</c:v>
                </c:pt>
                <c:pt idx="548">
                  <c:v>86.375027239999994</c:v>
                </c:pt>
                <c:pt idx="549">
                  <c:v>110.719705</c:v>
                </c:pt>
                <c:pt idx="550">
                  <c:v>112.15341960000001</c:v>
                </c:pt>
                <c:pt idx="551">
                  <c:v>125.136151</c:v>
                </c:pt>
                <c:pt idx="552">
                  <c:v>103.97807469999999</c:v>
                </c:pt>
                <c:pt idx="553">
                  <c:v>129.84709620000001</c:v>
                </c:pt>
                <c:pt idx="554">
                  <c:v>103.45744929999999</c:v>
                </c:pt>
                <c:pt idx="555">
                  <c:v>114.24862880000001</c:v>
                </c:pt>
                <c:pt idx="556">
                  <c:v>126.6379359</c:v>
                </c:pt>
                <c:pt idx="557">
                  <c:v>120.7563964</c:v>
                </c:pt>
                <c:pt idx="558">
                  <c:v>120.86249170000001</c:v>
                </c:pt>
                <c:pt idx="559">
                  <c:v>119.7321879</c:v>
                </c:pt>
                <c:pt idx="560">
                  <c:v>125.0785226</c:v>
                </c:pt>
                <c:pt idx="561">
                  <c:v>123.550534</c:v>
                </c:pt>
                <c:pt idx="562">
                  <c:v>129.37611989999999</c:v>
                </c:pt>
                <c:pt idx="563">
                  <c:v>132.96533170000001</c:v>
                </c:pt>
                <c:pt idx="564">
                  <c:v>119.6592905</c:v>
                </c:pt>
                <c:pt idx="565">
                  <c:v>109.38154520000001</c:v>
                </c:pt>
                <c:pt idx="566">
                  <c:v>126.9848882</c:v>
                </c:pt>
                <c:pt idx="567">
                  <c:v>111.3503661</c:v>
                </c:pt>
                <c:pt idx="568">
                  <c:v>115.9673327</c:v>
                </c:pt>
                <c:pt idx="569">
                  <c:v>115.11975270000001</c:v>
                </c:pt>
                <c:pt idx="570">
                  <c:v>121.1793983</c:v>
                </c:pt>
                <c:pt idx="571">
                  <c:v>93.5106976</c:v>
                </c:pt>
                <c:pt idx="572">
                  <c:v>111.2809165</c:v>
                </c:pt>
                <c:pt idx="573">
                  <c:v>117.01291790000001</c:v>
                </c:pt>
                <c:pt idx="574">
                  <c:v>130.57222830000001</c:v>
                </c:pt>
                <c:pt idx="575">
                  <c:v>117.14403470000001</c:v>
                </c:pt>
                <c:pt idx="576">
                  <c:v>117.0344916</c:v>
                </c:pt>
                <c:pt idx="577">
                  <c:v>120.3869839</c:v>
                </c:pt>
                <c:pt idx="578">
                  <c:v>100.2211003</c:v>
                </c:pt>
                <c:pt idx="579">
                  <c:v>116.6860617</c:v>
                </c:pt>
                <c:pt idx="580">
                  <c:v>113.1546752</c:v>
                </c:pt>
                <c:pt idx="581">
                  <c:v>116.6971933</c:v>
                </c:pt>
                <c:pt idx="582">
                  <c:v>116.64192920000001</c:v>
                </c:pt>
                <c:pt idx="583">
                  <c:v>110.0926889</c:v>
                </c:pt>
                <c:pt idx="584">
                  <c:v>115.6678623</c:v>
                </c:pt>
                <c:pt idx="585">
                  <c:v>118.2666546</c:v>
                </c:pt>
                <c:pt idx="586">
                  <c:v>86.278191910000004</c:v>
                </c:pt>
                <c:pt idx="587">
                  <c:v>110.0607716</c:v>
                </c:pt>
                <c:pt idx="588">
                  <c:v>86.879398440000003</c:v>
                </c:pt>
                <c:pt idx="589">
                  <c:v>122.81683150000001</c:v>
                </c:pt>
                <c:pt idx="590">
                  <c:v>115.6839195</c:v>
                </c:pt>
                <c:pt idx="591">
                  <c:v>114.9345539</c:v>
                </c:pt>
                <c:pt idx="592">
                  <c:v>118.3160082</c:v>
                </c:pt>
                <c:pt idx="593">
                  <c:v>114.507119</c:v>
                </c:pt>
                <c:pt idx="594">
                  <c:v>116.7869359</c:v>
                </c:pt>
                <c:pt idx="595">
                  <c:v>102.8675714</c:v>
                </c:pt>
                <c:pt idx="596">
                  <c:v>118.0839186</c:v>
                </c:pt>
                <c:pt idx="597">
                  <c:v>113.2628392</c:v>
                </c:pt>
                <c:pt idx="598">
                  <c:v>116.3374348</c:v>
                </c:pt>
                <c:pt idx="599">
                  <c:v>79.911786140000004</c:v>
                </c:pt>
                <c:pt idx="600">
                  <c:v>109.72869439999999</c:v>
                </c:pt>
                <c:pt idx="601">
                  <c:v>121.5436883</c:v>
                </c:pt>
                <c:pt idx="602">
                  <c:v>106.6246443</c:v>
                </c:pt>
                <c:pt idx="603">
                  <c:v>107.37144859999999</c:v>
                </c:pt>
                <c:pt idx="604">
                  <c:v>106.6790219</c:v>
                </c:pt>
                <c:pt idx="605">
                  <c:v>106.51687440000001</c:v>
                </c:pt>
                <c:pt idx="606">
                  <c:v>114.4880081</c:v>
                </c:pt>
                <c:pt idx="607">
                  <c:v>112.625775</c:v>
                </c:pt>
                <c:pt idx="608">
                  <c:v>121.1738818</c:v>
                </c:pt>
                <c:pt idx="609">
                  <c:v>114.7314263</c:v>
                </c:pt>
                <c:pt idx="610">
                  <c:v>112.70497709999999</c:v>
                </c:pt>
                <c:pt idx="611">
                  <c:v>106.7788125</c:v>
                </c:pt>
                <c:pt idx="612">
                  <c:v>108.6766076</c:v>
                </c:pt>
                <c:pt idx="613">
                  <c:v>102.9088471</c:v>
                </c:pt>
                <c:pt idx="614">
                  <c:v>114.6782309</c:v>
                </c:pt>
                <c:pt idx="615">
                  <c:v>101.2442252</c:v>
                </c:pt>
                <c:pt idx="616">
                  <c:v>114.37452450000001</c:v>
                </c:pt>
                <c:pt idx="617">
                  <c:v>115.555955</c:v>
                </c:pt>
                <c:pt idx="618">
                  <c:v>115.5007894</c:v>
                </c:pt>
                <c:pt idx="619">
                  <c:v>111.5344812</c:v>
                </c:pt>
                <c:pt idx="620">
                  <c:v>109.7556862</c:v>
                </c:pt>
                <c:pt idx="621">
                  <c:v>120.0169803</c:v>
                </c:pt>
                <c:pt idx="622">
                  <c:v>107.02666360000001</c:v>
                </c:pt>
                <c:pt idx="623">
                  <c:v>114.4101852</c:v>
                </c:pt>
                <c:pt idx="624">
                  <c:v>115.0164157</c:v>
                </c:pt>
                <c:pt idx="625">
                  <c:v>126.1957245</c:v>
                </c:pt>
                <c:pt idx="626">
                  <c:v>125.07369559999999</c:v>
                </c:pt>
                <c:pt idx="627">
                  <c:v>114.9275597</c:v>
                </c:pt>
                <c:pt idx="628">
                  <c:v>115.90753719999999</c:v>
                </c:pt>
                <c:pt idx="629">
                  <c:v>112.9778498</c:v>
                </c:pt>
                <c:pt idx="630">
                  <c:v>102.06491200000001</c:v>
                </c:pt>
                <c:pt idx="631">
                  <c:v>112.8669275</c:v>
                </c:pt>
                <c:pt idx="632">
                  <c:v>108.06249630000001</c:v>
                </c:pt>
                <c:pt idx="633">
                  <c:v>117.2365356</c:v>
                </c:pt>
                <c:pt idx="634">
                  <c:v>119.4214874</c:v>
                </c:pt>
                <c:pt idx="635">
                  <c:v>131.1391534</c:v>
                </c:pt>
                <c:pt idx="636">
                  <c:v>117.21624250000001</c:v>
                </c:pt>
                <c:pt idx="637">
                  <c:v>112.5156408</c:v>
                </c:pt>
                <c:pt idx="638">
                  <c:v>124.11450379999999</c:v>
                </c:pt>
                <c:pt idx="639">
                  <c:v>114.2921702</c:v>
                </c:pt>
                <c:pt idx="640">
                  <c:v>122.84076949999999</c:v>
                </c:pt>
                <c:pt idx="641">
                  <c:v>116.9233723</c:v>
                </c:pt>
                <c:pt idx="642">
                  <c:v>127.3418884</c:v>
                </c:pt>
                <c:pt idx="643">
                  <c:v>82.924320449999996</c:v>
                </c:pt>
                <c:pt idx="644">
                  <c:v>119.7334685</c:v>
                </c:pt>
                <c:pt idx="645">
                  <c:v>119.63062410000001</c:v>
                </c:pt>
                <c:pt idx="646">
                  <c:v>127.2891855</c:v>
                </c:pt>
                <c:pt idx="647">
                  <c:v>106.5510574</c:v>
                </c:pt>
                <c:pt idx="648">
                  <c:v>118.4531341</c:v>
                </c:pt>
                <c:pt idx="649">
                  <c:v>116.00122020000001</c:v>
                </c:pt>
                <c:pt idx="650">
                  <c:v>117.41917309999999</c:v>
                </c:pt>
                <c:pt idx="651">
                  <c:v>113.84237349999999</c:v>
                </c:pt>
                <c:pt idx="652">
                  <c:v>126.5689789</c:v>
                </c:pt>
                <c:pt idx="653">
                  <c:v>120.3872794</c:v>
                </c:pt>
                <c:pt idx="654">
                  <c:v>113.0657207</c:v>
                </c:pt>
                <c:pt idx="655">
                  <c:v>112.2057284</c:v>
                </c:pt>
                <c:pt idx="656">
                  <c:v>105.4829134</c:v>
                </c:pt>
                <c:pt idx="657">
                  <c:v>130.3704798</c:v>
                </c:pt>
                <c:pt idx="658">
                  <c:v>114.0098405</c:v>
                </c:pt>
                <c:pt idx="659">
                  <c:v>116.8657439</c:v>
                </c:pt>
                <c:pt idx="660">
                  <c:v>116.5952355</c:v>
                </c:pt>
                <c:pt idx="661">
                  <c:v>118.8932768</c:v>
                </c:pt>
                <c:pt idx="662">
                  <c:v>113.08906760000001</c:v>
                </c:pt>
                <c:pt idx="663">
                  <c:v>118.59026</c:v>
                </c:pt>
                <c:pt idx="664">
                  <c:v>117.5278296</c:v>
                </c:pt>
                <c:pt idx="665">
                  <c:v>119.5539833</c:v>
                </c:pt>
                <c:pt idx="666">
                  <c:v>98.54091373</c:v>
                </c:pt>
                <c:pt idx="667">
                  <c:v>98.45649066</c:v>
                </c:pt>
                <c:pt idx="668">
                  <c:v>121.0839421</c:v>
                </c:pt>
                <c:pt idx="669">
                  <c:v>109.7238674</c:v>
                </c:pt>
                <c:pt idx="670">
                  <c:v>109.7305661</c:v>
                </c:pt>
                <c:pt idx="671">
                  <c:v>118.63803729999999</c:v>
                </c:pt>
                <c:pt idx="672">
                  <c:v>112.881901</c:v>
                </c:pt>
                <c:pt idx="673">
                  <c:v>132.62419159999999</c:v>
                </c:pt>
                <c:pt idx="674">
                  <c:v>115.3181518</c:v>
                </c:pt>
                <c:pt idx="675">
                  <c:v>125.8293659</c:v>
                </c:pt>
                <c:pt idx="676">
                  <c:v>125.801586</c:v>
                </c:pt>
                <c:pt idx="677">
                  <c:v>97.951331379999999</c:v>
                </c:pt>
                <c:pt idx="678">
                  <c:v>118.5650414</c:v>
                </c:pt>
                <c:pt idx="679">
                  <c:v>111.980436</c:v>
                </c:pt>
                <c:pt idx="680">
                  <c:v>111.9121686</c:v>
                </c:pt>
                <c:pt idx="681">
                  <c:v>106.38900839999999</c:v>
                </c:pt>
                <c:pt idx="682">
                  <c:v>120.7589576</c:v>
                </c:pt>
                <c:pt idx="683">
                  <c:v>130.9654802</c:v>
                </c:pt>
                <c:pt idx="684">
                  <c:v>114.1289391</c:v>
                </c:pt>
                <c:pt idx="685">
                  <c:v>116.24069799999999</c:v>
                </c:pt>
                <c:pt idx="686">
                  <c:v>120.7955049</c:v>
                </c:pt>
                <c:pt idx="687">
                  <c:v>116.2291723</c:v>
                </c:pt>
                <c:pt idx="688">
                  <c:v>118.5780448</c:v>
                </c:pt>
                <c:pt idx="689">
                  <c:v>130.8098344</c:v>
                </c:pt>
                <c:pt idx="690">
                  <c:v>106.586521</c:v>
                </c:pt>
                <c:pt idx="691">
                  <c:v>116.0811118</c:v>
                </c:pt>
                <c:pt idx="692">
                  <c:v>98.259470660000005</c:v>
                </c:pt>
                <c:pt idx="693">
                  <c:v>98.314833280000002</c:v>
                </c:pt>
                <c:pt idx="694">
                  <c:v>106.5842552</c:v>
                </c:pt>
                <c:pt idx="695">
                  <c:v>104.5188946</c:v>
                </c:pt>
                <c:pt idx="696">
                  <c:v>104.7714742</c:v>
                </c:pt>
                <c:pt idx="697">
                  <c:v>114.2583813</c:v>
                </c:pt>
                <c:pt idx="698">
                  <c:v>126.7694468</c:v>
                </c:pt>
                <c:pt idx="699">
                  <c:v>121.1196028</c:v>
                </c:pt>
                <c:pt idx="700">
                  <c:v>117.38863499999999</c:v>
                </c:pt>
                <c:pt idx="701">
                  <c:v>112.206615</c:v>
                </c:pt>
                <c:pt idx="702">
                  <c:v>115.969697</c:v>
                </c:pt>
                <c:pt idx="703">
                  <c:v>121.13349270000001</c:v>
                </c:pt>
                <c:pt idx="704">
                  <c:v>121.72130180000001</c:v>
                </c:pt>
                <c:pt idx="705">
                  <c:v>115.02469050000001</c:v>
                </c:pt>
                <c:pt idx="706">
                  <c:v>117.3613477</c:v>
                </c:pt>
                <c:pt idx="707">
                  <c:v>121.1192087</c:v>
                </c:pt>
                <c:pt idx="708">
                  <c:v>113.2271786</c:v>
                </c:pt>
                <c:pt idx="709">
                  <c:v>113.05468759999999</c:v>
                </c:pt>
                <c:pt idx="710">
                  <c:v>125.19574950000001</c:v>
                </c:pt>
                <c:pt idx="711">
                  <c:v>83.0193826</c:v>
                </c:pt>
                <c:pt idx="712">
                  <c:v>121.6204276</c:v>
                </c:pt>
                <c:pt idx="713">
                  <c:v>86.198497320000001</c:v>
                </c:pt>
                <c:pt idx="714">
                  <c:v>114.25483490000001</c:v>
                </c:pt>
                <c:pt idx="715">
                  <c:v>114.3460552</c:v>
                </c:pt>
                <c:pt idx="716">
                  <c:v>112.9758796</c:v>
                </c:pt>
                <c:pt idx="717">
                  <c:v>118.3563973</c:v>
                </c:pt>
                <c:pt idx="718">
                  <c:v>126.80825969999999</c:v>
                </c:pt>
                <c:pt idx="719">
                  <c:v>111.571521</c:v>
                </c:pt>
                <c:pt idx="720">
                  <c:v>107.97373880000001</c:v>
                </c:pt>
                <c:pt idx="721">
                  <c:v>107.88606489999999</c:v>
                </c:pt>
                <c:pt idx="722">
                  <c:v>121.8256239</c:v>
                </c:pt>
                <c:pt idx="723">
                  <c:v>121.27702170000001</c:v>
                </c:pt>
                <c:pt idx="724">
                  <c:v>84.899248929999999</c:v>
                </c:pt>
                <c:pt idx="725">
                  <c:v>76.053247949999999</c:v>
                </c:pt>
                <c:pt idx="726">
                  <c:v>120.95321939999999</c:v>
                </c:pt>
                <c:pt idx="727">
                  <c:v>125.8404975</c:v>
                </c:pt>
                <c:pt idx="728">
                  <c:v>120.9461266</c:v>
                </c:pt>
                <c:pt idx="729">
                  <c:v>84.903977409999996</c:v>
                </c:pt>
                <c:pt idx="730">
                  <c:v>106.97169510000001</c:v>
                </c:pt>
                <c:pt idx="731">
                  <c:v>102.6128246</c:v>
                </c:pt>
                <c:pt idx="732">
                  <c:v>124.0225939</c:v>
                </c:pt>
                <c:pt idx="733">
                  <c:v>123.909997</c:v>
                </c:pt>
                <c:pt idx="734">
                  <c:v>115.89079049999999</c:v>
                </c:pt>
                <c:pt idx="735">
                  <c:v>119.797106</c:v>
                </c:pt>
                <c:pt idx="736">
                  <c:v>107.70805729999999</c:v>
                </c:pt>
                <c:pt idx="737">
                  <c:v>116.49455829999999</c:v>
                </c:pt>
                <c:pt idx="738">
                  <c:v>110.8924916</c:v>
                </c:pt>
                <c:pt idx="739">
                  <c:v>109.24205499999999</c:v>
                </c:pt>
                <c:pt idx="740">
                  <c:v>110.6836504</c:v>
                </c:pt>
                <c:pt idx="741">
                  <c:v>113.9265996</c:v>
                </c:pt>
                <c:pt idx="742">
                  <c:v>100.1171722</c:v>
                </c:pt>
                <c:pt idx="743">
                  <c:v>105.2900309</c:v>
                </c:pt>
                <c:pt idx="744">
                  <c:v>113.3900156</c:v>
                </c:pt>
                <c:pt idx="745">
                  <c:v>121.84640949999999</c:v>
                </c:pt>
                <c:pt idx="746">
                  <c:v>110.25375270000001</c:v>
                </c:pt>
                <c:pt idx="747">
                  <c:v>115.23195560000001</c:v>
                </c:pt>
                <c:pt idx="748">
                  <c:v>108.9369696</c:v>
                </c:pt>
                <c:pt idx="749">
                  <c:v>116.24985940000001</c:v>
                </c:pt>
                <c:pt idx="750">
                  <c:v>105.28037689999999</c:v>
                </c:pt>
                <c:pt idx="751">
                  <c:v>113.21417529999999</c:v>
                </c:pt>
                <c:pt idx="752">
                  <c:v>115.9364006</c:v>
                </c:pt>
                <c:pt idx="753">
                  <c:v>116.57701109999999</c:v>
                </c:pt>
                <c:pt idx="754">
                  <c:v>115.1749183</c:v>
                </c:pt>
                <c:pt idx="755">
                  <c:v>115.8741423</c:v>
                </c:pt>
                <c:pt idx="756">
                  <c:v>110.1140656</c:v>
                </c:pt>
                <c:pt idx="757">
                  <c:v>106.3082302</c:v>
                </c:pt>
                <c:pt idx="758">
                  <c:v>129.27790540000001</c:v>
                </c:pt>
                <c:pt idx="759">
                  <c:v>106.7970368</c:v>
                </c:pt>
                <c:pt idx="760">
                  <c:v>111.99974400000001</c:v>
                </c:pt>
                <c:pt idx="761">
                  <c:v>112.0083143</c:v>
                </c:pt>
                <c:pt idx="762">
                  <c:v>103.6255074</c:v>
                </c:pt>
                <c:pt idx="763">
                  <c:v>116.70172479999999</c:v>
                </c:pt>
                <c:pt idx="764">
                  <c:v>111.8349367</c:v>
                </c:pt>
                <c:pt idx="765">
                  <c:v>115.72844600000001</c:v>
                </c:pt>
                <c:pt idx="766">
                  <c:v>111.5301468</c:v>
                </c:pt>
                <c:pt idx="767">
                  <c:v>111.4575449</c:v>
                </c:pt>
                <c:pt idx="768">
                  <c:v>129.48605710000001</c:v>
                </c:pt>
                <c:pt idx="769">
                  <c:v>106.4910648</c:v>
                </c:pt>
                <c:pt idx="770">
                  <c:v>112.8584556</c:v>
                </c:pt>
                <c:pt idx="771">
                  <c:v>115.9298989</c:v>
                </c:pt>
                <c:pt idx="772">
                  <c:v>107.42365890000001</c:v>
                </c:pt>
                <c:pt idx="773">
                  <c:v>125.756567</c:v>
                </c:pt>
                <c:pt idx="774">
                  <c:v>114.03663520000001</c:v>
                </c:pt>
                <c:pt idx="775">
                  <c:v>118.8424456</c:v>
                </c:pt>
                <c:pt idx="776">
                  <c:v>106.43924850000001</c:v>
                </c:pt>
                <c:pt idx="777">
                  <c:v>111.0294205</c:v>
                </c:pt>
                <c:pt idx="778">
                  <c:v>117.7429755</c:v>
                </c:pt>
                <c:pt idx="779">
                  <c:v>98.256022810000005</c:v>
                </c:pt>
                <c:pt idx="780">
                  <c:v>113.9560541</c:v>
                </c:pt>
                <c:pt idx="781">
                  <c:v>126.29916</c:v>
                </c:pt>
                <c:pt idx="782">
                  <c:v>129.41985829999999</c:v>
                </c:pt>
                <c:pt idx="783">
                  <c:v>126.89485000000001</c:v>
                </c:pt>
                <c:pt idx="784">
                  <c:v>100.2561699</c:v>
                </c:pt>
                <c:pt idx="785">
                  <c:v>125.6911563</c:v>
                </c:pt>
                <c:pt idx="786">
                  <c:v>117.1701398</c:v>
                </c:pt>
                <c:pt idx="787">
                  <c:v>119.5625537</c:v>
                </c:pt>
                <c:pt idx="788">
                  <c:v>117.21072599999999</c:v>
                </c:pt>
                <c:pt idx="789">
                  <c:v>114.8129926</c:v>
                </c:pt>
                <c:pt idx="790">
                  <c:v>114.81713000000001</c:v>
                </c:pt>
                <c:pt idx="791">
                  <c:v>130.2570948</c:v>
                </c:pt>
                <c:pt idx="792">
                  <c:v>120.5167216</c:v>
                </c:pt>
                <c:pt idx="793">
                  <c:v>111.1293096</c:v>
                </c:pt>
                <c:pt idx="794">
                  <c:v>113.50537079999999</c:v>
                </c:pt>
                <c:pt idx="795">
                  <c:v>126.17976590000001</c:v>
                </c:pt>
                <c:pt idx="796">
                  <c:v>126.8870677</c:v>
                </c:pt>
                <c:pt idx="797">
                  <c:v>110.925985</c:v>
                </c:pt>
                <c:pt idx="798">
                  <c:v>104.96051490000001</c:v>
                </c:pt>
                <c:pt idx="799">
                  <c:v>120.40205589999999</c:v>
                </c:pt>
                <c:pt idx="800">
                  <c:v>107.813463</c:v>
                </c:pt>
                <c:pt idx="801">
                  <c:v>117.30697019999999</c:v>
                </c:pt>
                <c:pt idx="802">
                  <c:v>104.3174416</c:v>
                </c:pt>
                <c:pt idx="803">
                  <c:v>107.76676930000001</c:v>
                </c:pt>
                <c:pt idx="804">
                  <c:v>120.2912322</c:v>
                </c:pt>
                <c:pt idx="805">
                  <c:v>104.853533</c:v>
                </c:pt>
                <c:pt idx="806">
                  <c:v>114.2134607</c:v>
                </c:pt>
                <c:pt idx="807">
                  <c:v>117.4367079</c:v>
                </c:pt>
                <c:pt idx="808">
                  <c:v>109.46045169999999</c:v>
                </c:pt>
                <c:pt idx="809">
                  <c:v>111.9085237</c:v>
                </c:pt>
                <c:pt idx="810">
                  <c:v>103.7131813</c:v>
                </c:pt>
                <c:pt idx="811">
                  <c:v>110.029544</c:v>
                </c:pt>
                <c:pt idx="812">
                  <c:v>119.94959950000001</c:v>
                </c:pt>
                <c:pt idx="813">
                  <c:v>121.2451045</c:v>
                </c:pt>
                <c:pt idx="814">
                  <c:v>115.8758169</c:v>
                </c:pt>
                <c:pt idx="815">
                  <c:v>119.0899027</c:v>
                </c:pt>
                <c:pt idx="816">
                  <c:v>119.26869840000001</c:v>
                </c:pt>
                <c:pt idx="817">
                  <c:v>109.12995069999999</c:v>
                </c:pt>
                <c:pt idx="818">
                  <c:v>117.8388257</c:v>
                </c:pt>
                <c:pt idx="819">
                  <c:v>109.2073795</c:v>
                </c:pt>
                <c:pt idx="820">
                  <c:v>113.1692547</c:v>
                </c:pt>
                <c:pt idx="821">
                  <c:v>106.3129587</c:v>
                </c:pt>
                <c:pt idx="822">
                  <c:v>117.6865293</c:v>
                </c:pt>
                <c:pt idx="823">
                  <c:v>106.8247181</c:v>
                </c:pt>
                <c:pt idx="824">
                  <c:v>105.3228347</c:v>
                </c:pt>
                <c:pt idx="825">
                  <c:v>111.5981187</c:v>
                </c:pt>
                <c:pt idx="826">
                  <c:v>104.70626059999999</c:v>
                </c:pt>
                <c:pt idx="827">
                  <c:v>106.8475725</c:v>
                </c:pt>
                <c:pt idx="828">
                  <c:v>115.7061827</c:v>
                </c:pt>
                <c:pt idx="829">
                  <c:v>120.52479940000001</c:v>
                </c:pt>
                <c:pt idx="830">
                  <c:v>119.4742887</c:v>
                </c:pt>
                <c:pt idx="831">
                  <c:v>116.14888670000001</c:v>
                </c:pt>
                <c:pt idx="832">
                  <c:v>106.143423</c:v>
                </c:pt>
                <c:pt idx="833">
                  <c:v>123.16033590000001</c:v>
                </c:pt>
                <c:pt idx="834">
                  <c:v>112.81599780000001</c:v>
                </c:pt>
                <c:pt idx="835">
                  <c:v>119.49655199999999</c:v>
                </c:pt>
                <c:pt idx="836">
                  <c:v>117.0002101</c:v>
                </c:pt>
                <c:pt idx="837">
                  <c:v>112.428558</c:v>
                </c:pt>
                <c:pt idx="838">
                  <c:v>118.3732425</c:v>
                </c:pt>
                <c:pt idx="839">
                  <c:v>119.3328284</c:v>
                </c:pt>
                <c:pt idx="840">
                  <c:v>112.47860110000001</c:v>
                </c:pt>
                <c:pt idx="841">
                  <c:v>119.1558059</c:v>
                </c:pt>
                <c:pt idx="842">
                  <c:v>118.3368923</c:v>
                </c:pt>
                <c:pt idx="843">
                  <c:v>112.45131379999999</c:v>
                </c:pt>
                <c:pt idx="844">
                  <c:v>95.476169119999994</c:v>
                </c:pt>
                <c:pt idx="845">
                  <c:v>119.3743996</c:v>
                </c:pt>
                <c:pt idx="846">
                  <c:v>125.1192073</c:v>
                </c:pt>
                <c:pt idx="847">
                  <c:v>95.511337190000006</c:v>
                </c:pt>
                <c:pt idx="848">
                  <c:v>111.66983399999999</c:v>
                </c:pt>
                <c:pt idx="849">
                  <c:v>114.7048286</c:v>
                </c:pt>
                <c:pt idx="850">
                  <c:v>119.5712226</c:v>
                </c:pt>
                <c:pt idx="851">
                  <c:v>112.78211039999999</c:v>
                </c:pt>
                <c:pt idx="852">
                  <c:v>105.4210492</c:v>
                </c:pt>
                <c:pt idx="853">
                  <c:v>94.443193260000001</c:v>
                </c:pt>
                <c:pt idx="854">
                  <c:v>109.38420499999999</c:v>
                </c:pt>
                <c:pt idx="855">
                  <c:v>105.46390100000001</c:v>
                </c:pt>
                <c:pt idx="856">
                  <c:v>105.95477630000001</c:v>
                </c:pt>
                <c:pt idx="857">
                  <c:v>126.7060063</c:v>
                </c:pt>
                <c:pt idx="858">
                  <c:v>124.5611481</c:v>
                </c:pt>
                <c:pt idx="859">
                  <c:v>122.7636361</c:v>
                </c:pt>
                <c:pt idx="860">
                  <c:v>118.5358825</c:v>
                </c:pt>
                <c:pt idx="861">
                  <c:v>114.97858789999999</c:v>
                </c:pt>
                <c:pt idx="862">
                  <c:v>114.9572112</c:v>
                </c:pt>
                <c:pt idx="863">
                  <c:v>111.7671619</c:v>
                </c:pt>
                <c:pt idx="864">
                  <c:v>121.0497592</c:v>
                </c:pt>
                <c:pt idx="865">
                  <c:v>101.6759945</c:v>
                </c:pt>
                <c:pt idx="866">
                  <c:v>129.60111670000001</c:v>
                </c:pt>
                <c:pt idx="867">
                  <c:v>120.7993467</c:v>
                </c:pt>
                <c:pt idx="868">
                  <c:v>127.51132560000001</c:v>
                </c:pt>
                <c:pt idx="869">
                  <c:v>127.4676857</c:v>
                </c:pt>
                <c:pt idx="870">
                  <c:v>117.9817637</c:v>
                </c:pt>
                <c:pt idx="871">
                  <c:v>122.0634271</c:v>
                </c:pt>
                <c:pt idx="872">
                  <c:v>106.73674870000001</c:v>
                </c:pt>
                <c:pt idx="873">
                  <c:v>101.72298379999999</c:v>
                </c:pt>
                <c:pt idx="874">
                  <c:v>122.4973636</c:v>
                </c:pt>
                <c:pt idx="875">
                  <c:v>125.6753947</c:v>
                </c:pt>
                <c:pt idx="876">
                  <c:v>102.8524994</c:v>
                </c:pt>
                <c:pt idx="877">
                  <c:v>130.64768699999999</c:v>
                </c:pt>
                <c:pt idx="878">
                  <c:v>88.884470980000003</c:v>
                </c:pt>
                <c:pt idx="879">
                  <c:v>101.59226099999999</c:v>
                </c:pt>
                <c:pt idx="880">
                  <c:v>110.4577669</c:v>
                </c:pt>
                <c:pt idx="881">
                  <c:v>103.4116422</c:v>
                </c:pt>
                <c:pt idx="882">
                  <c:v>130.36043179999999</c:v>
                </c:pt>
                <c:pt idx="883">
                  <c:v>110.92401479999999</c:v>
                </c:pt>
                <c:pt idx="884">
                  <c:v>110.84422170000001</c:v>
                </c:pt>
                <c:pt idx="885">
                  <c:v>102.198196</c:v>
                </c:pt>
                <c:pt idx="886">
                  <c:v>86.198989870000005</c:v>
                </c:pt>
                <c:pt idx="887">
                  <c:v>118.8723926</c:v>
                </c:pt>
                <c:pt idx="888">
                  <c:v>115.13315009999999</c:v>
                </c:pt>
                <c:pt idx="889">
                  <c:v>103.823414</c:v>
                </c:pt>
                <c:pt idx="890">
                  <c:v>103.1922604</c:v>
                </c:pt>
                <c:pt idx="891">
                  <c:v>131.86211829999999</c:v>
                </c:pt>
                <c:pt idx="892">
                  <c:v>114.36703780000001</c:v>
                </c:pt>
                <c:pt idx="893">
                  <c:v>123.2288004</c:v>
                </c:pt>
                <c:pt idx="894">
                  <c:v>125.4674401</c:v>
                </c:pt>
                <c:pt idx="895">
                  <c:v>107.4567583</c:v>
                </c:pt>
                <c:pt idx="896">
                  <c:v>104.07047710000001</c:v>
                </c:pt>
                <c:pt idx="897">
                  <c:v>106.68995649999999</c:v>
                </c:pt>
                <c:pt idx="898">
                  <c:v>104.71768779999999</c:v>
                </c:pt>
                <c:pt idx="899">
                  <c:v>116.8550063</c:v>
                </c:pt>
                <c:pt idx="900">
                  <c:v>110.1348512</c:v>
                </c:pt>
                <c:pt idx="901">
                  <c:v>79.73732493</c:v>
                </c:pt>
                <c:pt idx="902">
                  <c:v>101.5307907</c:v>
                </c:pt>
                <c:pt idx="903">
                  <c:v>112.999916</c:v>
                </c:pt>
                <c:pt idx="904">
                  <c:v>116.84357919999999</c:v>
                </c:pt>
                <c:pt idx="905">
                  <c:v>116.12613090000001</c:v>
                </c:pt>
                <c:pt idx="906">
                  <c:v>113.8295672</c:v>
                </c:pt>
                <c:pt idx="907">
                  <c:v>103.43380689999999</c:v>
                </c:pt>
                <c:pt idx="908">
                  <c:v>117.4389736</c:v>
                </c:pt>
                <c:pt idx="909">
                  <c:v>116.04288990000001</c:v>
                </c:pt>
                <c:pt idx="910">
                  <c:v>129.45039639999999</c:v>
                </c:pt>
                <c:pt idx="911">
                  <c:v>125.151026</c:v>
                </c:pt>
                <c:pt idx="912">
                  <c:v>121.5822057</c:v>
                </c:pt>
                <c:pt idx="913">
                  <c:v>121.5322611</c:v>
                </c:pt>
                <c:pt idx="914">
                  <c:v>106.0108285</c:v>
                </c:pt>
                <c:pt idx="915">
                  <c:v>113.783169</c:v>
                </c:pt>
                <c:pt idx="916">
                  <c:v>106.0677673</c:v>
                </c:pt>
                <c:pt idx="917">
                  <c:v>106.0826423</c:v>
                </c:pt>
                <c:pt idx="918">
                  <c:v>116.6108986</c:v>
                </c:pt>
                <c:pt idx="919">
                  <c:v>129.26815289999999</c:v>
                </c:pt>
                <c:pt idx="920">
                  <c:v>107.5561549</c:v>
                </c:pt>
                <c:pt idx="921">
                  <c:v>119.5792019</c:v>
                </c:pt>
                <c:pt idx="922">
                  <c:v>117.0591191</c:v>
                </c:pt>
                <c:pt idx="923">
                  <c:v>106.6517346</c:v>
                </c:pt>
                <c:pt idx="924">
                  <c:v>106.54160039999999</c:v>
                </c:pt>
                <c:pt idx="925">
                  <c:v>123.7416434</c:v>
                </c:pt>
                <c:pt idx="926">
                  <c:v>116.5972057</c:v>
                </c:pt>
                <c:pt idx="927">
                  <c:v>121.41424619999999</c:v>
                </c:pt>
                <c:pt idx="928">
                  <c:v>114.37462309999999</c:v>
                </c:pt>
                <c:pt idx="929">
                  <c:v>124.8379612</c:v>
                </c:pt>
                <c:pt idx="930">
                  <c:v>119.3898657</c:v>
                </c:pt>
                <c:pt idx="931">
                  <c:v>105.08453900000001</c:v>
                </c:pt>
                <c:pt idx="932">
                  <c:v>105.03656460000001</c:v>
                </c:pt>
                <c:pt idx="933">
                  <c:v>125.23860139999999</c:v>
                </c:pt>
                <c:pt idx="934">
                  <c:v>106.9697249</c:v>
                </c:pt>
                <c:pt idx="935">
                  <c:v>126.727383</c:v>
                </c:pt>
                <c:pt idx="936">
                  <c:v>116.12090980000001</c:v>
                </c:pt>
                <c:pt idx="937">
                  <c:v>116.64045160000001</c:v>
                </c:pt>
                <c:pt idx="938">
                  <c:v>115.3114532</c:v>
                </c:pt>
                <c:pt idx="939">
                  <c:v>120.6707912</c:v>
                </c:pt>
                <c:pt idx="940">
                  <c:v>90.290602719999995</c:v>
                </c:pt>
                <c:pt idx="941">
                  <c:v>118.0881545</c:v>
                </c:pt>
                <c:pt idx="942">
                  <c:v>106.28685350000001</c:v>
                </c:pt>
                <c:pt idx="943">
                  <c:v>91.995613800000001</c:v>
                </c:pt>
                <c:pt idx="944">
                  <c:v>120.8556945</c:v>
                </c:pt>
                <c:pt idx="945">
                  <c:v>120.7606323</c:v>
                </c:pt>
                <c:pt idx="946">
                  <c:v>112.3119222</c:v>
                </c:pt>
                <c:pt idx="947">
                  <c:v>121.304112</c:v>
                </c:pt>
                <c:pt idx="948">
                  <c:v>114.305272</c:v>
                </c:pt>
                <c:pt idx="949">
                  <c:v>112.57514089999999</c:v>
                </c:pt>
                <c:pt idx="950">
                  <c:v>112.5045092</c:v>
                </c:pt>
                <c:pt idx="951">
                  <c:v>112.6556236</c:v>
                </c:pt>
                <c:pt idx="952">
                  <c:v>105.3718927</c:v>
                </c:pt>
                <c:pt idx="953">
                  <c:v>113.9288653</c:v>
                </c:pt>
                <c:pt idx="954">
                  <c:v>113.60959440000001</c:v>
                </c:pt>
                <c:pt idx="955">
                  <c:v>122.8747554</c:v>
                </c:pt>
                <c:pt idx="956">
                  <c:v>114.3481239</c:v>
                </c:pt>
                <c:pt idx="957">
                  <c:v>109.6041778</c:v>
                </c:pt>
                <c:pt idx="958">
                  <c:v>107.0730619</c:v>
                </c:pt>
                <c:pt idx="959">
                  <c:v>113.29643110000001</c:v>
                </c:pt>
                <c:pt idx="960">
                  <c:v>119.9719613</c:v>
                </c:pt>
                <c:pt idx="961">
                  <c:v>119.8779827</c:v>
                </c:pt>
                <c:pt idx="962">
                  <c:v>113.0792166</c:v>
                </c:pt>
                <c:pt idx="963">
                  <c:v>100.9455428</c:v>
                </c:pt>
                <c:pt idx="964">
                  <c:v>126.6689666</c:v>
                </c:pt>
                <c:pt idx="965">
                  <c:v>121.8008979</c:v>
                </c:pt>
                <c:pt idx="966">
                  <c:v>122.0561373</c:v>
                </c:pt>
                <c:pt idx="967">
                  <c:v>103.49813399999999</c:v>
                </c:pt>
                <c:pt idx="968">
                  <c:v>114.211392</c:v>
                </c:pt>
                <c:pt idx="969">
                  <c:v>121.95368689999999</c:v>
                </c:pt>
                <c:pt idx="970">
                  <c:v>106.70493</c:v>
                </c:pt>
                <c:pt idx="971">
                  <c:v>106.8243241</c:v>
                </c:pt>
                <c:pt idx="972">
                  <c:v>120.7958004</c:v>
                </c:pt>
                <c:pt idx="973">
                  <c:v>116.1948908</c:v>
                </c:pt>
                <c:pt idx="974">
                  <c:v>118.70295539999999</c:v>
                </c:pt>
                <c:pt idx="975">
                  <c:v>118.6923164</c:v>
                </c:pt>
                <c:pt idx="976">
                  <c:v>78.288636870000005</c:v>
                </c:pt>
                <c:pt idx="977">
                  <c:v>126.0593867</c:v>
                </c:pt>
                <c:pt idx="978">
                  <c:v>113.0517323</c:v>
                </c:pt>
                <c:pt idx="979">
                  <c:v>127.3955763</c:v>
                </c:pt>
                <c:pt idx="980">
                  <c:v>119.7779951</c:v>
                </c:pt>
                <c:pt idx="981">
                  <c:v>119.05700040000001</c:v>
                </c:pt>
                <c:pt idx="982">
                  <c:v>113.8415854</c:v>
                </c:pt>
                <c:pt idx="983">
                  <c:v>106.74167420000001</c:v>
                </c:pt>
                <c:pt idx="984">
                  <c:v>113.8351823</c:v>
                </c:pt>
                <c:pt idx="985">
                  <c:v>102.6537062</c:v>
                </c:pt>
                <c:pt idx="986">
                  <c:v>103.9101028</c:v>
                </c:pt>
                <c:pt idx="987">
                  <c:v>103.88281550000001</c:v>
                </c:pt>
                <c:pt idx="988">
                  <c:v>115.0171053</c:v>
                </c:pt>
                <c:pt idx="989">
                  <c:v>120.5404625</c:v>
                </c:pt>
                <c:pt idx="990">
                  <c:v>112.14199240000001</c:v>
                </c:pt>
                <c:pt idx="991">
                  <c:v>115.14359210000001</c:v>
                </c:pt>
                <c:pt idx="992">
                  <c:v>116.5752379</c:v>
                </c:pt>
                <c:pt idx="993">
                  <c:v>116.5379027</c:v>
                </c:pt>
                <c:pt idx="994">
                  <c:v>104.1809068</c:v>
                </c:pt>
                <c:pt idx="995">
                  <c:v>104.5705138</c:v>
                </c:pt>
                <c:pt idx="996">
                  <c:v>101.8545931</c:v>
                </c:pt>
                <c:pt idx="997">
                  <c:v>103.926948</c:v>
                </c:pt>
                <c:pt idx="998">
                  <c:v>101.750468</c:v>
                </c:pt>
                <c:pt idx="999">
                  <c:v>103.94211850000001</c:v>
                </c:pt>
                <c:pt idx="1000">
                  <c:v>127.49260870000001</c:v>
                </c:pt>
                <c:pt idx="1001">
                  <c:v>104.22720649999999</c:v>
                </c:pt>
                <c:pt idx="1002">
                  <c:v>113.06020410000001</c:v>
                </c:pt>
                <c:pt idx="1003">
                  <c:v>115.4405998</c:v>
                </c:pt>
                <c:pt idx="1004">
                  <c:v>105.33239020000001</c:v>
                </c:pt>
                <c:pt idx="1005">
                  <c:v>103.6089577</c:v>
                </c:pt>
                <c:pt idx="1006">
                  <c:v>120.3065012</c:v>
                </c:pt>
                <c:pt idx="1007">
                  <c:v>120.368267</c:v>
                </c:pt>
                <c:pt idx="1008">
                  <c:v>119.18595000000001</c:v>
                </c:pt>
                <c:pt idx="1009">
                  <c:v>121.6411147</c:v>
                </c:pt>
                <c:pt idx="1010">
                  <c:v>119.9484174</c:v>
                </c:pt>
                <c:pt idx="1011">
                  <c:v>117.06217289999999</c:v>
                </c:pt>
                <c:pt idx="1012">
                  <c:v>133.8734954</c:v>
                </c:pt>
                <c:pt idx="1013">
                  <c:v>117.0236555</c:v>
                </c:pt>
                <c:pt idx="1014">
                  <c:v>110.4887976</c:v>
                </c:pt>
                <c:pt idx="1015">
                  <c:v>115.6802746</c:v>
                </c:pt>
                <c:pt idx="1016">
                  <c:v>119.58442290000001</c:v>
                </c:pt>
                <c:pt idx="1017">
                  <c:v>116.30837440000001</c:v>
                </c:pt>
                <c:pt idx="1018">
                  <c:v>116.3314257</c:v>
                </c:pt>
                <c:pt idx="1019">
                  <c:v>103.7846995</c:v>
                </c:pt>
                <c:pt idx="1020">
                  <c:v>106.6611915</c:v>
                </c:pt>
                <c:pt idx="1021">
                  <c:v>108.7869388</c:v>
                </c:pt>
                <c:pt idx="1022">
                  <c:v>103.7939595</c:v>
                </c:pt>
                <c:pt idx="1023">
                  <c:v>133.11132359999999</c:v>
                </c:pt>
                <c:pt idx="1024">
                  <c:v>103.4868053</c:v>
                </c:pt>
                <c:pt idx="1025">
                  <c:v>116.8099873</c:v>
                </c:pt>
                <c:pt idx="1026">
                  <c:v>123.9861452</c:v>
                </c:pt>
                <c:pt idx="1027">
                  <c:v>123.9621088</c:v>
                </c:pt>
                <c:pt idx="1028">
                  <c:v>116.6116866</c:v>
                </c:pt>
                <c:pt idx="1029">
                  <c:v>113.4854718</c:v>
                </c:pt>
                <c:pt idx="1030">
                  <c:v>90.701684950000001</c:v>
                </c:pt>
                <c:pt idx="1031">
                  <c:v>130.8903171</c:v>
                </c:pt>
                <c:pt idx="1032">
                  <c:v>105.9289667</c:v>
                </c:pt>
                <c:pt idx="1033">
                  <c:v>130.76836170000001</c:v>
                </c:pt>
                <c:pt idx="1034">
                  <c:v>107.010114</c:v>
                </c:pt>
                <c:pt idx="1035">
                  <c:v>112.6979829</c:v>
                </c:pt>
                <c:pt idx="1036">
                  <c:v>112.305716</c:v>
                </c:pt>
                <c:pt idx="1037">
                  <c:v>107.62353570000001</c:v>
                </c:pt>
                <c:pt idx="1038">
                  <c:v>113.1287671</c:v>
                </c:pt>
                <c:pt idx="1039">
                  <c:v>118.95592910000001</c:v>
                </c:pt>
                <c:pt idx="1040">
                  <c:v>108.6665596</c:v>
                </c:pt>
                <c:pt idx="1041">
                  <c:v>116.6893125</c:v>
                </c:pt>
                <c:pt idx="1042">
                  <c:v>118.8760375</c:v>
                </c:pt>
                <c:pt idx="1043">
                  <c:v>118.5628742</c:v>
                </c:pt>
                <c:pt idx="1044">
                  <c:v>111.0363162</c:v>
                </c:pt>
                <c:pt idx="1045">
                  <c:v>106.3783693</c:v>
                </c:pt>
                <c:pt idx="1046">
                  <c:v>109.40824139999999</c:v>
                </c:pt>
                <c:pt idx="1047">
                  <c:v>120.5765171</c:v>
                </c:pt>
                <c:pt idx="1048">
                  <c:v>105.6337322</c:v>
                </c:pt>
                <c:pt idx="1049">
                  <c:v>122.4007253</c:v>
                </c:pt>
                <c:pt idx="1050">
                  <c:v>121.17220709999999</c:v>
                </c:pt>
                <c:pt idx="1051">
                  <c:v>106.1148551</c:v>
                </c:pt>
                <c:pt idx="1052">
                  <c:v>116.0511647</c:v>
                </c:pt>
                <c:pt idx="1053">
                  <c:v>88.918062890000002</c:v>
                </c:pt>
                <c:pt idx="1054">
                  <c:v>116.9280023</c:v>
                </c:pt>
                <c:pt idx="1055">
                  <c:v>88.254893569999993</c:v>
                </c:pt>
                <c:pt idx="1056">
                  <c:v>121.5512736</c:v>
                </c:pt>
                <c:pt idx="1057">
                  <c:v>119.525711</c:v>
                </c:pt>
                <c:pt idx="1058">
                  <c:v>119.4119319</c:v>
                </c:pt>
                <c:pt idx="1059">
                  <c:v>94.776748119999993</c:v>
                </c:pt>
                <c:pt idx="1060">
                  <c:v>126.2615292</c:v>
                </c:pt>
                <c:pt idx="1061">
                  <c:v>117.0412888</c:v>
                </c:pt>
                <c:pt idx="1062">
                  <c:v>77.235860500000001</c:v>
                </c:pt>
                <c:pt idx="1063">
                  <c:v>115.5093597</c:v>
                </c:pt>
                <c:pt idx="1064">
                  <c:v>114.2773937</c:v>
                </c:pt>
                <c:pt idx="1065">
                  <c:v>126.2832999</c:v>
                </c:pt>
                <c:pt idx="1066">
                  <c:v>111.7416478</c:v>
                </c:pt>
                <c:pt idx="1067">
                  <c:v>115.57821819999999</c:v>
                </c:pt>
                <c:pt idx="1068">
                  <c:v>112.00703369999999</c:v>
                </c:pt>
                <c:pt idx="1069">
                  <c:v>127.7503109</c:v>
                </c:pt>
                <c:pt idx="1070">
                  <c:v>131.1240813</c:v>
                </c:pt>
                <c:pt idx="1071">
                  <c:v>113.59934939999999</c:v>
                </c:pt>
                <c:pt idx="1072">
                  <c:v>113.5083261</c:v>
                </c:pt>
                <c:pt idx="1073">
                  <c:v>116.2573462</c:v>
                </c:pt>
                <c:pt idx="1074">
                  <c:v>117.09133180000001</c:v>
                </c:pt>
                <c:pt idx="1075">
                  <c:v>119.7603618</c:v>
                </c:pt>
                <c:pt idx="1076">
                  <c:v>121.2255995</c:v>
                </c:pt>
                <c:pt idx="1077">
                  <c:v>114.4897812</c:v>
                </c:pt>
                <c:pt idx="1078">
                  <c:v>127.2019057</c:v>
                </c:pt>
                <c:pt idx="1079">
                  <c:v>127.0063633</c:v>
                </c:pt>
                <c:pt idx="1080">
                  <c:v>86.066001369999995</c:v>
                </c:pt>
                <c:pt idx="1081">
                  <c:v>121.2228412</c:v>
                </c:pt>
                <c:pt idx="1082">
                  <c:v>116.1109603</c:v>
                </c:pt>
                <c:pt idx="1083">
                  <c:v>123.8323711</c:v>
                </c:pt>
                <c:pt idx="1084">
                  <c:v>127.4723156</c:v>
                </c:pt>
                <c:pt idx="1085">
                  <c:v>117.1628501</c:v>
                </c:pt>
                <c:pt idx="1086">
                  <c:v>126.6745817</c:v>
                </c:pt>
                <c:pt idx="1087">
                  <c:v>126.76097489999999</c:v>
                </c:pt>
                <c:pt idx="1088">
                  <c:v>109.5723591</c:v>
                </c:pt>
                <c:pt idx="1089">
                  <c:v>116.2069091</c:v>
                </c:pt>
                <c:pt idx="1090">
                  <c:v>123.3470124</c:v>
                </c:pt>
                <c:pt idx="1091">
                  <c:v>109.5696008</c:v>
                </c:pt>
                <c:pt idx="1092">
                  <c:v>123.6441185</c:v>
                </c:pt>
                <c:pt idx="1093">
                  <c:v>84.316956320000003</c:v>
                </c:pt>
                <c:pt idx="1094">
                  <c:v>126.9463707</c:v>
                </c:pt>
                <c:pt idx="1095">
                  <c:v>103.9609339</c:v>
                </c:pt>
                <c:pt idx="1096">
                  <c:v>128.4876582</c:v>
                </c:pt>
                <c:pt idx="1097">
                  <c:v>127.0713799</c:v>
                </c:pt>
                <c:pt idx="1098">
                  <c:v>113.14246</c:v>
                </c:pt>
                <c:pt idx="1099">
                  <c:v>103.3313565</c:v>
                </c:pt>
                <c:pt idx="1100">
                  <c:v>106.78620069999999</c:v>
                </c:pt>
                <c:pt idx="1101">
                  <c:v>110.0166392</c:v>
                </c:pt>
                <c:pt idx="1102">
                  <c:v>103.9209389</c:v>
                </c:pt>
                <c:pt idx="1103">
                  <c:v>103.2464409</c:v>
                </c:pt>
                <c:pt idx="1104">
                  <c:v>127.98377960000001</c:v>
                </c:pt>
                <c:pt idx="1105">
                  <c:v>111.42720389999999</c:v>
                </c:pt>
                <c:pt idx="1106">
                  <c:v>117.80089940000001</c:v>
                </c:pt>
                <c:pt idx="1107">
                  <c:v>117.5845714</c:v>
                </c:pt>
                <c:pt idx="1108">
                  <c:v>103.1418233</c:v>
                </c:pt>
                <c:pt idx="1109">
                  <c:v>113.0122298</c:v>
                </c:pt>
                <c:pt idx="1110">
                  <c:v>110.4808183</c:v>
                </c:pt>
                <c:pt idx="1111">
                  <c:v>111.15334609999999</c:v>
                </c:pt>
                <c:pt idx="1112">
                  <c:v>110.4482115</c:v>
                </c:pt>
                <c:pt idx="1113">
                  <c:v>121.358391</c:v>
                </c:pt>
                <c:pt idx="1114">
                  <c:v>111.074144</c:v>
                </c:pt>
                <c:pt idx="1115">
                  <c:v>111.226933</c:v>
                </c:pt>
                <c:pt idx="1116">
                  <c:v>110.8958409</c:v>
                </c:pt>
                <c:pt idx="1117">
                  <c:v>105.5414284</c:v>
                </c:pt>
                <c:pt idx="1118">
                  <c:v>117.93044</c:v>
                </c:pt>
                <c:pt idx="1119">
                  <c:v>125.6315578</c:v>
                </c:pt>
                <c:pt idx="1120">
                  <c:v>113.3659792</c:v>
                </c:pt>
                <c:pt idx="1121">
                  <c:v>106.45757140000001</c:v>
                </c:pt>
                <c:pt idx="1122">
                  <c:v>124.4308194</c:v>
                </c:pt>
                <c:pt idx="1123">
                  <c:v>114.3535419</c:v>
                </c:pt>
                <c:pt idx="1124">
                  <c:v>124.3648177</c:v>
                </c:pt>
                <c:pt idx="1125">
                  <c:v>115.1000507</c:v>
                </c:pt>
                <c:pt idx="1126">
                  <c:v>118.2751265</c:v>
                </c:pt>
                <c:pt idx="1127">
                  <c:v>115.6507216</c:v>
                </c:pt>
                <c:pt idx="1128">
                  <c:v>108.2503549</c:v>
                </c:pt>
                <c:pt idx="1129">
                  <c:v>123.7150457</c:v>
                </c:pt>
                <c:pt idx="1130">
                  <c:v>118.0002836</c:v>
                </c:pt>
                <c:pt idx="1131">
                  <c:v>126.8872647</c:v>
                </c:pt>
                <c:pt idx="1132">
                  <c:v>90.199283949999995</c:v>
                </c:pt>
                <c:pt idx="1133">
                  <c:v>116.1698693</c:v>
                </c:pt>
                <c:pt idx="1134">
                  <c:v>117.2090513</c:v>
                </c:pt>
                <c:pt idx="1135">
                  <c:v>112.5234231</c:v>
                </c:pt>
                <c:pt idx="1136">
                  <c:v>128.41643550000001</c:v>
                </c:pt>
                <c:pt idx="1137">
                  <c:v>112.541943</c:v>
                </c:pt>
                <c:pt idx="1138">
                  <c:v>116.0976615</c:v>
                </c:pt>
                <c:pt idx="1139">
                  <c:v>108.6483353</c:v>
                </c:pt>
                <c:pt idx="1140">
                  <c:v>108.9694779</c:v>
                </c:pt>
                <c:pt idx="1141">
                  <c:v>116.6733539</c:v>
                </c:pt>
                <c:pt idx="1142">
                  <c:v>116.7514723</c:v>
                </c:pt>
                <c:pt idx="1143">
                  <c:v>115.4233605</c:v>
                </c:pt>
                <c:pt idx="1144">
                  <c:v>117.4745357</c:v>
                </c:pt>
                <c:pt idx="1145">
                  <c:v>120.5343548</c:v>
                </c:pt>
                <c:pt idx="1146">
                  <c:v>120.8487003</c:v>
                </c:pt>
                <c:pt idx="1147">
                  <c:v>118.8229406</c:v>
                </c:pt>
                <c:pt idx="1148">
                  <c:v>113.6608196</c:v>
                </c:pt>
                <c:pt idx="1149">
                  <c:v>115.6803731</c:v>
                </c:pt>
                <c:pt idx="1150">
                  <c:v>120.575532</c:v>
                </c:pt>
                <c:pt idx="1151">
                  <c:v>109.4898077</c:v>
                </c:pt>
                <c:pt idx="1152">
                  <c:v>111.4549837</c:v>
                </c:pt>
                <c:pt idx="1153">
                  <c:v>110.7764468</c:v>
                </c:pt>
                <c:pt idx="1154">
                  <c:v>125.6323459</c:v>
                </c:pt>
                <c:pt idx="1155">
                  <c:v>110.8193972</c:v>
                </c:pt>
                <c:pt idx="1156">
                  <c:v>116.6376933</c:v>
                </c:pt>
                <c:pt idx="1157">
                  <c:v>117.60161359999999</c:v>
                </c:pt>
                <c:pt idx="1158">
                  <c:v>131.13767569999999</c:v>
                </c:pt>
                <c:pt idx="1159">
                  <c:v>124.8078172</c:v>
                </c:pt>
                <c:pt idx="1160">
                  <c:v>131.07650100000001</c:v>
                </c:pt>
                <c:pt idx="1161">
                  <c:v>116.48352509999999</c:v>
                </c:pt>
                <c:pt idx="1162">
                  <c:v>114.0236319</c:v>
                </c:pt>
                <c:pt idx="1163">
                  <c:v>120.6385784</c:v>
                </c:pt>
                <c:pt idx="1164">
                  <c:v>113.80779649999999</c:v>
                </c:pt>
                <c:pt idx="1165">
                  <c:v>120.81491130000001</c:v>
                </c:pt>
                <c:pt idx="1166">
                  <c:v>114.11426109999999</c:v>
                </c:pt>
                <c:pt idx="1167">
                  <c:v>117.2451059</c:v>
                </c:pt>
                <c:pt idx="1168">
                  <c:v>120.3460037</c:v>
                </c:pt>
                <c:pt idx="1169">
                  <c:v>112.4403792</c:v>
                </c:pt>
                <c:pt idx="1170">
                  <c:v>114.1116014</c:v>
                </c:pt>
                <c:pt idx="1171">
                  <c:v>113.4100131</c:v>
                </c:pt>
                <c:pt idx="1172">
                  <c:v>116.9886844</c:v>
                </c:pt>
                <c:pt idx="1173">
                  <c:v>120.6061686</c:v>
                </c:pt>
                <c:pt idx="1174">
                  <c:v>127.9528474</c:v>
                </c:pt>
                <c:pt idx="1175">
                  <c:v>113.3561282</c:v>
                </c:pt>
                <c:pt idx="1176">
                  <c:v>106.419054</c:v>
                </c:pt>
                <c:pt idx="1177">
                  <c:v>127.94329190000001</c:v>
                </c:pt>
                <c:pt idx="1178">
                  <c:v>114.32211719999999</c:v>
                </c:pt>
                <c:pt idx="1179">
                  <c:v>108.0942165</c:v>
                </c:pt>
                <c:pt idx="1180">
                  <c:v>113.90197209999999</c:v>
                </c:pt>
                <c:pt idx="1181">
                  <c:v>117.0270048</c:v>
                </c:pt>
                <c:pt idx="1182">
                  <c:v>126.7506314</c:v>
                </c:pt>
                <c:pt idx="1183">
                  <c:v>109.0905467</c:v>
                </c:pt>
                <c:pt idx="1184">
                  <c:v>82.988351949999995</c:v>
                </c:pt>
                <c:pt idx="1185">
                  <c:v>123.76479329999999</c:v>
                </c:pt>
                <c:pt idx="1186">
                  <c:v>109.6289038</c:v>
                </c:pt>
                <c:pt idx="1187">
                  <c:v>114.3320667</c:v>
                </c:pt>
                <c:pt idx="1188">
                  <c:v>121.1871806</c:v>
                </c:pt>
                <c:pt idx="1189">
                  <c:v>110.24242409999999</c:v>
                </c:pt>
                <c:pt idx="1190">
                  <c:v>112.5625316</c:v>
                </c:pt>
                <c:pt idx="1191">
                  <c:v>117.6332353</c:v>
                </c:pt>
                <c:pt idx="1192">
                  <c:v>90.534513480000001</c:v>
                </c:pt>
                <c:pt idx="1193">
                  <c:v>102.6719306</c:v>
                </c:pt>
                <c:pt idx="1194">
                  <c:v>124.2216827</c:v>
                </c:pt>
                <c:pt idx="1195">
                  <c:v>114.2108009</c:v>
                </c:pt>
                <c:pt idx="1196">
                  <c:v>114.9448974</c:v>
                </c:pt>
                <c:pt idx="1197">
                  <c:v>124.6864528</c:v>
                </c:pt>
                <c:pt idx="1198">
                  <c:v>114.206368</c:v>
                </c:pt>
                <c:pt idx="1199">
                  <c:v>116.3574323</c:v>
                </c:pt>
                <c:pt idx="1200">
                  <c:v>106.5698728</c:v>
                </c:pt>
                <c:pt idx="1201">
                  <c:v>125.97151580000001</c:v>
                </c:pt>
                <c:pt idx="1202">
                  <c:v>116.2940904</c:v>
                </c:pt>
                <c:pt idx="1203">
                  <c:v>132.494651</c:v>
                </c:pt>
                <c:pt idx="1204">
                  <c:v>124.9803082</c:v>
                </c:pt>
                <c:pt idx="1205">
                  <c:v>111.2950034</c:v>
                </c:pt>
                <c:pt idx="1206">
                  <c:v>123.40109440000001</c:v>
                </c:pt>
                <c:pt idx="1207">
                  <c:v>89.112718650000005</c:v>
                </c:pt>
                <c:pt idx="1208">
                  <c:v>88.877772300000004</c:v>
                </c:pt>
                <c:pt idx="1209">
                  <c:v>122.2639934</c:v>
                </c:pt>
                <c:pt idx="1210">
                  <c:v>117.856065</c:v>
                </c:pt>
                <c:pt idx="1211">
                  <c:v>123.8276427</c:v>
                </c:pt>
                <c:pt idx="1212">
                  <c:v>128.042787</c:v>
                </c:pt>
                <c:pt idx="1213">
                  <c:v>119.7272624</c:v>
                </c:pt>
                <c:pt idx="1214">
                  <c:v>123.66352500000001</c:v>
                </c:pt>
                <c:pt idx="1215">
                  <c:v>125.93043710000001</c:v>
                </c:pt>
                <c:pt idx="1216">
                  <c:v>129.7883842</c:v>
                </c:pt>
                <c:pt idx="1217">
                  <c:v>129.82946290000001</c:v>
                </c:pt>
                <c:pt idx="1218">
                  <c:v>121.65707329999999</c:v>
                </c:pt>
                <c:pt idx="1219">
                  <c:v>78.996431220000005</c:v>
                </c:pt>
                <c:pt idx="1220">
                  <c:v>113.44902310000001</c:v>
                </c:pt>
                <c:pt idx="1221">
                  <c:v>105.8764609</c:v>
                </c:pt>
                <c:pt idx="1222">
                  <c:v>117.147581</c:v>
                </c:pt>
                <c:pt idx="1223">
                  <c:v>109.2009764</c:v>
                </c:pt>
                <c:pt idx="1224">
                  <c:v>108.9726302</c:v>
                </c:pt>
                <c:pt idx="1225">
                  <c:v>118.11061479999999</c:v>
                </c:pt>
                <c:pt idx="1226">
                  <c:v>124.3318168</c:v>
                </c:pt>
                <c:pt idx="1227">
                  <c:v>117.10275900000001</c:v>
                </c:pt>
                <c:pt idx="1228">
                  <c:v>118.1092357</c:v>
                </c:pt>
                <c:pt idx="1229">
                  <c:v>105.8966554</c:v>
                </c:pt>
                <c:pt idx="1230">
                  <c:v>105.8539021</c:v>
                </c:pt>
                <c:pt idx="1231">
                  <c:v>129.5687069</c:v>
                </c:pt>
                <c:pt idx="1232">
                  <c:v>114.37885900000001</c:v>
                </c:pt>
                <c:pt idx="1233">
                  <c:v>107.05769429999999</c:v>
                </c:pt>
                <c:pt idx="1234">
                  <c:v>123.919257</c:v>
                </c:pt>
                <c:pt idx="1235">
                  <c:v>124.57700819999999</c:v>
                </c:pt>
                <c:pt idx="1236">
                  <c:v>123.06704689999999</c:v>
                </c:pt>
                <c:pt idx="1237">
                  <c:v>106.8254077</c:v>
                </c:pt>
                <c:pt idx="1238">
                  <c:v>115.43931910000001</c:v>
                </c:pt>
                <c:pt idx="1239">
                  <c:v>117.250721</c:v>
                </c:pt>
                <c:pt idx="1240">
                  <c:v>106.8348647</c:v>
                </c:pt>
                <c:pt idx="1241">
                  <c:v>121.36755239999999</c:v>
                </c:pt>
                <c:pt idx="1242">
                  <c:v>119.974818</c:v>
                </c:pt>
                <c:pt idx="1243">
                  <c:v>116.6560161</c:v>
                </c:pt>
                <c:pt idx="1244">
                  <c:v>121.2856906</c:v>
                </c:pt>
                <c:pt idx="1245">
                  <c:v>116.619666</c:v>
                </c:pt>
                <c:pt idx="1246">
                  <c:v>110.7332009</c:v>
                </c:pt>
                <c:pt idx="1247">
                  <c:v>114.3115767</c:v>
                </c:pt>
                <c:pt idx="1248">
                  <c:v>127.1329487</c:v>
                </c:pt>
                <c:pt idx="1249">
                  <c:v>110.9601679</c:v>
                </c:pt>
                <c:pt idx="1250">
                  <c:v>119.0900012</c:v>
                </c:pt>
                <c:pt idx="1251">
                  <c:v>122.00126729999999</c:v>
                </c:pt>
                <c:pt idx="1252">
                  <c:v>127.111769</c:v>
                </c:pt>
                <c:pt idx="1253">
                  <c:v>121.8321256</c:v>
                </c:pt>
                <c:pt idx="1254">
                  <c:v>126.53637209999999</c:v>
                </c:pt>
                <c:pt idx="1255">
                  <c:v>108.2010014</c:v>
                </c:pt>
                <c:pt idx="1256">
                  <c:v>122.1365215</c:v>
                </c:pt>
                <c:pt idx="1257">
                  <c:v>106.8010757</c:v>
                </c:pt>
                <c:pt idx="1258">
                  <c:v>128.36806709999999</c:v>
                </c:pt>
                <c:pt idx="1259">
                  <c:v>118.3853592</c:v>
                </c:pt>
                <c:pt idx="1260">
                  <c:v>106.7339904</c:v>
                </c:pt>
                <c:pt idx="1261">
                  <c:v>128.35417720000001</c:v>
                </c:pt>
                <c:pt idx="1262">
                  <c:v>103.8155332</c:v>
                </c:pt>
                <c:pt idx="1263">
                  <c:v>126.3839772</c:v>
                </c:pt>
                <c:pt idx="1264">
                  <c:v>126.1507055</c:v>
                </c:pt>
                <c:pt idx="1265">
                  <c:v>113.14984819999999</c:v>
                </c:pt>
                <c:pt idx="1266">
                  <c:v>126.45382069999999</c:v>
                </c:pt>
                <c:pt idx="1267">
                  <c:v>121.31987359999999</c:v>
                </c:pt>
                <c:pt idx="1268">
                  <c:v>114.33915949999999</c:v>
                </c:pt>
                <c:pt idx="1269">
                  <c:v>107.7728769</c:v>
                </c:pt>
                <c:pt idx="1270">
                  <c:v>122.05426559999999</c:v>
                </c:pt>
                <c:pt idx="1271">
                  <c:v>108.6452815</c:v>
                </c:pt>
                <c:pt idx="1272">
                  <c:v>109.4885271</c:v>
                </c:pt>
                <c:pt idx="1273">
                  <c:v>109.4758193</c:v>
                </c:pt>
                <c:pt idx="1274">
                  <c:v>125.318099</c:v>
                </c:pt>
                <c:pt idx="1275">
                  <c:v>109.4358242</c:v>
                </c:pt>
                <c:pt idx="1276">
                  <c:v>125.52231020000001</c:v>
                </c:pt>
                <c:pt idx="1277">
                  <c:v>129.7286872</c:v>
                </c:pt>
                <c:pt idx="1278">
                  <c:v>117.0080909</c:v>
                </c:pt>
                <c:pt idx="1279">
                  <c:v>106.1028369</c:v>
                </c:pt>
                <c:pt idx="1280">
                  <c:v>104.7435959</c:v>
                </c:pt>
                <c:pt idx="1281">
                  <c:v>108.8708694</c:v>
                </c:pt>
                <c:pt idx="1282">
                  <c:v>84.721635399999997</c:v>
                </c:pt>
                <c:pt idx="1283">
                  <c:v>102.6940953</c:v>
                </c:pt>
                <c:pt idx="1284">
                  <c:v>102.6261234</c:v>
                </c:pt>
                <c:pt idx="1285">
                  <c:v>102.73911440000001</c:v>
                </c:pt>
                <c:pt idx="1286">
                  <c:v>117.9238398</c:v>
                </c:pt>
                <c:pt idx="1287">
                  <c:v>115.68096420000001</c:v>
                </c:pt>
                <c:pt idx="1288">
                  <c:v>120.4548573</c:v>
                </c:pt>
                <c:pt idx="1289">
                  <c:v>120.3009847</c:v>
                </c:pt>
                <c:pt idx="1290">
                  <c:v>87.422385559999995</c:v>
                </c:pt>
                <c:pt idx="1291">
                  <c:v>115.6327928</c:v>
                </c:pt>
                <c:pt idx="1292">
                  <c:v>108.2452323</c:v>
                </c:pt>
                <c:pt idx="1293">
                  <c:v>111.17206299999999</c:v>
                </c:pt>
                <c:pt idx="1294">
                  <c:v>118.03929359999999</c:v>
                </c:pt>
                <c:pt idx="1295">
                  <c:v>129.2250056</c:v>
                </c:pt>
                <c:pt idx="1296">
                  <c:v>129.41985829999999</c:v>
                </c:pt>
                <c:pt idx="1297">
                  <c:v>118.0250096</c:v>
                </c:pt>
                <c:pt idx="1298">
                  <c:v>104.2294722</c:v>
                </c:pt>
                <c:pt idx="1299">
                  <c:v>117.87182660000001</c:v>
                </c:pt>
                <c:pt idx="1300">
                  <c:v>108.03836130000001</c:v>
                </c:pt>
                <c:pt idx="1301">
                  <c:v>108.3663011</c:v>
                </c:pt>
                <c:pt idx="1302">
                  <c:v>111.2349123</c:v>
                </c:pt>
                <c:pt idx="1303">
                  <c:v>108.3961497</c:v>
                </c:pt>
                <c:pt idx="1304">
                  <c:v>106.2477451</c:v>
                </c:pt>
                <c:pt idx="1305">
                  <c:v>120.6809377</c:v>
                </c:pt>
                <c:pt idx="1306">
                  <c:v>111.2171805</c:v>
                </c:pt>
                <c:pt idx="1307">
                  <c:v>120.5809501</c:v>
                </c:pt>
                <c:pt idx="1308">
                  <c:v>110.6717307</c:v>
                </c:pt>
                <c:pt idx="1309">
                  <c:v>116.15194049999999</c:v>
                </c:pt>
                <c:pt idx="1310">
                  <c:v>108.7517708</c:v>
                </c:pt>
                <c:pt idx="1311">
                  <c:v>113.8819745</c:v>
                </c:pt>
                <c:pt idx="1312">
                  <c:v>120.6949261</c:v>
                </c:pt>
                <c:pt idx="1313">
                  <c:v>118.76807049999999</c:v>
                </c:pt>
                <c:pt idx="1314">
                  <c:v>102.22696089999999</c:v>
                </c:pt>
                <c:pt idx="1315">
                  <c:v>113.8131161</c:v>
                </c:pt>
                <c:pt idx="1316">
                  <c:v>102.1637175</c:v>
                </c:pt>
                <c:pt idx="1317">
                  <c:v>104.1956833</c:v>
                </c:pt>
                <c:pt idx="1318">
                  <c:v>126.6701487</c:v>
                </c:pt>
                <c:pt idx="1319">
                  <c:v>109.05675770000001</c:v>
                </c:pt>
                <c:pt idx="1320">
                  <c:v>124.6987666</c:v>
                </c:pt>
                <c:pt idx="1321">
                  <c:v>106.7453191</c:v>
                </c:pt>
                <c:pt idx="1322">
                  <c:v>112.985041</c:v>
                </c:pt>
                <c:pt idx="1323">
                  <c:v>113.02306590000001</c:v>
                </c:pt>
                <c:pt idx="1324">
                  <c:v>112.423337</c:v>
                </c:pt>
                <c:pt idx="1325">
                  <c:v>114.2158249</c:v>
                </c:pt>
                <c:pt idx="1326">
                  <c:v>113.9411791</c:v>
                </c:pt>
                <c:pt idx="1327">
                  <c:v>114.1647968</c:v>
                </c:pt>
                <c:pt idx="1328">
                  <c:v>115.3127338</c:v>
                </c:pt>
                <c:pt idx="1329">
                  <c:v>103.607283</c:v>
                </c:pt>
                <c:pt idx="1330">
                  <c:v>104.1811038</c:v>
                </c:pt>
                <c:pt idx="1331">
                  <c:v>107.6557485</c:v>
                </c:pt>
                <c:pt idx="1332">
                  <c:v>113.83380320000001</c:v>
                </c:pt>
                <c:pt idx="1333">
                  <c:v>115.2938199</c:v>
                </c:pt>
                <c:pt idx="1334">
                  <c:v>111.152755</c:v>
                </c:pt>
                <c:pt idx="1335">
                  <c:v>113.0655237</c:v>
                </c:pt>
                <c:pt idx="1336">
                  <c:v>109.19506579999999</c:v>
                </c:pt>
                <c:pt idx="1337">
                  <c:v>113.80474270000001</c:v>
                </c:pt>
                <c:pt idx="1338">
                  <c:v>109.1242371</c:v>
                </c:pt>
                <c:pt idx="1339">
                  <c:v>103.8721764</c:v>
                </c:pt>
                <c:pt idx="1340">
                  <c:v>115.20722960000001</c:v>
                </c:pt>
                <c:pt idx="1341">
                  <c:v>126.63498060000001</c:v>
                </c:pt>
                <c:pt idx="1342">
                  <c:v>114.4128449</c:v>
                </c:pt>
                <c:pt idx="1343">
                  <c:v>103.8575969</c:v>
                </c:pt>
                <c:pt idx="1344">
                  <c:v>115.2029936</c:v>
                </c:pt>
                <c:pt idx="1345">
                  <c:v>126.8042208</c:v>
                </c:pt>
                <c:pt idx="1346">
                  <c:v>103.518624</c:v>
                </c:pt>
                <c:pt idx="1347">
                  <c:v>123.04793600000001</c:v>
                </c:pt>
                <c:pt idx="1348">
                  <c:v>114.6853236</c:v>
                </c:pt>
                <c:pt idx="1349">
                  <c:v>118.9064771</c:v>
                </c:pt>
                <c:pt idx="1350">
                  <c:v>127.30908460000001</c:v>
                </c:pt>
                <c:pt idx="1351">
                  <c:v>116.0177699</c:v>
                </c:pt>
                <c:pt idx="1352">
                  <c:v>117.5051723</c:v>
                </c:pt>
                <c:pt idx="1353">
                  <c:v>126.71881260000001</c:v>
                </c:pt>
                <c:pt idx="1354">
                  <c:v>127.1107839</c:v>
                </c:pt>
                <c:pt idx="1355">
                  <c:v>118.068354</c:v>
                </c:pt>
                <c:pt idx="1356">
                  <c:v>122.79821320000001</c:v>
                </c:pt>
                <c:pt idx="1357">
                  <c:v>118.1103193</c:v>
                </c:pt>
                <c:pt idx="1358">
                  <c:v>122.8101329</c:v>
                </c:pt>
                <c:pt idx="1359">
                  <c:v>118.1087431</c:v>
                </c:pt>
                <c:pt idx="1360">
                  <c:v>114.2995584</c:v>
                </c:pt>
                <c:pt idx="1361">
                  <c:v>103.9923586</c:v>
                </c:pt>
                <c:pt idx="1362">
                  <c:v>110.5887852</c:v>
                </c:pt>
                <c:pt idx="1363">
                  <c:v>120.02761940000001</c:v>
                </c:pt>
                <c:pt idx="1364">
                  <c:v>110.5737132</c:v>
                </c:pt>
                <c:pt idx="1365">
                  <c:v>103.97354319999999</c:v>
                </c:pt>
                <c:pt idx="1366">
                  <c:v>109.0128223</c:v>
                </c:pt>
                <c:pt idx="1367">
                  <c:v>124.1144053</c:v>
                </c:pt>
                <c:pt idx="1368">
                  <c:v>110.7471893</c:v>
                </c:pt>
                <c:pt idx="1369">
                  <c:v>100.7763027</c:v>
                </c:pt>
                <c:pt idx="1370">
                  <c:v>126.6566528</c:v>
                </c:pt>
                <c:pt idx="1371">
                  <c:v>113.5004453</c:v>
                </c:pt>
                <c:pt idx="1372">
                  <c:v>112.9075136</c:v>
                </c:pt>
                <c:pt idx="1373">
                  <c:v>115.9565951</c:v>
                </c:pt>
                <c:pt idx="1374">
                  <c:v>114.5844494</c:v>
                </c:pt>
                <c:pt idx="1375">
                  <c:v>113.5980687</c:v>
                </c:pt>
                <c:pt idx="1376">
                  <c:v>105.247179</c:v>
                </c:pt>
                <c:pt idx="1377">
                  <c:v>104.12120969999999</c:v>
                </c:pt>
                <c:pt idx="1378">
                  <c:v>106.7500476</c:v>
                </c:pt>
                <c:pt idx="1379">
                  <c:v>116.9351935</c:v>
                </c:pt>
                <c:pt idx="1380">
                  <c:v>126.8971157</c:v>
                </c:pt>
                <c:pt idx="1381">
                  <c:v>113.97260369999999</c:v>
                </c:pt>
                <c:pt idx="1382">
                  <c:v>111.7664723</c:v>
                </c:pt>
                <c:pt idx="1383">
                  <c:v>107.7574108</c:v>
                </c:pt>
                <c:pt idx="1384">
                  <c:v>111.5048297</c:v>
                </c:pt>
                <c:pt idx="1385">
                  <c:v>113.851732</c:v>
                </c:pt>
                <c:pt idx="1386">
                  <c:v>103.2269359</c:v>
                </c:pt>
                <c:pt idx="1387">
                  <c:v>114.0751527</c:v>
                </c:pt>
                <c:pt idx="1388">
                  <c:v>109.34805179999999</c:v>
                </c:pt>
                <c:pt idx="1389">
                  <c:v>108.7307881</c:v>
                </c:pt>
                <c:pt idx="1390">
                  <c:v>123.2671208</c:v>
                </c:pt>
                <c:pt idx="1391">
                  <c:v>112.14908509999999</c:v>
                </c:pt>
                <c:pt idx="1392">
                  <c:v>105.4119862</c:v>
                </c:pt>
                <c:pt idx="1393">
                  <c:v>114.890914</c:v>
                </c:pt>
                <c:pt idx="1394">
                  <c:v>122.14125</c:v>
                </c:pt>
                <c:pt idx="1395">
                  <c:v>114.1539607</c:v>
                </c:pt>
                <c:pt idx="1396">
                  <c:v>112.2893634</c:v>
                </c:pt>
                <c:pt idx="1397">
                  <c:v>104.9879992</c:v>
                </c:pt>
                <c:pt idx="1398">
                  <c:v>110.9629262</c:v>
                </c:pt>
                <c:pt idx="1399">
                  <c:v>110.2725681</c:v>
                </c:pt>
                <c:pt idx="1400">
                  <c:v>100.5623389</c:v>
                </c:pt>
                <c:pt idx="1401">
                  <c:v>114.9342584</c:v>
                </c:pt>
                <c:pt idx="1402">
                  <c:v>108.6634073</c:v>
                </c:pt>
                <c:pt idx="1403">
                  <c:v>113.84306309999999</c:v>
                </c:pt>
                <c:pt idx="1404">
                  <c:v>117.2980058</c:v>
                </c:pt>
                <c:pt idx="1405">
                  <c:v>112.73886450000001</c:v>
                </c:pt>
                <c:pt idx="1406">
                  <c:v>124.40372910000001</c:v>
                </c:pt>
                <c:pt idx="1407">
                  <c:v>112.2195198</c:v>
                </c:pt>
                <c:pt idx="1408">
                  <c:v>117.2001854</c:v>
                </c:pt>
                <c:pt idx="1409">
                  <c:v>113.0231644</c:v>
                </c:pt>
                <c:pt idx="1410">
                  <c:v>112.6843885</c:v>
                </c:pt>
                <c:pt idx="1411">
                  <c:v>103.0581883</c:v>
                </c:pt>
                <c:pt idx="1412">
                  <c:v>109.4761148</c:v>
                </c:pt>
                <c:pt idx="1413">
                  <c:v>117.3847931</c:v>
                </c:pt>
                <c:pt idx="1414">
                  <c:v>125.2765277</c:v>
                </c:pt>
                <c:pt idx="1415">
                  <c:v>103.645899</c:v>
                </c:pt>
                <c:pt idx="1416">
                  <c:v>128.60557470000001</c:v>
                </c:pt>
                <c:pt idx="1417">
                  <c:v>128.4782012</c:v>
                </c:pt>
                <c:pt idx="1418">
                  <c:v>119.6357466</c:v>
                </c:pt>
                <c:pt idx="1419">
                  <c:v>104.60676549999999</c:v>
                </c:pt>
                <c:pt idx="1420">
                  <c:v>128.57700679999999</c:v>
                </c:pt>
                <c:pt idx="1421">
                  <c:v>110.97711169999999</c:v>
                </c:pt>
                <c:pt idx="1422">
                  <c:v>120.0968719</c:v>
                </c:pt>
                <c:pt idx="1423">
                  <c:v>105.9479791</c:v>
                </c:pt>
                <c:pt idx="1424">
                  <c:v>111.364453</c:v>
                </c:pt>
                <c:pt idx="1425">
                  <c:v>106.4670283</c:v>
                </c:pt>
                <c:pt idx="1426">
                  <c:v>77.477407020000001</c:v>
                </c:pt>
                <c:pt idx="1427">
                  <c:v>111.7559317</c:v>
                </c:pt>
                <c:pt idx="1428">
                  <c:v>114.4309708</c:v>
                </c:pt>
                <c:pt idx="1429">
                  <c:v>110.9841059</c:v>
                </c:pt>
                <c:pt idx="1430">
                  <c:v>111.2928362</c:v>
                </c:pt>
                <c:pt idx="1431">
                  <c:v>120.1785367</c:v>
                </c:pt>
                <c:pt idx="1432">
                  <c:v>128.91597970000001</c:v>
                </c:pt>
                <c:pt idx="1433">
                  <c:v>112.72320139999999</c:v>
                </c:pt>
                <c:pt idx="1434">
                  <c:v>117.0564593</c:v>
                </c:pt>
                <c:pt idx="1435">
                  <c:v>103.2751073</c:v>
                </c:pt>
                <c:pt idx="1436">
                  <c:v>121.1475796</c:v>
                </c:pt>
                <c:pt idx="1437">
                  <c:v>115.4109483</c:v>
                </c:pt>
                <c:pt idx="1438">
                  <c:v>105.4961138</c:v>
                </c:pt>
                <c:pt idx="1439">
                  <c:v>113.34410990000001</c:v>
                </c:pt>
                <c:pt idx="1440">
                  <c:v>112.1329295</c:v>
                </c:pt>
                <c:pt idx="1441">
                  <c:v>103.5264063</c:v>
                </c:pt>
                <c:pt idx="1442">
                  <c:v>110.418954</c:v>
                </c:pt>
                <c:pt idx="1443">
                  <c:v>129.48566299999999</c:v>
                </c:pt>
                <c:pt idx="1444">
                  <c:v>111.9859526</c:v>
                </c:pt>
                <c:pt idx="1445">
                  <c:v>110.44811300000001</c:v>
                </c:pt>
                <c:pt idx="1446">
                  <c:v>116.8182621</c:v>
                </c:pt>
                <c:pt idx="1447">
                  <c:v>125.8686713</c:v>
                </c:pt>
                <c:pt idx="1448">
                  <c:v>76.168603160000004</c:v>
                </c:pt>
                <c:pt idx="1449">
                  <c:v>129.40350570000001</c:v>
                </c:pt>
                <c:pt idx="1450">
                  <c:v>122.4222005</c:v>
                </c:pt>
                <c:pt idx="1451">
                  <c:v>120.018655</c:v>
                </c:pt>
                <c:pt idx="1452">
                  <c:v>122.2582798</c:v>
                </c:pt>
                <c:pt idx="1453">
                  <c:v>120.7282225</c:v>
                </c:pt>
                <c:pt idx="1454">
                  <c:v>129.59569870000001</c:v>
                </c:pt>
                <c:pt idx="1455">
                  <c:v>103.1932455</c:v>
                </c:pt>
                <c:pt idx="1456">
                  <c:v>108.9433727</c:v>
                </c:pt>
                <c:pt idx="1457">
                  <c:v>110.1526815</c:v>
                </c:pt>
                <c:pt idx="1458">
                  <c:v>109.7137209</c:v>
                </c:pt>
                <c:pt idx="1459">
                  <c:v>108.074219</c:v>
                </c:pt>
                <c:pt idx="1460">
                  <c:v>113.77775099999999</c:v>
                </c:pt>
                <c:pt idx="1461">
                  <c:v>109.22402769999999</c:v>
                </c:pt>
                <c:pt idx="1462">
                  <c:v>103.0883324</c:v>
                </c:pt>
                <c:pt idx="1463">
                  <c:v>108.0490004</c:v>
                </c:pt>
                <c:pt idx="1464">
                  <c:v>121.9614692</c:v>
                </c:pt>
                <c:pt idx="1465">
                  <c:v>116.9939054</c:v>
                </c:pt>
                <c:pt idx="1466">
                  <c:v>109.5994493</c:v>
                </c:pt>
                <c:pt idx="1467">
                  <c:v>103.7599735</c:v>
                </c:pt>
                <c:pt idx="1468">
                  <c:v>128.07696999999999</c:v>
                </c:pt>
                <c:pt idx="1469">
                  <c:v>113.77853899999999</c:v>
                </c:pt>
                <c:pt idx="1470">
                  <c:v>97.045925969999999</c:v>
                </c:pt>
                <c:pt idx="1471">
                  <c:v>128.06997580000001</c:v>
                </c:pt>
                <c:pt idx="1472">
                  <c:v>101.8436585</c:v>
                </c:pt>
                <c:pt idx="1473">
                  <c:v>111.4640466</c:v>
                </c:pt>
                <c:pt idx="1474">
                  <c:v>81.505579429999997</c:v>
                </c:pt>
                <c:pt idx="1475">
                  <c:v>81.281173649999999</c:v>
                </c:pt>
                <c:pt idx="1476">
                  <c:v>118.2086323</c:v>
                </c:pt>
                <c:pt idx="1477">
                  <c:v>106.0349635</c:v>
                </c:pt>
                <c:pt idx="1478">
                  <c:v>108.93194560000001</c:v>
                </c:pt>
                <c:pt idx="1479">
                  <c:v>118.2676397</c:v>
                </c:pt>
                <c:pt idx="1480">
                  <c:v>112.719064</c:v>
                </c:pt>
                <c:pt idx="1481">
                  <c:v>118.1066744</c:v>
                </c:pt>
                <c:pt idx="1482">
                  <c:v>112.6664597</c:v>
                </c:pt>
                <c:pt idx="1483">
                  <c:v>113.4290256</c:v>
                </c:pt>
                <c:pt idx="1484">
                  <c:v>113.5929462</c:v>
                </c:pt>
                <c:pt idx="1485">
                  <c:v>116.5037197</c:v>
                </c:pt>
                <c:pt idx="1486">
                  <c:v>116.6512877</c:v>
                </c:pt>
                <c:pt idx="1487">
                  <c:v>86.549488449999998</c:v>
                </c:pt>
                <c:pt idx="1488">
                  <c:v>120.8553004</c:v>
                </c:pt>
                <c:pt idx="1489">
                  <c:v>115.9756076</c:v>
                </c:pt>
                <c:pt idx="1490">
                  <c:v>111.54492329999999</c:v>
                </c:pt>
                <c:pt idx="1491">
                  <c:v>123.6107236</c:v>
                </c:pt>
                <c:pt idx="1492">
                  <c:v>113.5843758</c:v>
                </c:pt>
                <c:pt idx="1493">
                  <c:v>112.67463600000001</c:v>
                </c:pt>
                <c:pt idx="1494">
                  <c:v>127.1523552</c:v>
                </c:pt>
                <c:pt idx="1495">
                  <c:v>112.63956640000001</c:v>
                </c:pt>
                <c:pt idx="1496">
                  <c:v>112.9613001</c:v>
                </c:pt>
                <c:pt idx="1497">
                  <c:v>118.230797</c:v>
                </c:pt>
                <c:pt idx="1498">
                  <c:v>106.5666219</c:v>
                </c:pt>
                <c:pt idx="1499">
                  <c:v>126.5263241</c:v>
                </c:pt>
                <c:pt idx="1500">
                  <c:v>114.5374601</c:v>
                </c:pt>
                <c:pt idx="1501">
                  <c:v>115.95029049999999</c:v>
                </c:pt>
                <c:pt idx="1502">
                  <c:v>118.2873417</c:v>
                </c:pt>
                <c:pt idx="1503">
                  <c:v>123.885074</c:v>
                </c:pt>
                <c:pt idx="1504">
                  <c:v>109.48537469999999</c:v>
                </c:pt>
                <c:pt idx="1505">
                  <c:v>121.3761228</c:v>
                </c:pt>
                <c:pt idx="1506">
                  <c:v>117.02178379999999</c:v>
                </c:pt>
                <c:pt idx="1507">
                  <c:v>118.92824779999999</c:v>
                </c:pt>
                <c:pt idx="1508">
                  <c:v>117.03271839999999</c:v>
                </c:pt>
                <c:pt idx="1509">
                  <c:v>121.5412256</c:v>
                </c:pt>
                <c:pt idx="1510">
                  <c:v>90.152393189999998</c:v>
                </c:pt>
                <c:pt idx="1511">
                  <c:v>121.3859738</c:v>
                </c:pt>
                <c:pt idx="1512">
                  <c:v>126.02136179999999</c:v>
                </c:pt>
                <c:pt idx="1513">
                  <c:v>117.72632729999999</c:v>
                </c:pt>
                <c:pt idx="1514">
                  <c:v>120.0368793</c:v>
                </c:pt>
                <c:pt idx="1515">
                  <c:v>102.51490560000001</c:v>
                </c:pt>
                <c:pt idx="1516">
                  <c:v>117.3564222</c:v>
                </c:pt>
                <c:pt idx="1517">
                  <c:v>121.2216591</c:v>
                </c:pt>
                <c:pt idx="1518">
                  <c:v>115.17353919999999</c:v>
                </c:pt>
                <c:pt idx="1519">
                  <c:v>119.80813910000001</c:v>
                </c:pt>
                <c:pt idx="1520">
                  <c:v>118.13553779999999</c:v>
                </c:pt>
                <c:pt idx="1521">
                  <c:v>112.3355646</c:v>
                </c:pt>
                <c:pt idx="1522">
                  <c:v>113.1130055</c:v>
                </c:pt>
                <c:pt idx="1523">
                  <c:v>113.20196</c:v>
                </c:pt>
                <c:pt idx="1524">
                  <c:v>112.32068959999999</c:v>
                </c:pt>
                <c:pt idx="1525">
                  <c:v>119.521672</c:v>
                </c:pt>
                <c:pt idx="1526">
                  <c:v>109.1546767</c:v>
                </c:pt>
                <c:pt idx="1527">
                  <c:v>111.5648223</c:v>
                </c:pt>
                <c:pt idx="1528">
                  <c:v>116.8352058</c:v>
                </c:pt>
                <c:pt idx="1529">
                  <c:v>119.344157</c:v>
                </c:pt>
                <c:pt idx="1530">
                  <c:v>104.17213940000001</c:v>
                </c:pt>
                <c:pt idx="1531">
                  <c:v>117.0919229</c:v>
                </c:pt>
                <c:pt idx="1532">
                  <c:v>118.018705</c:v>
                </c:pt>
                <c:pt idx="1533">
                  <c:v>118.0490461</c:v>
                </c:pt>
                <c:pt idx="1534">
                  <c:v>103.6175281</c:v>
                </c:pt>
                <c:pt idx="1535">
                  <c:v>112.0556977</c:v>
                </c:pt>
                <c:pt idx="1536">
                  <c:v>114.7021688</c:v>
                </c:pt>
                <c:pt idx="1537">
                  <c:v>114.5494783</c:v>
                </c:pt>
                <c:pt idx="1538">
                  <c:v>89.115082889999996</c:v>
                </c:pt>
                <c:pt idx="1539">
                  <c:v>114.33846990000001</c:v>
                </c:pt>
                <c:pt idx="1540">
                  <c:v>117.7168703</c:v>
                </c:pt>
                <c:pt idx="1541">
                  <c:v>104.7919643</c:v>
                </c:pt>
                <c:pt idx="1542">
                  <c:v>104.8814114</c:v>
                </c:pt>
                <c:pt idx="1543">
                  <c:v>113.5443808</c:v>
                </c:pt>
                <c:pt idx="1544">
                  <c:v>122.9338614</c:v>
                </c:pt>
                <c:pt idx="1545">
                  <c:v>113.546548</c:v>
                </c:pt>
                <c:pt idx="1546">
                  <c:v>113.3705106</c:v>
                </c:pt>
                <c:pt idx="1547">
                  <c:v>113.536303</c:v>
                </c:pt>
                <c:pt idx="1548">
                  <c:v>118.7704348</c:v>
                </c:pt>
                <c:pt idx="1549">
                  <c:v>106.34024599999999</c:v>
                </c:pt>
                <c:pt idx="1550">
                  <c:v>120.6703972</c:v>
                </c:pt>
                <c:pt idx="1551">
                  <c:v>110.38319490000001</c:v>
                </c:pt>
                <c:pt idx="1552">
                  <c:v>105.7600221</c:v>
                </c:pt>
                <c:pt idx="1553">
                  <c:v>107.1994502</c:v>
                </c:pt>
                <c:pt idx="1554">
                  <c:v>109.6561911</c:v>
                </c:pt>
                <c:pt idx="1555">
                  <c:v>120.1792263</c:v>
                </c:pt>
                <c:pt idx="1556">
                  <c:v>119.42562479999999</c:v>
                </c:pt>
                <c:pt idx="1557">
                  <c:v>126.6641396</c:v>
                </c:pt>
                <c:pt idx="1558">
                  <c:v>110.4820989</c:v>
                </c:pt>
                <c:pt idx="1559">
                  <c:v>114.8751524</c:v>
                </c:pt>
                <c:pt idx="1560">
                  <c:v>114.8742658</c:v>
                </c:pt>
                <c:pt idx="1561">
                  <c:v>119.41735</c:v>
                </c:pt>
                <c:pt idx="1562">
                  <c:v>110.28389679999999</c:v>
                </c:pt>
                <c:pt idx="1563">
                  <c:v>110.4568804</c:v>
                </c:pt>
                <c:pt idx="1564">
                  <c:v>114.7404892</c:v>
                </c:pt>
                <c:pt idx="1565">
                  <c:v>114.6590214</c:v>
                </c:pt>
                <c:pt idx="1566">
                  <c:v>123.18535749999999</c:v>
                </c:pt>
                <c:pt idx="1567">
                  <c:v>109.0655251</c:v>
                </c:pt>
                <c:pt idx="1568">
                  <c:v>114.6046439</c:v>
                </c:pt>
                <c:pt idx="1569">
                  <c:v>122.737334</c:v>
                </c:pt>
                <c:pt idx="1570">
                  <c:v>117.6838695</c:v>
                </c:pt>
                <c:pt idx="1571">
                  <c:v>114.03604420000001</c:v>
                </c:pt>
                <c:pt idx="1572">
                  <c:v>114.0252081</c:v>
                </c:pt>
                <c:pt idx="1573">
                  <c:v>113.97112610000001</c:v>
                </c:pt>
                <c:pt idx="1574">
                  <c:v>117.4139521</c:v>
                </c:pt>
                <c:pt idx="1575">
                  <c:v>77.312107240000003</c:v>
                </c:pt>
                <c:pt idx="1576">
                  <c:v>117.3546491</c:v>
                </c:pt>
                <c:pt idx="1577">
                  <c:v>117.4787717</c:v>
                </c:pt>
                <c:pt idx="1578">
                  <c:v>112.6564116</c:v>
                </c:pt>
                <c:pt idx="1579">
                  <c:v>112.4448122</c:v>
                </c:pt>
                <c:pt idx="1580">
                  <c:v>117.4912824</c:v>
                </c:pt>
                <c:pt idx="1581">
                  <c:v>109.14147629999999</c:v>
                </c:pt>
                <c:pt idx="1582">
                  <c:v>119.6677624</c:v>
                </c:pt>
                <c:pt idx="1583">
                  <c:v>113.42754789999999</c:v>
                </c:pt>
                <c:pt idx="1584">
                  <c:v>115.5719136</c:v>
                </c:pt>
                <c:pt idx="1585">
                  <c:v>109.1340881</c:v>
                </c:pt>
                <c:pt idx="1586">
                  <c:v>121.5589574</c:v>
                </c:pt>
                <c:pt idx="1587">
                  <c:v>113.61580050000001</c:v>
                </c:pt>
                <c:pt idx="1588">
                  <c:v>103.7937625</c:v>
                </c:pt>
                <c:pt idx="1589">
                  <c:v>105.1883685</c:v>
                </c:pt>
                <c:pt idx="1590">
                  <c:v>105.1774339</c:v>
                </c:pt>
                <c:pt idx="1591">
                  <c:v>105.1236475</c:v>
                </c:pt>
                <c:pt idx="1592">
                  <c:v>108.54785510000001</c:v>
                </c:pt>
                <c:pt idx="1593">
                  <c:v>112.7546261</c:v>
                </c:pt>
                <c:pt idx="1594">
                  <c:v>104.6839973</c:v>
                </c:pt>
                <c:pt idx="1595">
                  <c:v>100.5232305</c:v>
                </c:pt>
                <c:pt idx="1596">
                  <c:v>106.946772</c:v>
                </c:pt>
                <c:pt idx="1597">
                  <c:v>108.4075768</c:v>
                </c:pt>
                <c:pt idx="1598">
                  <c:v>106.9469691</c:v>
                </c:pt>
                <c:pt idx="1599">
                  <c:v>100.4306311</c:v>
                </c:pt>
                <c:pt idx="1600">
                  <c:v>104.8734321</c:v>
                </c:pt>
                <c:pt idx="1601">
                  <c:v>117.7397247</c:v>
                </c:pt>
                <c:pt idx="1602">
                  <c:v>116.0463378</c:v>
                </c:pt>
                <c:pt idx="1603">
                  <c:v>117.29810430000001</c:v>
                </c:pt>
                <c:pt idx="1604">
                  <c:v>117.7109597</c:v>
                </c:pt>
                <c:pt idx="1605">
                  <c:v>113.1503408</c:v>
                </c:pt>
                <c:pt idx="1606">
                  <c:v>115.18486780000001</c:v>
                </c:pt>
                <c:pt idx="1607">
                  <c:v>113.16127539999999</c:v>
                </c:pt>
                <c:pt idx="1608">
                  <c:v>117.24678059999999</c:v>
                </c:pt>
                <c:pt idx="1609">
                  <c:v>113.06109069999999</c:v>
                </c:pt>
                <c:pt idx="1610">
                  <c:v>114.99011350000001</c:v>
                </c:pt>
                <c:pt idx="1611">
                  <c:v>116.4802743</c:v>
                </c:pt>
                <c:pt idx="1612">
                  <c:v>91.671909940000006</c:v>
                </c:pt>
                <c:pt idx="1613">
                  <c:v>123.76863520000001</c:v>
                </c:pt>
                <c:pt idx="1614">
                  <c:v>119.9895945</c:v>
                </c:pt>
                <c:pt idx="1615">
                  <c:v>114.53982430000001</c:v>
                </c:pt>
                <c:pt idx="1616">
                  <c:v>111.09463409999999</c:v>
                </c:pt>
                <c:pt idx="1617">
                  <c:v>105.7740105</c:v>
                </c:pt>
                <c:pt idx="1618">
                  <c:v>110.1588876</c:v>
                </c:pt>
                <c:pt idx="1619">
                  <c:v>121.747801</c:v>
                </c:pt>
                <c:pt idx="1620">
                  <c:v>117.7208107</c:v>
                </c:pt>
                <c:pt idx="1621">
                  <c:v>94.374925829999995</c:v>
                </c:pt>
                <c:pt idx="1622">
                  <c:v>106.8056072</c:v>
                </c:pt>
                <c:pt idx="1623">
                  <c:v>123.0172994</c:v>
                </c:pt>
                <c:pt idx="1624">
                  <c:v>105.246785</c:v>
                </c:pt>
                <c:pt idx="1625">
                  <c:v>121.8701504</c:v>
                </c:pt>
                <c:pt idx="1626">
                  <c:v>123.1517655</c:v>
                </c:pt>
                <c:pt idx="1627">
                  <c:v>101.819425</c:v>
                </c:pt>
                <c:pt idx="1628">
                  <c:v>113.2503284</c:v>
                </c:pt>
                <c:pt idx="1629">
                  <c:v>111.69919</c:v>
                </c:pt>
                <c:pt idx="1630">
                  <c:v>76.226527039999993</c:v>
                </c:pt>
                <c:pt idx="1631">
                  <c:v>128.8995285</c:v>
                </c:pt>
                <c:pt idx="1632">
                  <c:v>128.88425950000001</c:v>
                </c:pt>
                <c:pt idx="1633">
                  <c:v>80.374881650000006</c:v>
                </c:pt>
                <c:pt idx="1634">
                  <c:v>118.2502035</c:v>
                </c:pt>
                <c:pt idx="1635">
                  <c:v>110.4838721</c:v>
                </c:pt>
                <c:pt idx="1636">
                  <c:v>111.7137694</c:v>
                </c:pt>
                <c:pt idx="1637">
                  <c:v>105.7862257</c:v>
                </c:pt>
                <c:pt idx="1638">
                  <c:v>120.876086</c:v>
                </c:pt>
                <c:pt idx="1639">
                  <c:v>115.2478157</c:v>
                </c:pt>
                <c:pt idx="1640">
                  <c:v>117.27495450000001</c:v>
                </c:pt>
                <c:pt idx="1641">
                  <c:v>117.3661747</c:v>
                </c:pt>
                <c:pt idx="1642">
                  <c:v>113.0394185</c:v>
                </c:pt>
                <c:pt idx="1643">
                  <c:v>116.08505220000001</c:v>
                </c:pt>
                <c:pt idx="1644">
                  <c:v>110.108746</c:v>
                </c:pt>
                <c:pt idx="1645">
                  <c:v>119.8542418</c:v>
                </c:pt>
                <c:pt idx="1646">
                  <c:v>119.048824</c:v>
                </c:pt>
                <c:pt idx="1647">
                  <c:v>110.09298440000001</c:v>
                </c:pt>
                <c:pt idx="1648">
                  <c:v>106.13790640000001</c:v>
                </c:pt>
                <c:pt idx="1649">
                  <c:v>113.2581107</c:v>
                </c:pt>
                <c:pt idx="1650">
                  <c:v>113.2566331</c:v>
                </c:pt>
                <c:pt idx="1651">
                  <c:v>104.749605</c:v>
                </c:pt>
                <c:pt idx="1652">
                  <c:v>130.99060030000001</c:v>
                </c:pt>
                <c:pt idx="1653">
                  <c:v>121.24333129999999</c:v>
                </c:pt>
                <c:pt idx="1654">
                  <c:v>113.1723085</c:v>
                </c:pt>
                <c:pt idx="1655">
                  <c:v>123.8967967</c:v>
                </c:pt>
                <c:pt idx="1656">
                  <c:v>123.3179519</c:v>
                </c:pt>
                <c:pt idx="1657">
                  <c:v>111.2216135</c:v>
                </c:pt>
                <c:pt idx="1658">
                  <c:v>120.09303</c:v>
                </c:pt>
                <c:pt idx="1659">
                  <c:v>114.5573591</c:v>
                </c:pt>
                <c:pt idx="1660">
                  <c:v>82.654206029999997</c:v>
                </c:pt>
                <c:pt idx="1661">
                  <c:v>110.3178827</c:v>
                </c:pt>
                <c:pt idx="1662">
                  <c:v>129.9655052</c:v>
                </c:pt>
                <c:pt idx="1663">
                  <c:v>81.79815413</c:v>
                </c:pt>
                <c:pt idx="1664">
                  <c:v>122.73231</c:v>
                </c:pt>
                <c:pt idx="1665">
                  <c:v>115.3853357</c:v>
                </c:pt>
                <c:pt idx="1666">
                  <c:v>124.885246</c:v>
                </c:pt>
                <c:pt idx="1667">
                  <c:v>104.9947964</c:v>
                </c:pt>
                <c:pt idx="1668">
                  <c:v>124.0518514</c:v>
                </c:pt>
                <c:pt idx="1669">
                  <c:v>117.59590009999999</c:v>
                </c:pt>
                <c:pt idx="1670">
                  <c:v>120.811365</c:v>
                </c:pt>
                <c:pt idx="1671">
                  <c:v>117.6630839</c:v>
                </c:pt>
                <c:pt idx="1672">
                  <c:v>124.9925234</c:v>
                </c:pt>
                <c:pt idx="1673">
                  <c:v>106.2230191</c:v>
                </c:pt>
                <c:pt idx="1674">
                  <c:v>108.11382</c:v>
                </c:pt>
                <c:pt idx="1675">
                  <c:v>106.0788989</c:v>
                </c:pt>
                <c:pt idx="1676">
                  <c:v>115.0687245</c:v>
                </c:pt>
                <c:pt idx="1677">
                  <c:v>103.8700092</c:v>
                </c:pt>
                <c:pt idx="1678">
                  <c:v>127.5674763</c:v>
                </c:pt>
                <c:pt idx="1679">
                  <c:v>109.6989444</c:v>
                </c:pt>
                <c:pt idx="1680">
                  <c:v>104.0052634</c:v>
                </c:pt>
                <c:pt idx="1681">
                  <c:v>112.9512521</c:v>
                </c:pt>
                <c:pt idx="1682">
                  <c:v>114.0459937</c:v>
                </c:pt>
                <c:pt idx="1683">
                  <c:v>116.580459</c:v>
                </c:pt>
                <c:pt idx="1684">
                  <c:v>114.7621614</c:v>
                </c:pt>
                <c:pt idx="1685">
                  <c:v>120.7198492</c:v>
                </c:pt>
                <c:pt idx="1686">
                  <c:v>111.08951159999999</c:v>
                </c:pt>
                <c:pt idx="1687">
                  <c:v>123.66933710000001</c:v>
                </c:pt>
                <c:pt idx="1688">
                  <c:v>118.1345527</c:v>
                </c:pt>
                <c:pt idx="1689">
                  <c:v>121.0555713</c:v>
                </c:pt>
                <c:pt idx="1690">
                  <c:v>113.1757564</c:v>
                </c:pt>
                <c:pt idx="1691">
                  <c:v>119.3815908</c:v>
                </c:pt>
                <c:pt idx="1692">
                  <c:v>120.8259444</c:v>
                </c:pt>
                <c:pt idx="1693">
                  <c:v>118.4686001</c:v>
                </c:pt>
                <c:pt idx="1694">
                  <c:v>121.432175</c:v>
                </c:pt>
                <c:pt idx="1695">
                  <c:v>104.1700707</c:v>
                </c:pt>
                <c:pt idx="1696">
                  <c:v>116.3190134</c:v>
                </c:pt>
                <c:pt idx="1697">
                  <c:v>108.10032409999999</c:v>
                </c:pt>
                <c:pt idx="1698">
                  <c:v>116.36767740000001</c:v>
                </c:pt>
                <c:pt idx="1699">
                  <c:v>116.56627349999999</c:v>
                </c:pt>
                <c:pt idx="1700">
                  <c:v>106.65400030000001</c:v>
                </c:pt>
                <c:pt idx="1701">
                  <c:v>116.3423603</c:v>
                </c:pt>
                <c:pt idx="1702">
                  <c:v>113.758443</c:v>
                </c:pt>
                <c:pt idx="1703">
                  <c:v>113.723669</c:v>
                </c:pt>
                <c:pt idx="1704">
                  <c:v>113.8938943</c:v>
                </c:pt>
                <c:pt idx="1705">
                  <c:v>109.93182210000001</c:v>
                </c:pt>
                <c:pt idx="1706">
                  <c:v>104.1123438</c:v>
                </c:pt>
                <c:pt idx="1707">
                  <c:v>113.23289219999999</c:v>
                </c:pt>
                <c:pt idx="1708">
                  <c:v>118.28212069999999</c:v>
                </c:pt>
                <c:pt idx="1709">
                  <c:v>117.9817637</c:v>
                </c:pt>
                <c:pt idx="1710">
                  <c:v>107.3021961</c:v>
                </c:pt>
                <c:pt idx="1711">
                  <c:v>113.7715448</c:v>
                </c:pt>
                <c:pt idx="1712">
                  <c:v>124.5381953</c:v>
                </c:pt>
                <c:pt idx="1713">
                  <c:v>105.5744292</c:v>
                </c:pt>
                <c:pt idx="1714">
                  <c:v>113.5405389</c:v>
                </c:pt>
                <c:pt idx="1715">
                  <c:v>123.9033968</c:v>
                </c:pt>
                <c:pt idx="1716">
                  <c:v>117.19279710000001</c:v>
                </c:pt>
                <c:pt idx="1717">
                  <c:v>126.1281467</c:v>
                </c:pt>
                <c:pt idx="1718">
                  <c:v>122.83022889999999</c:v>
                </c:pt>
                <c:pt idx="1719">
                  <c:v>104.65385329999999</c:v>
                </c:pt>
                <c:pt idx="1720">
                  <c:v>114.3214277</c:v>
                </c:pt>
                <c:pt idx="1721">
                  <c:v>107.5946723</c:v>
                </c:pt>
                <c:pt idx="1722">
                  <c:v>80.838272689999997</c:v>
                </c:pt>
                <c:pt idx="1723">
                  <c:v>118.8320035</c:v>
                </c:pt>
                <c:pt idx="1724">
                  <c:v>117.6869233</c:v>
                </c:pt>
                <c:pt idx="1725">
                  <c:v>113.5191622</c:v>
                </c:pt>
                <c:pt idx="1726">
                  <c:v>121.3151451</c:v>
                </c:pt>
                <c:pt idx="1727">
                  <c:v>116.5271651</c:v>
                </c:pt>
                <c:pt idx="1728">
                  <c:v>104.92997680000001</c:v>
                </c:pt>
                <c:pt idx="1729">
                  <c:v>105.6986503</c:v>
                </c:pt>
                <c:pt idx="1730">
                  <c:v>114.0010731</c:v>
                </c:pt>
                <c:pt idx="1731">
                  <c:v>103.9203478</c:v>
                </c:pt>
                <c:pt idx="1732">
                  <c:v>113.9974283</c:v>
                </c:pt>
                <c:pt idx="1733">
                  <c:v>116.2265125</c:v>
                </c:pt>
                <c:pt idx="1734">
                  <c:v>105.27279160000001</c:v>
                </c:pt>
                <c:pt idx="1735">
                  <c:v>127.22653320000001</c:v>
                </c:pt>
                <c:pt idx="1736">
                  <c:v>106.9638143</c:v>
                </c:pt>
                <c:pt idx="1737">
                  <c:v>107.2005338</c:v>
                </c:pt>
                <c:pt idx="1738">
                  <c:v>115.782331</c:v>
                </c:pt>
                <c:pt idx="1739">
                  <c:v>124.5125827</c:v>
                </c:pt>
                <c:pt idx="1740">
                  <c:v>125.22658319999999</c:v>
                </c:pt>
                <c:pt idx="1741">
                  <c:v>114.1096312</c:v>
                </c:pt>
                <c:pt idx="1742">
                  <c:v>118.5549934</c:v>
                </c:pt>
                <c:pt idx="1743">
                  <c:v>120.77560579999999</c:v>
                </c:pt>
                <c:pt idx="1744">
                  <c:v>130.0163364</c:v>
                </c:pt>
                <c:pt idx="1745">
                  <c:v>124.4591903</c:v>
                </c:pt>
                <c:pt idx="1746">
                  <c:v>116.33861690000001</c:v>
                </c:pt>
                <c:pt idx="1747">
                  <c:v>111.9437903</c:v>
                </c:pt>
                <c:pt idx="1748">
                  <c:v>110.9442093</c:v>
                </c:pt>
                <c:pt idx="1749">
                  <c:v>119.9694985</c:v>
                </c:pt>
                <c:pt idx="1750">
                  <c:v>114.0778124</c:v>
                </c:pt>
                <c:pt idx="1751">
                  <c:v>117.0992126</c:v>
                </c:pt>
                <c:pt idx="1752">
                  <c:v>110.8452068</c:v>
                </c:pt>
                <c:pt idx="1753">
                  <c:v>120.35910560000001</c:v>
                </c:pt>
                <c:pt idx="1754">
                  <c:v>124.7909719</c:v>
                </c:pt>
                <c:pt idx="1755">
                  <c:v>118.21828619999999</c:v>
                </c:pt>
                <c:pt idx="1756">
                  <c:v>119.4555718</c:v>
                </c:pt>
                <c:pt idx="1757">
                  <c:v>120.4336776</c:v>
                </c:pt>
                <c:pt idx="1758">
                  <c:v>114.6532093</c:v>
                </c:pt>
                <c:pt idx="1759">
                  <c:v>126.01860360000001</c:v>
                </c:pt>
                <c:pt idx="1760">
                  <c:v>109.5924551</c:v>
                </c:pt>
                <c:pt idx="1761">
                  <c:v>116.5794739</c:v>
                </c:pt>
                <c:pt idx="1762">
                  <c:v>117.1310314</c:v>
                </c:pt>
                <c:pt idx="1763">
                  <c:v>113.0992141</c:v>
                </c:pt>
                <c:pt idx="1764">
                  <c:v>122.4714555</c:v>
                </c:pt>
                <c:pt idx="1765">
                  <c:v>104.1538165</c:v>
                </c:pt>
                <c:pt idx="1766">
                  <c:v>108.11155429999999</c:v>
                </c:pt>
                <c:pt idx="1767">
                  <c:v>124.2608896</c:v>
                </c:pt>
                <c:pt idx="1768">
                  <c:v>115.7612498</c:v>
                </c:pt>
                <c:pt idx="1769">
                  <c:v>105.931331</c:v>
                </c:pt>
                <c:pt idx="1770">
                  <c:v>106.626713</c:v>
                </c:pt>
                <c:pt idx="1771">
                  <c:v>123.16141949999999</c:v>
                </c:pt>
                <c:pt idx="1772">
                  <c:v>121.99624319999999</c:v>
                </c:pt>
                <c:pt idx="1773">
                  <c:v>111.1398502</c:v>
                </c:pt>
                <c:pt idx="1774">
                  <c:v>118.6308461</c:v>
                </c:pt>
                <c:pt idx="1775">
                  <c:v>127.101918</c:v>
                </c:pt>
                <c:pt idx="1776">
                  <c:v>121.35464760000001</c:v>
                </c:pt>
                <c:pt idx="1777">
                  <c:v>103.0008555</c:v>
                </c:pt>
                <c:pt idx="1778">
                  <c:v>102.1901182</c:v>
                </c:pt>
                <c:pt idx="1779">
                  <c:v>116.89618350000001</c:v>
                </c:pt>
                <c:pt idx="1780">
                  <c:v>116.4103322</c:v>
                </c:pt>
                <c:pt idx="1781">
                  <c:v>113.76967310000001</c:v>
                </c:pt>
                <c:pt idx="1782">
                  <c:v>102.16884</c:v>
                </c:pt>
                <c:pt idx="1783">
                  <c:v>130.82086760000001</c:v>
                </c:pt>
                <c:pt idx="1784">
                  <c:v>106.3489148</c:v>
                </c:pt>
                <c:pt idx="1785">
                  <c:v>119.83897279999999</c:v>
                </c:pt>
                <c:pt idx="1786">
                  <c:v>124.25478200000001</c:v>
                </c:pt>
                <c:pt idx="1787">
                  <c:v>119.1137421</c:v>
                </c:pt>
                <c:pt idx="1788">
                  <c:v>121.068279</c:v>
                </c:pt>
                <c:pt idx="1789">
                  <c:v>134.10863879999999</c:v>
                </c:pt>
                <c:pt idx="1790">
                  <c:v>124.4372225</c:v>
                </c:pt>
                <c:pt idx="1791">
                  <c:v>105.5947223</c:v>
                </c:pt>
                <c:pt idx="1792">
                  <c:v>125.5371852</c:v>
                </c:pt>
                <c:pt idx="1793">
                  <c:v>104.75443199999999</c:v>
                </c:pt>
                <c:pt idx="1794">
                  <c:v>113.60594949999999</c:v>
                </c:pt>
                <c:pt idx="1795">
                  <c:v>119.6716043</c:v>
                </c:pt>
                <c:pt idx="1796">
                  <c:v>123.8611361</c:v>
                </c:pt>
                <c:pt idx="1797">
                  <c:v>116.52391419999999</c:v>
                </c:pt>
                <c:pt idx="1798">
                  <c:v>131.3012023</c:v>
                </c:pt>
                <c:pt idx="1799">
                  <c:v>115.78755200000001</c:v>
                </c:pt>
                <c:pt idx="1800">
                  <c:v>116.1197277</c:v>
                </c:pt>
                <c:pt idx="1801">
                  <c:v>112.6552295</c:v>
                </c:pt>
                <c:pt idx="1802">
                  <c:v>112.5819381</c:v>
                </c:pt>
                <c:pt idx="1803">
                  <c:v>111.75809889999999</c:v>
                </c:pt>
                <c:pt idx="1804">
                  <c:v>113.359773</c:v>
                </c:pt>
                <c:pt idx="1805">
                  <c:v>118.7615689</c:v>
                </c:pt>
                <c:pt idx="1806">
                  <c:v>127.2049595</c:v>
                </c:pt>
                <c:pt idx="1807">
                  <c:v>111.3810027</c:v>
                </c:pt>
                <c:pt idx="1808">
                  <c:v>119.7064768</c:v>
                </c:pt>
                <c:pt idx="1809">
                  <c:v>117.25623760000001</c:v>
                </c:pt>
                <c:pt idx="1810">
                  <c:v>121.6351056</c:v>
                </c:pt>
                <c:pt idx="1811">
                  <c:v>122.80008479999999</c:v>
                </c:pt>
                <c:pt idx="1812">
                  <c:v>129.00917010000001</c:v>
                </c:pt>
                <c:pt idx="1813">
                  <c:v>109.9868891</c:v>
                </c:pt>
                <c:pt idx="1814">
                  <c:v>124.8396359</c:v>
                </c:pt>
                <c:pt idx="1815">
                  <c:v>112.69315589999999</c:v>
                </c:pt>
                <c:pt idx="1816">
                  <c:v>109.8854238</c:v>
                </c:pt>
                <c:pt idx="1817">
                  <c:v>121.5350194</c:v>
                </c:pt>
                <c:pt idx="1818">
                  <c:v>113.945612</c:v>
                </c:pt>
                <c:pt idx="1819">
                  <c:v>121.2209695</c:v>
                </c:pt>
                <c:pt idx="1820">
                  <c:v>117.6862337</c:v>
                </c:pt>
                <c:pt idx="1821">
                  <c:v>120.16179</c:v>
                </c:pt>
                <c:pt idx="1822">
                  <c:v>115.07867400000001</c:v>
                </c:pt>
                <c:pt idx="1823">
                  <c:v>124.24296080000001</c:v>
                </c:pt>
                <c:pt idx="1824">
                  <c:v>122.17878229999999</c:v>
                </c:pt>
                <c:pt idx="1825">
                  <c:v>121.7451413</c:v>
                </c:pt>
                <c:pt idx="1826">
                  <c:v>120.0557933</c:v>
                </c:pt>
                <c:pt idx="1827">
                  <c:v>121.4634027</c:v>
                </c:pt>
                <c:pt idx="1828">
                  <c:v>119.95265329999999</c:v>
                </c:pt>
                <c:pt idx="1829">
                  <c:v>110.09928909999999</c:v>
                </c:pt>
                <c:pt idx="1830">
                  <c:v>113.27879780000001</c:v>
                </c:pt>
                <c:pt idx="1831">
                  <c:v>122.0620479</c:v>
                </c:pt>
                <c:pt idx="1832">
                  <c:v>116.32364339999999</c:v>
                </c:pt>
                <c:pt idx="1833">
                  <c:v>128.4537708</c:v>
                </c:pt>
                <c:pt idx="1834">
                  <c:v>128.49445539999999</c:v>
                </c:pt>
                <c:pt idx="1835">
                  <c:v>121.3740541</c:v>
                </c:pt>
                <c:pt idx="1836">
                  <c:v>123.3091845</c:v>
                </c:pt>
                <c:pt idx="1837">
                  <c:v>115.58944839999999</c:v>
                </c:pt>
                <c:pt idx="1838">
                  <c:v>120.339305</c:v>
                </c:pt>
                <c:pt idx="1839">
                  <c:v>104.7206431</c:v>
                </c:pt>
                <c:pt idx="1840">
                  <c:v>118.52071189999999</c:v>
                </c:pt>
                <c:pt idx="1841">
                  <c:v>126.037222</c:v>
                </c:pt>
                <c:pt idx="1842">
                  <c:v>119.5149734</c:v>
                </c:pt>
                <c:pt idx="1843">
                  <c:v>104.7452706</c:v>
                </c:pt>
                <c:pt idx="1844">
                  <c:v>112.80683639999999</c:v>
                </c:pt>
                <c:pt idx="1845">
                  <c:v>97.247674450000005</c:v>
                </c:pt>
                <c:pt idx="1846">
                  <c:v>117.9529003</c:v>
                </c:pt>
                <c:pt idx="1847">
                  <c:v>129.652736</c:v>
                </c:pt>
                <c:pt idx="1848">
                  <c:v>117.85478430000001</c:v>
                </c:pt>
                <c:pt idx="1849">
                  <c:v>112.95253270000001</c:v>
                </c:pt>
                <c:pt idx="1850">
                  <c:v>112.9766676</c:v>
                </c:pt>
                <c:pt idx="1851">
                  <c:v>101.72268819999999</c:v>
                </c:pt>
                <c:pt idx="1852">
                  <c:v>113.7993247</c:v>
                </c:pt>
                <c:pt idx="1853">
                  <c:v>113.8042502</c:v>
                </c:pt>
                <c:pt idx="1854">
                  <c:v>120.4465824</c:v>
                </c:pt>
                <c:pt idx="1855">
                  <c:v>120.54282670000001</c:v>
                </c:pt>
                <c:pt idx="1856">
                  <c:v>124.5874503</c:v>
                </c:pt>
                <c:pt idx="1857">
                  <c:v>119.6654966</c:v>
                </c:pt>
                <c:pt idx="1858">
                  <c:v>120.2740914</c:v>
                </c:pt>
                <c:pt idx="1859">
                  <c:v>113.89970630000001</c:v>
                </c:pt>
                <c:pt idx="1860">
                  <c:v>113.723866</c:v>
                </c:pt>
                <c:pt idx="1861">
                  <c:v>117.8360674</c:v>
                </c:pt>
                <c:pt idx="1862">
                  <c:v>112.81717999999999</c:v>
                </c:pt>
                <c:pt idx="1863">
                  <c:v>114.4187555</c:v>
                </c:pt>
                <c:pt idx="1864">
                  <c:v>120.3153671</c:v>
                </c:pt>
                <c:pt idx="1865">
                  <c:v>115.72884000000001</c:v>
                </c:pt>
                <c:pt idx="1866">
                  <c:v>105.5447777</c:v>
                </c:pt>
                <c:pt idx="1867">
                  <c:v>111.6035368</c:v>
                </c:pt>
                <c:pt idx="1868">
                  <c:v>111.56403419999999</c:v>
                </c:pt>
                <c:pt idx="1869">
                  <c:v>111.3039678</c:v>
                </c:pt>
                <c:pt idx="1870">
                  <c:v>113.82277000000001</c:v>
                </c:pt>
                <c:pt idx="1871">
                  <c:v>112.50805560000001</c:v>
                </c:pt>
                <c:pt idx="1872">
                  <c:v>110.7118242</c:v>
                </c:pt>
                <c:pt idx="1873">
                  <c:v>113.8395167</c:v>
                </c:pt>
                <c:pt idx="1874">
                  <c:v>105.7440634</c:v>
                </c:pt>
                <c:pt idx="1875">
                  <c:v>108.7230058</c:v>
                </c:pt>
                <c:pt idx="1876">
                  <c:v>118.54130050000001</c:v>
                </c:pt>
                <c:pt idx="1877">
                  <c:v>116.94199070000001</c:v>
                </c:pt>
                <c:pt idx="1878">
                  <c:v>103.2654533</c:v>
                </c:pt>
                <c:pt idx="1879">
                  <c:v>117.141769</c:v>
                </c:pt>
                <c:pt idx="1880">
                  <c:v>124.5375057</c:v>
                </c:pt>
                <c:pt idx="1881">
                  <c:v>119.2678118</c:v>
                </c:pt>
                <c:pt idx="1882">
                  <c:v>126.6318283</c:v>
                </c:pt>
                <c:pt idx="1883">
                  <c:v>125.8224702</c:v>
                </c:pt>
                <c:pt idx="1884">
                  <c:v>83.592513780000004</c:v>
                </c:pt>
                <c:pt idx="1885">
                  <c:v>112.39043460000001</c:v>
                </c:pt>
                <c:pt idx="1886">
                  <c:v>102.39245769999999</c:v>
                </c:pt>
                <c:pt idx="1887">
                  <c:v>106.24567639999999</c:v>
                </c:pt>
                <c:pt idx="1888">
                  <c:v>114.94243470000001</c:v>
                </c:pt>
                <c:pt idx="1889">
                  <c:v>119.7122889</c:v>
                </c:pt>
                <c:pt idx="1890">
                  <c:v>115.8059734</c:v>
                </c:pt>
                <c:pt idx="1891">
                  <c:v>124.12671899999999</c:v>
                </c:pt>
                <c:pt idx="1892">
                  <c:v>111.3570647</c:v>
                </c:pt>
                <c:pt idx="1893">
                  <c:v>115.78499069999999</c:v>
                </c:pt>
                <c:pt idx="1894">
                  <c:v>112.94268169999999</c:v>
                </c:pt>
                <c:pt idx="1895">
                  <c:v>115.7556347</c:v>
                </c:pt>
                <c:pt idx="1896">
                  <c:v>118.15208749999999</c:v>
                </c:pt>
                <c:pt idx="1897">
                  <c:v>114.3800411</c:v>
                </c:pt>
                <c:pt idx="1898">
                  <c:v>124.8548064</c:v>
                </c:pt>
                <c:pt idx="1899">
                  <c:v>109.6007299</c:v>
                </c:pt>
                <c:pt idx="1900">
                  <c:v>113.78415409999999</c:v>
                </c:pt>
                <c:pt idx="1901">
                  <c:v>109.3691329</c:v>
                </c:pt>
                <c:pt idx="1902">
                  <c:v>115.4029689</c:v>
                </c:pt>
                <c:pt idx="1903">
                  <c:v>131.11994390000001</c:v>
                </c:pt>
                <c:pt idx="1904">
                  <c:v>130.86155220000001</c:v>
                </c:pt>
                <c:pt idx="1905">
                  <c:v>115.54768009999999</c:v>
                </c:pt>
                <c:pt idx="1906">
                  <c:v>119.24141109999999</c:v>
                </c:pt>
                <c:pt idx="1907">
                  <c:v>119.6109221</c:v>
                </c:pt>
                <c:pt idx="1908">
                  <c:v>119.63801239999999</c:v>
                </c:pt>
                <c:pt idx="1909">
                  <c:v>109.16896060000001</c:v>
                </c:pt>
                <c:pt idx="1910">
                  <c:v>107.9796494</c:v>
                </c:pt>
                <c:pt idx="1911">
                  <c:v>105.5735426</c:v>
                </c:pt>
                <c:pt idx="1912">
                  <c:v>119.2990394</c:v>
                </c:pt>
                <c:pt idx="1913">
                  <c:v>109.98294869999999</c:v>
                </c:pt>
                <c:pt idx="1914">
                  <c:v>116.1859264</c:v>
                </c:pt>
                <c:pt idx="1915">
                  <c:v>106.79713529999999</c:v>
                </c:pt>
                <c:pt idx="1916">
                  <c:v>116.186419</c:v>
                </c:pt>
                <c:pt idx="1917">
                  <c:v>113.2654005</c:v>
                </c:pt>
                <c:pt idx="1918">
                  <c:v>123.8907876</c:v>
                </c:pt>
                <c:pt idx="1919">
                  <c:v>115.3324358</c:v>
                </c:pt>
                <c:pt idx="1920">
                  <c:v>107.9059639</c:v>
                </c:pt>
                <c:pt idx="1921">
                  <c:v>127.2590415</c:v>
                </c:pt>
                <c:pt idx="1922">
                  <c:v>109.9146813</c:v>
                </c:pt>
                <c:pt idx="1923">
                  <c:v>116.6166121</c:v>
                </c:pt>
                <c:pt idx="1924">
                  <c:v>124.1197248</c:v>
                </c:pt>
                <c:pt idx="1925">
                  <c:v>114.8257989</c:v>
                </c:pt>
                <c:pt idx="1926">
                  <c:v>117.9292579</c:v>
                </c:pt>
                <c:pt idx="1927">
                  <c:v>109.3922828</c:v>
                </c:pt>
                <c:pt idx="1928">
                  <c:v>109.3843035</c:v>
                </c:pt>
                <c:pt idx="1929">
                  <c:v>117.9725038</c:v>
                </c:pt>
                <c:pt idx="1930">
                  <c:v>111.9096073</c:v>
                </c:pt>
                <c:pt idx="1931">
                  <c:v>117.6223007</c:v>
                </c:pt>
                <c:pt idx="1932">
                  <c:v>104.2673985</c:v>
                </c:pt>
                <c:pt idx="1933">
                  <c:v>126.0154512</c:v>
                </c:pt>
                <c:pt idx="1934">
                  <c:v>116.2861111</c:v>
                </c:pt>
                <c:pt idx="1935">
                  <c:v>116.61158810000001</c:v>
                </c:pt>
                <c:pt idx="1936">
                  <c:v>117.3906052</c:v>
                </c:pt>
                <c:pt idx="1937">
                  <c:v>116.3974274</c:v>
                </c:pt>
                <c:pt idx="1938">
                  <c:v>116.3166492</c:v>
                </c:pt>
                <c:pt idx="1939">
                  <c:v>115.9398484</c:v>
                </c:pt>
                <c:pt idx="1940">
                  <c:v>115.8506969</c:v>
                </c:pt>
                <c:pt idx="1941">
                  <c:v>121.7686851</c:v>
                </c:pt>
                <c:pt idx="1942">
                  <c:v>111.6243224</c:v>
                </c:pt>
                <c:pt idx="1943">
                  <c:v>115.8048897</c:v>
                </c:pt>
                <c:pt idx="1944">
                  <c:v>110.8661894</c:v>
                </c:pt>
                <c:pt idx="1945">
                  <c:v>111.59605000000001</c:v>
                </c:pt>
                <c:pt idx="1946">
                  <c:v>130.28221490000001</c:v>
                </c:pt>
                <c:pt idx="1947">
                  <c:v>107.22959419999999</c:v>
                </c:pt>
                <c:pt idx="1948">
                  <c:v>119.4025735</c:v>
                </c:pt>
                <c:pt idx="1949">
                  <c:v>107.2253583</c:v>
                </c:pt>
                <c:pt idx="1950">
                  <c:v>119.4113408</c:v>
                </c:pt>
                <c:pt idx="1951">
                  <c:v>114.65449</c:v>
                </c:pt>
                <c:pt idx="1952">
                  <c:v>107.18822</c:v>
                </c:pt>
                <c:pt idx="1953">
                  <c:v>94.342614549999993</c:v>
                </c:pt>
                <c:pt idx="1954">
                  <c:v>91.045977399999998</c:v>
                </c:pt>
                <c:pt idx="1955">
                  <c:v>116.30601009999999</c:v>
                </c:pt>
                <c:pt idx="1956">
                  <c:v>122.30034360000001</c:v>
                </c:pt>
                <c:pt idx="1957">
                  <c:v>116.6219317</c:v>
                </c:pt>
                <c:pt idx="1958">
                  <c:v>104.276757</c:v>
                </c:pt>
                <c:pt idx="1959">
                  <c:v>123.0480345</c:v>
                </c:pt>
                <c:pt idx="1960">
                  <c:v>124.56991549999999</c:v>
                </c:pt>
                <c:pt idx="1961">
                  <c:v>103.21442519999999</c:v>
                </c:pt>
                <c:pt idx="1962">
                  <c:v>102.9199788</c:v>
                </c:pt>
                <c:pt idx="1963">
                  <c:v>100.95066540000001</c:v>
                </c:pt>
                <c:pt idx="1964">
                  <c:v>102.9103248</c:v>
                </c:pt>
                <c:pt idx="1965">
                  <c:v>121.7270154</c:v>
                </c:pt>
                <c:pt idx="1966">
                  <c:v>105.5261593</c:v>
                </c:pt>
                <c:pt idx="1967">
                  <c:v>112.5062824</c:v>
                </c:pt>
                <c:pt idx="1968">
                  <c:v>102.7949696</c:v>
                </c:pt>
                <c:pt idx="1969">
                  <c:v>110.2628157</c:v>
                </c:pt>
                <c:pt idx="1970">
                  <c:v>114.5427796</c:v>
                </c:pt>
                <c:pt idx="1971">
                  <c:v>119.7790787</c:v>
                </c:pt>
                <c:pt idx="1972">
                  <c:v>113.94945389999999</c:v>
                </c:pt>
                <c:pt idx="1973">
                  <c:v>119.7609528</c:v>
                </c:pt>
                <c:pt idx="1974">
                  <c:v>119.2727373</c:v>
                </c:pt>
                <c:pt idx="1975">
                  <c:v>112.4204802</c:v>
                </c:pt>
                <c:pt idx="1976">
                  <c:v>121.8415825</c:v>
                </c:pt>
                <c:pt idx="1977">
                  <c:v>112.9577537</c:v>
                </c:pt>
                <c:pt idx="1978">
                  <c:v>110.0852021</c:v>
                </c:pt>
                <c:pt idx="1979">
                  <c:v>114.9333718</c:v>
                </c:pt>
                <c:pt idx="1980">
                  <c:v>112.9115525</c:v>
                </c:pt>
                <c:pt idx="1981">
                  <c:v>125.72366460000001</c:v>
                </c:pt>
                <c:pt idx="1982">
                  <c:v>109.34076210000001</c:v>
                </c:pt>
                <c:pt idx="1983">
                  <c:v>113.43867950000001</c:v>
                </c:pt>
                <c:pt idx="1984">
                  <c:v>122.3488105</c:v>
                </c:pt>
                <c:pt idx="1985">
                  <c:v>109.34716520000001</c:v>
                </c:pt>
                <c:pt idx="1986">
                  <c:v>120.99823840000001</c:v>
                </c:pt>
                <c:pt idx="1987">
                  <c:v>106.70493</c:v>
                </c:pt>
                <c:pt idx="1988">
                  <c:v>114.95987100000001</c:v>
                </c:pt>
                <c:pt idx="1989">
                  <c:v>124.5583898</c:v>
                </c:pt>
                <c:pt idx="1990">
                  <c:v>115.8395653</c:v>
                </c:pt>
                <c:pt idx="1991">
                  <c:v>126.2484274</c:v>
                </c:pt>
                <c:pt idx="1992">
                  <c:v>121.34972209999999</c:v>
                </c:pt>
                <c:pt idx="1993">
                  <c:v>122.0510148</c:v>
                </c:pt>
                <c:pt idx="1994">
                  <c:v>108.355071</c:v>
                </c:pt>
                <c:pt idx="1995">
                  <c:v>99.792483279999999</c:v>
                </c:pt>
                <c:pt idx="1996">
                  <c:v>118.6599066</c:v>
                </c:pt>
                <c:pt idx="1997">
                  <c:v>118.61823680000001</c:v>
                </c:pt>
                <c:pt idx="1998">
                  <c:v>115.581272</c:v>
                </c:pt>
                <c:pt idx="1999">
                  <c:v>99.77228873</c:v>
                </c:pt>
                <c:pt idx="2000">
                  <c:v>115.5772331</c:v>
                </c:pt>
                <c:pt idx="2001">
                  <c:v>115.1493057</c:v>
                </c:pt>
                <c:pt idx="2002">
                  <c:v>117.2085587</c:v>
                </c:pt>
                <c:pt idx="2003">
                  <c:v>116.23419629999999</c:v>
                </c:pt>
                <c:pt idx="2004">
                  <c:v>119.44946419999999</c:v>
                </c:pt>
                <c:pt idx="2005">
                  <c:v>117.5563975</c:v>
                </c:pt>
                <c:pt idx="2006">
                  <c:v>119.4993103</c:v>
                </c:pt>
                <c:pt idx="2007">
                  <c:v>119.3018962</c:v>
                </c:pt>
                <c:pt idx="2008">
                  <c:v>119.8425191</c:v>
                </c:pt>
                <c:pt idx="2009">
                  <c:v>117.34568470000001</c:v>
                </c:pt>
                <c:pt idx="2010">
                  <c:v>104.9813005</c:v>
                </c:pt>
                <c:pt idx="2011">
                  <c:v>113.2001868</c:v>
                </c:pt>
                <c:pt idx="2012">
                  <c:v>107.36011999999999</c:v>
                </c:pt>
                <c:pt idx="2013">
                  <c:v>122.3265473</c:v>
                </c:pt>
                <c:pt idx="2014">
                  <c:v>95.778397799999993</c:v>
                </c:pt>
                <c:pt idx="2015">
                  <c:v>117.299385</c:v>
                </c:pt>
                <c:pt idx="2016">
                  <c:v>123.7920805</c:v>
                </c:pt>
                <c:pt idx="2017">
                  <c:v>113.3242109</c:v>
                </c:pt>
                <c:pt idx="2018">
                  <c:v>116.674142</c:v>
                </c:pt>
                <c:pt idx="2019">
                  <c:v>113.48625989999999</c:v>
                </c:pt>
                <c:pt idx="2020">
                  <c:v>109.93241310000001</c:v>
                </c:pt>
                <c:pt idx="2021">
                  <c:v>114.62690720000001</c:v>
                </c:pt>
                <c:pt idx="2022">
                  <c:v>120.4998763</c:v>
                </c:pt>
                <c:pt idx="2023">
                  <c:v>119.08734149999999</c:v>
                </c:pt>
                <c:pt idx="2024">
                  <c:v>114.39136980000001</c:v>
                </c:pt>
                <c:pt idx="2025">
                  <c:v>118.708866</c:v>
                </c:pt>
                <c:pt idx="2026">
                  <c:v>106.6740964</c:v>
                </c:pt>
                <c:pt idx="2027">
                  <c:v>126.333146</c:v>
                </c:pt>
                <c:pt idx="2028">
                  <c:v>116.8456479</c:v>
                </c:pt>
                <c:pt idx="2029">
                  <c:v>114.2939434</c:v>
                </c:pt>
                <c:pt idx="2030">
                  <c:v>126.8677598</c:v>
                </c:pt>
                <c:pt idx="2031">
                  <c:v>114.26626210000001</c:v>
                </c:pt>
                <c:pt idx="2032">
                  <c:v>115.7799667</c:v>
                </c:pt>
                <c:pt idx="2033">
                  <c:v>134.14498900000001</c:v>
                </c:pt>
                <c:pt idx="2034">
                  <c:v>110.2976882</c:v>
                </c:pt>
                <c:pt idx="2035">
                  <c:v>115.6203805</c:v>
                </c:pt>
                <c:pt idx="2036">
                  <c:v>80.842311600000002</c:v>
                </c:pt>
                <c:pt idx="2037">
                  <c:v>113.8066144</c:v>
                </c:pt>
                <c:pt idx="2038">
                  <c:v>103.3429807</c:v>
                </c:pt>
                <c:pt idx="2039">
                  <c:v>120.1854324</c:v>
                </c:pt>
                <c:pt idx="2040">
                  <c:v>129.0946768</c:v>
                </c:pt>
                <c:pt idx="2041">
                  <c:v>114.03023210000001</c:v>
                </c:pt>
                <c:pt idx="2042">
                  <c:v>99.766279620000006</c:v>
                </c:pt>
                <c:pt idx="2043">
                  <c:v>102.3936398</c:v>
                </c:pt>
                <c:pt idx="2044">
                  <c:v>111.66402189999999</c:v>
                </c:pt>
                <c:pt idx="2045">
                  <c:v>102.0576222</c:v>
                </c:pt>
                <c:pt idx="2046">
                  <c:v>117.59649109999999</c:v>
                </c:pt>
                <c:pt idx="2047">
                  <c:v>106.12608520000001</c:v>
                </c:pt>
                <c:pt idx="2048">
                  <c:v>114.9381988</c:v>
                </c:pt>
                <c:pt idx="2049">
                  <c:v>114.3680229</c:v>
                </c:pt>
                <c:pt idx="2050">
                  <c:v>114.88332870000001</c:v>
                </c:pt>
                <c:pt idx="2051">
                  <c:v>133.489799</c:v>
                </c:pt>
                <c:pt idx="2052">
                  <c:v>118.6274968</c:v>
                </c:pt>
                <c:pt idx="2053">
                  <c:v>120.9522343</c:v>
                </c:pt>
                <c:pt idx="2054">
                  <c:v>114.3607331</c:v>
                </c:pt>
                <c:pt idx="2055">
                  <c:v>115.0159232</c:v>
                </c:pt>
                <c:pt idx="2056">
                  <c:v>104.8325504</c:v>
                </c:pt>
                <c:pt idx="2057">
                  <c:v>113.6449595</c:v>
                </c:pt>
                <c:pt idx="2058">
                  <c:v>101.7451485</c:v>
                </c:pt>
                <c:pt idx="2059">
                  <c:v>119.16999130000001</c:v>
                </c:pt>
                <c:pt idx="2060">
                  <c:v>113.6421027</c:v>
                </c:pt>
                <c:pt idx="2061">
                  <c:v>107.1110867</c:v>
                </c:pt>
                <c:pt idx="2062">
                  <c:v>115.9484188</c:v>
                </c:pt>
                <c:pt idx="2063">
                  <c:v>104.483825</c:v>
                </c:pt>
                <c:pt idx="2064">
                  <c:v>116.6909872</c:v>
                </c:pt>
                <c:pt idx="2065">
                  <c:v>116.2794124</c:v>
                </c:pt>
                <c:pt idx="2066">
                  <c:v>116.28197369999999</c:v>
                </c:pt>
                <c:pt idx="2067">
                  <c:v>115.5564475</c:v>
                </c:pt>
                <c:pt idx="2068">
                  <c:v>129.3615404</c:v>
                </c:pt>
                <c:pt idx="2069">
                  <c:v>129.6264338</c:v>
                </c:pt>
                <c:pt idx="2070">
                  <c:v>108.8294952</c:v>
                </c:pt>
                <c:pt idx="2071">
                  <c:v>109.350416</c:v>
                </c:pt>
                <c:pt idx="2072">
                  <c:v>130.27827450000001</c:v>
                </c:pt>
                <c:pt idx="2073">
                  <c:v>129.6637691</c:v>
                </c:pt>
                <c:pt idx="2074">
                  <c:v>128.98533069999999</c:v>
                </c:pt>
                <c:pt idx="2075">
                  <c:v>125.8269031</c:v>
                </c:pt>
                <c:pt idx="2076">
                  <c:v>122.41924520000001</c:v>
                </c:pt>
                <c:pt idx="2077">
                  <c:v>106.236909</c:v>
                </c:pt>
                <c:pt idx="2078">
                  <c:v>113.6661391</c:v>
                </c:pt>
                <c:pt idx="2079">
                  <c:v>113.6877128</c:v>
                </c:pt>
                <c:pt idx="2080">
                  <c:v>115.93689310000001</c:v>
                </c:pt>
                <c:pt idx="2081">
                  <c:v>113.6679123</c:v>
                </c:pt>
                <c:pt idx="2082">
                  <c:v>113.6123527</c:v>
                </c:pt>
                <c:pt idx="2083">
                  <c:v>117.83202850000001</c:v>
                </c:pt>
                <c:pt idx="2084">
                  <c:v>112.9445534</c:v>
                </c:pt>
                <c:pt idx="2085">
                  <c:v>130.60966210000001</c:v>
                </c:pt>
                <c:pt idx="2086">
                  <c:v>128.00889960000001</c:v>
                </c:pt>
                <c:pt idx="2087">
                  <c:v>102.23572830000001</c:v>
                </c:pt>
                <c:pt idx="2088">
                  <c:v>120.6807407</c:v>
                </c:pt>
                <c:pt idx="2089">
                  <c:v>116.81412469999999</c:v>
                </c:pt>
                <c:pt idx="2090">
                  <c:v>106.72404090000001</c:v>
                </c:pt>
                <c:pt idx="2091">
                  <c:v>114.955438</c:v>
                </c:pt>
                <c:pt idx="2092">
                  <c:v>114.964698</c:v>
                </c:pt>
                <c:pt idx="2093">
                  <c:v>109.1843282</c:v>
                </c:pt>
                <c:pt idx="2094">
                  <c:v>101.9157678</c:v>
                </c:pt>
                <c:pt idx="2095">
                  <c:v>113.52812659999999</c:v>
                </c:pt>
                <c:pt idx="2096">
                  <c:v>116.1362774</c:v>
                </c:pt>
                <c:pt idx="2097">
                  <c:v>106.4248661</c:v>
                </c:pt>
                <c:pt idx="2098">
                  <c:v>113.5391597</c:v>
                </c:pt>
                <c:pt idx="2099">
                  <c:v>121.0411888</c:v>
                </c:pt>
                <c:pt idx="2100">
                  <c:v>113.8390242</c:v>
                </c:pt>
                <c:pt idx="2101">
                  <c:v>114.7807798</c:v>
                </c:pt>
                <c:pt idx="2102">
                  <c:v>113.08493009999999</c:v>
                </c:pt>
                <c:pt idx="2103">
                  <c:v>114.768466</c:v>
                </c:pt>
                <c:pt idx="2104">
                  <c:v>114.7366473</c:v>
                </c:pt>
                <c:pt idx="2105">
                  <c:v>106.06165970000001</c:v>
                </c:pt>
                <c:pt idx="2106">
                  <c:v>106.059394</c:v>
                </c:pt>
                <c:pt idx="2107">
                  <c:v>122.2926598</c:v>
                </c:pt>
                <c:pt idx="2108">
                  <c:v>115.0018362</c:v>
                </c:pt>
                <c:pt idx="2109">
                  <c:v>114.3656586</c:v>
                </c:pt>
                <c:pt idx="2110">
                  <c:v>127.7185906</c:v>
                </c:pt>
                <c:pt idx="2111">
                  <c:v>111.9386678</c:v>
                </c:pt>
                <c:pt idx="2112">
                  <c:v>112.881704</c:v>
                </c:pt>
                <c:pt idx="2113">
                  <c:v>116.9884874</c:v>
                </c:pt>
                <c:pt idx="2114">
                  <c:v>120.195776</c:v>
                </c:pt>
                <c:pt idx="2115">
                  <c:v>129.0142927</c:v>
                </c:pt>
                <c:pt idx="2116">
                  <c:v>111.9418201</c:v>
                </c:pt>
                <c:pt idx="2117">
                  <c:v>118.0847067</c:v>
                </c:pt>
                <c:pt idx="2118">
                  <c:v>104.0643694</c:v>
                </c:pt>
                <c:pt idx="2119">
                  <c:v>112.7828985</c:v>
                </c:pt>
                <c:pt idx="2120">
                  <c:v>112.9807066</c:v>
                </c:pt>
                <c:pt idx="2121">
                  <c:v>118.1161314</c:v>
                </c:pt>
                <c:pt idx="2122">
                  <c:v>131.6123954</c:v>
                </c:pt>
                <c:pt idx="2123">
                  <c:v>105.69007999999999</c:v>
                </c:pt>
                <c:pt idx="2124">
                  <c:v>118.1945453</c:v>
                </c:pt>
                <c:pt idx="2125">
                  <c:v>106.1984901</c:v>
                </c:pt>
                <c:pt idx="2126">
                  <c:v>129.37168689999999</c:v>
                </c:pt>
                <c:pt idx="2127">
                  <c:v>131.5827439</c:v>
                </c:pt>
                <c:pt idx="2128">
                  <c:v>104.1004241</c:v>
                </c:pt>
                <c:pt idx="2129">
                  <c:v>133.05182350000001</c:v>
                </c:pt>
                <c:pt idx="2130">
                  <c:v>114.54583340000001</c:v>
                </c:pt>
                <c:pt idx="2131">
                  <c:v>110.0851036</c:v>
                </c:pt>
                <c:pt idx="2132">
                  <c:v>100.99873820000001</c:v>
                </c:pt>
                <c:pt idx="2133">
                  <c:v>124.97163930000001</c:v>
                </c:pt>
                <c:pt idx="2134">
                  <c:v>110.0855962</c:v>
                </c:pt>
                <c:pt idx="2135">
                  <c:v>115.00193470000001</c:v>
                </c:pt>
                <c:pt idx="2136">
                  <c:v>120.9550911</c:v>
                </c:pt>
                <c:pt idx="2137">
                  <c:v>108.502836</c:v>
                </c:pt>
                <c:pt idx="2138">
                  <c:v>113.9594034</c:v>
                </c:pt>
                <c:pt idx="2139">
                  <c:v>122.61015759999999</c:v>
                </c:pt>
                <c:pt idx="2140">
                  <c:v>114.895741</c:v>
                </c:pt>
                <c:pt idx="2141">
                  <c:v>106.0165421</c:v>
                </c:pt>
                <c:pt idx="2142">
                  <c:v>113.970535</c:v>
                </c:pt>
                <c:pt idx="2143">
                  <c:v>102.8399886</c:v>
                </c:pt>
                <c:pt idx="2144">
                  <c:v>111.8302083</c:v>
                </c:pt>
                <c:pt idx="2145">
                  <c:v>114.9993735</c:v>
                </c:pt>
                <c:pt idx="2146">
                  <c:v>120.2299589</c:v>
                </c:pt>
                <c:pt idx="2147">
                  <c:v>110.6483838</c:v>
                </c:pt>
                <c:pt idx="2148">
                  <c:v>111.7120948</c:v>
                </c:pt>
                <c:pt idx="2149">
                  <c:v>114.3572853</c:v>
                </c:pt>
                <c:pt idx="2150">
                  <c:v>108.75098269999999</c:v>
                </c:pt>
                <c:pt idx="2151">
                  <c:v>123.56984199999999</c:v>
                </c:pt>
                <c:pt idx="2152">
                  <c:v>112.89795820000001</c:v>
                </c:pt>
                <c:pt idx="2153">
                  <c:v>112.18799660000001</c:v>
                </c:pt>
                <c:pt idx="2154">
                  <c:v>119.81592139999999</c:v>
                </c:pt>
                <c:pt idx="2155">
                  <c:v>92.574557069999997</c:v>
                </c:pt>
                <c:pt idx="2156">
                  <c:v>107.3614991</c:v>
                </c:pt>
                <c:pt idx="2157">
                  <c:v>124.3959468</c:v>
                </c:pt>
                <c:pt idx="2158">
                  <c:v>115.66421750000001</c:v>
                </c:pt>
                <c:pt idx="2159">
                  <c:v>118.5220911</c:v>
                </c:pt>
                <c:pt idx="2160">
                  <c:v>130.27837299999999</c:v>
                </c:pt>
                <c:pt idx="2161">
                  <c:v>113.714212</c:v>
                </c:pt>
                <c:pt idx="2162">
                  <c:v>119.57191210000001</c:v>
                </c:pt>
                <c:pt idx="2163">
                  <c:v>108.7503916</c:v>
                </c:pt>
                <c:pt idx="2164">
                  <c:v>117.5086202</c:v>
                </c:pt>
                <c:pt idx="2165">
                  <c:v>113.1578275</c:v>
                </c:pt>
                <c:pt idx="2166">
                  <c:v>83.027558929999998</c:v>
                </c:pt>
                <c:pt idx="2167">
                  <c:v>121.4886212</c:v>
                </c:pt>
                <c:pt idx="2168">
                  <c:v>127.401881</c:v>
                </c:pt>
                <c:pt idx="2169">
                  <c:v>117.85035139999999</c:v>
                </c:pt>
                <c:pt idx="2170">
                  <c:v>111.54965180000001</c:v>
                </c:pt>
                <c:pt idx="2171">
                  <c:v>119.7923775</c:v>
                </c:pt>
                <c:pt idx="2172">
                  <c:v>118.1241107</c:v>
                </c:pt>
                <c:pt idx="2173">
                  <c:v>110.1488396</c:v>
                </c:pt>
                <c:pt idx="2174">
                  <c:v>126.08953080000001</c:v>
                </c:pt>
                <c:pt idx="2175">
                  <c:v>103.01425279999999</c:v>
                </c:pt>
                <c:pt idx="2176">
                  <c:v>117.4717775</c:v>
                </c:pt>
                <c:pt idx="2177">
                  <c:v>101.7929259</c:v>
                </c:pt>
                <c:pt idx="2178">
                  <c:v>113.07094170000001</c:v>
                </c:pt>
                <c:pt idx="2179">
                  <c:v>113.0973424</c:v>
                </c:pt>
                <c:pt idx="2180">
                  <c:v>117.8747819</c:v>
                </c:pt>
                <c:pt idx="2181">
                  <c:v>130.25177529999999</c:v>
                </c:pt>
                <c:pt idx="2182">
                  <c:v>118.8409679</c:v>
                </c:pt>
                <c:pt idx="2183">
                  <c:v>118.79062930000001</c:v>
                </c:pt>
                <c:pt idx="2184">
                  <c:v>116.60735219999999</c:v>
                </c:pt>
                <c:pt idx="2185">
                  <c:v>116.7495021</c:v>
                </c:pt>
                <c:pt idx="2186">
                  <c:v>116.85027789999999</c:v>
                </c:pt>
                <c:pt idx="2187">
                  <c:v>118.8832287</c:v>
                </c:pt>
                <c:pt idx="2188">
                  <c:v>118.2885239</c:v>
                </c:pt>
                <c:pt idx="2189">
                  <c:v>118.2735503</c:v>
                </c:pt>
                <c:pt idx="2190">
                  <c:v>121.8070055</c:v>
                </c:pt>
                <c:pt idx="2191">
                  <c:v>116.1066259</c:v>
                </c:pt>
                <c:pt idx="2192">
                  <c:v>123.6747551</c:v>
                </c:pt>
                <c:pt idx="2193">
                  <c:v>118.97356240000001</c:v>
                </c:pt>
                <c:pt idx="2194">
                  <c:v>125.244709</c:v>
                </c:pt>
                <c:pt idx="2195">
                  <c:v>85.3639206</c:v>
                </c:pt>
                <c:pt idx="2196">
                  <c:v>109.72524660000001</c:v>
                </c:pt>
                <c:pt idx="2197">
                  <c:v>102.87584630000001</c:v>
                </c:pt>
                <c:pt idx="2198">
                  <c:v>110.9888344</c:v>
                </c:pt>
                <c:pt idx="2199">
                  <c:v>126.79427130000001</c:v>
                </c:pt>
                <c:pt idx="2200">
                  <c:v>124.1706545</c:v>
                </c:pt>
                <c:pt idx="2201">
                  <c:v>118.2572962</c:v>
                </c:pt>
                <c:pt idx="2202">
                  <c:v>113.1299492</c:v>
                </c:pt>
                <c:pt idx="2203">
                  <c:v>120.9139139</c:v>
                </c:pt>
                <c:pt idx="2204">
                  <c:v>120.9315472</c:v>
                </c:pt>
                <c:pt idx="2205">
                  <c:v>115.3707562</c:v>
                </c:pt>
                <c:pt idx="2206">
                  <c:v>104.4804757</c:v>
                </c:pt>
                <c:pt idx="2207">
                  <c:v>129.4098103</c:v>
                </c:pt>
                <c:pt idx="2208">
                  <c:v>115.0845846</c:v>
                </c:pt>
                <c:pt idx="2209">
                  <c:v>104.0563901</c:v>
                </c:pt>
                <c:pt idx="2210">
                  <c:v>98.877522400000004</c:v>
                </c:pt>
                <c:pt idx="2211">
                  <c:v>113.4800537</c:v>
                </c:pt>
                <c:pt idx="2212">
                  <c:v>123.1991489</c:v>
                </c:pt>
                <c:pt idx="2213">
                  <c:v>116.36225930000001</c:v>
                </c:pt>
                <c:pt idx="2214">
                  <c:v>116.3537875</c:v>
                </c:pt>
                <c:pt idx="2215">
                  <c:v>118.3820099</c:v>
                </c:pt>
                <c:pt idx="2216">
                  <c:v>118.8337767</c:v>
                </c:pt>
                <c:pt idx="2217">
                  <c:v>116.3516202</c:v>
                </c:pt>
                <c:pt idx="2218">
                  <c:v>113.2634303</c:v>
                </c:pt>
                <c:pt idx="2219">
                  <c:v>116.329751</c:v>
                </c:pt>
                <c:pt idx="2220">
                  <c:v>118.1081521</c:v>
                </c:pt>
                <c:pt idx="2221">
                  <c:v>116.7321644</c:v>
                </c:pt>
                <c:pt idx="2222">
                  <c:v>120.11273199999999</c:v>
                </c:pt>
                <c:pt idx="2223">
                  <c:v>105.07429399999999</c:v>
                </c:pt>
                <c:pt idx="2224">
                  <c:v>116.0677144</c:v>
                </c:pt>
                <c:pt idx="2225">
                  <c:v>116.5126841</c:v>
                </c:pt>
                <c:pt idx="2226">
                  <c:v>116.36491909999999</c:v>
                </c:pt>
                <c:pt idx="2227">
                  <c:v>111.4603032</c:v>
                </c:pt>
                <c:pt idx="2228">
                  <c:v>126.5751851</c:v>
                </c:pt>
                <c:pt idx="2229">
                  <c:v>104.6729642</c:v>
                </c:pt>
                <c:pt idx="2230">
                  <c:v>120.0903703</c:v>
                </c:pt>
                <c:pt idx="2231">
                  <c:v>112.5661765</c:v>
                </c:pt>
                <c:pt idx="2232">
                  <c:v>108.7138444</c:v>
                </c:pt>
                <c:pt idx="2233">
                  <c:v>104.6541488</c:v>
                </c:pt>
                <c:pt idx="2234">
                  <c:v>120.0493901</c:v>
                </c:pt>
                <c:pt idx="2235">
                  <c:v>120.0490946</c:v>
                </c:pt>
                <c:pt idx="2236">
                  <c:v>113.5840803</c:v>
                </c:pt>
                <c:pt idx="2237">
                  <c:v>112.63464089999999</c:v>
                </c:pt>
                <c:pt idx="2238">
                  <c:v>109.6844634</c:v>
                </c:pt>
                <c:pt idx="2239">
                  <c:v>116.1309578</c:v>
                </c:pt>
                <c:pt idx="2240">
                  <c:v>119.9931409</c:v>
                </c:pt>
                <c:pt idx="2241">
                  <c:v>115.6310196</c:v>
                </c:pt>
                <c:pt idx="2242">
                  <c:v>119.4942863</c:v>
                </c:pt>
                <c:pt idx="2243">
                  <c:v>114.28448640000001</c:v>
                </c:pt>
                <c:pt idx="2244">
                  <c:v>124.7734372</c:v>
                </c:pt>
                <c:pt idx="2245">
                  <c:v>126.2011426</c:v>
                </c:pt>
                <c:pt idx="2246">
                  <c:v>109.7893766</c:v>
                </c:pt>
                <c:pt idx="2247">
                  <c:v>87.225956620000005</c:v>
                </c:pt>
                <c:pt idx="2248">
                  <c:v>107.79730739999999</c:v>
                </c:pt>
                <c:pt idx="2249">
                  <c:v>122.0466804</c:v>
                </c:pt>
                <c:pt idx="2250">
                  <c:v>112.67059709999999</c:v>
                </c:pt>
                <c:pt idx="2251">
                  <c:v>126.48849629999999</c:v>
                </c:pt>
                <c:pt idx="2252">
                  <c:v>130.39530439999999</c:v>
                </c:pt>
                <c:pt idx="2253">
                  <c:v>115.9921573</c:v>
                </c:pt>
                <c:pt idx="2254">
                  <c:v>108.5241142</c:v>
                </c:pt>
                <c:pt idx="2255">
                  <c:v>122.4849514</c:v>
                </c:pt>
                <c:pt idx="2256">
                  <c:v>103.2875196</c:v>
                </c:pt>
                <c:pt idx="2257">
                  <c:v>79.281913200000005</c:v>
                </c:pt>
                <c:pt idx="2258">
                  <c:v>105.17290250000001</c:v>
                </c:pt>
                <c:pt idx="2259">
                  <c:v>102.21858760000001</c:v>
                </c:pt>
                <c:pt idx="2260">
                  <c:v>109.2384102</c:v>
                </c:pt>
                <c:pt idx="2261">
                  <c:v>122.3615183</c:v>
                </c:pt>
                <c:pt idx="2262">
                  <c:v>117.5334447</c:v>
                </c:pt>
                <c:pt idx="2263">
                  <c:v>113.84582140000001</c:v>
                </c:pt>
                <c:pt idx="2264">
                  <c:v>109.349825</c:v>
                </c:pt>
                <c:pt idx="2265">
                  <c:v>109.12275940000001</c:v>
                </c:pt>
                <c:pt idx="2266">
                  <c:v>113.3512027</c:v>
                </c:pt>
                <c:pt idx="2267">
                  <c:v>113.3834154</c:v>
                </c:pt>
                <c:pt idx="2268">
                  <c:v>114.60474240000001</c:v>
                </c:pt>
                <c:pt idx="2269">
                  <c:v>120.1778472</c:v>
                </c:pt>
                <c:pt idx="2270">
                  <c:v>108.93992489999999</c:v>
                </c:pt>
                <c:pt idx="2271">
                  <c:v>119.403263</c:v>
                </c:pt>
                <c:pt idx="2272">
                  <c:v>102.4360976</c:v>
                </c:pt>
                <c:pt idx="2273">
                  <c:v>117.6171782</c:v>
                </c:pt>
                <c:pt idx="2274">
                  <c:v>117.3066747</c:v>
                </c:pt>
                <c:pt idx="2275">
                  <c:v>104.5297307</c:v>
                </c:pt>
                <c:pt idx="2276">
                  <c:v>116.8362894</c:v>
                </c:pt>
                <c:pt idx="2277">
                  <c:v>115.8845843</c:v>
                </c:pt>
                <c:pt idx="2278">
                  <c:v>109.3521892</c:v>
                </c:pt>
                <c:pt idx="2279">
                  <c:v>114.3893996</c:v>
                </c:pt>
                <c:pt idx="2280">
                  <c:v>115.6566322</c:v>
                </c:pt>
                <c:pt idx="2281">
                  <c:v>102.06658659999999</c:v>
                </c:pt>
                <c:pt idx="2282">
                  <c:v>118.26340380000001</c:v>
                </c:pt>
                <c:pt idx="2283">
                  <c:v>129.39976229999999</c:v>
                </c:pt>
                <c:pt idx="2284">
                  <c:v>101.7797255</c:v>
                </c:pt>
                <c:pt idx="2285">
                  <c:v>109.7560802</c:v>
                </c:pt>
                <c:pt idx="2286">
                  <c:v>104.38511800000001</c:v>
                </c:pt>
                <c:pt idx="2287">
                  <c:v>102.9031336</c:v>
                </c:pt>
                <c:pt idx="2288">
                  <c:v>121.24244469999999</c:v>
                </c:pt>
                <c:pt idx="2289">
                  <c:v>121.3549431</c:v>
                </c:pt>
                <c:pt idx="2290">
                  <c:v>124.62104220000001</c:v>
                </c:pt>
                <c:pt idx="2291">
                  <c:v>124.34511569999999</c:v>
                </c:pt>
                <c:pt idx="2292">
                  <c:v>118.664635</c:v>
                </c:pt>
                <c:pt idx="2293">
                  <c:v>121.1277791</c:v>
                </c:pt>
                <c:pt idx="2294">
                  <c:v>121.3689316</c:v>
                </c:pt>
                <c:pt idx="2295">
                  <c:v>116.0142235</c:v>
                </c:pt>
                <c:pt idx="2296">
                  <c:v>117.53718809999999</c:v>
                </c:pt>
                <c:pt idx="2297">
                  <c:v>124.6869454</c:v>
                </c:pt>
                <c:pt idx="2298">
                  <c:v>104.5357398</c:v>
                </c:pt>
                <c:pt idx="2299">
                  <c:v>123.97865849999999</c:v>
                </c:pt>
                <c:pt idx="2300">
                  <c:v>110.2934523</c:v>
                </c:pt>
                <c:pt idx="2301">
                  <c:v>104.50293600000001</c:v>
                </c:pt>
                <c:pt idx="2302">
                  <c:v>109.3109135</c:v>
                </c:pt>
                <c:pt idx="2303">
                  <c:v>123.93777679999999</c:v>
                </c:pt>
                <c:pt idx="2304">
                  <c:v>126.7459029</c:v>
                </c:pt>
                <c:pt idx="2305">
                  <c:v>123.1688078</c:v>
                </c:pt>
                <c:pt idx="2306">
                  <c:v>130.3094036</c:v>
                </c:pt>
                <c:pt idx="2307">
                  <c:v>118.167061</c:v>
                </c:pt>
                <c:pt idx="2308">
                  <c:v>104.3278837</c:v>
                </c:pt>
                <c:pt idx="2309">
                  <c:v>119.12428269999999</c:v>
                </c:pt>
                <c:pt idx="2310">
                  <c:v>130.2849732</c:v>
                </c:pt>
                <c:pt idx="2311">
                  <c:v>113.36085660000001</c:v>
                </c:pt>
                <c:pt idx="2312">
                  <c:v>124.99528170000001</c:v>
                </c:pt>
                <c:pt idx="2313">
                  <c:v>106.9650949</c:v>
                </c:pt>
                <c:pt idx="2314">
                  <c:v>114.2246908</c:v>
                </c:pt>
                <c:pt idx="2315">
                  <c:v>118.0048151</c:v>
                </c:pt>
                <c:pt idx="2316">
                  <c:v>113.5719636</c:v>
                </c:pt>
                <c:pt idx="2317">
                  <c:v>111.60274870000001</c:v>
                </c:pt>
                <c:pt idx="2318">
                  <c:v>111.57526439999999</c:v>
                </c:pt>
                <c:pt idx="2319">
                  <c:v>103.70017799999999</c:v>
                </c:pt>
                <c:pt idx="2320">
                  <c:v>118.97553259999999</c:v>
                </c:pt>
                <c:pt idx="2321">
                  <c:v>124.7700878</c:v>
                </c:pt>
                <c:pt idx="2322">
                  <c:v>126.2059696</c:v>
                </c:pt>
                <c:pt idx="2323">
                  <c:v>105.0232658</c:v>
                </c:pt>
                <c:pt idx="2324">
                  <c:v>115.7788831</c:v>
                </c:pt>
                <c:pt idx="2325">
                  <c:v>114.8728866</c:v>
                </c:pt>
                <c:pt idx="2326">
                  <c:v>114.8638237</c:v>
                </c:pt>
                <c:pt idx="2327">
                  <c:v>117.0359692</c:v>
                </c:pt>
                <c:pt idx="2328">
                  <c:v>105.0331168</c:v>
                </c:pt>
                <c:pt idx="2329">
                  <c:v>115.9785629</c:v>
                </c:pt>
                <c:pt idx="2330">
                  <c:v>106.2899074</c:v>
                </c:pt>
                <c:pt idx="2331">
                  <c:v>117.1076845</c:v>
                </c:pt>
                <c:pt idx="2332">
                  <c:v>80.220812010000003</c:v>
                </c:pt>
                <c:pt idx="2333">
                  <c:v>115.73081019999999</c:v>
                </c:pt>
                <c:pt idx="2334">
                  <c:v>108.4036364</c:v>
                </c:pt>
                <c:pt idx="2335">
                  <c:v>119.12723800000001</c:v>
                </c:pt>
                <c:pt idx="2336">
                  <c:v>108.4144725</c:v>
                </c:pt>
                <c:pt idx="2337">
                  <c:v>115.3709532</c:v>
                </c:pt>
                <c:pt idx="2338">
                  <c:v>103.5780256</c:v>
                </c:pt>
                <c:pt idx="2339">
                  <c:v>111.4607958</c:v>
                </c:pt>
                <c:pt idx="2340">
                  <c:v>123.7514944</c:v>
                </c:pt>
                <c:pt idx="2341">
                  <c:v>117.1356613</c:v>
                </c:pt>
                <c:pt idx="2342">
                  <c:v>111.7629259</c:v>
                </c:pt>
                <c:pt idx="2343">
                  <c:v>127.806166</c:v>
                </c:pt>
                <c:pt idx="2344">
                  <c:v>114.54455280000001</c:v>
                </c:pt>
                <c:pt idx="2345">
                  <c:v>119.1898904</c:v>
                </c:pt>
                <c:pt idx="2346">
                  <c:v>113.9621617</c:v>
                </c:pt>
                <c:pt idx="2347">
                  <c:v>115.93009600000001</c:v>
                </c:pt>
                <c:pt idx="2348">
                  <c:v>112.896579</c:v>
                </c:pt>
                <c:pt idx="2349">
                  <c:v>106.926873</c:v>
                </c:pt>
                <c:pt idx="2350">
                  <c:v>120.7935347</c:v>
                </c:pt>
                <c:pt idx="2351">
                  <c:v>117.3571118</c:v>
                </c:pt>
                <c:pt idx="2352">
                  <c:v>123.7190846</c:v>
                </c:pt>
                <c:pt idx="2353">
                  <c:v>130.67546680000001</c:v>
                </c:pt>
                <c:pt idx="2354">
                  <c:v>84.12407374</c:v>
                </c:pt>
                <c:pt idx="2355">
                  <c:v>101.7029862</c:v>
                </c:pt>
                <c:pt idx="2356">
                  <c:v>107.49931460000001</c:v>
                </c:pt>
                <c:pt idx="2357">
                  <c:v>113.0779359</c:v>
                </c:pt>
                <c:pt idx="2358">
                  <c:v>106.0765347</c:v>
                </c:pt>
                <c:pt idx="2359">
                  <c:v>98.001571479999996</c:v>
                </c:pt>
                <c:pt idx="2360">
                  <c:v>106.36408539999999</c:v>
                </c:pt>
                <c:pt idx="2361">
                  <c:v>117.64141170000001</c:v>
                </c:pt>
                <c:pt idx="2362">
                  <c:v>111.6372272</c:v>
                </c:pt>
                <c:pt idx="2363">
                  <c:v>93.041198940000001</c:v>
                </c:pt>
                <c:pt idx="2364">
                  <c:v>114.04658480000001</c:v>
                </c:pt>
                <c:pt idx="2365">
                  <c:v>113.4769999</c:v>
                </c:pt>
                <c:pt idx="2366">
                  <c:v>118.69802989999999</c:v>
                </c:pt>
                <c:pt idx="2367">
                  <c:v>118.0745601</c:v>
                </c:pt>
                <c:pt idx="2368">
                  <c:v>128.86702020000001</c:v>
                </c:pt>
                <c:pt idx="2369">
                  <c:v>119.15048640000001</c:v>
                </c:pt>
                <c:pt idx="2370">
                  <c:v>120.51228860000001</c:v>
                </c:pt>
                <c:pt idx="2371">
                  <c:v>116.1221905</c:v>
                </c:pt>
                <c:pt idx="2372">
                  <c:v>120.70379200000001</c:v>
                </c:pt>
                <c:pt idx="2373">
                  <c:v>119.40602130000001</c:v>
                </c:pt>
                <c:pt idx="2374">
                  <c:v>118.4367814</c:v>
                </c:pt>
                <c:pt idx="2375">
                  <c:v>116.8376686</c:v>
                </c:pt>
                <c:pt idx="2376">
                  <c:v>113.91330069999999</c:v>
                </c:pt>
                <c:pt idx="2377">
                  <c:v>120.74556029999999</c:v>
                </c:pt>
                <c:pt idx="2378">
                  <c:v>119.1495998</c:v>
                </c:pt>
                <c:pt idx="2379">
                  <c:v>119.15974629999999</c:v>
                </c:pt>
                <c:pt idx="2380">
                  <c:v>113.0717298</c:v>
                </c:pt>
                <c:pt idx="2381">
                  <c:v>124.75284859999999</c:v>
                </c:pt>
                <c:pt idx="2382">
                  <c:v>109.65097</c:v>
                </c:pt>
                <c:pt idx="2383">
                  <c:v>118.3334444</c:v>
                </c:pt>
                <c:pt idx="2384">
                  <c:v>100.1630779</c:v>
                </c:pt>
                <c:pt idx="2385">
                  <c:v>110.0419562</c:v>
                </c:pt>
                <c:pt idx="2386">
                  <c:v>117.9804831</c:v>
                </c:pt>
                <c:pt idx="2387">
                  <c:v>108.0443705</c:v>
                </c:pt>
                <c:pt idx="2388">
                  <c:v>109.7425843</c:v>
                </c:pt>
                <c:pt idx="2389">
                  <c:v>101.9317264</c:v>
                </c:pt>
                <c:pt idx="2390">
                  <c:v>105.4371063</c:v>
                </c:pt>
                <c:pt idx="2391">
                  <c:v>100.1274173</c:v>
                </c:pt>
                <c:pt idx="2392">
                  <c:v>106.6200144</c:v>
                </c:pt>
                <c:pt idx="2393">
                  <c:v>118.49539489999999</c:v>
                </c:pt>
                <c:pt idx="2394">
                  <c:v>107.7425358</c:v>
                </c:pt>
                <c:pt idx="2395">
                  <c:v>108.2473011</c:v>
                </c:pt>
                <c:pt idx="2396">
                  <c:v>113.56851570000001</c:v>
                </c:pt>
                <c:pt idx="2397">
                  <c:v>126.0079645</c:v>
                </c:pt>
                <c:pt idx="2398">
                  <c:v>113.985016</c:v>
                </c:pt>
                <c:pt idx="2399">
                  <c:v>111.777998</c:v>
                </c:pt>
                <c:pt idx="2400">
                  <c:v>116.6142479</c:v>
                </c:pt>
                <c:pt idx="2401">
                  <c:v>104.7190669</c:v>
                </c:pt>
                <c:pt idx="2402">
                  <c:v>109.9780232</c:v>
                </c:pt>
                <c:pt idx="2403">
                  <c:v>129.8358661</c:v>
                </c:pt>
                <c:pt idx="2404">
                  <c:v>82.727595980000004</c:v>
                </c:pt>
                <c:pt idx="2405">
                  <c:v>114.04244730000001</c:v>
                </c:pt>
                <c:pt idx="2406">
                  <c:v>114.0572238</c:v>
                </c:pt>
                <c:pt idx="2407">
                  <c:v>108.65010839999999</c:v>
                </c:pt>
                <c:pt idx="2408">
                  <c:v>101.7442619</c:v>
                </c:pt>
                <c:pt idx="2409">
                  <c:v>114.1350467</c:v>
                </c:pt>
                <c:pt idx="2410">
                  <c:v>87.382883050000004</c:v>
                </c:pt>
                <c:pt idx="2411">
                  <c:v>113.13654940000001</c:v>
                </c:pt>
                <c:pt idx="2412">
                  <c:v>100.8423044</c:v>
                </c:pt>
                <c:pt idx="2413">
                  <c:v>129.1939749</c:v>
                </c:pt>
                <c:pt idx="2414">
                  <c:v>108.4488525</c:v>
                </c:pt>
                <c:pt idx="2415">
                  <c:v>129.65421359999999</c:v>
                </c:pt>
                <c:pt idx="2416">
                  <c:v>94.217703869999994</c:v>
                </c:pt>
                <c:pt idx="2417">
                  <c:v>108.1913474</c:v>
                </c:pt>
                <c:pt idx="2418">
                  <c:v>123.39272099999999</c:v>
                </c:pt>
                <c:pt idx="2419">
                  <c:v>103.6247193</c:v>
                </c:pt>
                <c:pt idx="2420">
                  <c:v>122.2099114</c:v>
                </c:pt>
                <c:pt idx="2421">
                  <c:v>113.0694641</c:v>
                </c:pt>
                <c:pt idx="2422">
                  <c:v>85.881590650000007</c:v>
                </c:pt>
                <c:pt idx="2423">
                  <c:v>121.6453506</c:v>
                </c:pt>
                <c:pt idx="2424">
                  <c:v>115.17344060000001</c:v>
                </c:pt>
                <c:pt idx="2425">
                  <c:v>118.90302920000001</c:v>
                </c:pt>
                <c:pt idx="2426">
                  <c:v>101.9737902</c:v>
                </c:pt>
                <c:pt idx="2427">
                  <c:v>103.81376</c:v>
                </c:pt>
                <c:pt idx="2428">
                  <c:v>120.8194428</c:v>
                </c:pt>
                <c:pt idx="2429">
                  <c:v>117.6664332</c:v>
                </c:pt>
                <c:pt idx="2430">
                  <c:v>130.5274063</c:v>
                </c:pt>
                <c:pt idx="2431">
                  <c:v>108.16928110000001</c:v>
                </c:pt>
                <c:pt idx="2432">
                  <c:v>111.3601185</c:v>
                </c:pt>
                <c:pt idx="2433">
                  <c:v>107.83858309999999</c:v>
                </c:pt>
                <c:pt idx="2434">
                  <c:v>129.12757920000001</c:v>
                </c:pt>
                <c:pt idx="2435">
                  <c:v>109.79922759999999</c:v>
                </c:pt>
                <c:pt idx="2436">
                  <c:v>102.1301256</c:v>
                </c:pt>
                <c:pt idx="2437">
                  <c:v>117.4974886</c:v>
                </c:pt>
                <c:pt idx="2438">
                  <c:v>109.7758807</c:v>
                </c:pt>
                <c:pt idx="2439">
                  <c:v>106.83910059999999</c:v>
                </c:pt>
                <c:pt idx="2440">
                  <c:v>110.1662759</c:v>
                </c:pt>
                <c:pt idx="2441">
                  <c:v>113.51009929999999</c:v>
                </c:pt>
                <c:pt idx="2442">
                  <c:v>117.9515212</c:v>
                </c:pt>
                <c:pt idx="2443">
                  <c:v>110.9950405</c:v>
                </c:pt>
                <c:pt idx="2444">
                  <c:v>119.3115502</c:v>
                </c:pt>
                <c:pt idx="2445">
                  <c:v>118.24537650000001</c:v>
                </c:pt>
                <c:pt idx="2446">
                  <c:v>115.2542188</c:v>
                </c:pt>
                <c:pt idx="2447">
                  <c:v>115.9694014</c:v>
                </c:pt>
                <c:pt idx="2448">
                  <c:v>101.0682863</c:v>
                </c:pt>
                <c:pt idx="2449">
                  <c:v>123.7370135</c:v>
                </c:pt>
                <c:pt idx="2450">
                  <c:v>115.9864437</c:v>
                </c:pt>
                <c:pt idx="2451">
                  <c:v>115.68874649999999</c:v>
                </c:pt>
                <c:pt idx="2452">
                  <c:v>118.9865657</c:v>
                </c:pt>
                <c:pt idx="2453">
                  <c:v>105.76435650000001</c:v>
                </c:pt>
                <c:pt idx="2454">
                  <c:v>101.2641242</c:v>
                </c:pt>
                <c:pt idx="2455">
                  <c:v>116.7232985</c:v>
                </c:pt>
                <c:pt idx="2456">
                  <c:v>114.856731</c:v>
                </c:pt>
                <c:pt idx="2457">
                  <c:v>121.2153545</c:v>
                </c:pt>
                <c:pt idx="2458">
                  <c:v>105.0558726</c:v>
                </c:pt>
                <c:pt idx="2459">
                  <c:v>122.16006539999999</c:v>
                </c:pt>
                <c:pt idx="2460">
                  <c:v>120.6764063</c:v>
                </c:pt>
                <c:pt idx="2461">
                  <c:v>117.44281549999999</c:v>
                </c:pt>
                <c:pt idx="2462">
                  <c:v>111.782825</c:v>
                </c:pt>
                <c:pt idx="2463">
                  <c:v>124.6068568</c:v>
                </c:pt>
                <c:pt idx="2464">
                  <c:v>113.5278311</c:v>
                </c:pt>
                <c:pt idx="2465">
                  <c:v>115.40582569999999</c:v>
                </c:pt>
                <c:pt idx="2466">
                  <c:v>120.0599307</c:v>
                </c:pt>
                <c:pt idx="2467">
                  <c:v>119.264955</c:v>
                </c:pt>
                <c:pt idx="2468">
                  <c:v>118.2914792</c:v>
                </c:pt>
                <c:pt idx="2469">
                  <c:v>82.051620360000001</c:v>
                </c:pt>
                <c:pt idx="2470">
                  <c:v>107.0612407</c:v>
                </c:pt>
                <c:pt idx="2471">
                  <c:v>122.3568884</c:v>
                </c:pt>
                <c:pt idx="2472">
                  <c:v>118.19740210000001</c:v>
                </c:pt>
                <c:pt idx="2473">
                  <c:v>119.92901089999999</c:v>
                </c:pt>
                <c:pt idx="2474">
                  <c:v>113.30293279999999</c:v>
                </c:pt>
                <c:pt idx="2475">
                  <c:v>84.151262500000001</c:v>
                </c:pt>
                <c:pt idx="2476">
                  <c:v>102.6072095</c:v>
                </c:pt>
                <c:pt idx="2477">
                  <c:v>117.8213894</c:v>
                </c:pt>
                <c:pt idx="2478">
                  <c:v>104.2770525</c:v>
                </c:pt>
                <c:pt idx="2479">
                  <c:v>107.94083639999999</c:v>
                </c:pt>
                <c:pt idx="2480">
                  <c:v>111.8600568</c:v>
                </c:pt>
                <c:pt idx="2481">
                  <c:v>112.5300233</c:v>
                </c:pt>
                <c:pt idx="2482">
                  <c:v>113.87074440000001</c:v>
                </c:pt>
                <c:pt idx="2483">
                  <c:v>111.8604508</c:v>
                </c:pt>
                <c:pt idx="2484">
                  <c:v>112.73393900000001</c:v>
                </c:pt>
                <c:pt idx="2485">
                  <c:v>124.3989021</c:v>
                </c:pt>
                <c:pt idx="2486">
                  <c:v>106.4211227</c:v>
                </c:pt>
                <c:pt idx="2487">
                  <c:v>127.1640778</c:v>
                </c:pt>
                <c:pt idx="2488">
                  <c:v>120.3402901</c:v>
                </c:pt>
                <c:pt idx="2489">
                  <c:v>104.8718559</c:v>
                </c:pt>
                <c:pt idx="2490">
                  <c:v>106.24094789999999</c:v>
                </c:pt>
                <c:pt idx="2491">
                  <c:v>102.1114087</c:v>
                </c:pt>
                <c:pt idx="2492">
                  <c:v>122.5511501</c:v>
                </c:pt>
                <c:pt idx="2493">
                  <c:v>105.1202981</c:v>
                </c:pt>
                <c:pt idx="2494">
                  <c:v>103.63969280000001</c:v>
                </c:pt>
                <c:pt idx="2495">
                  <c:v>106.25661100000001</c:v>
                </c:pt>
                <c:pt idx="2496">
                  <c:v>109.55482430000001</c:v>
                </c:pt>
                <c:pt idx="2497">
                  <c:v>131.8931489</c:v>
                </c:pt>
                <c:pt idx="2498">
                  <c:v>105.7107671</c:v>
                </c:pt>
                <c:pt idx="2499">
                  <c:v>113.74652330000001</c:v>
                </c:pt>
                <c:pt idx="2500">
                  <c:v>124.8674157</c:v>
                </c:pt>
                <c:pt idx="2501">
                  <c:v>107.5630506</c:v>
                </c:pt>
                <c:pt idx="2502">
                  <c:v>104.3491618</c:v>
                </c:pt>
                <c:pt idx="2503">
                  <c:v>104.50333000000001</c:v>
                </c:pt>
                <c:pt idx="2504">
                  <c:v>114.0345665</c:v>
                </c:pt>
                <c:pt idx="2505">
                  <c:v>103.93078989999999</c:v>
                </c:pt>
                <c:pt idx="2506">
                  <c:v>114.1188911</c:v>
                </c:pt>
                <c:pt idx="2507">
                  <c:v>117.81439520000001</c:v>
                </c:pt>
                <c:pt idx="2508">
                  <c:v>122.33304889999999</c:v>
                </c:pt>
                <c:pt idx="2509">
                  <c:v>119.1215244</c:v>
                </c:pt>
                <c:pt idx="2510">
                  <c:v>110.4279184</c:v>
                </c:pt>
                <c:pt idx="2511">
                  <c:v>103.3449509</c:v>
                </c:pt>
                <c:pt idx="2512">
                  <c:v>103.8638031</c:v>
                </c:pt>
                <c:pt idx="2513">
                  <c:v>109.7068252</c:v>
                </c:pt>
                <c:pt idx="2514">
                  <c:v>103.86114329999999</c:v>
                </c:pt>
                <c:pt idx="2515">
                  <c:v>108.23469179999999</c:v>
                </c:pt>
                <c:pt idx="2516">
                  <c:v>104.3619681</c:v>
                </c:pt>
                <c:pt idx="2517">
                  <c:v>112.5881442</c:v>
                </c:pt>
                <c:pt idx="2518">
                  <c:v>122.18213160000001</c:v>
                </c:pt>
                <c:pt idx="2519">
                  <c:v>119.062714</c:v>
                </c:pt>
                <c:pt idx="2520">
                  <c:v>122.6524184</c:v>
                </c:pt>
                <c:pt idx="2521">
                  <c:v>104.5053987</c:v>
                </c:pt>
                <c:pt idx="2522">
                  <c:v>104.7265537</c:v>
                </c:pt>
                <c:pt idx="2523">
                  <c:v>113.20984079999999</c:v>
                </c:pt>
                <c:pt idx="2524">
                  <c:v>113.97023950000001</c:v>
                </c:pt>
                <c:pt idx="2525">
                  <c:v>105.7041669</c:v>
                </c:pt>
                <c:pt idx="2526">
                  <c:v>112.15982270000001</c:v>
                </c:pt>
                <c:pt idx="2527">
                  <c:v>106.2841938</c:v>
                </c:pt>
                <c:pt idx="2528">
                  <c:v>116.79491520000001</c:v>
                </c:pt>
                <c:pt idx="2529">
                  <c:v>123.5317186</c:v>
                </c:pt>
                <c:pt idx="2530">
                  <c:v>116.8887953</c:v>
                </c:pt>
                <c:pt idx="2531">
                  <c:v>117.6365847</c:v>
                </c:pt>
                <c:pt idx="2532">
                  <c:v>100.3535962</c:v>
                </c:pt>
                <c:pt idx="2533">
                  <c:v>116.4323984</c:v>
                </c:pt>
                <c:pt idx="2534">
                  <c:v>113.2698334</c:v>
                </c:pt>
                <c:pt idx="2535">
                  <c:v>115.5342828</c:v>
                </c:pt>
                <c:pt idx="2536">
                  <c:v>119.2978573</c:v>
                </c:pt>
                <c:pt idx="2537">
                  <c:v>118.0064897</c:v>
                </c:pt>
                <c:pt idx="2538">
                  <c:v>119.28692270000001</c:v>
                </c:pt>
                <c:pt idx="2539">
                  <c:v>117.95161969999999</c:v>
                </c:pt>
                <c:pt idx="2540">
                  <c:v>122.3220158</c:v>
                </c:pt>
                <c:pt idx="2541">
                  <c:v>119.24850379999999</c:v>
                </c:pt>
                <c:pt idx="2542">
                  <c:v>123.87069150000001</c:v>
                </c:pt>
                <c:pt idx="2543">
                  <c:v>118.68542069999999</c:v>
                </c:pt>
                <c:pt idx="2544">
                  <c:v>105.6566851</c:v>
                </c:pt>
                <c:pt idx="2545">
                  <c:v>107.7850921</c:v>
                </c:pt>
                <c:pt idx="2546">
                  <c:v>115.4009002</c:v>
                </c:pt>
                <c:pt idx="2547">
                  <c:v>112.1189411</c:v>
                </c:pt>
                <c:pt idx="2548">
                  <c:v>120.0877105</c:v>
                </c:pt>
                <c:pt idx="2549">
                  <c:v>112.05993359999999</c:v>
                </c:pt>
                <c:pt idx="2550">
                  <c:v>123.219836</c:v>
                </c:pt>
                <c:pt idx="2551">
                  <c:v>117.0162672</c:v>
                </c:pt>
                <c:pt idx="2552">
                  <c:v>115.2233852</c:v>
                </c:pt>
                <c:pt idx="2553">
                  <c:v>118.87426429999999</c:v>
                </c:pt>
                <c:pt idx="2554">
                  <c:v>121.407646</c:v>
                </c:pt>
                <c:pt idx="2555">
                  <c:v>107.2989453</c:v>
                </c:pt>
                <c:pt idx="2556">
                  <c:v>116.8586512</c:v>
                </c:pt>
                <c:pt idx="2557">
                  <c:v>121.41267000000001</c:v>
                </c:pt>
                <c:pt idx="2558">
                  <c:v>107.5807824</c:v>
                </c:pt>
                <c:pt idx="2559">
                  <c:v>112.9330277</c:v>
                </c:pt>
                <c:pt idx="2560">
                  <c:v>102.8489531</c:v>
                </c:pt>
                <c:pt idx="2561">
                  <c:v>118.27650559999999</c:v>
                </c:pt>
                <c:pt idx="2562">
                  <c:v>126.99247339999999</c:v>
                </c:pt>
                <c:pt idx="2563">
                  <c:v>123.8086302</c:v>
                </c:pt>
                <c:pt idx="2564">
                  <c:v>109.9927012</c:v>
                </c:pt>
                <c:pt idx="2565">
                  <c:v>111.6456005</c:v>
                </c:pt>
                <c:pt idx="2566">
                  <c:v>121.2503255</c:v>
                </c:pt>
                <c:pt idx="2567">
                  <c:v>107.79021470000001</c:v>
                </c:pt>
                <c:pt idx="2568">
                  <c:v>106.90195</c:v>
                </c:pt>
                <c:pt idx="2569">
                  <c:v>104.7026157</c:v>
                </c:pt>
                <c:pt idx="2570">
                  <c:v>130.574297</c:v>
                </c:pt>
                <c:pt idx="2571">
                  <c:v>116.7959003</c:v>
                </c:pt>
                <c:pt idx="2572">
                  <c:v>117.7234705</c:v>
                </c:pt>
                <c:pt idx="2573">
                  <c:v>117.6933264</c:v>
                </c:pt>
                <c:pt idx="2574">
                  <c:v>85.495332939999997</c:v>
                </c:pt>
                <c:pt idx="2575">
                  <c:v>115.4850278</c:v>
                </c:pt>
                <c:pt idx="2576">
                  <c:v>99.101829670000001</c:v>
                </c:pt>
                <c:pt idx="2577">
                  <c:v>103.7710067</c:v>
                </c:pt>
                <c:pt idx="2578">
                  <c:v>107.6091533</c:v>
                </c:pt>
                <c:pt idx="2579">
                  <c:v>113.5202458</c:v>
                </c:pt>
                <c:pt idx="2580">
                  <c:v>114.0299366</c:v>
                </c:pt>
                <c:pt idx="2581">
                  <c:v>99.06124355</c:v>
                </c:pt>
                <c:pt idx="2582">
                  <c:v>130.55636820000001</c:v>
                </c:pt>
                <c:pt idx="2583">
                  <c:v>106.10382199999999</c:v>
                </c:pt>
                <c:pt idx="2584">
                  <c:v>120.0616054</c:v>
                </c:pt>
                <c:pt idx="2585">
                  <c:v>120.2748795</c:v>
                </c:pt>
                <c:pt idx="2586">
                  <c:v>123.7216459</c:v>
                </c:pt>
                <c:pt idx="2587">
                  <c:v>103.96132799999999</c:v>
                </c:pt>
                <c:pt idx="2588">
                  <c:v>120.12741</c:v>
                </c:pt>
                <c:pt idx="2589">
                  <c:v>117.4021309</c:v>
                </c:pt>
                <c:pt idx="2590">
                  <c:v>112.34945449999999</c:v>
                </c:pt>
                <c:pt idx="2591">
                  <c:v>106.04491299999999</c:v>
                </c:pt>
                <c:pt idx="2592">
                  <c:v>112.3232508</c:v>
                </c:pt>
                <c:pt idx="2593">
                  <c:v>108.2743913</c:v>
                </c:pt>
                <c:pt idx="2594">
                  <c:v>116.83156099999999</c:v>
                </c:pt>
                <c:pt idx="2595">
                  <c:v>98.13219574</c:v>
                </c:pt>
                <c:pt idx="2596">
                  <c:v>112.1849428</c:v>
                </c:pt>
                <c:pt idx="2597">
                  <c:v>112.14396259999999</c:v>
                </c:pt>
                <c:pt idx="2598">
                  <c:v>127.53152009999999</c:v>
                </c:pt>
                <c:pt idx="2599">
                  <c:v>107.1115793</c:v>
                </c:pt>
                <c:pt idx="2600">
                  <c:v>111.8247902</c:v>
                </c:pt>
                <c:pt idx="2601">
                  <c:v>112.94268169999999</c:v>
                </c:pt>
                <c:pt idx="2602">
                  <c:v>111.817796</c:v>
                </c:pt>
                <c:pt idx="2603">
                  <c:v>106.1411573</c:v>
                </c:pt>
                <c:pt idx="2604">
                  <c:v>104.00555900000001</c:v>
                </c:pt>
                <c:pt idx="2605">
                  <c:v>124.9278023</c:v>
                </c:pt>
                <c:pt idx="2606">
                  <c:v>118.5708535</c:v>
                </c:pt>
                <c:pt idx="2607">
                  <c:v>118.76531230000001</c:v>
                </c:pt>
                <c:pt idx="2608">
                  <c:v>108.6175016</c:v>
                </c:pt>
                <c:pt idx="2609">
                  <c:v>107.4893651</c:v>
                </c:pt>
                <c:pt idx="2610">
                  <c:v>118.5799164</c:v>
                </c:pt>
                <c:pt idx="2611">
                  <c:v>118.49638</c:v>
                </c:pt>
                <c:pt idx="2612">
                  <c:v>108.8059513</c:v>
                </c:pt>
                <c:pt idx="2613">
                  <c:v>89.818345780000001</c:v>
                </c:pt>
                <c:pt idx="2614">
                  <c:v>115.6659906</c:v>
                </c:pt>
                <c:pt idx="2615">
                  <c:v>115.6279658</c:v>
                </c:pt>
                <c:pt idx="2616">
                  <c:v>120.60173570000001</c:v>
                </c:pt>
                <c:pt idx="2617">
                  <c:v>120.6232109</c:v>
                </c:pt>
                <c:pt idx="2618">
                  <c:v>113.3065776</c:v>
                </c:pt>
                <c:pt idx="2619">
                  <c:v>108.55297760000001</c:v>
                </c:pt>
                <c:pt idx="2620">
                  <c:v>116.137558</c:v>
                </c:pt>
                <c:pt idx="2621">
                  <c:v>109.2377206</c:v>
                </c:pt>
                <c:pt idx="2622">
                  <c:v>121.50123050000001</c:v>
                </c:pt>
                <c:pt idx="2623">
                  <c:v>110.527709</c:v>
                </c:pt>
                <c:pt idx="2624">
                  <c:v>115.7092365</c:v>
                </c:pt>
                <c:pt idx="2625">
                  <c:v>112.5544538</c:v>
                </c:pt>
                <c:pt idx="2626">
                  <c:v>122.4571715</c:v>
                </c:pt>
                <c:pt idx="2627">
                  <c:v>112.8203323</c:v>
                </c:pt>
                <c:pt idx="2628">
                  <c:v>105.8456273</c:v>
                </c:pt>
                <c:pt idx="2629">
                  <c:v>118.0496371</c:v>
                </c:pt>
                <c:pt idx="2630">
                  <c:v>108.1314533</c:v>
                </c:pt>
                <c:pt idx="2631">
                  <c:v>118.03752040000001</c:v>
                </c:pt>
                <c:pt idx="2632">
                  <c:v>116.3447245</c:v>
                </c:pt>
                <c:pt idx="2633">
                  <c:v>115.4363638</c:v>
                </c:pt>
                <c:pt idx="2634">
                  <c:v>117.1534916</c:v>
                </c:pt>
                <c:pt idx="2635">
                  <c:v>119.3227804</c:v>
                </c:pt>
                <c:pt idx="2636">
                  <c:v>117.8100608</c:v>
                </c:pt>
                <c:pt idx="2637">
                  <c:v>112.19085339999999</c:v>
                </c:pt>
                <c:pt idx="2638">
                  <c:v>124.3010817</c:v>
                </c:pt>
                <c:pt idx="2639">
                  <c:v>125.42340609999999</c:v>
                </c:pt>
                <c:pt idx="2640">
                  <c:v>101.07764469999999</c:v>
                </c:pt>
                <c:pt idx="2641">
                  <c:v>113.1226595</c:v>
                </c:pt>
                <c:pt idx="2642">
                  <c:v>101.2088601</c:v>
                </c:pt>
                <c:pt idx="2643">
                  <c:v>110.25572289999999</c:v>
                </c:pt>
                <c:pt idx="2644">
                  <c:v>113.2710155</c:v>
                </c:pt>
                <c:pt idx="2645">
                  <c:v>113.5484197</c:v>
                </c:pt>
                <c:pt idx="2646">
                  <c:v>119.6326928</c:v>
                </c:pt>
                <c:pt idx="2647">
                  <c:v>107.8177975</c:v>
                </c:pt>
                <c:pt idx="2648">
                  <c:v>113.3137689</c:v>
                </c:pt>
                <c:pt idx="2649">
                  <c:v>116.7521619</c:v>
                </c:pt>
                <c:pt idx="2650">
                  <c:v>126.98587329999999</c:v>
                </c:pt>
                <c:pt idx="2651">
                  <c:v>104.41802029999999</c:v>
                </c:pt>
                <c:pt idx="2652">
                  <c:v>106.39324430000001</c:v>
                </c:pt>
                <c:pt idx="2653">
                  <c:v>115.9402425</c:v>
                </c:pt>
                <c:pt idx="2654">
                  <c:v>117.16787410000001</c:v>
                </c:pt>
                <c:pt idx="2655">
                  <c:v>116.3905317</c:v>
                </c:pt>
                <c:pt idx="2656">
                  <c:v>109.67776480000001</c:v>
                </c:pt>
                <c:pt idx="2657">
                  <c:v>104.6250884</c:v>
                </c:pt>
                <c:pt idx="2658">
                  <c:v>121.5842744</c:v>
                </c:pt>
                <c:pt idx="2659">
                  <c:v>112.65808629999999</c:v>
                </c:pt>
                <c:pt idx="2660">
                  <c:v>118.2127697</c:v>
                </c:pt>
                <c:pt idx="2661">
                  <c:v>82.41630438</c:v>
                </c:pt>
                <c:pt idx="2662">
                  <c:v>112.7491095</c:v>
                </c:pt>
                <c:pt idx="2663">
                  <c:v>117.0837466</c:v>
                </c:pt>
                <c:pt idx="2664">
                  <c:v>117.8199118</c:v>
                </c:pt>
                <c:pt idx="2665">
                  <c:v>126.1738553</c:v>
                </c:pt>
                <c:pt idx="2666">
                  <c:v>115.7063797</c:v>
                </c:pt>
                <c:pt idx="2667">
                  <c:v>116.0159967</c:v>
                </c:pt>
                <c:pt idx="2668">
                  <c:v>106.2827161</c:v>
                </c:pt>
                <c:pt idx="2669">
                  <c:v>126.4279126</c:v>
                </c:pt>
                <c:pt idx="2670">
                  <c:v>125.8695579</c:v>
                </c:pt>
                <c:pt idx="2671">
                  <c:v>123.71209039999999</c:v>
                </c:pt>
                <c:pt idx="2672">
                  <c:v>117.46005479999999</c:v>
                </c:pt>
                <c:pt idx="2673">
                  <c:v>113.78779900000001</c:v>
                </c:pt>
                <c:pt idx="2674">
                  <c:v>128.3018683</c:v>
                </c:pt>
                <c:pt idx="2675">
                  <c:v>125.3365203</c:v>
                </c:pt>
                <c:pt idx="2676">
                  <c:v>122.25906790000001</c:v>
                </c:pt>
                <c:pt idx="2677">
                  <c:v>104.7276373</c:v>
                </c:pt>
                <c:pt idx="2678">
                  <c:v>113.93566250000001</c:v>
                </c:pt>
                <c:pt idx="2679">
                  <c:v>75.997786820000002</c:v>
                </c:pt>
                <c:pt idx="2680">
                  <c:v>120.6229153</c:v>
                </c:pt>
                <c:pt idx="2681">
                  <c:v>96.875602180000001</c:v>
                </c:pt>
                <c:pt idx="2682">
                  <c:v>123.5135928</c:v>
                </c:pt>
                <c:pt idx="2683">
                  <c:v>124.69413659999999</c:v>
                </c:pt>
                <c:pt idx="2684">
                  <c:v>130.6834461</c:v>
                </c:pt>
                <c:pt idx="2685">
                  <c:v>113.8389257</c:v>
                </c:pt>
                <c:pt idx="2686">
                  <c:v>110.52504930000001</c:v>
                </c:pt>
                <c:pt idx="2687">
                  <c:v>121.2331848</c:v>
                </c:pt>
                <c:pt idx="2688">
                  <c:v>114.91770870000001</c:v>
                </c:pt>
                <c:pt idx="2689">
                  <c:v>111.36691570000001</c:v>
                </c:pt>
                <c:pt idx="2690">
                  <c:v>110.0850051</c:v>
                </c:pt>
                <c:pt idx="2691">
                  <c:v>91.761948079999996</c:v>
                </c:pt>
                <c:pt idx="2692">
                  <c:v>115.8436042</c:v>
                </c:pt>
                <c:pt idx="2693">
                  <c:v>110.90973080000001</c:v>
                </c:pt>
                <c:pt idx="2694">
                  <c:v>113.6029942</c:v>
                </c:pt>
                <c:pt idx="2695">
                  <c:v>111.6550575</c:v>
                </c:pt>
                <c:pt idx="2696">
                  <c:v>114.029247</c:v>
                </c:pt>
                <c:pt idx="2697">
                  <c:v>105.0001159</c:v>
                </c:pt>
                <c:pt idx="2698">
                  <c:v>115.72549069999999</c:v>
                </c:pt>
                <c:pt idx="2699">
                  <c:v>107.1162092</c:v>
                </c:pt>
                <c:pt idx="2700">
                  <c:v>115.08005319999999</c:v>
                </c:pt>
                <c:pt idx="2701">
                  <c:v>115.69879450000001</c:v>
                </c:pt>
                <c:pt idx="2702">
                  <c:v>119.1553134</c:v>
                </c:pt>
                <c:pt idx="2703">
                  <c:v>92.035805879999998</c:v>
                </c:pt>
                <c:pt idx="2704">
                  <c:v>112.96563449999999</c:v>
                </c:pt>
                <c:pt idx="2705">
                  <c:v>112.9133257</c:v>
                </c:pt>
                <c:pt idx="2706">
                  <c:v>113.8919241</c:v>
                </c:pt>
                <c:pt idx="2707">
                  <c:v>90.48713017</c:v>
                </c:pt>
                <c:pt idx="2708">
                  <c:v>112.9784408</c:v>
                </c:pt>
                <c:pt idx="2709">
                  <c:v>122.0912069</c:v>
                </c:pt>
                <c:pt idx="2710">
                  <c:v>112.8827876</c:v>
                </c:pt>
                <c:pt idx="2711">
                  <c:v>117.2539718</c:v>
                </c:pt>
                <c:pt idx="2712">
                  <c:v>129.09014540000001</c:v>
                </c:pt>
                <c:pt idx="2713">
                  <c:v>119.04557320000001</c:v>
                </c:pt>
                <c:pt idx="2714">
                  <c:v>112.86485879999999</c:v>
                </c:pt>
                <c:pt idx="2715">
                  <c:v>117.2745604</c:v>
                </c:pt>
                <c:pt idx="2716">
                  <c:v>127.106745</c:v>
                </c:pt>
                <c:pt idx="2717">
                  <c:v>112.950661</c:v>
                </c:pt>
                <c:pt idx="2718">
                  <c:v>122.8729822</c:v>
                </c:pt>
                <c:pt idx="2719">
                  <c:v>107.1495056</c:v>
                </c:pt>
                <c:pt idx="2720">
                  <c:v>115.81444519999999</c:v>
                </c:pt>
                <c:pt idx="2721">
                  <c:v>112.5426326</c:v>
                </c:pt>
                <c:pt idx="2722">
                  <c:v>129.32528869999999</c:v>
                </c:pt>
                <c:pt idx="2723">
                  <c:v>104.4443225</c:v>
                </c:pt>
                <c:pt idx="2724">
                  <c:v>116.03668380000001</c:v>
                </c:pt>
                <c:pt idx="2725">
                  <c:v>103.5436456</c:v>
                </c:pt>
                <c:pt idx="2726">
                  <c:v>85.6121658</c:v>
                </c:pt>
                <c:pt idx="2727">
                  <c:v>127.3100697</c:v>
                </c:pt>
                <c:pt idx="2728">
                  <c:v>118.4037806</c:v>
                </c:pt>
                <c:pt idx="2729">
                  <c:v>110.2637022</c:v>
                </c:pt>
                <c:pt idx="2730">
                  <c:v>129.7777452</c:v>
                </c:pt>
                <c:pt idx="2731">
                  <c:v>116.7994467</c:v>
                </c:pt>
                <c:pt idx="2732">
                  <c:v>114.0700301</c:v>
                </c:pt>
                <c:pt idx="2733">
                  <c:v>113.2032406</c:v>
                </c:pt>
                <c:pt idx="2734">
                  <c:v>118.4049627</c:v>
                </c:pt>
                <c:pt idx="2735">
                  <c:v>117.84365270000001</c:v>
                </c:pt>
                <c:pt idx="2736">
                  <c:v>116.73669580000001</c:v>
                </c:pt>
                <c:pt idx="2737">
                  <c:v>104.4721023</c:v>
                </c:pt>
                <c:pt idx="2738">
                  <c:v>103.4594195</c:v>
                </c:pt>
                <c:pt idx="2739">
                  <c:v>113.1815684</c:v>
                </c:pt>
                <c:pt idx="2740">
                  <c:v>118.7077824</c:v>
                </c:pt>
                <c:pt idx="2741">
                  <c:v>118.7572344</c:v>
                </c:pt>
                <c:pt idx="2742">
                  <c:v>119.4167589</c:v>
                </c:pt>
                <c:pt idx="2743">
                  <c:v>113.3324858</c:v>
                </c:pt>
                <c:pt idx="2744">
                  <c:v>118.80205650000001</c:v>
                </c:pt>
                <c:pt idx="2745">
                  <c:v>120.0127444</c:v>
                </c:pt>
                <c:pt idx="2746">
                  <c:v>117.3679479</c:v>
                </c:pt>
                <c:pt idx="2747">
                  <c:v>130.87760929999999</c:v>
                </c:pt>
                <c:pt idx="2748">
                  <c:v>124.9876964</c:v>
                </c:pt>
                <c:pt idx="2749">
                  <c:v>111.49852509999999</c:v>
                </c:pt>
                <c:pt idx="2750">
                  <c:v>105.70761469999999</c:v>
                </c:pt>
                <c:pt idx="2751">
                  <c:v>102.8359497</c:v>
                </c:pt>
                <c:pt idx="2752">
                  <c:v>106.1455902</c:v>
                </c:pt>
                <c:pt idx="2753">
                  <c:v>112.9330277</c:v>
                </c:pt>
                <c:pt idx="2754">
                  <c:v>120.7904808</c:v>
                </c:pt>
                <c:pt idx="2755">
                  <c:v>125.75203550000001</c:v>
                </c:pt>
                <c:pt idx="2756">
                  <c:v>120.9733154</c:v>
                </c:pt>
                <c:pt idx="2757">
                  <c:v>108.9436682</c:v>
                </c:pt>
                <c:pt idx="2758">
                  <c:v>120.85264069999999</c:v>
                </c:pt>
                <c:pt idx="2759">
                  <c:v>111.24102000000001</c:v>
                </c:pt>
                <c:pt idx="2760">
                  <c:v>120.31694330000001</c:v>
                </c:pt>
                <c:pt idx="2761">
                  <c:v>113.792429</c:v>
                </c:pt>
                <c:pt idx="2762">
                  <c:v>120.8066365</c:v>
                </c:pt>
                <c:pt idx="2763">
                  <c:v>113.3976009</c:v>
                </c:pt>
                <c:pt idx="2764">
                  <c:v>109.76090720000001</c:v>
                </c:pt>
                <c:pt idx="2765">
                  <c:v>110.3039928</c:v>
                </c:pt>
                <c:pt idx="2766">
                  <c:v>110.0919008</c:v>
                </c:pt>
                <c:pt idx="2767">
                  <c:v>115.60678609999999</c:v>
                </c:pt>
                <c:pt idx="2768">
                  <c:v>98.655480859999997</c:v>
                </c:pt>
                <c:pt idx="2769">
                  <c:v>111.60068</c:v>
                </c:pt>
                <c:pt idx="2770">
                  <c:v>113.51522180000001</c:v>
                </c:pt>
                <c:pt idx="2771">
                  <c:v>104.0211235</c:v>
                </c:pt>
                <c:pt idx="2772">
                  <c:v>120.7061563</c:v>
                </c:pt>
                <c:pt idx="2773">
                  <c:v>120.51987389999999</c:v>
                </c:pt>
                <c:pt idx="2774">
                  <c:v>122.4230871</c:v>
                </c:pt>
                <c:pt idx="2775">
                  <c:v>122.3758023</c:v>
                </c:pt>
                <c:pt idx="2776">
                  <c:v>104.6878392</c:v>
                </c:pt>
                <c:pt idx="2777">
                  <c:v>113.428533</c:v>
                </c:pt>
                <c:pt idx="2778">
                  <c:v>121.1915151</c:v>
                </c:pt>
                <c:pt idx="2779">
                  <c:v>121.1399943</c:v>
                </c:pt>
                <c:pt idx="2780">
                  <c:v>117.03380199999999</c:v>
                </c:pt>
                <c:pt idx="2781">
                  <c:v>84.390641799999997</c:v>
                </c:pt>
                <c:pt idx="2782">
                  <c:v>126.1953305</c:v>
                </c:pt>
                <c:pt idx="2783">
                  <c:v>118.3703857</c:v>
                </c:pt>
                <c:pt idx="2784">
                  <c:v>116.97292280000001</c:v>
                </c:pt>
                <c:pt idx="2785">
                  <c:v>116.9589344</c:v>
                </c:pt>
                <c:pt idx="2786">
                  <c:v>121.1475796</c:v>
                </c:pt>
                <c:pt idx="2787">
                  <c:v>124.32127629999999</c:v>
                </c:pt>
                <c:pt idx="2788">
                  <c:v>121.1353644</c:v>
                </c:pt>
                <c:pt idx="2789">
                  <c:v>107.1467473</c:v>
                </c:pt>
                <c:pt idx="2790">
                  <c:v>107.1269468</c:v>
                </c:pt>
                <c:pt idx="2791">
                  <c:v>126.9467648</c:v>
                </c:pt>
                <c:pt idx="2792">
                  <c:v>112.6195689</c:v>
                </c:pt>
                <c:pt idx="2793">
                  <c:v>87.678413050000003</c:v>
                </c:pt>
                <c:pt idx="2794">
                  <c:v>113.19585240000001</c:v>
                </c:pt>
                <c:pt idx="2795">
                  <c:v>112.5011599</c:v>
                </c:pt>
                <c:pt idx="2796">
                  <c:v>115.57240609999999</c:v>
                </c:pt>
                <c:pt idx="2797">
                  <c:v>115.7216488</c:v>
                </c:pt>
                <c:pt idx="2798">
                  <c:v>112.8442702</c:v>
                </c:pt>
                <c:pt idx="2799">
                  <c:v>118.42397510000001</c:v>
                </c:pt>
                <c:pt idx="2800">
                  <c:v>125.81311169999999</c:v>
                </c:pt>
                <c:pt idx="2801">
                  <c:v>124.6069553</c:v>
                </c:pt>
                <c:pt idx="2802">
                  <c:v>103.59398419999999</c:v>
                </c:pt>
                <c:pt idx="2803">
                  <c:v>113.546154</c:v>
                </c:pt>
                <c:pt idx="2804">
                  <c:v>116.7458573</c:v>
                </c:pt>
                <c:pt idx="2805">
                  <c:v>118.0152571</c:v>
                </c:pt>
                <c:pt idx="2806">
                  <c:v>120.88051900000001</c:v>
                </c:pt>
                <c:pt idx="2807">
                  <c:v>121.6646586</c:v>
                </c:pt>
                <c:pt idx="2808">
                  <c:v>107.18575730000001</c:v>
                </c:pt>
                <c:pt idx="2809">
                  <c:v>106.2362194</c:v>
                </c:pt>
                <c:pt idx="2810">
                  <c:v>113.3096314</c:v>
                </c:pt>
                <c:pt idx="2811">
                  <c:v>120.21912279999999</c:v>
                </c:pt>
                <c:pt idx="2812">
                  <c:v>113.1348747</c:v>
                </c:pt>
                <c:pt idx="2813">
                  <c:v>103.0786784</c:v>
                </c:pt>
                <c:pt idx="2814">
                  <c:v>122.801661</c:v>
                </c:pt>
                <c:pt idx="2815">
                  <c:v>123.175802</c:v>
                </c:pt>
                <c:pt idx="2816">
                  <c:v>130.712211</c:v>
                </c:pt>
                <c:pt idx="2817">
                  <c:v>115.85611489999999</c:v>
                </c:pt>
                <c:pt idx="2818">
                  <c:v>122.782156</c:v>
                </c:pt>
                <c:pt idx="2819">
                  <c:v>129.6217053</c:v>
                </c:pt>
                <c:pt idx="2820">
                  <c:v>106.025408</c:v>
                </c:pt>
                <c:pt idx="2821">
                  <c:v>106.8142761</c:v>
                </c:pt>
                <c:pt idx="2822">
                  <c:v>124.2015866</c:v>
                </c:pt>
                <c:pt idx="2823">
                  <c:v>112.81018570000001</c:v>
                </c:pt>
                <c:pt idx="2824">
                  <c:v>128.1695694</c:v>
                </c:pt>
                <c:pt idx="2825">
                  <c:v>118.0154541</c:v>
                </c:pt>
                <c:pt idx="2826">
                  <c:v>120.9730199</c:v>
                </c:pt>
                <c:pt idx="2827">
                  <c:v>124.6491175</c:v>
                </c:pt>
                <c:pt idx="2828">
                  <c:v>105.2615615</c:v>
                </c:pt>
                <c:pt idx="2829">
                  <c:v>113.123152</c:v>
                </c:pt>
                <c:pt idx="2830">
                  <c:v>110.98292379999999</c:v>
                </c:pt>
                <c:pt idx="2831">
                  <c:v>105.92473080000001</c:v>
                </c:pt>
                <c:pt idx="2832">
                  <c:v>120.5636123</c:v>
                </c:pt>
                <c:pt idx="2833">
                  <c:v>106.9345568</c:v>
                </c:pt>
                <c:pt idx="2834">
                  <c:v>119.3284939</c:v>
                </c:pt>
                <c:pt idx="2835">
                  <c:v>114.33718930000001</c:v>
                </c:pt>
                <c:pt idx="2836">
                  <c:v>125.89457950000001</c:v>
                </c:pt>
                <c:pt idx="2837">
                  <c:v>106.5649473</c:v>
                </c:pt>
                <c:pt idx="2838">
                  <c:v>111.3928239</c:v>
                </c:pt>
                <c:pt idx="2839">
                  <c:v>129.91339339999999</c:v>
                </c:pt>
                <c:pt idx="2840">
                  <c:v>123.9087164</c:v>
                </c:pt>
                <c:pt idx="2841">
                  <c:v>114.9993735</c:v>
                </c:pt>
                <c:pt idx="2842">
                  <c:v>117.14580789999999</c:v>
                </c:pt>
                <c:pt idx="2843">
                  <c:v>114.0567313</c:v>
                </c:pt>
                <c:pt idx="2844">
                  <c:v>103.13768589999999</c:v>
                </c:pt>
                <c:pt idx="2845">
                  <c:v>116.55445229999999</c:v>
                </c:pt>
                <c:pt idx="2846">
                  <c:v>103.1163092</c:v>
                </c:pt>
                <c:pt idx="2847">
                  <c:v>114.2047918</c:v>
                </c:pt>
                <c:pt idx="2848">
                  <c:v>116.32640170000001</c:v>
                </c:pt>
                <c:pt idx="2849">
                  <c:v>114.8388022</c:v>
                </c:pt>
                <c:pt idx="2850">
                  <c:v>114.93534200000001</c:v>
                </c:pt>
                <c:pt idx="2851">
                  <c:v>110.6607961</c:v>
                </c:pt>
                <c:pt idx="2852">
                  <c:v>120.3102446</c:v>
                </c:pt>
                <c:pt idx="2853">
                  <c:v>110.7647241</c:v>
                </c:pt>
                <c:pt idx="2854">
                  <c:v>129.48999749999999</c:v>
                </c:pt>
                <c:pt idx="2855">
                  <c:v>126.6076934</c:v>
                </c:pt>
                <c:pt idx="2856">
                  <c:v>122.25266480000001</c:v>
                </c:pt>
                <c:pt idx="2857">
                  <c:v>121.9846191</c:v>
                </c:pt>
                <c:pt idx="2858">
                  <c:v>125.8688684</c:v>
                </c:pt>
                <c:pt idx="2859">
                  <c:v>117.0586265</c:v>
                </c:pt>
                <c:pt idx="2860">
                  <c:v>110.196814</c:v>
                </c:pt>
                <c:pt idx="2861">
                  <c:v>122.08933519999999</c:v>
                </c:pt>
                <c:pt idx="2862">
                  <c:v>122.23158359999999</c:v>
                </c:pt>
                <c:pt idx="2863">
                  <c:v>115.1558074</c:v>
                </c:pt>
                <c:pt idx="2864">
                  <c:v>111.0080438</c:v>
                </c:pt>
                <c:pt idx="2865">
                  <c:v>121.3752362</c:v>
                </c:pt>
                <c:pt idx="2866">
                  <c:v>119.18762460000001</c:v>
                </c:pt>
                <c:pt idx="2867">
                  <c:v>118.0397861</c:v>
                </c:pt>
                <c:pt idx="2868">
                  <c:v>124.99705489999999</c:v>
                </c:pt>
                <c:pt idx="2869">
                  <c:v>126.8922888</c:v>
                </c:pt>
                <c:pt idx="2870">
                  <c:v>103.5338931</c:v>
                </c:pt>
                <c:pt idx="2871">
                  <c:v>127.8348324</c:v>
                </c:pt>
                <c:pt idx="2872">
                  <c:v>122.0417549</c:v>
                </c:pt>
                <c:pt idx="2873">
                  <c:v>118.2497109</c:v>
                </c:pt>
                <c:pt idx="2874">
                  <c:v>121.9087664</c:v>
                </c:pt>
                <c:pt idx="2875">
                  <c:v>118.3729469</c:v>
                </c:pt>
                <c:pt idx="2876">
                  <c:v>114.13150039999999</c:v>
                </c:pt>
                <c:pt idx="2877">
                  <c:v>114.05426850000001</c:v>
                </c:pt>
                <c:pt idx="2878">
                  <c:v>104.53475469999999</c:v>
                </c:pt>
                <c:pt idx="2879">
                  <c:v>125.2725873</c:v>
                </c:pt>
                <c:pt idx="2880">
                  <c:v>114.1473605</c:v>
                </c:pt>
                <c:pt idx="2881">
                  <c:v>104.55839709999999</c:v>
                </c:pt>
                <c:pt idx="2882">
                  <c:v>87.824601889999997</c:v>
                </c:pt>
                <c:pt idx="2883">
                  <c:v>130.5179493</c:v>
                </c:pt>
                <c:pt idx="2884">
                  <c:v>98.473237359999999</c:v>
                </c:pt>
                <c:pt idx="2885">
                  <c:v>124.2686719</c:v>
                </c:pt>
                <c:pt idx="2886">
                  <c:v>124.2796065</c:v>
                </c:pt>
                <c:pt idx="2887">
                  <c:v>124.535043</c:v>
                </c:pt>
                <c:pt idx="2888">
                  <c:v>119.19993839999999</c:v>
                </c:pt>
                <c:pt idx="2889">
                  <c:v>107.2576696</c:v>
                </c:pt>
                <c:pt idx="2890">
                  <c:v>121.2854936</c:v>
                </c:pt>
                <c:pt idx="2891">
                  <c:v>125.2414582</c:v>
                </c:pt>
                <c:pt idx="2892">
                  <c:v>113.62249919999999</c:v>
                </c:pt>
                <c:pt idx="2893">
                  <c:v>121.2381103</c:v>
                </c:pt>
                <c:pt idx="2894">
                  <c:v>110.37718580000001</c:v>
                </c:pt>
                <c:pt idx="2895">
                  <c:v>117.0742896</c:v>
                </c:pt>
                <c:pt idx="2896">
                  <c:v>109.5241877</c:v>
                </c:pt>
                <c:pt idx="2897">
                  <c:v>105.63560390000001</c:v>
                </c:pt>
                <c:pt idx="2898">
                  <c:v>116.2149869</c:v>
                </c:pt>
                <c:pt idx="2899">
                  <c:v>116.378612</c:v>
                </c:pt>
                <c:pt idx="2900">
                  <c:v>102.46121770000001</c:v>
                </c:pt>
                <c:pt idx="2901">
                  <c:v>109.91527240000001</c:v>
                </c:pt>
                <c:pt idx="2902">
                  <c:v>112.0700801</c:v>
                </c:pt>
                <c:pt idx="2903">
                  <c:v>100.2979381</c:v>
                </c:pt>
                <c:pt idx="2904">
                  <c:v>104.9195347</c:v>
                </c:pt>
                <c:pt idx="2905">
                  <c:v>87.386429410000005</c:v>
                </c:pt>
                <c:pt idx="2906">
                  <c:v>116.40057969999999</c:v>
                </c:pt>
                <c:pt idx="2907">
                  <c:v>110.0859902</c:v>
                </c:pt>
                <c:pt idx="2908">
                  <c:v>116.15597940000001</c:v>
                </c:pt>
                <c:pt idx="2909">
                  <c:v>113.5572856</c:v>
                </c:pt>
                <c:pt idx="2910">
                  <c:v>105.9827532</c:v>
                </c:pt>
                <c:pt idx="2911">
                  <c:v>117.96294829999999</c:v>
                </c:pt>
                <c:pt idx="2912">
                  <c:v>119.2681073</c:v>
                </c:pt>
                <c:pt idx="2913">
                  <c:v>84.822509640000007</c:v>
                </c:pt>
                <c:pt idx="2914">
                  <c:v>112.84653590000001</c:v>
                </c:pt>
                <c:pt idx="2915">
                  <c:v>105.0586309</c:v>
                </c:pt>
                <c:pt idx="2916">
                  <c:v>112.7899912</c:v>
                </c:pt>
                <c:pt idx="2917">
                  <c:v>111.2094968</c:v>
                </c:pt>
                <c:pt idx="2918">
                  <c:v>132.48923289999999</c:v>
                </c:pt>
                <c:pt idx="2919">
                  <c:v>120.3862943</c:v>
                </c:pt>
                <c:pt idx="2920">
                  <c:v>127.91590619999999</c:v>
                </c:pt>
                <c:pt idx="2921">
                  <c:v>119.8443908</c:v>
                </c:pt>
                <c:pt idx="2922">
                  <c:v>119.8258709</c:v>
                </c:pt>
                <c:pt idx="2923">
                  <c:v>104.64695759999999</c:v>
                </c:pt>
                <c:pt idx="2924">
                  <c:v>113.52192049999999</c:v>
                </c:pt>
                <c:pt idx="2925">
                  <c:v>113.52881619999999</c:v>
                </c:pt>
                <c:pt idx="2926">
                  <c:v>129.66662590000001</c:v>
                </c:pt>
                <c:pt idx="2927">
                  <c:v>109.931428</c:v>
                </c:pt>
                <c:pt idx="2928">
                  <c:v>111.8257753</c:v>
                </c:pt>
                <c:pt idx="2929">
                  <c:v>113.4426199</c:v>
                </c:pt>
                <c:pt idx="2930">
                  <c:v>118.5791284</c:v>
                </c:pt>
                <c:pt idx="2931">
                  <c:v>119.0562123</c:v>
                </c:pt>
                <c:pt idx="2932">
                  <c:v>113.28510249999999</c:v>
                </c:pt>
                <c:pt idx="2933">
                  <c:v>110.6626677</c:v>
                </c:pt>
                <c:pt idx="2934">
                  <c:v>104.1106691</c:v>
                </c:pt>
                <c:pt idx="2935">
                  <c:v>112.14672090000001</c:v>
                </c:pt>
                <c:pt idx="2936">
                  <c:v>115.4224739</c:v>
                </c:pt>
                <c:pt idx="2937">
                  <c:v>118.16794760000001</c:v>
                </c:pt>
                <c:pt idx="2938">
                  <c:v>115.3362777</c:v>
                </c:pt>
                <c:pt idx="2939">
                  <c:v>120.9780439</c:v>
                </c:pt>
                <c:pt idx="2940">
                  <c:v>113.9239398</c:v>
                </c:pt>
                <c:pt idx="2941">
                  <c:v>114.88441229999999</c:v>
                </c:pt>
                <c:pt idx="2942">
                  <c:v>101.85124380000001</c:v>
                </c:pt>
                <c:pt idx="2943">
                  <c:v>120.60882839999999</c:v>
                </c:pt>
                <c:pt idx="2944">
                  <c:v>121.34844150000001</c:v>
                </c:pt>
                <c:pt idx="2945">
                  <c:v>130.43490539999999</c:v>
                </c:pt>
                <c:pt idx="2946">
                  <c:v>102.4027028</c:v>
                </c:pt>
                <c:pt idx="2947">
                  <c:v>104.5643077</c:v>
                </c:pt>
                <c:pt idx="2948">
                  <c:v>117.959402</c:v>
                </c:pt>
                <c:pt idx="2949">
                  <c:v>108.60282359999999</c:v>
                </c:pt>
                <c:pt idx="2950">
                  <c:v>122.3213262</c:v>
                </c:pt>
                <c:pt idx="2951">
                  <c:v>112.4221549</c:v>
                </c:pt>
                <c:pt idx="2952">
                  <c:v>102.2803533</c:v>
                </c:pt>
                <c:pt idx="2953">
                  <c:v>111.4340996</c:v>
                </c:pt>
                <c:pt idx="2954">
                  <c:v>114.9023411</c:v>
                </c:pt>
                <c:pt idx="2955">
                  <c:v>111.3291864</c:v>
                </c:pt>
                <c:pt idx="2956">
                  <c:v>114.8948544</c:v>
                </c:pt>
                <c:pt idx="2957">
                  <c:v>115.3909507</c:v>
                </c:pt>
                <c:pt idx="2958">
                  <c:v>113.9232502</c:v>
                </c:pt>
                <c:pt idx="2959">
                  <c:v>115.42148880000001</c:v>
                </c:pt>
                <c:pt idx="2960">
                  <c:v>115.27411789999999</c:v>
                </c:pt>
                <c:pt idx="2961">
                  <c:v>120.4401793</c:v>
                </c:pt>
                <c:pt idx="2962">
                  <c:v>127.33597779999999</c:v>
                </c:pt>
                <c:pt idx="2963">
                  <c:v>115.0406492</c:v>
                </c:pt>
                <c:pt idx="2964">
                  <c:v>114.3960982</c:v>
                </c:pt>
                <c:pt idx="2965">
                  <c:v>82.623273889999993</c:v>
                </c:pt>
                <c:pt idx="2966">
                  <c:v>105.4388795</c:v>
                </c:pt>
                <c:pt idx="2967">
                  <c:v>117.0257242</c:v>
                </c:pt>
                <c:pt idx="2968">
                  <c:v>126.8452995</c:v>
                </c:pt>
                <c:pt idx="2969">
                  <c:v>116.0512633</c:v>
                </c:pt>
                <c:pt idx="2970">
                  <c:v>124.6231109</c:v>
                </c:pt>
                <c:pt idx="2971">
                  <c:v>130.28517020000001</c:v>
                </c:pt>
                <c:pt idx="2972">
                  <c:v>111.29707209999999</c:v>
                </c:pt>
                <c:pt idx="2973">
                  <c:v>115.048727</c:v>
                </c:pt>
                <c:pt idx="2974">
                  <c:v>114.60415140000001</c:v>
                </c:pt>
                <c:pt idx="2975">
                  <c:v>115.2716551</c:v>
                </c:pt>
                <c:pt idx="2976">
                  <c:v>109.15152430000001</c:v>
                </c:pt>
                <c:pt idx="2977">
                  <c:v>120.99183530000001</c:v>
                </c:pt>
                <c:pt idx="2978">
                  <c:v>115.3305641</c:v>
                </c:pt>
                <c:pt idx="2979">
                  <c:v>111.2034876</c:v>
                </c:pt>
                <c:pt idx="2980">
                  <c:v>120.7479245</c:v>
                </c:pt>
                <c:pt idx="2981">
                  <c:v>122.0746572</c:v>
                </c:pt>
                <c:pt idx="2982">
                  <c:v>132.061995</c:v>
                </c:pt>
                <c:pt idx="2983">
                  <c:v>121.2384058</c:v>
                </c:pt>
                <c:pt idx="2984">
                  <c:v>113.2640213</c:v>
                </c:pt>
                <c:pt idx="2985">
                  <c:v>129.74533539999999</c:v>
                </c:pt>
                <c:pt idx="2986">
                  <c:v>106.592136</c:v>
                </c:pt>
                <c:pt idx="2987">
                  <c:v>122.61587110000001</c:v>
                </c:pt>
                <c:pt idx="2988">
                  <c:v>129.29652379999999</c:v>
                </c:pt>
                <c:pt idx="2989">
                  <c:v>124.4007738</c:v>
                </c:pt>
                <c:pt idx="2990">
                  <c:v>122.1696208</c:v>
                </c:pt>
                <c:pt idx="2991">
                  <c:v>117.4728611</c:v>
                </c:pt>
                <c:pt idx="2992">
                  <c:v>130.4681032</c:v>
                </c:pt>
                <c:pt idx="2993">
                  <c:v>123.7281476</c:v>
                </c:pt>
                <c:pt idx="2994">
                  <c:v>111.81730349999999</c:v>
                </c:pt>
                <c:pt idx="2995">
                  <c:v>114.295027</c:v>
                </c:pt>
                <c:pt idx="2996">
                  <c:v>114.33866690000001</c:v>
                </c:pt>
                <c:pt idx="2997">
                  <c:v>115.7231264</c:v>
                </c:pt>
                <c:pt idx="2998">
                  <c:v>114.2824177</c:v>
                </c:pt>
                <c:pt idx="2999">
                  <c:v>108.48510419999999</c:v>
                </c:pt>
                <c:pt idx="3000">
                  <c:v>114.0324978</c:v>
                </c:pt>
                <c:pt idx="3001">
                  <c:v>104.67483590000001</c:v>
                </c:pt>
                <c:pt idx="3002">
                  <c:v>113.74002160000001</c:v>
                </c:pt>
                <c:pt idx="3003">
                  <c:v>121.7923275</c:v>
                </c:pt>
                <c:pt idx="3004">
                  <c:v>129.51403389999999</c:v>
                </c:pt>
                <c:pt idx="3005">
                  <c:v>104.00812019999999</c:v>
                </c:pt>
                <c:pt idx="3006">
                  <c:v>127.2315572</c:v>
                </c:pt>
                <c:pt idx="3007">
                  <c:v>118.63695370000001</c:v>
                </c:pt>
                <c:pt idx="3008">
                  <c:v>106.902147</c:v>
                </c:pt>
                <c:pt idx="3009">
                  <c:v>115.2354034</c:v>
                </c:pt>
                <c:pt idx="3010">
                  <c:v>130.55134419999999</c:v>
                </c:pt>
                <c:pt idx="3011">
                  <c:v>113.1690577</c:v>
                </c:pt>
                <c:pt idx="3012">
                  <c:v>115.6357481</c:v>
                </c:pt>
                <c:pt idx="3013">
                  <c:v>115.2348124</c:v>
                </c:pt>
                <c:pt idx="3014">
                  <c:v>122.14932779999999</c:v>
                </c:pt>
                <c:pt idx="3015">
                  <c:v>99.414106369999999</c:v>
                </c:pt>
                <c:pt idx="3016">
                  <c:v>119.6810612</c:v>
                </c:pt>
                <c:pt idx="3017">
                  <c:v>114.4844617</c:v>
                </c:pt>
                <c:pt idx="3018">
                  <c:v>112.9362785</c:v>
                </c:pt>
                <c:pt idx="3019">
                  <c:v>113.132806</c:v>
                </c:pt>
                <c:pt idx="3020">
                  <c:v>117.732829</c:v>
                </c:pt>
                <c:pt idx="3021">
                  <c:v>100.1492865</c:v>
                </c:pt>
                <c:pt idx="3022">
                  <c:v>110.14154980000001</c:v>
                </c:pt>
                <c:pt idx="3023">
                  <c:v>105.2718065</c:v>
                </c:pt>
                <c:pt idx="3024">
                  <c:v>120.3934855</c:v>
                </c:pt>
                <c:pt idx="3025">
                  <c:v>117.55413179999999</c:v>
                </c:pt>
                <c:pt idx="3026">
                  <c:v>113.4307002</c:v>
                </c:pt>
                <c:pt idx="3027">
                  <c:v>113.4165148</c:v>
                </c:pt>
                <c:pt idx="3028">
                  <c:v>114.8834272</c:v>
                </c:pt>
                <c:pt idx="3029">
                  <c:v>114.8265869</c:v>
                </c:pt>
                <c:pt idx="3030">
                  <c:v>112.5232261</c:v>
                </c:pt>
                <c:pt idx="3031">
                  <c:v>116.9525312</c:v>
                </c:pt>
                <c:pt idx="3032">
                  <c:v>113.8513379</c:v>
                </c:pt>
                <c:pt idx="3033">
                  <c:v>112.22365720000001</c:v>
                </c:pt>
                <c:pt idx="3034">
                  <c:v>108.35379039999999</c:v>
                </c:pt>
                <c:pt idx="3035">
                  <c:v>114.6215876</c:v>
                </c:pt>
                <c:pt idx="3036">
                  <c:v>130.076132</c:v>
                </c:pt>
                <c:pt idx="3037">
                  <c:v>109.29337870000001</c:v>
                </c:pt>
                <c:pt idx="3038">
                  <c:v>108.6707955</c:v>
                </c:pt>
                <c:pt idx="3039">
                  <c:v>113.0757687</c:v>
                </c:pt>
                <c:pt idx="3040">
                  <c:v>109.9037467</c:v>
                </c:pt>
                <c:pt idx="3041">
                  <c:v>104.6015445</c:v>
                </c:pt>
                <c:pt idx="3042">
                  <c:v>118.3415222</c:v>
                </c:pt>
                <c:pt idx="3043">
                  <c:v>101.83577769999999</c:v>
                </c:pt>
                <c:pt idx="3044">
                  <c:v>118.3243815</c:v>
                </c:pt>
                <c:pt idx="3045">
                  <c:v>118.866088</c:v>
                </c:pt>
                <c:pt idx="3046">
                  <c:v>124.2757646</c:v>
                </c:pt>
                <c:pt idx="3047">
                  <c:v>113.0270063</c:v>
                </c:pt>
                <c:pt idx="3048">
                  <c:v>116.0234834</c:v>
                </c:pt>
                <c:pt idx="3049">
                  <c:v>131.8020272</c:v>
                </c:pt>
                <c:pt idx="3050">
                  <c:v>105.5340401</c:v>
                </c:pt>
                <c:pt idx="3051">
                  <c:v>121.81005930000001</c:v>
                </c:pt>
                <c:pt idx="3052">
                  <c:v>113.5696978</c:v>
                </c:pt>
                <c:pt idx="3053">
                  <c:v>119.25796080000001</c:v>
                </c:pt>
                <c:pt idx="3054">
                  <c:v>120.595234</c:v>
                </c:pt>
                <c:pt idx="3055">
                  <c:v>117.8728117</c:v>
                </c:pt>
                <c:pt idx="3056">
                  <c:v>117.3722824</c:v>
                </c:pt>
                <c:pt idx="3057">
                  <c:v>131.46531999999999</c:v>
                </c:pt>
                <c:pt idx="3058">
                  <c:v>108.04939450000001</c:v>
                </c:pt>
                <c:pt idx="3059">
                  <c:v>101.8575484</c:v>
                </c:pt>
                <c:pt idx="3060">
                  <c:v>125.4124715</c:v>
                </c:pt>
                <c:pt idx="3061">
                  <c:v>116.5143588</c:v>
                </c:pt>
                <c:pt idx="3062">
                  <c:v>103.83888</c:v>
                </c:pt>
                <c:pt idx="3063">
                  <c:v>116.6835004</c:v>
                </c:pt>
                <c:pt idx="3064">
                  <c:v>120.33546320000001</c:v>
                </c:pt>
                <c:pt idx="3065">
                  <c:v>109.8760654</c:v>
                </c:pt>
                <c:pt idx="3066">
                  <c:v>107.3433733</c:v>
                </c:pt>
                <c:pt idx="3067">
                  <c:v>126.2338479</c:v>
                </c:pt>
                <c:pt idx="3068">
                  <c:v>113.5663485</c:v>
                </c:pt>
                <c:pt idx="3069">
                  <c:v>112.1764709</c:v>
                </c:pt>
                <c:pt idx="3070">
                  <c:v>115.8942383</c:v>
                </c:pt>
                <c:pt idx="3071">
                  <c:v>116.7513738</c:v>
                </c:pt>
                <c:pt idx="3072">
                  <c:v>116.6264631</c:v>
                </c:pt>
                <c:pt idx="3073">
                  <c:v>120.85707360000001</c:v>
                </c:pt>
                <c:pt idx="3074">
                  <c:v>112.4851027</c:v>
                </c:pt>
                <c:pt idx="3075">
                  <c:v>132.94011320000001</c:v>
                </c:pt>
                <c:pt idx="3076">
                  <c:v>115.88970689999999</c:v>
                </c:pt>
                <c:pt idx="3077">
                  <c:v>114.35541360000001</c:v>
                </c:pt>
                <c:pt idx="3078">
                  <c:v>115.8580851</c:v>
                </c:pt>
                <c:pt idx="3079">
                  <c:v>121.3805557</c:v>
                </c:pt>
                <c:pt idx="3080">
                  <c:v>115.58836479999999</c:v>
                </c:pt>
                <c:pt idx="3081">
                  <c:v>103.2465394</c:v>
                </c:pt>
                <c:pt idx="3082">
                  <c:v>113.4336555</c:v>
                </c:pt>
                <c:pt idx="3083">
                  <c:v>112.8402313</c:v>
                </c:pt>
                <c:pt idx="3084">
                  <c:v>101.8332164</c:v>
                </c:pt>
                <c:pt idx="3085">
                  <c:v>116.7393556</c:v>
                </c:pt>
                <c:pt idx="3086">
                  <c:v>112.14938069999999</c:v>
                </c:pt>
                <c:pt idx="3087">
                  <c:v>102.97189349999999</c:v>
                </c:pt>
                <c:pt idx="3088">
                  <c:v>109.9944744</c:v>
                </c:pt>
                <c:pt idx="3089">
                  <c:v>116.6435054</c:v>
                </c:pt>
                <c:pt idx="3090">
                  <c:v>113.7332244</c:v>
                </c:pt>
                <c:pt idx="3091">
                  <c:v>132.2756632</c:v>
                </c:pt>
                <c:pt idx="3092">
                  <c:v>104.66882680000001</c:v>
                </c:pt>
                <c:pt idx="3093">
                  <c:v>113.79341410000001</c:v>
                </c:pt>
                <c:pt idx="3094">
                  <c:v>115.8029195</c:v>
                </c:pt>
                <c:pt idx="3095">
                  <c:v>128.83047300000001</c:v>
                </c:pt>
                <c:pt idx="3096">
                  <c:v>115.7124874</c:v>
                </c:pt>
                <c:pt idx="3097">
                  <c:v>118.3614213</c:v>
                </c:pt>
                <c:pt idx="3098">
                  <c:v>113.734111</c:v>
                </c:pt>
                <c:pt idx="3099">
                  <c:v>101.8360732</c:v>
                </c:pt>
                <c:pt idx="3100">
                  <c:v>102.011224</c:v>
                </c:pt>
                <c:pt idx="3101">
                  <c:v>115.9312781</c:v>
                </c:pt>
                <c:pt idx="3102">
                  <c:v>104.7376853</c:v>
                </c:pt>
                <c:pt idx="3103">
                  <c:v>116.8129426</c:v>
                </c:pt>
                <c:pt idx="3104">
                  <c:v>104.2831601</c:v>
                </c:pt>
                <c:pt idx="3105">
                  <c:v>115.7947432</c:v>
                </c:pt>
                <c:pt idx="3106">
                  <c:v>117.26973340000001</c:v>
                </c:pt>
                <c:pt idx="3107">
                  <c:v>120.01579820000001</c:v>
                </c:pt>
                <c:pt idx="3108">
                  <c:v>86.922250289999994</c:v>
                </c:pt>
                <c:pt idx="3109">
                  <c:v>124.8442659</c:v>
                </c:pt>
                <c:pt idx="3110">
                  <c:v>105.1213817</c:v>
                </c:pt>
                <c:pt idx="3111">
                  <c:v>114.1890302</c:v>
                </c:pt>
                <c:pt idx="3112">
                  <c:v>125.15604999999999</c:v>
                </c:pt>
                <c:pt idx="3113">
                  <c:v>86.340844270000005</c:v>
                </c:pt>
                <c:pt idx="3114">
                  <c:v>114.1326825</c:v>
                </c:pt>
                <c:pt idx="3115">
                  <c:v>106.3119736</c:v>
                </c:pt>
                <c:pt idx="3116">
                  <c:v>104.50037469999999</c:v>
                </c:pt>
                <c:pt idx="3117">
                  <c:v>111.90517440000001</c:v>
                </c:pt>
                <c:pt idx="3118">
                  <c:v>112.87136049999999</c:v>
                </c:pt>
                <c:pt idx="3119">
                  <c:v>113.7311557</c:v>
                </c:pt>
                <c:pt idx="3120">
                  <c:v>119.77829060000001</c:v>
                </c:pt>
                <c:pt idx="3121">
                  <c:v>124.0885956</c:v>
                </c:pt>
                <c:pt idx="3122">
                  <c:v>118.6134098</c:v>
                </c:pt>
                <c:pt idx="3123">
                  <c:v>100.7082322</c:v>
                </c:pt>
                <c:pt idx="3124">
                  <c:v>114.1511039</c:v>
                </c:pt>
                <c:pt idx="3125">
                  <c:v>104.3146833</c:v>
                </c:pt>
                <c:pt idx="3126">
                  <c:v>120.9870083</c:v>
                </c:pt>
                <c:pt idx="3127">
                  <c:v>128.2332069</c:v>
                </c:pt>
                <c:pt idx="3128">
                  <c:v>112.0023052</c:v>
                </c:pt>
                <c:pt idx="3129">
                  <c:v>118.019296</c:v>
                </c:pt>
                <c:pt idx="3130">
                  <c:v>81.304323499999995</c:v>
                </c:pt>
                <c:pt idx="3131">
                  <c:v>101.7140193</c:v>
                </c:pt>
                <c:pt idx="3132">
                  <c:v>116.20503739999999</c:v>
                </c:pt>
                <c:pt idx="3133">
                  <c:v>110.35305080000001</c:v>
                </c:pt>
                <c:pt idx="3134">
                  <c:v>118.3955057</c:v>
                </c:pt>
                <c:pt idx="3135">
                  <c:v>101.8938986</c:v>
                </c:pt>
                <c:pt idx="3136">
                  <c:v>110.5668175</c:v>
                </c:pt>
                <c:pt idx="3137">
                  <c:v>108.147806</c:v>
                </c:pt>
                <c:pt idx="3138">
                  <c:v>114.4122539</c:v>
                </c:pt>
                <c:pt idx="3139">
                  <c:v>117.39986519999999</c:v>
                </c:pt>
                <c:pt idx="3140">
                  <c:v>104.81304539999999</c:v>
                </c:pt>
                <c:pt idx="3141">
                  <c:v>118.72088429999999</c:v>
                </c:pt>
                <c:pt idx="3142">
                  <c:v>116.3006906</c:v>
                </c:pt>
                <c:pt idx="3143">
                  <c:v>112.7871344</c:v>
                </c:pt>
                <c:pt idx="3144">
                  <c:v>113.044147</c:v>
                </c:pt>
                <c:pt idx="3145">
                  <c:v>118.8701269</c:v>
                </c:pt>
                <c:pt idx="3146">
                  <c:v>117.1485661</c:v>
                </c:pt>
                <c:pt idx="3147">
                  <c:v>115.4455253</c:v>
                </c:pt>
                <c:pt idx="3148">
                  <c:v>112.787627</c:v>
                </c:pt>
                <c:pt idx="3149">
                  <c:v>108.113426</c:v>
                </c:pt>
                <c:pt idx="3150">
                  <c:v>117.654021</c:v>
                </c:pt>
                <c:pt idx="3151">
                  <c:v>113.19654199999999</c:v>
                </c:pt>
                <c:pt idx="3152">
                  <c:v>81.651472740000003</c:v>
                </c:pt>
                <c:pt idx="3153">
                  <c:v>117.8061204</c:v>
                </c:pt>
                <c:pt idx="3154">
                  <c:v>125.2777099</c:v>
                </c:pt>
                <c:pt idx="3155">
                  <c:v>109.61905280000001</c:v>
                </c:pt>
                <c:pt idx="3156">
                  <c:v>124.151642</c:v>
                </c:pt>
                <c:pt idx="3157">
                  <c:v>121.1881657</c:v>
                </c:pt>
                <c:pt idx="3158">
                  <c:v>104.236959</c:v>
                </c:pt>
                <c:pt idx="3159">
                  <c:v>118.0420518</c:v>
                </c:pt>
                <c:pt idx="3160">
                  <c:v>100.85954359999999</c:v>
                </c:pt>
                <c:pt idx="3161">
                  <c:v>111.63968989999999</c:v>
                </c:pt>
                <c:pt idx="3162">
                  <c:v>100.1319487</c:v>
                </c:pt>
                <c:pt idx="3163">
                  <c:v>117.6107751</c:v>
                </c:pt>
                <c:pt idx="3164">
                  <c:v>113.05399800000001</c:v>
                </c:pt>
                <c:pt idx="3165">
                  <c:v>113.34844440000001</c:v>
                </c:pt>
                <c:pt idx="3166">
                  <c:v>115.81099740000001</c:v>
                </c:pt>
                <c:pt idx="3167">
                  <c:v>113.33485</c:v>
                </c:pt>
                <c:pt idx="3168">
                  <c:v>107.51941069999999</c:v>
                </c:pt>
                <c:pt idx="3169">
                  <c:v>121.2023512</c:v>
                </c:pt>
                <c:pt idx="3170">
                  <c:v>108.72113419999999</c:v>
                </c:pt>
                <c:pt idx="3171">
                  <c:v>108.9584447</c:v>
                </c:pt>
                <c:pt idx="3172">
                  <c:v>117.4384811</c:v>
                </c:pt>
                <c:pt idx="3173">
                  <c:v>121.156741</c:v>
                </c:pt>
                <c:pt idx="3174">
                  <c:v>121.1631442</c:v>
                </c:pt>
                <c:pt idx="3175">
                  <c:v>113.89487939999999</c:v>
                </c:pt>
                <c:pt idx="3176">
                  <c:v>116.79432420000001</c:v>
                </c:pt>
                <c:pt idx="3177">
                  <c:v>104.7813252</c:v>
                </c:pt>
                <c:pt idx="3178">
                  <c:v>105.9426596</c:v>
                </c:pt>
                <c:pt idx="3179">
                  <c:v>108.6243973</c:v>
                </c:pt>
                <c:pt idx="3180">
                  <c:v>113.13132830000001</c:v>
                </c:pt>
                <c:pt idx="3181">
                  <c:v>119.1431966</c:v>
                </c:pt>
                <c:pt idx="3182">
                  <c:v>108.9839588</c:v>
                </c:pt>
                <c:pt idx="3183">
                  <c:v>113.5645753</c:v>
                </c:pt>
                <c:pt idx="3184">
                  <c:v>101.87143829999999</c:v>
                </c:pt>
                <c:pt idx="3185">
                  <c:v>104.2775451</c:v>
                </c:pt>
                <c:pt idx="3186">
                  <c:v>119.1262529</c:v>
                </c:pt>
                <c:pt idx="3187">
                  <c:v>109.1650202</c:v>
                </c:pt>
                <c:pt idx="3188">
                  <c:v>121.50123050000001</c:v>
                </c:pt>
                <c:pt idx="3189">
                  <c:v>114.4009252</c:v>
                </c:pt>
                <c:pt idx="3190">
                  <c:v>117.4712849</c:v>
                </c:pt>
                <c:pt idx="3191">
                  <c:v>109.7422888</c:v>
                </c:pt>
                <c:pt idx="3192">
                  <c:v>111.6919987</c:v>
                </c:pt>
                <c:pt idx="3193">
                  <c:v>113.0618788</c:v>
                </c:pt>
                <c:pt idx="3194">
                  <c:v>111.5035491</c:v>
                </c:pt>
                <c:pt idx="3195">
                  <c:v>116.9511521</c:v>
                </c:pt>
                <c:pt idx="3196">
                  <c:v>119.38198490000001</c:v>
                </c:pt>
                <c:pt idx="3197">
                  <c:v>124.0680071</c:v>
                </c:pt>
                <c:pt idx="3198">
                  <c:v>125.9890506</c:v>
                </c:pt>
                <c:pt idx="3199">
                  <c:v>103.370071</c:v>
                </c:pt>
                <c:pt idx="3200">
                  <c:v>111.2341243</c:v>
                </c:pt>
                <c:pt idx="3201">
                  <c:v>122.4784497</c:v>
                </c:pt>
                <c:pt idx="3202">
                  <c:v>126.7213739</c:v>
                </c:pt>
                <c:pt idx="3203">
                  <c:v>118.8454009</c:v>
                </c:pt>
                <c:pt idx="3204">
                  <c:v>124.3711223</c:v>
                </c:pt>
                <c:pt idx="3205">
                  <c:v>105.7921363</c:v>
                </c:pt>
                <c:pt idx="3206">
                  <c:v>111.7658812</c:v>
                </c:pt>
                <c:pt idx="3207">
                  <c:v>109.4648847</c:v>
                </c:pt>
                <c:pt idx="3208">
                  <c:v>115.1632941</c:v>
                </c:pt>
                <c:pt idx="3209">
                  <c:v>129.8461111</c:v>
                </c:pt>
                <c:pt idx="3210">
                  <c:v>121.077342</c:v>
                </c:pt>
                <c:pt idx="3211">
                  <c:v>106.1152491</c:v>
                </c:pt>
                <c:pt idx="3212">
                  <c:v>114.2611395</c:v>
                </c:pt>
                <c:pt idx="3213">
                  <c:v>106.917219</c:v>
                </c:pt>
                <c:pt idx="3214">
                  <c:v>112.06416950000001</c:v>
                </c:pt>
                <c:pt idx="3215">
                  <c:v>104.6256794</c:v>
                </c:pt>
                <c:pt idx="3216">
                  <c:v>113.0853242</c:v>
                </c:pt>
                <c:pt idx="3217">
                  <c:v>121.2323967</c:v>
                </c:pt>
                <c:pt idx="3218">
                  <c:v>114.0997802</c:v>
                </c:pt>
                <c:pt idx="3219">
                  <c:v>114.0621493</c:v>
                </c:pt>
                <c:pt idx="3220">
                  <c:v>91.344955249999998</c:v>
                </c:pt>
                <c:pt idx="3221">
                  <c:v>105.7000295</c:v>
                </c:pt>
                <c:pt idx="3222">
                  <c:v>105.66466440000001</c:v>
                </c:pt>
                <c:pt idx="3223">
                  <c:v>119.3740056</c:v>
                </c:pt>
                <c:pt idx="3224">
                  <c:v>105.6148183</c:v>
                </c:pt>
                <c:pt idx="3225">
                  <c:v>117.7347006</c:v>
                </c:pt>
                <c:pt idx="3226">
                  <c:v>112.21804210000001</c:v>
                </c:pt>
                <c:pt idx="3227">
                  <c:v>117.55757970000001</c:v>
                </c:pt>
                <c:pt idx="3228">
                  <c:v>109.3967157</c:v>
                </c:pt>
                <c:pt idx="3229">
                  <c:v>115.7321894</c:v>
                </c:pt>
                <c:pt idx="3230">
                  <c:v>121.53137460000001</c:v>
                </c:pt>
                <c:pt idx="3231">
                  <c:v>112.8903729</c:v>
                </c:pt>
                <c:pt idx="3232">
                  <c:v>113.3764212</c:v>
                </c:pt>
                <c:pt idx="3233">
                  <c:v>115.59299470000001</c:v>
                </c:pt>
                <c:pt idx="3234">
                  <c:v>111.4298636</c:v>
                </c:pt>
                <c:pt idx="3235">
                  <c:v>113.0211942</c:v>
                </c:pt>
                <c:pt idx="3236">
                  <c:v>111.3266251</c:v>
                </c:pt>
                <c:pt idx="3237">
                  <c:v>119.4583301</c:v>
                </c:pt>
                <c:pt idx="3238">
                  <c:v>115.7920834</c:v>
                </c:pt>
                <c:pt idx="3239">
                  <c:v>126.9946406</c:v>
                </c:pt>
                <c:pt idx="3240">
                  <c:v>122.521006</c:v>
                </c:pt>
                <c:pt idx="3241">
                  <c:v>104.1582495</c:v>
                </c:pt>
                <c:pt idx="3242">
                  <c:v>117.072812</c:v>
                </c:pt>
                <c:pt idx="3243">
                  <c:v>109.5587647</c:v>
                </c:pt>
                <c:pt idx="3244">
                  <c:v>122.3990506</c:v>
                </c:pt>
                <c:pt idx="3245">
                  <c:v>112.6100134</c:v>
                </c:pt>
                <c:pt idx="3246">
                  <c:v>116.679166</c:v>
                </c:pt>
                <c:pt idx="3247">
                  <c:v>115.0323743</c:v>
                </c:pt>
                <c:pt idx="3248">
                  <c:v>106.8388051</c:v>
                </c:pt>
                <c:pt idx="3249">
                  <c:v>103.3997225</c:v>
                </c:pt>
                <c:pt idx="3250">
                  <c:v>117.5418181</c:v>
                </c:pt>
                <c:pt idx="3251">
                  <c:v>112.61011190000001</c:v>
                </c:pt>
                <c:pt idx="3252">
                  <c:v>109.9478792</c:v>
                </c:pt>
                <c:pt idx="3253">
                  <c:v>115.9770852</c:v>
                </c:pt>
                <c:pt idx="3254">
                  <c:v>104.19814599999999</c:v>
                </c:pt>
                <c:pt idx="3255">
                  <c:v>124.8390448</c:v>
                </c:pt>
                <c:pt idx="3256">
                  <c:v>112.5535672</c:v>
                </c:pt>
                <c:pt idx="3257">
                  <c:v>118.2502035</c:v>
                </c:pt>
                <c:pt idx="3258">
                  <c:v>104.23705750000001</c:v>
                </c:pt>
                <c:pt idx="3259">
                  <c:v>114.2034127</c:v>
                </c:pt>
                <c:pt idx="3260">
                  <c:v>99.182213829999995</c:v>
                </c:pt>
                <c:pt idx="3261">
                  <c:v>104.8679155</c:v>
                </c:pt>
                <c:pt idx="3262">
                  <c:v>104.1823844</c:v>
                </c:pt>
                <c:pt idx="3263">
                  <c:v>99.092077180000004</c:v>
                </c:pt>
                <c:pt idx="3264">
                  <c:v>116.2073031</c:v>
                </c:pt>
                <c:pt idx="3265">
                  <c:v>118.176912</c:v>
                </c:pt>
                <c:pt idx="3266">
                  <c:v>107.57565990000001</c:v>
                </c:pt>
                <c:pt idx="3267">
                  <c:v>117.8407959</c:v>
                </c:pt>
                <c:pt idx="3268">
                  <c:v>119.85502990000001</c:v>
                </c:pt>
                <c:pt idx="3269">
                  <c:v>104.2078985</c:v>
                </c:pt>
                <c:pt idx="3270">
                  <c:v>104.6966066</c:v>
                </c:pt>
                <c:pt idx="3271">
                  <c:v>106.6924192</c:v>
                </c:pt>
                <c:pt idx="3272">
                  <c:v>125.0433546</c:v>
                </c:pt>
                <c:pt idx="3273">
                  <c:v>114.7371399</c:v>
                </c:pt>
                <c:pt idx="3274">
                  <c:v>108.493182</c:v>
                </c:pt>
                <c:pt idx="3275">
                  <c:v>108.9917411</c:v>
                </c:pt>
                <c:pt idx="3276">
                  <c:v>114.4531355</c:v>
                </c:pt>
                <c:pt idx="3277">
                  <c:v>119.9813197</c:v>
                </c:pt>
                <c:pt idx="3278">
                  <c:v>106.65291670000001</c:v>
                </c:pt>
                <c:pt idx="3279">
                  <c:v>119.16536139999999</c:v>
                </c:pt>
                <c:pt idx="3280">
                  <c:v>119.5383202</c:v>
                </c:pt>
                <c:pt idx="3281">
                  <c:v>104.6629162</c:v>
                </c:pt>
                <c:pt idx="3282">
                  <c:v>120.2750765</c:v>
                </c:pt>
                <c:pt idx="3283">
                  <c:v>107.9551204</c:v>
                </c:pt>
                <c:pt idx="3284">
                  <c:v>107.8197677</c:v>
                </c:pt>
                <c:pt idx="3285">
                  <c:v>114.06441510000001</c:v>
                </c:pt>
                <c:pt idx="3286">
                  <c:v>106.4979605</c:v>
                </c:pt>
                <c:pt idx="3287">
                  <c:v>106.8541726</c:v>
                </c:pt>
                <c:pt idx="3288">
                  <c:v>103.94645300000001</c:v>
                </c:pt>
                <c:pt idx="3289">
                  <c:v>117.20895280000001</c:v>
                </c:pt>
                <c:pt idx="3290">
                  <c:v>104.2133166</c:v>
                </c:pt>
                <c:pt idx="3291">
                  <c:v>118.3563973</c:v>
                </c:pt>
                <c:pt idx="3292">
                  <c:v>106.5990317</c:v>
                </c:pt>
                <c:pt idx="3293">
                  <c:v>106.3143378</c:v>
                </c:pt>
                <c:pt idx="3294">
                  <c:v>104.8864354</c:v>
                </c:pt>
                <c:pt idx="3295">
                  <c:v>104.7289179</c:v>
                </c:pt>
                <c:pt idx="3296">
                  <c:v>103.77002160000001</c:v>
                </c:pt>
                <c:pt idx="3297">
                  <c:v>104.33359729999999</c:v>
                </c:pt>
                <c:pt idx="3298">
                  <c:v>104.12081569999999</c:v>
                </c:pt>
                <c:pt idx="3299">
                  <c:v>109.9465</c:v>
                </c:pt>
                <c:pt idx="3300">
                  <c:v>106.5926286</c:v>
                </c:pt>
                <c:pt idx="3301">
                  <c:v>104.2117404</c:v>
                </c:pt>
                <c:pt idx="3302">
                  <c:v>117.378587</c:v>
                </c:pt>
                <c:pt idx="3303">
                  <c:v>104.4460957</c:v>
                </c:pt>
                <c:pt idx="3304">
                  <c:v>106.87111640000001</c:v>
                </c:pt>
                <c:pt idx="3305">
                  <c:v>119.7588841</c:v>
                </c:pt>
                <c:pt idx="3306">
                  <c:v>85.701514369999998</c:v>
                </c:pt>
                <c:pt idx="3307">
                  <c:v>119.9415217</c:v>
                </c:pt>
                <c:pt idx="3308">
                  <c:v>104.7373898</c:v>
                </c:pt>
                <c:pt idx="3309">
                  <c:v>99.694564339999999</c:v>
                </c:pt>
                <c:pt idx="3310">
                  <c:v>112.867223</c:v>
                </c:pt>
                <c:pt idx="3311">
                  <c:v>99.818194390000002</c:v>
                </c:pt>
                <c:pt idx="3312">
                  <c:v>104.7459601</c:v>
                </c:pt>
                <c:pt idx="3313">
                  <c:v>104.63424980000001</c:v>
                </c:pt>
                <c:pt idx="3314">
                  <c:v>99.967634059999995</c:v>
                </c:pt>
                <c:pt idx="3315">
                  <c:v>118.1212539</c:v>
                </c:pt>
                <c:pt idx="3316">
                  <c:v>106.72542009999999</c:v>
                </c:pt>
                <c:pt idx="3317">
                  <c:v>106.72423790000001</c:v>
                </c:pt>
                <c:pt idx="3318">
                  <c:v>99.54433659</c:v>
                </c:pt>
                <c:pt idx="3319">
                  <c:v>104.9309619</c:v>
                </c:pt>
                <c:pt idx="3320">
                  <c:v>102.5277119</c:v>
                </c:pt>
                <c:pt idx="3321">
                  <c:v>113.79400510000001</c:v>
                </c:pt>
                <c:pt idx="3322">
                  <c:v>103.724904</c:v>
                </c:pt>
                <c:pt idx="3323">
                  <c:v>104.55150140000001</c:v>
                </c:pt>
                <c:pt idx="3324">
                  <c:v>104.6140552</c:v>
                </c:pt>
                <c:pt idx="3325">
                  <c:v>121.323752</c:v>
                </c:pt>
                <c:pt idx="3326">
                  <c:v>121.354665</c:v>
                </c:pt>
                <c:pt idx="3327">
                  <c:v>121.2228412</c:v>
                </c:pt>
                <c:pt idx="3328">
                  <c:v>121.2255995</c:v>
                </c:pt>
                <c:pt idx="3329">
                  <c:v>118.0090014</c:v>
                </c:pt>
                <c:pt idx="3330">
                  <c:v>110.929126</c:v>
                </c:pt>
                <c:pt idx="3331">
                  <c:v>114.790538</c:v>
                </c:pt>
                <c:pt idx="3332">
                  <c:v>115.959081</c:v>
                </c:pt>
                <c:pt idx="3333">
                  <c:v>116.65139600000001</c:v>
                </c:pt>
                <c:pt idx="3334">
                  <c:v>116.6477251</c:v>
                </c:pt>
                <c:pt idx="3335">
                  <c:v>118.028705</c:v>
                </c:pt>
                <c:pt idx="3336">
                  <c:v>121.362765999999</c:v>
                </c:pt>
                <c:pt idx="3337">
                  <c:v>121.368095</c:v>
                </c:pt>
                <c:pt idx="3338">
                  <c:v>121.35847</c:v>
                </c:pt>
                <c:pt idx="3339">
                  <c:v>121.329645</c:v>
                </c:pt>
                <c:pt idx="3340">
                  <c:v>121.32070599999901</c:v>
                </c:pt>
                <c:pt idx="3341">
                  <c:v>120.695521999999</c:v>
                </c:pt>
              </c:numCache>
            </c:numRef>
          </c:xVal>
          <c:yVal>
            <c:numRef>
              <c:f>车站列表!$J$2:$J$3344</c:f>
              <c:numCache>
                <c:formatCode>General</c:formatCode>
                <c:ptCount val="3343"/>
                <c:pt idx="0">
                  <c:v>39.940829280000003</c:v>
                </c:pt>
                <c:pt idx="1">
                  <c:v>39.89913344</c:v>
                </c:pt>
                <c:pt idx="2">
                  <c:v>39.89913344</c:v>
                </c:pt>
                <c:pt idx="3">
                  <c:v>39.861894399999997</c:v>
                </c:pt>
                <c:pt idx="4">
                  <c:v>39.717593119999997</c:v>
                </c:pt>
                <c:pt idx="5">
                  <c:v>39.892101599999997</c:v>
                </c:pt>
                <c:pt idx="6">
                  <c:v>39.941423520000001</c:v>
                </c:pt>
                <c:pt idx="7">
                  <c:v>29.6117496</c:v>
                </c:pt>
                <c:pt idx="8">
                  <c:v>29.55163232</c:v>
                </c:pt>
                <c:pt idx="9">
                  <c:v>29.498546879999999</c:v>
                </c:pt>
                <c:pt idx="10">
                  <c:v>29.502112319999998</c:v>
                </c:pt>
                <c:pt idx="11">
                  <c:v>31.250366400000001</c:v>
                </c:pt>
                <c:pt idx="12">
                  <c:v>31.153703360000002</c:v>
                </c:pt>
                <c:pt idx="13">
                  <c:v>31.194804959999999</c:v>
                </c:pt>
                <c:pt idx="14">
                  <c:v>31.263637760000002</c:v>
                </c:pt>
                <c:pt idx="15">
                  <c:v>39.164157600000003</c:v>
                </c:pt>
                <c:pt idx="16">
                  <c:v>39.133950400000003</c:v>
                </c:pt>
                <c:pt idx="17">
                  <c:v>39.054223200000003</c:v>
                </c:pt>
                <c:pt idx="18">
                  <c:v>39.155541120000002</c:v>
                </c:pt>
                <c:pt idx="19">
                  <c:v>16.870421969999999</c:v>
                </c:pt>
                <c:pt idx="20">
                  <c:v>45.77319584</c:v>
                </c:pt>
                <c:pt idx="21">
                  <c:v>22.364794719999999</c:v>
                </c:pt>
                <c:pt idx="22">
                  <c:v>24.930921120000001</c:v>
                </c:pt>
                <c:pt idx="23">
                  <c:v>43.907183199999999</c:v>
                </c:pt>
                <c:pt idx="24">
                  <c:v>43.847660159999997</c:v>
                </c:pt>
                <c:pt idx="25">
                  <c:v>43.87360864</c:v>
                </c:pt>
                <c:pt idx="26">
                  <c:v>30.63047504</c:v>
                </c:pt>
                <c:pt idx="27">
                  <c:v>30.608191040000001</c:v>
                </c:pt>
                <c:pt idx="28">
                  <c:v>30.699208800000001</c:v>
                </c:pt>
                <c:pt idx="29">
                  <c:v>30.687423039999999</c:v>
                </c:pt>
                <c:pt idx="30">
                  <c:v>36.08510304</c:v>
                </c:pt>
                <c:pt idx="31">
                  <c:v>36.563862399999998</c:v>
                </c:pt>
                <c:pt idx="32">
                  <c:v>28.196467999999999</c:v>
                </c:pt>
                <c:pt idx="33">
                  <c:v>28.149225919999999</c:v>
                </c:pt>
                <c:pt idx="34">
                  <c:v>28.264112319999999</c:v>
                </c:pt>
                <c:pt idx="35">
                  <c:v>36.322006719999997</c:v>
                </c:pt>
                <c:pt idx="36">
                  <c:v>22.296853280000001</c:v>
                </c:pt>
                <c:pt idx="37">
                  <c:v>24.949342560000002</c:v>
                </c:pt>
                <c:pt idx="38">
                  <c:v>22.611107199999999</c:v>
                </c:pt>
                <c:pt idx="39">
                  <c:v>22.48265232</c:v>
                </c:pt>
                <c:pt idx="40">
                  <c:v>36.458582880000002</c:v>
                </c:pt>
                <c:pt idx="41">
                  <c:v>26.115538560000001</c:v>
                </c:pt>
                <c:pt idx="42">
                  <c:v>25.987083680000001</c:v>
                </c:pt>
                <c:pt idx="43">
                  <c:v>35.792637919999997</c:v>
                </c:pt>
                <c:pt idx="44">
                  <c:v>36.0696528</c:v>
                </c:pt>
                <c:pt idx="45">
                  <c:v>41.73008592</c:v>
                </c:pt>
                <c:pt idx="46">
                  <c:v>24.921017119999998</c:v>
                </c:pt>
                <c:pt idx="47">
                  <c:v>26.558841600000001</c:v>
                </c:pt>
                <c:pt idx="48">
                  <c:v>26.622029120000001</c:v>
                </c:pt>
                <c:pt idx="49">
                  <c:v>26.666597119999999</c:v>
                </c:pt>
                <c:pt idx="50">
                  <c:v>23.37698352</c:v>
                </c:pt>
                <c:pt idx="51">
                  <c:v>23.150875200000002</c:v>
                </c:pt>
                <c:pt idx="52">
                  <c:v>23.14958768</c:v>
                </c:pt>
                <c:pt idx="53">
                  <c:v>22.988548640000001</c:v>
                </c:pt>
                <c:pt idx="54">
                  <c:v>23.140773119999999</c:v>
                </c:pt>
                <c:pt idx="55">
                  <c:v>23.191085439999998</c:v>
                </c:pt>
                <c:pt idx="56">
                  <c:v>45.847574880000003</c:v>
                </c:pt>
                <c:pt idx="57">
                  <c:v>45.757349439999999</c:v>
                </c:pt>
                <c:pt idx="58">
                  <c:v>45.784585440000001</c:v>
                </c:pt>
                <c:pt idx="59">
                  <c:v>45.704363039999997</c:v>
                </c:pt>
                <c:pt idx="60">
                  <c:v>32.064574239999999</c:v>
                </c:pt>
                <c:pt idx="61">
                  <c:v>31.886896480000001</c:v>
                </c:pt>
                <c:pt idx="62">
                  <c:v>31.79944416</c:v>
                </c:pt>
                <c:pt idx="63">
                  <c:v>41.809615039999997</c:v>
                </c:pt>
                <c:pt idx="64">
                  <c:v>40.847540479999999</c:v>
                </c:pt>
                <c:pt idx="65">
                  <c:v>40.828821920000003</c:v>
                </c:pt>
                <c:pt idx="66">
                  <c:v>19.981100000000001</c:v>
                </c:pt>
                <c:pt idx="67">
                  <c:v>20.024875680000001</c:v>
                </c:pt>
                <c:pt idx="68">
                  <c:v>30.292748639999999</c:v>
                </c:pt>
                <c:pt idx="69">
                  <c:v>30.244912320000001</c:v>
                </c:pt>
                <c:pt idx="70">
                  <c:v>30.173702559999999</c:v>
                </c:pt>
                <c:pt idx="71">
                  <c:v>25.021146559999998</c:v>
                </c:pt>
                <c:pt idx="72">
                  <c:v>36.669240960000003</c:v>
                </c:pt>
                <c:pt idx="73">
                  <c:v>36.746591199999997</c:v>
                </c:pt>
                <c:pt idx="74">
                  <c:v>36.667161120000003</c:v>
                </c:pt>
                <c:pt idx="75">
                  <c:v>25.015996479999998</c:v>
                </c:pt>
                <c:pt idx="76">
                  <c:v>24.871398079999999</c:v>
                </c:pt>
                <c:pt idx="77">
                  <c:v>36.66428896</c:v>
                </c:pt>
                <c:pt idx="78">
                  <c:v>36.244656480000003</c:v>
                </c:pt>
                <c:pt idx="79">
                  <c:v>36.480866880000001</c:v>
                </c:pt>
                <c:pt idx="80">
                  <c:v>29.624228639999998</c:v>
                </c:pt>
                <c:pt idx="81">
                  <c:v>25.02431584</c:v>
                </c:pt>
                <c:pt idx="82">
                  <c:v>41.57409792</c:v>
                </c:pt>
                <c:pt idx="83">
                  <c:v>36.025084800000002</c:v>
                </c:pt>
                <c:pt idx="84">
                  <c:v>36.28021184</c:v>
                </c:pt>
                <c:pt idx="85">
                  <c:v>36.029145440000001</c:v>
                </c:pt>
                <c:pt idx="86">
                  <c:v>36.033008000000002</c:v>
                </c:pt>
                <c:pt idx="87">
                  <c:v>36.468387839999998</c:v>
                </c:pt>
                <c:pt idx="88">
                  <c:v>36.066384480000004</c:v>
                </c:pt>
                <c:pt idx="89">
                  <c:v>24.85753248</c:v>
                </c:pt>
                <c:pt idx="90">
                  <c:v>28.6159024</c:v>
                </c:pt>
                <c:pt idx="91">
                  <c:v>28.664927200000001</c:v>
                </c:pt>
                <c:pt idx="92">
                  <c:v>28.504680480000001</c:v>
                </c:pt>
                <c:pt idx="93">
                  <c:v>22.556239040000001</c:v>
                </c:pt>
                <c:pt idx="94">
                  <c:v>28.625113120000002</c:v>
                </c:pt>
                <c:pt idx="95">
                  <c:v>32.088640959999999</c:v>
                </c:pt>
                <c:pt idx="96">
                  <c:v>31.970189120000001</c:v>
                </c:pt>
                <c:pt idx="97">
                  <c:v>22.73203504</c:v>
                </c:pt>
                <c:pt idx="98">
                  <c:v>23.156322400000001</c:v>
                </c:pt>
                <c:pt idx="99">
                  <c:v>22.841771359999999</c:v>
                </c:pt>
                <c:pt idx="100">
                  <c:v>22.827311519999999</c:v>
                </c:pt>
                <c:pt idx="101">
                  <c:v>22.888122079999999</c:v>
                </c:pt>
                <c:pt idx="102">
                  <c:v>22.415008</c:v>
                </c:pt>
                <c:pt idx="103">
                  <c:v>38.738780800000001</c:v>
                </c:pt>
                <c:pt idx="104">
                  <c:v>36.136207679999998</c:v>
                </c:pt>
                <c:pt idx="105">
                  <c:v>24.932010559999998</c:v>
                </c:pt>
                <c:pt idx="106">
                  <c:v>38.063922239999997</c:v>
                </c:pt>
                <c:pt idx="107">
                  <c:v>38.0489672</c:v>
                </c:pt>
                <c:pt idx="108">
                  <c:v>36.18543056</c:v>
                </c:pt>
                <c:pt idx="109">
                  <c:v>38.008063679999999</c:v>
                </c:pt>
                <c:pt idx="110">
                  <c:v>24.951125279999999</c:v>
                </c:pt>
                <c:pt idx="111">
                  <c:v>41.790401279999998</c:v>
                </c:pt>
                <c:pt idx="112">
                  <c:v>41.814864159999999</c:v>
                </c:pt>
                <c:pt idx="113">
                  <c:v>41.818726720000001</c:v>
                </c:pt>
                <c:pt idx="114">
                  <c:v>41.663630079999997</c:v>
                </c:pt>
                <c:pt idx="115">
                  <c:v>36.122639200000002</c:v>
                </c:pt>
                <c:pt idx="116">
                  <c:v>41.914498399999999</c:v>
                </c:pt>
                <c:pt idx="117">
                  <c:v>36.053905440000001</c:v>
                </c:pt>
                <c:pt idx="118">
                  <c:v>37.927148000000003</c:v>
                </c:pt>
                <c:pt idx="119">
                  <c:v>37.8830752</c:v>
                </c:pt>
                <c:pt idx="120">
                  <c:v>37.789680480000001</c:v>
                </c:pt>
                <c:pt idx="121">
                  <c:v>37.858513279999997</c:v>
                </c:pt>
                <c:pt idx="122">
                  <c:v>30.60848816</c:v>
                </c:pt>
                <c:pt idx="123">
                  <c:v>30.48756032</c:v>
                </c:pt>
                <c:pt idx="124">
                  <c:v>35.841662720000002</c:v>
                </c:pt>
                <c:pt idx="125">
                  <c:v>43.778233120000003</c:v>
                </c:pt>
                <c:pt idx="126">
                  <c:v>43.838647520000002</c:v>
                </c:pt>
                <c:pt idx="127">
                  <c:v>22.599717600000002</c:v>
                </c:pt>
                <c:pt idx="128">
                  <c:v>45.727934560000001</c:v>
                </c:pt>
                <c:pt idx="129">
                  <c:v>34.376960160000003</c:v>
                </c:pt>
                <c:pt idx="130">
                  <c:v>34.27891056</c:v>
                </c:pt>
                <c:pt idx="131">
                  <c:v>36.106594719999997</c:v>
                </c:pt>
                <c:pt idx="132">
                  <c:v>24.822373280000001</c:v>
                </c:pt>
                <c:pt idx="133">
                  <c:v>35.905642559999997</c:v>
                </c:pt>
                <c:pt idx="134">
                  <c:v>36.619225759999999</c:v>
                </c:pt>
                <c:pt idx="135">
                  <c:v>25.16723056</c:v>
                </c:pt>
                <c:pt idx="136">
                  <c:v>23.13463264</c:v>
                </c:pt>
                <c:pt idx="137">
                  <c:v>36.45917712</c:v>
                </c:pt>
                <c:pt idx="138">
                  <c:v>38.490190400000003</c:v>
                </c:pt>
                <c:pt idx="139">
                  <c:v>24.973508320000001</c:v>
                </c:pt>
                <c:pt idx="140">
                  <c:v>43.997804799999997</c:v>
                </c:pt>
                <c:pt idx="141">
                  <c:v>24.841487999999998</c:v>
                </c:pt>
                <c:pt idx="142">
                  <c:v>24.969051520000001</c:v>
                </c:pt>
                <c:pt idx="143">
                  <c:v>41.712952000000001</c:v>
                </c:pt>
                <c:pt idx="144">
                  <c:v>34.09340864</c:v>
                </c:pt>
                <c:pt idx="145">
                  <c:v>36.495128639999997</c:v>
                </c:pt>
                <c:pt idx="146">
                  <c:v>36.582382879999997</c:v>
                </c:pt>
                <c:pt idx="147">
                  <c:v>34.759353599999997</c:v>
                </c:pt>
                <c:pt idx="148">
                  <c:v>34.487686879999998</c:v>
                </c:pt>
                <c:pt idx="149">
                  <c:v>34.746478400000001</c:v>
                </c:pt>
                <c:pt idx="150">
                  <c:v>34.743309119999999</c:v>
                </c:pt>
                <c:pt idx="151">
                  <c:v>47.159161599999997</c:v>
                </c:pt>
                <c:pt idx="152">
                  <c:v>45.58670352</c:v>
                </c:pt>
                <c:pt idx="153">
                  <c:v>45.548276000000001</c:v>
                </c:pt>
                <c:pt idx="154">
                  <c:v>39.234277919999997</c:v>
                </c:pt>
                <c:pt idx="155">
                  <c:v>46.399821920000001</c:v>
                </c:pt>
                <c:pt idx="156">
                  <c:v>30.875797120000001</c:v>
                </c:pt>
                <c:pt idx="157">
                  <c:v>47.281079839999997</c:v>
                </c:pt>
                <c:pt idx="158">
                  <c:v>47.170056000000002</c:v>
                </c:pt>
                <c:pt idx="159">
                  <c:v>30.817957759999999</c:v>
                </c:pt>
                <c:pt idx="160">
                  <c:v>30.739121919999999</c:v>
                </c:pt>
                <c:pt idx="161">
                  <c:v>45.050302879999997</c:v>
                </c:pt>
                <c:pt idx="162">
                  <c:v>32.71457376</c:v>
                </c:pt>
                <c:pt idx="163">
                  <c:v>41.142085440000002</c:v>
                </c:pt>
                <c:pt idx="164">
                  <c:v>39.166732639999999</c:v>
                </c:pt>
                <c:pt idx="165">
                  <c:v>40.552698399999997</c:v>
                </c:pt>
                <c:pt idx="166">
                  <c:v>50.579805120000003</c:v>
                </c:pt>
                <c:pt idx="167">
                  <c:v>45.170537439999997</c:v>
                </c:pt>
                <c:pt idx="168">
                  <c:v>47.717053919999998</c:v>
                </c:pt>
                <c:pt idx="169">
                  <c:v>31.25789344</c:v>
                </c:pt>
                <c:pt idx="170">
                  <c:v>31.255714560000001</c:v>
                </c:pt>
                <c:pt idx="171">
                  <c:v>41.163775200000003</c:v>
                </c:pt>
                <c:pt idx="172">
                  <c:v>30.551044959999999</c:v>
                </c:pt>
                <c:pt idx="173">
                  <c:v>30.673953600000001</c:v>
                </c:pt>
                <c:pt idx="174">
                  <c:v>26.23161344</c:v>
                </c:pt>
                <c:pt idx="175">
                  <c:v>41.10692624</c:v>
                </c:pt>
                <c:pt idx="176">
                  <c:v>26.200415840000002</c:v>
                </c:pt>
                <c:pt idx="177">
                  <c:v>41.114651360000003</c:v>
                </c:pt>
                <c:pt idx="178">
                  <c:v>31.3152376</c:v>
                </c:pt>
                <c:pt idx="179">
                  <c:v>31.311573119999998</c:v>
                </c:pt>
                <c:pt idx="180">
                  <c:v>36.102930239999999</c:v>
                </c:pt>
                <c:pt idx="181">
                  <c:v>36.082131840000002</c:v>
                </c:pt>
                <c:pt idx="182">
                  <c:v>48.232656159999998</c:v>
                </c:pt>
                <c:pt idx="183">
                  <c:v>22.231189759999999</c:v>
                </c:pt>
                <c:pt idx="184">
                  <c:v>32.902848800000001</c:v>
                </c:pt>
                <c:pt idx="185">
                  <c:v>32.944049440000001</c:v>
                </c:pt>
                <c:pt idx="186">
                  <c:v>39.83525264</c:v>
                </c:pt>
                <c:pt idx="187">
                  <c:v>45.614137599999999</c:v>
                </c:pt>
                <c:pt idx="188">
                  <c:v>39.269536160000001</c:v>
                </c:pt>
                <c:pt idx="189">
                  <c:v>39.712145919999998</c:v>
                </c:pt>
                <c:pt idx="190">
                  <c:v>40.358679039999998</c:v>
                </c:pt>
                <c:pt idx="191">
                  <c:v>38.861887520000003</c:v>
                </c:pt>
                <c:pt idx="192">
                  <c:v>39.848424960000003</c:v>
                </c:pt>
                <c:pt idx="193">
                  <c:v>38.86069904</c:v>
                </c:pt>
                <c:pt idx="194">
                  <c:v>40.357292479999998</c:v>
                </c:pt>
                <c:pt idx="195">
                  <c:v>31.160933279999998</c:v>
                </c:pt>
                <c:pt idx="196">
                  <c:v>28.233806080000001</c:v>
                </c:pt>
                <c:pt idx="197">
                  <c:v>26.002732000000002</c:v>
                </c:pt>
                <c:pt idx="198">
                  <c:v>21.45075456</c:v>
                </c:pt>
                <c:pt idx="199">
                  <c:v>44.380000160000002</c:v>
                </c:pt>
                <c:pt idx="200">
                  <c:v>39.002128159999998</c:v>
                </c:pt>
                <c:pt idx="201">
                  <c:v>39.233188480000003</c:v>
                </c:pt>
                <c:pt idx="202">
                  <c:v>42.449413440000001</c:v>
                </c:pt>
                <c:pt idx="203">
                  <c:v>39.078785119999999</c:v>
                </c:pt>
                <c:pt idx="204">
                  <c:v>27.264798720000002</c:v>
                </c:pt>
                <c:pt idx="205">
                  <c:v>34.373889920000003</c:v>
                </c:pt>
                <c:pt idx="206">
                  <c:v>39.643808319999998</c:v>
                </c:pt>
                <c:pt idx="207">
                  <c:v>34.334174879999999</c:v>
                </c:pt>
                <c:pt idx="208">
                  <c:v>39.848325920000001</c:v>
                </c:pt>
                <c:pt idx="209">
                  <c:v>46.36921856</c:v>
                </c:pt>
                <c:pt idx="210">
                  <c:v>48.752715199999997</c:v>
                </c:pt>
                <c:pt idx="211">
                  <c:v>44.901445760000001</c:v>
                </c:pt>
                <c:pt idx="212">
                  <c:v>48.313571840000002</c:v>
                </c:pt>
                <c:pt idx="213">
                  <c:v>45.753486879999997</c:v>
                </c:pt>
                <c:pt idx="214">
                  <c:v>19.6522872</c:v>
                </c:pt>
                <c:pt idx="215">
                  <c:v>44.923729760000001</c:v>
                </c:pt>
                <c:pt idx="216">
                  <c:v>41.764650879999998</c:v>
                </c:pt>
                <c:pt idx="217">
                  <c:v>46.351292319999999</c:v>
                </c:pt>
                <c:pt idx="218">
                  <c:v>47.427262880000001</c:v>
                </c:pt>
                <c:pt idx="219">
                  <c:v>23.8862472</c:v>
                </c:pt>
                <c:pt idx="220">
                  <c:v>41.947874880000001</c:v>
                </c:pt>
                <c:pt idx="221">
                  <c:v>40.567059200000003</c:v>
                </c:pt>
                <c:pt idx="222">
                  <c:v>40.602713600000001</c:v>
                </c:pt>
                <c:pt idx="223">
                  <c:v>47.323865120000001</c:v>
                </c:pt>
                <c:pt idx="224">
                  <c:v>45.788745120000002</c:v>
                </c:pt>
                <c:pt idx="225">
                  <c:v>41.291140640000002</c:v>
                </c:pt>
                <c:pt idx="226">
                  <c:v>30.960773440000001</c:v>
                </c:pt>
                <c:pt idx="227">
                  <c:v>23.216340639999999</c:v>
                </c:pt>
                <c:pt idx="228">
                  <c:v>41.769701920000003</c:v>
                </c:pt>
                <c:pt idx="229">
                  <c:v>26.705915999999998</c:v>
                </c:pt>
                <c:pt idx="230">
                  <c:v>23.396197279999999</c:v>
                </c:pt>
                <c:pt idx="231">
                  <c:v>39.067593600000002</c:v>
                </c:pt>
                <c:pt idx="232">
                  <c:v>40.732059839999998</c:v>
                </c:pt>
                <c:pt idx="233">
                  <c:v>45.166872959999999</c:v>
                </c:pt>
                <c:pt idx="234">
                  <c:v>26.82486304</c:v>
                </c:pt>
                <c:pt idx="235">
                  <c:v>40.330551679999999</c:v>
                </c:pt>
                <c:pt idx="236">
                  <c:v>40.1842696</c:v>
                </c:pt>
                <c:pt idx="237">
                  <c:v>36.54781792</c:v>
                </c:pt>
                <c:pt idx="238">
                  <c:v>26.703340959999998</c:v>
                </c:pt>
                <c:pt idx="239">
                  <c:v>31.841437119999998</c:v>
                </c:pt>
                <c:pt idx="240">
                  <c:v>35.03498192</c:v>
                </c:pt>
                <c:pt idx="241">
                  <c:v>31.875803999999999</c:v>
                </c:pt>
                <c:pt idx="242">
                  <c:v>37.451557919999999</c:v>
                </c:pt>
                <c:pt idx="243">
                  <c:v>33.848383679999998</c:v>
                </c:pt>
                <c:pt idx="244">
                  <c:v>45.772403519999997</c:v>
                </c:pt>
                <c:pt idx="245">
                  <c:v>33.795298240000001</c:v>
                </c:pt>
                <c:pt idx="246">
                  <c:v>43.853503519999997</c:v>
                </c:pt>
                <c:pt idx="247">
                  <c:v>29.722872479999999</c:v>
                </c:pt>
                <c:pt idx="248">
                  <c:v>42.458029920000001</c:v>
                </c:pt>
                <c:pt idx="249">
                  <c:v>29.074259519999998</c:v>
                </c:pt>
                <c:pt idx="250">
                  <c:v>40.96232784</c:v>
                </c:pt>
                <c:pt idx="251">
                  <c:v>40.880619840000001</c:v>
                </c:pt>
                <c:pt idx="252">
                  <c:v>39.215757439999997</c:v>
                </c:pt>
                <c:pt idx="253">
                  <c:v>42.272428959999999</c:v>
                </c:pt>
                <c:pt idx="254">
                  <c:v>39.071159039999998</c:v>
                </c:pt>
                <c:pt idx="255">
                  <c:v>42.252719999999997</c:v>
                </c:pt>
                <c:pt idx="256">
                  <c:v>49.254748960000001</c:v>
                </c:pt>
                <c:pt idx="257">
                  <c:v>44.556192320000001</c:v>
                </c:pt>
                <c:pt idx="258">
                  <c:v>40.668080000000003</c:v>
                </c:pt>
                <c:pt idx="259">
                  <c:v>34.251971679999997</c:v>
                </c:pt>
                <c:pt idx="260">
                  <c:v>33.139455359999999</c:v>
                </c:pt>
                <c:pt idx="261">
                  <c:v>45.697034080000002</c:v>
                </c:pt>
                <c:pt idx="262">
                  <c:v>26.882306239999998</c:v>
                </c:pt>
                <c:pt idx="263">
                  <c:v>31.619290400000001</c:v>
                </c:pt>
                <c:pt idx="264">
                  <c:v>44.764473440000003</c:v>
                </c:pt>
                <c:pt idx="265">
                  <c:v>31.616220160000001</c:v>
                </c:pt>
                <c:pt idx="266">
                  <c:v>25.911020959999998</c:v>
                </c:pt>
                <c:pt idx="267">
                  <c:v>38.491973119999997</c:v>
                </c:pt>
                <c:pt idx="268">
                  <c:v>25.857638399999999</c:v>
                </c:pt>
                <c:pt idx="269">
                  <c:v>25.925579840000001</c:v>
                </c:pt>
                <c:pt idx="270">
                  <c:v>31.699413759999999</c:v>
                </c:pt>
                <c:pt idx="271">
                  <c:v>29.418126399999998</c:v>
                </c:pt>
                <c:pt idx="272">
                  <c:v>26.813473439999999</c:v>
                </c:pt>
                <c:pt idx="273">
                  <c:v>41.003825599999999</c:v>
                </c:pt>
                <c:pt idx="274">
                  <c:v>39.700558239999999</c:v>
                </c:pt>
                <c:pt idx="275">
                  <c:v>19.989419359999999</c:v>
                </c:pt>
                <c:pt idx="276">
                  <c:v>25.755627199999999</c:v>
                </c:pt>
                <c:pt idx="277">
                  <c:v>46.972966399999997</c:v>
                </c:pt>
                <c:pt idx="278">
                  <c:v>27.530126880000001</c:v>
                </c:pt>
                <c:pt idx="279">
                  <c:v>40.228639520000002</c:v>
                </c:pt>
                <c:pt idx="280">
                  <c:v>22.962104960000001</c:v>
                </c:pt>
                <c:pt idx="281">
                  <c:v>28.754756480000001</c:v>
                </c:pt>
                <c:pt idx="282">
                  <c:v>40.186547519999998</c:v>
                </c:pt>
                <c:pt idx="283">
                  <c:v>35.313383360000003</c:v>
                </c:pt>
                <c:pt idx="284">
                  <c:v>27.777033599999999</c:v>
                </c:pt>
                <c:pt idx="285">
                  <c:v>29.882624</c:v>
                </c:pt>
                <c:pt idx="286">
                  <c:v>23.539805279999999</c:v>
                </c:pt>
                <c:pt idx="287">
                  <c:v>40.701852639999998</c:v>
                </c:pt>
                <c:pt idx="288">
                  <c:v>32.706056320000002</c:v>
                </c:pt>
                <c:pt idx="289">
                  <c:v>25.7670168</c:v>
                </c:pt>
                <c:pt idx="290">
                  <c:v>32.640095680000002</c:v>
                </c:pt>
                <c:pt idx="291">
                  <c:v>42.774066560000001</c:v>
                </c:pt>
                <c:pt idx="292">
                  <c:v>42.7736704</c:v>
                </c:pt>
                <c:pt idx="293">
                  <c:v>44.463094720000001</c:v>
                </c:pt>
                <c:pt idx="294">
                  <c:v>35.271192319999997</c:v>
                </c:pt>
                <c:pt idx="295">
                  <c:v>31.762106079999999</c:v>
                </c:pt>
                <c:pt idx="296">
                  <c:v>27.88082752</c:v>
                </c:pt>
                <c:pt idx="297">
                  <c:v>36.358453439999998</c:v>
                </c:pt>
                <c:pt idx="298">
                  <c:v>25.083838879999998</c:v>
                </c:pt>
                <c:pt idx="299">
                  <c:v>34.826106559999999</c:v>
                </c:pt>
                <c:pt idx="300">
                  <c:v>19.993777120000001</c:v>
                </c:pt>
                <c:pt idx="301">
                  <c:v>30.991574880000002</c:v>
                </c:pt>
                <c:pt idx="302">
                  <c:v>41.561024639999999</c:v>
                </c:pt>
                <c:pt idx="303">
                  <c:v>43.710984959999998</c:v>
                </c:pt>
                <c:pt idx="304">
                  <c:v>23.380350880000002</c:v>
                </c:pt>
                <c:pt idx="305">
                  <c:v>42.870828639999999</c:v>
                </c:pt>
                <c:pt idx="306">
                  <c:v>30.168651520000001</c:v>
                </c:pt>
                <c:pt idx="307">
                  <c:v>32.309599200000001</c:v>
                </c:pt>
                <c:pt idx="308">
                  <c:v>31.855302720000001</c:v>
                </c:pt>
                <c:pt idx="309">
                  <c:v>36.306754560000002</c:v>
                </c:pt>
                <c:pt idx="310">
                  <c:v>36.227126400000003</c:v>
                </c:pt>
                <c:pt idx="311">
                  <c:v>36.722425440000002</c:v>
                </c:pt>
                <c:pt idx="312">
                  <c:v>30.620471999999999</c:v>
                </c:pt>
                <c:pt idx="313">
                  <c:v>32.198773439999997</c:v>
                </c:pt>
                <c:pt idx="314">
                  <c:v>25.809306880000001</c:v>
                </c:pt>
                <c:pt idx="315">
                  <c:v>38.305777919999997</c:v>
                </c:pt>
                <c:pt idx="316">
                  <c:v>31.785974719999999</c:v>
                </c:pt>
                <c:pt idx="317">
                  <c:v>36.186817120000001</c:v>
                </c:pt>
                <c:pt idx="318">
                  <c:v>30.611954560000001</c:v>
                </c:pt>
                <c:pt idx="319">
                  <c:v>22.354395520000001</c:v>
                </c:pt>
                <c:pt idx="320">
                  <c:v>22.4031232</c:v>
                </c:pt>
                <c:pt idx="321">
                  <c:v>25.73710672</c:v>
                </c:pt>
                <c:pt idx="322">
                  <c:v>38.304985600000002</c:v>
                </c:pt>
                <c:pt idx="323">
                  <c:v>45.514107199999998</c:v>
                </c:pt>
                <c:pt idx="324">
                  <c:v>26.37948016</c:v>
                </c:pt>
                <c:pt idx="325">
                  <c:v>43.35315344</c:v>
                </c:pt>
                <c:pt idx="326">
                  <c:v>37.559214400000002</c:v>
                </c:pt>
                <c:pt idx="327">
                  <c:v>34.4424256</c:v>
                </c:pt>
                <c:pt idx="328">
                  <c:v>40.120388800000001</c:v>
                </c:pt>
                <c:pt idx="329">
                  <c:v>19.085085119999999</c:v>
                </c:pt>
                <c:pt idx="330">
                  <c:v>33.680114719999999</c:v>
                </c:pt>
                <c:pt idx="331">
                  <c:v>27.881619839999999</c:v>
                </c:pt>
                <c:pt idx="332">
                  <c:v>46.196888960000003</c:v>
                </c:pt>
                <c:pt idx="333">
                  <c:v>27.1199032</c:v>
                </c:pt>
                <c:pt idx="334">
                  <c:v>40.974212639999998</c:v>
                </c:pt>
                <c:pt idx="335">
                  <c:v>39.907353759999999</c:v>
                </c:pt>
                <c:pt idx="336">
                  <c:v>22.967255040000001</c:v>
                </c:pt>
                <c:pt idx="337">
                  <c:v>22.844940640000001</c:v>
                </c:pt>
                <c:pt idx="338">
                  <c:v>39.932212800000002</c:v>
                </c:pt>
                <c:pt idx="339">
                  <c:v>23.088480000000001</c:v>
                </c:pt>
                <c:pt idx="340">
                  <c:v>23.009049919999999</c:v>
                </c:pt>
                <c:pt idx="341">
                  <c:v>41.87022752</c:v>
                </c:pt>
                <c:pt idx="342">
                  <c:v>41.608365759999998</c:v>
                </c:pt>
                <c:pt idx="343">
                  <c:v>43.375932640000002</c:v>
                </c:pt>
                <c:pt idx="344">
                  <c:v>40.167234720000003</c:v>
                </c:pt>
                <c:pt idx="345">
                  <c:v>44.531333279999998</c:v>
                </c:pt>
                <c:pt idx="346">
                  <c:v>44.542821920000002</c:v>
                </c:pt>
                <c:pt idx="347">
                  <c:v>44.114275839999998</c:v>
                </c:pt>
                <c:pt idx="348">
                  <c:v>44.655529440000002</c:v>
                </c:pt>
                <c:pt idx="349">
                  <c:v>30.301662239999999</c:v>
                </c:pt>
                <c:pt idx="350">
                  <c:v>22.990925600000001</c:v>
                </c:pt>
                <c:pt idx="351">
                  <c:v>39.4766288</c:v>
                </c:pt>
                <c:pt idx="352">
                  <c:v>28.098715519999999</c:v>
                </c:pt>
                <c:pt idx="353">
                  <c:v>30.9586936</c:v>
                </c:pt>
                <c:pt idx="354">
                  <c:v>27.098312480000001</c:v>
                </c:pt>
                <c:pt idx="355">
                  <c:v>39.014310080000001</c:v>
                </c:pt>
                <c:pt idx="356">
                  <c:v>37.312604800000003</c:v>
                </c:pt>
                <c:pt idx="357">
                  <c:v>46.145487199999998</c:v>
                </c:pt>
                <c:pt idx="358">
                  <c:v>34.835119200000001</c:v>
                </c:pt>
                <c:pt idx="359">
                  <c:v>25.590824640000001</c:v>
                </c:pt>
                <c:pt idx="360">
                  <c:v>38.92012304</c:v>
                </c:pt>
                <c:pt idx="361">
                  <c:v>36.679640159999998</c:v>
                </c:pt>
                <c:pt idx="362">
                  <c:v>45.874810879999998</c:v>
                </c:pt>
                <c:pt idx="363">
                  <c:v>35.266735519999997</c:v>
                </c:pt>
                <c:pt idx="364">
                  <c:v>24.775329280000001</c:v>
                </c:pt>
                <c:pt idx="365">
                  <c:v>24.743933599999998</c:v>
                </c:pt>
                <c:pt idx="366">
                  <c:v>24.41046592</c:v>
                </c:pt>
                <c:pt idx="367">
                  <c:v>46.530059520000002</c:v>
                </c:pt>
                <c:pt idx="368">
                  <c:v>46.595723040000003</c:v>
                </c:pt>
                <c:pt idx="369">
                  <c:v>45.927995359999997</c:v>
                </c:pt>
                <c:pt idx="370">
                  <c:v>46.655048000000001</c:v>
                </c:pt>
                <c:pt idx="371">
                  <c:v>39.722347040000002</c:v>
                </c:pt>
                <c:pt idx="372">
                  <c:v>25.866849120000001</c:v>
                </c:pt>
                <c:pt idx="373">
                  <c:v>34.386269919999997</c:v>
                </c:pt>
                <c:pt idx="374">
                  <c:v>40.642428639999999</c:v>
                </c:pt>
                <c:pt idx="375">
                  <c:v>39.722347040000002</c:v>
                </c:pt>
                <c:pt idx="376">
                  <c:v>40.041850080000003</c:v>
                </c:pt>
                <c:pt idx="377">
                  <c:v>40.11761568</c:v>
                </c:pt>
                <c:pt idx="378">
                  <c:v>43.776054240000001</c:v>
                </c:pt>
                <c:pt idx="379">
                  <c:v>36.964776319999999</c:v>
                </c:pt>
                <c:pt idx="380">
                  <c:v>39.024016000000003</c:v>
                </c:pt>
                <c:pt idx="381">
                  <c:v>26.406022879999998</c:v>
                </c:pt>
                <c:pt idx="382">
                  <c:v>35.605452319999998</c:v>
                </c:pt>
                <c:pt idx="383">
                  <c:v>39.511887039999998</c:v>
                </c:pt>
                <c:pt idx="384">
                  <c:v>35.59148768</c:v>
                </c:pt>
                <c:pt idx="385">
                  <c:v>28.229052159999998</c:v>
                </c:pt>
                <c:pt idx="386">
                  <c:v>46.874322560000003</c:v>
                </c:pt>
                <c:pt idx="387">
                  <c:v>21.575544959999998</c:v>
                </c:pt>
                <c:pt idx="388">
                  <c:v>31.167271840000002</c:v>
                </c:pt>
                <c:pt idx="389">
                  <c:v>30.849551519999999</c:v>
                </c:pt>
                <c:pt idx="390">
                  <c:v>32.003268480000003</c:v>
                </c:pt>
                <c:pt idx="391">
                  <c:v>30.124182560000001</c:v>
                </c:pt>
                <c:pt idx="392">
                  <c:v>30.5694664</c:v>
                </c:pt>
                <c:pt idx="393">
                  <c:v>26.168822080000002</c:v>
                </c:pt>
                <c:pt idx="394">
                  <c:v>37.452251199999999</c:v>
                </c:pt>
                <c:pt idx="395">
                  <c:v>30.56243456</c:v>
                </c:pt>
                <c:pt idx="396">
                  <c:v>37.353310239999999</c:v>
                </c:pt>
                <c:pt idx="397">
                  <c:v>49.748166240000003</c:v>
                </c:pt>
                <c:pt idx="398">
                  <c:v>26.234287519999999</c:v>
                </c:pt>
                <c:pt idx="399">
                  <c:v>37.406791839999997</c:v>
                </c:pt>
                <c:pt idx="400">
                  <c:v>38.505739679999998</c:v>
                </c:pt>
                <c:pt idx="401">
                  <c:v>32.597706559999999</c:v>
                </c:pt>
                <c:pt idx="402">
                  <c:v>30.173900639999999</c:v>
                </c:pt>
                <c:pt idx="403">
                  <c:v>31.19965792</c:v>
                </c:pt>
                <c:pt idx="404">
                  <c:v>37.446704959999998</c:v>
                </c:pt>
                <c:pt idx="405">
                  <c:v>38.528320800000003</c:v>
                </c:pt>
                <c:pt idx="406">
                  <c:v>32.684564639999998</c:v>
                </c:pt>
                <c:pt idx="407">
                  <c:v>29.260454719999998</c:v>
                </c:pt>
                <c:pt idx="408">
                  <c:v>39.558138720000002</c:v>
                </c:pt>
                <c:pt idx="409">
                  <c:v>41.894888479999999</c:v>
                </c:pt>
                <c:pt idx="410">
                  <c:v>43.654036959999999</c:v>
                </c:pt>
                <c:pt idx="411">
                  <c:v>29.586593440000001</c:v>
                </c:pt>
                <c:pt idx="412">
                  <c:v>29.577679839999998</c:v>
                </c:pt>
                <c:pt idx="413">
                  <c:v>30.350984159999999</c:v>
                </c:pt>
                <c:pt idx="414">
                  <c:v>30.36356224</c:v>
                </c:pt>
                <c:pt idx="415">
                  <c:v>21.712913440000001</c:v>
                </c:pt>
                <c:pt idx="416">
                  <c:v>27.284705760000001</c:v>
                </c:pt>
                <c:pt idx="417">
                  <c:v>31.86263168</c:v>
                </c:pt>
                <c:pt idx="418">
                  <c:v>29.84726672</c:v>
                </c:pt>
                <c:pt idx="419">
                  <c:v>26.3142128</c:v>
                </c:pt>
                <c:pt idx="420">
                  <c:v>47.122120639999999</c:v>
                </c:pt>
                <c:pt idx="421">
                  <c:v>18.304947039999998</c:v>
                </c:pt>
                <c:pt idx="422">
                  <c:v>40.446428480000002</c:v>
                </c:pt>
                <c:pt idx="423">
                  <c:v>37.946064640000003</c:v>
                </c:pt>
                <c:pt idx="424">
                  <c:v>29.629081599999999</c:v>
                </c:pt>
                <c:pt idx="425">
                  <c:v>47.234035839999997</c:v>
                </c:pt>
                <c:pt idx="426">
                  <c:v>43.709301279999998</c:v>
                </c:pt>
                <c:pt idx="427">
                  <c:v>29.772590560000001</c:v>
                </c:pt>
                <c:pt idx="428">
                  <c:v>34.631988159999999</c:v>
                </c:pt>
                <c:pt idx="429">
                  <c:v>29.51300672</c:v>
                </c:pt>
                <c:pt idx="430">
                  <c:v>29.701281760000001</c:v>
                </c:pt>
                <c:pt idx="431">
                  <c:v>47.207493120000002</c:v>
                </c:pt>
                <c:pt idx="432">
                  <c:v>36.093719520000001</c:v>
                </c:pt>
                <c:pt idx="433">
                  <c:v>33.799755040000001</c:v>
                </c:pt>
                <c:pt idx="434">
                  <c:v>23.672221759999999</c:v>
                </c:pt>
                <c:pt idx="435">
                  <c:v>25.67629616</c:v>
                </c:pt>
                <c:pt idx="436">
                  <c:v>26.625990720000001</c:v>
                </c:pt>
                <c:pt idx="437">
                  <c:v>28.036221279999999</c:v>
                </c:pt>
                <c:pt idx="438">
                  <c:v>41.884885439999998</c:v>
                </c:pt>
                <c:pt idx="439">
                  <c:v>29.211528959999999</c:v>
                </c:pt>
                <c:pt idx="440">
                  <c:v>23.046487039999999</c:v>
                </c:pt>
                <c:pt idx="441">
                  <c:v>22.628241119999998</c:v>
                </c:pt>
                <c:pt idx="442">
                  <c:v>23.079071200000001</c:v>
                </c:pt>
                <c:pt idx="443">
                  <c:v>22.5383128</c:v>
                </c:pt>
                <c:pt idx="444">
                  <c:v>33.905925920000001</c:v>
                </c:pt>
                <c:pt idx="445">
                  <c:v>42.054045760000001</c:v>
                </c:pt>
                <c:pt idx="446">
                  <c:v>31.71872656</c:v>
                </c:pt>
                <c:pt idx="447">
                  <c:v>41.98323216</c:v>
                </c:pt>
                <c:pt idx="448">
                  <c:v>32.916120159999998</c:v>
                </c:pt>
                <c:pt idx="449">
                  <c:v>30.00167008</c:v>
                </c:pt>
                <c:pt idx="450">
                  <c:v>45.005041599999998</c:v>
                </c:pt>
                <c:pt idx="451">
                  <c:v>27.80763696</c:v>
                </c:pt>
                <c:pt idx="452">
                  <c:v>46.934340800000001</c:v>
                </c:pt>
                <c:pt idx="453">
                  <c:v>25.68303088</c:v>
                </c:pt>
                <c:pt idx="454">
                  <c:v>48.342986719999999</c:v>
                </c:pt>
                <c:pt idx="455">
                  <c:v>47.794404159999999</c:v>
                </c:pt>
                <c:pt idx="456">
                  <c:v>32.88422928</c:v>
                </c:pt>
                <c:pt idx="457">
                  <c:v>40.432166719999998</c:v>
                </c:pt>
                <c:pt idx="458">
                  <c:v>33.970202880000002</c:v>
                </c:pt>
                <c:pt idx="459">
                  <c:v>27.920938719999999</c:v>
                </c:pt>
                <c:pt idx="460">
                  <c:v>45.865005920000002</c:v>
                </c:pt>
                <c:pt idx="461">
                  <c:v>30.453490559999999</c:v>
                </c:pt>
                <c:pt idx="462">
                  <c:v>30.496077759999999</c:v>
                </c:pt>
                <c:pt idx="463">
                  <c:v>28.473581920000001</c:v>
                </c:pt>
                <c:pt idx="464">
                  <c:v>26.468517120000001</c:v>
                </c:pt>
                <c:pt idx="465">
                  <c:v>40.6888784</c:v>
                </c:pt>
                <c:pt idx="466">
                  <c:v>38.024999520000001</c:v>
                </c:pt>
                <c:pt idx="467">
                  <c:v>37.983402720000001</c:v>
                </c:pt>
                <c:pt idx="468">
                  <c:v>38.166725759999999</c:v>
                </c:pt>
                <c:pt idx="469">
                  <c:v>37.91912576</c:v>
                </c:pt>
                <c:pt idx="470">
                  <c:v>36.381133599999998</c:v>
                </c:pt>
                <c:pt idx="471">
                  <c:v>23.100067679999999</c:v>
                </c:pt>
                <c:pt idx="472">
                  <c:v>34.763216159999999</c:v>
                </c:pt>
                <c:pt idx="473">
                  <c:v>50.776696639999997</c:v>
                </c:pt>
                <c:pt idx="474">
                  <c:v>41.687498720000001</c:v>
                </c:pt>
                <c:pt idx="475">
                  <c:v>37.915263199999998</c:v>
                </c:pt>
                <c:pt idx="476">
                  <c:v>36.336169439999999</c:v>
                </c:pt>
                <c:pt idx="477">
                  <c:v>25.32985424</c:v>
                </c:pt>
                <c:pt idx="478">
                  <c:v>45.990687680000001</c:v>
                </c:pt>
                <c:pt idx="479">
                  <c:v>25.260922399999998</c:v>
                </c:pt>
                <c:pt idx="480">
                  <c:v>52.948346720000004</c:v>
                </c:pt>
                <c:pt idx="481">
                  <c:v>28.981161920000002</c:v>
                </c:pt>
                <c:pt idx="482">
                  <c:v>40.622026400000003</c:v>
                </c:pt>
                <c:pt idx="483">
                  <c:v>24.03451008</c:v>
                </c:pt>
                <c:pt idx="484">
                  <c:v>23.315380640000001</c:v>
                </c:pt>
                <c:pt idx="485">
                  <c:v>29.244410240000001</c:v>
                </c:pt>
                <c:pt idx="486">
                  <c:v>31.917301760000001</c:v>
                </c:pt>
                <c:pt idx="487">
                  <c:v>31.632759839999999</c:v>
                </c:pt>
                <c:pt idx="488">
                  <c:v>28.23340992</c:v>
                </c:pt>
                <c:pt idx="489">
                  <c:v>28.233608</c:v>
                </c:pt>
                <c:pt idx="490">
                  <c:v>37.45334064</c:v>
                </c:pt>
                <c:pt idx="491">
                  <c:v>25.165447839999999</c:v>
                </c:pt>
                <c:pt idx="492">
                  <c:v>25.184958720000001</c:v>
                </c:pt>
                <c:pt idx="493">
                  <c:v>30.278288799999999</c:v>
                </c:pt>
                <c:pt idx="494">
                  <c:v>36.498099840000002</c:v>
                </c:pt>
                <c:pt idx="495">
                  <c:v>39.509807199999997</c:v>
                </c:pt>
                <c:pt idx="496">
                  <c:v>37.602990079999998</c:v>
                </c:pt>
                <c:pt idx="497">
                  <c:v>34.759947840000002</c:v>
                </c:pt>
                <c:pt idx="498">
                  <c:v>34.670712799999997</c:v>
                </c:pt>
                <c:pt idx="499">
                  <c:v>36.019637600000003</c:v>
                </c:pt>
                <c:pt idx="500">
                  <c:v>32.452711999999998</c:v>
                </c:pt>
                <c:pt idx="501">
                  <c:v>34.878597759999998</c:v>
                </c:pt>
                <c:pt idx="502">
                  <c:v>37.62715584</c:v>
                </c:pt>
                <c:pt idx="503">
                  <c:v>21.895543199999999</c:v>
                </c:pt>
                <c:pt idx="504">
                  <c:v>25.820993600000001</c:v>
                </c:pt>
                <c:pt idx="505">
                  <c:v>43.505278879999999</c:v>
                </c:pt>
                <c:pt idx="506">
                  <c:v>43.468832159999998</c:v>
                </c:pt>
                <c:pt idx="507">
                  <c:v>25.740672159999999</c:v>
                </c:pt>
                <c:pt idx="508">
                  <c:v>40.401068160000001</c:v>
                </c:pt>
                <c:pt idx="509">
                  <c:v>25.821587839999999</c:v>
                </c:pt>
                <c:pt idx="510">
                  <c:v>33.569685120000003</c:v>
                </c:pt>
                <c:pt idx="511">
                  <c:v>33.6496104</c:v>
                </c:pt>
                <c:pt idx="512">
                  <c:v>31.0052424</c:v>
                </c:pt>
                <c:pt idx="513">
                  <c:v>33.968024</c:v>
                </c:pt>
                <c:pt idx="514">
                  <c:v>47.538286720000002</c:v>
                </c:pt>
                <c:pt idx="515">
                  <c:v>32.502826239999997</c:v>
                </c:pt>
                <c:pt idx="516">
                  <c:v>38.598441119999997</c:v>
                </c:pt>
                <c:pt idx="517">
                  <c:v>26.434843520000001</c:v>
                </c:pt>
                <c:pt idx="518">
                  <c:v>35.483038880000002</c:v>
                </c:pt>
                <c:pt idx="519">
                  <c:v>29.961558879999998</c:v>
                </c:pt>
                <c:pt idx="520">
                  <c:v>42.897272319999999</c:v>
                </c:pt>
                <c:pt idx="521">
                  <c:v>32.112311519999999</c:v>
                </c:pt>
                <c:pt idx="522">
                  <c:v>40.860019520000002</c:v>
                </c:pt>
                <c:pt idx="523">
                  <c:v>23.42610736</c:v>
                </c:pt>
                <c:pt idx="524">
                  <c:v>39.717494080000002</c:v>
                </c:pt>
                <c:pt idx="525">
                  <c:v>24.711646559999998</c:v>
                </c:pt>
                <c:pt idx="526">
                  <c:v>40.91112416</c:v>
                </c:pt>
                <c:pt idx="527">
                  <c:v>36.599615839999998</c:v>
                </c:pt>
                <c:pt idx="528">
                  <c:v>38.320237759999998</c:v>
                </c:pt>
                <c:pt idx="529">
                  <c:v>36.618334400000002</c:v>
                </c:pt>
                <c:pt idx="530">
                  <c:v>22.84474256</c:v>
                </c:pt>
                <c:pt idx="531">
                  <c:v>34.220774079999998</c:v>
                </c:pt>
                <c:pt idx="532">
                  <c:v>23.376884480000001</c:v>
                </c:pt>
                <c:pt idx="533">
                  <c:v>36.252876800000003</c:v>
                </c:pt>
                <c:pt idx="534">
                  <c:v>44.811121280000002</c:v>
                </c:pt>
                <c:pt idx="535">
                  <c:v>44.155575519999999</c:v>
                </c:pt>
                <c:pt idx="536">
                  <c:v>47.337334560000002</c:v>
                </c:pt>
                <c:pt idx="537">
                  <c:v>30.50816064</c:v>
                </c:pt>
                <c:pt idx="538">
                  <c:v>25.715416959999999</c:v>
                </c:pt>
                <c:pt idx="539">
                  <c:v>39.269734239999998</c:v>
                </c:pt>
                <c:pt idx="540">
                  <c:v>30.773785920000002</c:v>
                </c:pt>
                <c:pt idx="541">
                  <c:v>23.449777919999999</c:v>
                </c:pt>
                <c:pt idx="542">
                  <c:v>50.2323728</c:v>
                </c:pt>
                <c:pt idx="543">
                  <c:v>27.513983360000001</c:v>
                </c:pt>
                <c:pt idx="544">
                  <c:v>34.931088959999997</c:v>
                </c:pt>
                <c:pt idx="545">
                  <c:v>27.560433119999999</c:v>
                </c:pt>
                <c:pt idx="546">
                  <c:v>30.638992479999999</c:v>
                </c:pt>
                <c:pt idx="547">
                  <c:v>24.853471840000001</c:v>
                </c:pt>
                <c:pt idx="548">
                  <c:v>42.308083359999998</c:v>
                </c:pt>
                <c:pt idx="549">
                  <c:v>35.585842399999997</c:v>
                </c:pt>
                <c:pt idx="550">
                  <c:v>23.89209056</c:v>
                </c:pt>
                <c:pt idx="551">
                  <c:v>44.288388159999997</c:v>
                </c:pt>
                <c:pt idx="552">
                  <c:v>22.529597280000001</c:v>
                </c:pt>
                <c:pt idx="553">
                  <c:v>46.514708319999997</c:v>
                </c:pt>
                <c:pt idx="554">
                  <c:v>36.161859040000003</c:v>
                </c:pt>
                <c:pt idx="555">
                  <c:v>30.620769119999999</c:v>
                </c:pt>
                <c:pt idx="556">
                  <c:v>45.996332959999997</c:v>
                </c:pt>
                <c:pt idx="557">
                  <c:v>40.740181120000003</c:v>
                </c:pt>
                <c:pt idx="558">
                  <c:v>40.750481280000002</c:v>
                </c:pt>
                <c:pt idx="559">
                  <c:v>49.228998560000001</c:v>
                </c:pt>
                <c:pt idx="560">
                  <c:v>44.670088319999998</c:v>
                </c:pt>
                <c:pt idx="561">
                  <c:v>41.177541759999997</c:v>
                </c:pt>
                <c:pt idx="562">
                  <c:v>44.563323199999999</c:v>
                </c:pt>
                <c:pt idx="563">
                  <c:v>45.761905280000001</c:v>
                </c:pt>
                <c:pt idx="564">
                  <c:v>45.532231520000003</c:v>
                </c:pt>
                <c:pt idx="565">
                  <c:v>35.581682720000003</c:v>
                </c:pt>
                <c:pt idx="566">
                  <c:v>47.464600959999999</c:v>
                </c:pt>
                <c:pt idx="567">
                  <c:v>35.611493760000002</c:v>
                </c:pt>
                <c:pt idx="568">
                  <c:v>30.06228256</c:v>
                </c:pt>
                <c:pt idx="569">
                  <c:v>22.812752639999999</c:v>
                </c:pt>
                <c:pt idx="570">
                  <c:v>31.927304800000002</c:v>
                </c:pt>
                <c:pt idx="571">
                  <c:v>42.84785136</c:v>
                </c:pt>
                <c:pt idx="572">
                  <c:v>35.600104160000001</c:v>
                </c:pt>
                <c:pt idx="573">
                  <c:v>32.631677279999998</c:v>
                </c:pt>
                <c:pt idx="574">
                  <c:v>46.24175408</c:v>
                </c:pt>
                <c:pt idx="575">
                  <c:v>32.646632320000002</c:v>
                </c:pt>
                <c:pt idx="576">
                  <c:v>32.543432639999999</c:v>
                </c:pt>
                <c:pt idx="577">
                  <c:v>30.43962496</c:v>
                </c:pt>
                <c:pt idx="578">
                  <c:v>26.558247359999999</c:v>
                </c:pt>
                <c:pt idx="579">
                  <c:v>40.407802879999998</c:v>
                </c:pt>
                <c:pt idx="580">
                  <c:v>39.790684640000002</c:v>
                </c:pt>
                <c:pt idx="581">
                  <c:v>40.275584479999999</c:v>
                </c:pt>
                <c:pt idx="582">
                  <c:v>40.314408159999999</c:v>
                </c:pt>
                <c:pt idx="583">
                  <c:v>34.582666240000002</c:v>
                </c:pt>
                <c:pt idx="584">
                  <c:v>37.770862880000003</c:v>
                </c:pt>
                <c:pt idx="585">
                  <c:v>29.817158559999999</c:v>
                </c:pt>
                <c:pt idx="586">
                  <c:v>46.40804224</c:v>
                </c:pt>
                <c:pt idx="587">
                  <c:v>34.521360479999998</c:v>
                </c:pt>
                <c:pt idx="588">
                  <c:v>42.30164576</c:v>
                </c:pt>
                <c:pt idx="589">
                  <c:v>45.211639040000001</c:v>
                </c:pt>
                <c:pt idx="590">
                  <c:v>37.742141279999998</c:v>
                </c:pt>
                <c:pt idx="591">
                  <c:v>30.155677279999999</c:v>
                </c:pt>
                <c:pt idx="592">
                  <c:v>29.723961920000001</c:v>
                </c:pt>
                <c:pt idx="593">
                  <c:v>30.529751359999999</c:v>
                </c:pt>
                <c:pt idx="594">
                  <c:v>40.48723296</c:v>
                </c:pt>
                <c:pt idx="595">
                  <c:v>36.34032912</c:v>
                </c:pt>
                <c:pt idx="596">
                  <c:v>30.278486879999999</c:v>
                </c:pt>
                <c:pt idx="597">
                  <c:v>23.425215999999999</c:v>
                </c:pt>
                <c:pt idx="598">
                  <c:v>40.067303359999997</c:v>
                </c:pt>
                <c:pt idx="599">
                  <c:v>37.158498559999998</c:v>
                </c:pt>
                <c:pt idx="600">
                  <c:v>26.884386079999999</c:v>
                </c:pt>
                <c:pt idx="601">
                  <c:v>30.863119999999999</c:v>
                </c:pt>
                <c:pt idx="602">
                  <c:v>26.396911200000002</c:v>
                </c:pt>
                <c:pt idx="603">
                  <c:v>36.514540480000001</c:v>
                </c:pt>
                <c:pt idx="604">
                  <c:v>26.400179519999998</c:v>
                </c:pt>
                <c:pt idx="605">
                  <c:v>26.523286240000001</c:v>
                </c:pt>
                <c:pt idx="606">
                  <c:v>22.783932</c:v>
                </c:pt>
                <c:pt idx="607">
                  <c:v>26.893299679999998</c:v>
                </c:pt>
                <c:pt idx="608">
                  <c:v>36.715591680000003</c:v>
                </c:pt>
                <c:pt idx="609">
                  <c:v>23.680937279999998</c:v>
                </c:pt>
                <c:pt idx="610">
                  <c:v>26.899143039999998</c:v>
                </c:pt>
                <c:pt idx="611">
                  <c:v>30.36524592</c:v>
                </c:pt>
                <c:pt idx="612">
                  <c:v>34.080434400000001</c:v>
                </c:pt>
                <c:pt idx="613">
                  <c:v>29.236388000000002</c:v>
                </c:pt>
                <c:pt idx="614">
                  <c:v>23.759575040000001</c:v>
                </c:pt>
                <c:pt idx="615">
                  <c:v>36.682314239999997</c:v>
                </c:pt>
                <c:pt idx="616">
                  <c:v>23.180091999999998</c:v>
                </c:pt>
                <c:pt idx="617">
                  <c:v>35.183343839999999</c:v>
                </c:pt>
                <c:pt idx="618">
                  <c:v>35.229694559999999</c:v>
                </c:pt>
                <c:pt idx="619">
                  <c:v>24.455231999999999</c:v>
                </c:pt>
                <c:pt idx="620">
                  <c:v>34.49461968</c:v>
                </c:pt>
                <c:pt idx="621">
                  <c:v>30.863912320000001</c:v>
                </c:pt>
                <c:pt idx="622">
                  <c:v>33.09241136</c:v>
                </c:pt>
                <c:pt idx="623">
                  <c:v>23.151172320000001</c:v>
                </c:pt>
                <c:pt idx="624">
                  <c:v>27.107523199999999</c:v>
                </c:pt>
                <c:pt idx="625">
                  <c:v>41.131785280000003</c:v>
                </c:pt>
                <c:pt idx="626">
                  <c:v>43.091984959999998</c:v>
                </c:pt>
                <c:pt idx="627">
                  <c:v>27.138918879999999</c:v>
                </c:pt>
                <c:pt idx="628">
                  <c:v>27.679578240000001</c:v>
                </c:pt>
                <c:pt idx="629">
                  <c:v>35.532360799999999</c:v>
                </c:pt>
                <c:pt idx="630">
                  <c:v>38.369163520000001</c:v>
                </c:pt>
                <c:pt idx="631">
                  <c:v>35.474620479999999</c:v>
                </c:pt>
                <c:pt idx="632">
                  <c:v>24.700256960000001</c:v>
                </c:pt>
                <c:pt idx="633">
                  <c:v>29.34127136</c:v>
                </c:pt>
                <c:pt idx="634">
                  <c:v>29.574609599999999</c:v>
                </c:pt>
                <c:pt idx="635">
                  <c:v>45.24937328</c:v>
                </c:pt>
                <c:pt idx="636">
                  <c:v>29.287096479999999</c:v>
                </c:pt>
                <c:pt idx="637">
                  <c:v>35.585446240000003</c:v>
                </c:pt>
                <c:pt idx="638">
                  <c:v>50.419261280000001</c:v>
                </c:pt>
                <c:pt idx="639">
                  <c:v>26.729586560000001</c:v>
                </c:pt>
                <c:pt idx="640">
                  <c:v>41.480009920000001</c:v>
                </c:pt>
                <c:pt idx="641">
                  <c:v>38.930522240000002</c:v>
                </c:pt>
                <c:pt idx="642">
                  <c:v>43.720690879999999</c:v>
                </c:pt>
                <c:pt idx="643">
                  <c:v>44.605118079999997</c:v>
                </c:pt>
                <c:pt idx="644">
                  <c:v>29.116351519999998</c:v>
                </c:pt>
                <c:pt idx="645">
                  <c:v>29.113479359999999</c:v>
                </c:pt>
                <c:pt idx="646">
                  <c:v>43.726435199999997</c:v>
                </c:pt>
                <c:pt idx="647">
                  <c:v>26.55705888</c:v>
                </c:pt>
                <c:pt idx="648">
                  <c:v>24.795236320000001</c:v>
                </c:pt>
                <c:pt idx="649">
                  <c:v>29.705639519999998</c:v>
                </c:pt>
                <c:pt idx="650">
                  <c:v>39.063830080000002</c:v>
                </c:pt>
                <c:pt idx="651">
                  <c:v>34.77529904</c:v>
                </c:pt>
                <c:pt idx="652">
                  <c:v>43.856375679999999</c:v>
                </c:pt>
                <c:pt idx="653">
                  <c:v>36.402031039999997</c:v>
                </c:pt>
                <c:pt idx="654">
                  <c:v>22.48800048</c:v>
                </c:pt>
                <c:pt idx="655">
                  <c:v>31.0522864</c:v>
                </c:pt>
                <c:pt idx="656">
                  <c:v>32.283353599999998</c:v>
                </c:pt>
                <c:pt idx="657">
                  <c:v>46.801132000000003</c:v>
                </c:pt>
                <c:pt idx="658">
                  <c:v>37.990038400000003</c:v>
                </c:pt>
                <c:pt idx="659">
                  <c:v>26.91796064</c:v>
                </c:pt>
                <c:pt idx="660">
                  <c:v>35.391327840000002</c:v>
                </c:pt>
                <c:pt idx="661">
                  <c:v>31.938100160000001</c:v>
                </c:pt>
                <c:pt idx="662">
                  <c:v>41.027496159999998</c:v>
                </c:pt>
                <c:pt idx="663">
                  <c:v>31.824897440000001</c:v>
                </c:pt>
                <c:pt idx="664">
                  <c:v>43.269266559999998</c:v>
                </c:pt>
                <c:pt idx="665">
                  <c:v>41.376017920000002</c:v>
                </c:pt>
                <c:pt idx="666">
                  <c:v>39.698775519999998</c:v>
                </c:pt>
                <c:pt idx="667">
                  <c:v>39.642718879999997</c:v>
                </c:pt>
                <c:pt idx="668">
                  <c:v>30.895308</c:v>
                </c:pt>
                <c:pt idx="669">
                  <c:v>28.21815776</c:v>
                </c:pt>
                <c:pt idx="670">
                  <c:v>28.327299839999998</c:v>
                </c:pt>
                <c:pt idx="671">
                  <c:v>28.774861600000001</c:v>
                </c:pt>
                <c:pt idx="672">
                  <c:v>28.239748479999999</c:v>
                </c:pt>
                <c:pt idx="673">
                  <c:v>47.243939840000003</c:v>
                </c:pt>
                <c:pt idx="674">
                  <c:v>33.223441280000003</c:v>
                </c:pt>
                <c:pt idx="675">
                  <c:v>44.146166719999997</c:v>
                </c:pt>
                <c:pt idx="676">
                  <c:v>44.018504159999999</c:v>
                </c:pt>
                <c:pt idx="677">
                  <c:v>39.335496800000001</c:v>
                </c:pt>
                <c:pt idx="678">
                  <c:v>30.073870240000002</c:v>
                </c:pt>
                <c:pt idx="679">
                  <c:v>37.05074304</c:v>
                </c:pt>
                <c:pt idx="680">
                  <c:v>37.016079040000001</c:v>
                </c:pt>
                <c:pt idx="681">
                  <c:v>23.14701264</c:v>
                </c:pt>
                <c:pt idx="682">
                  <c:v>30.765664640000001</c:v>
                </c:pt>
                <c:pt idx="683">
                  <c:v>45.301072159999997</c:v>
                </c:pt>
                <c:pt idx="684">
                  <c:v>38.032526560000001</c:v>
                </c:pt>
                <c:pt idx="685">
                  <c:v>28.356615680000001</c:v>
                </c:pt>
                <c:pt idx="686">
                  <c:v>30.691879839999999</c:v>
                </c:pt>
                <c:pt idx="687">
                  <c:v>28.339778880000001</c:v>
                </c:pt>
                <c:pt idx="688">
                  <c:v>30.057726720000002</c:v>
                </c:pt>
                <c:pt idx="689">
                  <c:v>45.307806880000001</c:v>
                </c:pt>
                <c:pt idx="690">
                  <c:v>26.650552640000001</c:v>
                </c:pt>
                <c:pt idx="691">
                  <c:v>35.377264160000003</c:v>
                </c:pt>
                <c:pt idx="692">
                  <c:v>39.762359199999999</c:v>
                </c:pt>
                <c:pt idx="693">
                  <c:v>39.714621919999999</c:v>
                </c:pt>
                <c:pt idx="694">
                  <c:v>26.605786559999999</c:v>
                </c:pt>
                <c:pt idx="695">
                  <c:v>30.355440959999999</c:v>
                </c:pt>
                <c:pt idx="696">
                  <c:v>31.78240928</c:v>
                </c:pt>
                <c:pt idx="697">
                  <c:v>30.661177439999999</c:v>
                </c:pt>
                <c:pt idx="698">
                  <c:v>42.392465440000002</c:v>
                </c:pt>
                <c:pt idx="699">
                  <c:v>41.177046560000001</c:v>
                </c:pt>
                <c:pt idx="700">
                  <c:v>40.023725759999998</c:v>
                </c:pt>
                <c:pt idx="701">
                  <c:v>30.37247584</c:v>
                </c:pt>
                <c:pt idx="702">
                  <c:v>31.626718400000001</c:v>
                </c:pt>
                <c:pt idx="703">
                  <c:v>41.121088960000002</c:v>
                </c:pt>
                <c:pt idx="704">
                  <c:v>39.084925599999998</c:v>
                </c:pt>
                <c:pt idx="705">
                  <c:v>38.018264799999997</c:v>
                </c:pt>
                <c:pt idx="706">
                  <c:v>39.992131999999998</c:v>
                </c:pt>
                <c:pt idx="707">
                  <c:v>41.012244000000003</c:v>
                </c:pt>
                <c:pt idx="708">
                  <c:v>35.22117712</c:v>
                </c:pt>
                <c:pt idx="709">
                  <c:v>35.207509600000002</c:v>
                </c:pt>
                <c:pt idx="710">
                  <c:v>44.162211200000002</c:v>
                </c:pt>
                <c:pt idx="711">
                  <c:v>41.691460319999997</c:v>
                </c:pt>
                <c:pt idx="712">
                  <c:v>50.027360000000002</c:v>
                </c:pt>
                <c:pt idx="713">
                  <c:v>41.745239040000001</c:v>
                </c:pt>
                <c:pt idx="714">
                  <c:v>34.839972160000002</c:v>
                </c:pt>
                <c:pt idx="715">
                  <c:v>34.770347039999997</c:v>
                </c:pt>
                <c:pt idx="716">
                  <c:v>28.226179999999999</c:v>
                </c:pt>
                <c:pt idx="717">
                  <c:v>28.9927496</c:v>
                </c:pt>
                <c:pt idx="718">
                  <c:v>46.1940168</c:v>
                </c:pt>
                <c:pt idx="719">
                  <c:v>38.71471408</c:v>
                </c:pt>
                <c:pt idx="720">
                  <c:v>26.605885600000001</c:v>
                </c:pt>
                <c:pt idx="721">
                  <c:v>26.51655152</c:v>
                </c:pt>
                <c:pt idx="722">
                  <c:v>42.73623328</c:v>
                </c:pt>
                <c:pt idx="723">
                  <c:v>43.629276959999999</c:v>
                </c:pt>
                <c:pt idx="724">
                  <c:v>45.527477599999997</c:v>
                </c:pt>
                <c:pt idx="725">
                  <c:v>39.490890559999997</c:v>
                </c:pt>
                <c:pt idx="726">
                  <c:v>31.367332640000001</c:v>
                </c:pt>
                <c:pt idx="727">
                  <c:v>48.013381600000002</c:v>
                </c:pt>
                <c:pt idx="728">
                  <c:v>31.353962240000001</c:v>
                </c:pt>
                <c:pt idx="729">
                  <c:v>44.402383200000003</c:v>
                </c:pt>
                <c:pt idx="730">
                  <c:v>27.0436424</c:v>
                </c:pt>
                <c:pt idx="731">
                  <c:v>24.663909279999999</c:v>
                </c:pt>
                <c:pt idx="732">
                  <c:v>42.542015839999998</c:v>
                </c:pt>
                <c:pt idx="733">
                  <c:v>42.545878399999999</c:v>
                </c:pt>
                <c:pt idx="734">
                  <c:v>40.377001440000001</c:v>
                </c:pt>
                <c:pt idx="735">
                  <c:v>41.220525119999998</c:v>
                </c:pt>
                <c:pt idx="736">
                  <c:v>23.132156640000002</c:v>
                </c:pt>
                <c:pt idx="737">
                  <c:v>31.715755359999999</c:v>
                </c:pt>
                <c:pt idx="738">
                  <c:v>34.510367039999998</c:v>
                </c:pt>
                <c:pt idx="739">
                  <c:v>23.751552799999999</c:v>
                </c:pt>
                <c:pt idx="740">
                  <c:v>34.576822880000002</c:v>
                </c:pt>
                <c:pt idx="741">
                  <c:v>34.780548160000002</c:v>
                </c:pt>
                <c:pt idx="742">
                  <c:v>23.930716159999999</c:v>
                </c:pt>
                <c:pt idx="743">
                  <c:v>29.467745440000002</c:v>
                </c:pt>
                <c:pt idx="744">
                  <c:v>25.114442239999999</c:v>
                </c:pt>
                <c:pt idx="745">
                  <c:v>30.8868896</c:v>
                </c:pt>
                <c:pt idx="746">
                  <c:v>22.309827519999999</c:v>
                </c:pt>
                <c:pt idx="747">
                  <c:v>24.11265264</c:v>
                </c:pt>
                <c:pt idx="748">
                  <c:v>30.28007152</c:v>
                </c:pt>
                <c:pt idx="749">
                  <c:v>27.962337439999999</c:v>
                </c:pt>
                <c:pt idx="750">
                  <c:v>29.357811040000001</c:v>
                </c:pt>
                <c:pt idx="751">
                  <c:v>36.318837440000003</c:v>
                </c:pt>
                <c:pt idx="752">
                  <c:v>36.455908800000003</c:v>
                </c:pt>
                <c:pt idx="753">
                  <c:v>37.291212160000001</c:v>
                </c:pt>
                <c:pt idx="754">
                  <c:v>24.077691519999998</c:v>
                </c:pt>
                <c:pt idx="755">
                  <c:v>36.429960319999999</c:v>
                </c:pt>
                <c:pt idx="756">
                  <c:v>19.92880688</c:v>
                </c:pt>
                <c:pt idx="757">
                  <c:v>33.775886399999997</c:v>
                </c:pt>
                <c:pt idx="758">
                  <c:v>43.871726879999997</c:v>
                </c:pt>
                <c:pt idx="759">
                  <c:v>26.548541440000001</c:v>
                </c:pt>
                <c:pt idx="760">
                  <c:v>27.742270560000001</c:v>
                </c:pt>
                <c:pt idx="761">
                  <c:v>27.66472224</c:v>
                </c:pt>
                <c:pt idx="762">
                  <c:v>30.99543744</c:v>
                </c:pt>
                <c:pt idx="763">
                  <c:v>39.506935040000002</c:v>
                </c:pt>
                <c:pt idx="764">
                  <c:v>38.071746400000002</c:v>
                </c:pt>
                <c:pt idx="765">
                  <c:v>22.947546079999999</c:v>
                </c:pt>
                <c:pt idx="766">
                  <c:v>36.08579632</c:v>
                </c:pt>
                <c:pt idx="767">
                  <c:v>36.100058079999997</c:v>
                </c:pt>
                <c:pt idx="768">
                  <c:v>44.5623328</c:v>
                </c:pt>
                <c:pt idx="769">
                  <c:v>26.42652416</c:v>
                </c:pt>
                <c:pt idx="770">
                  <c:v>28.251237119999999</c:v>
                </c:pt>
                <c:pt idx="771">
                  <c:v>39.717989279999998</c:v>
                </c:pt>
                <c:pt idx="772">
                  <c:v>40.740181120000003</c:v>
                </c:pt>
                <c:pt idx="773">
                  <c:v>42.285106079999998</c:v>
                </c:pt>
                <c:pt idx="774">
                  <c:v>33.57126976</c:v>
                </c:pt>
                <c:pt idx="775">
                  <c:v>32.366745280000004</c:v>
                </c:pt>
                <c:pt idx="776">
                  <c:v>29.301160159999998</c:v>
                </c:pt>
                <c:pt idx="777">
                  <c:v>27.14912</c:v>
                </c:pt>
                <c:pt idx="778">
                  <c:v>41.324418080000001</c:v>
                </c:pt>
                <c:pt idx="779">
                  <c:v>39.799895360000001</c:v>
                </c:pt>
                <c:pt idx="780">
                  <c:v>33.573745760000001</c:v>
                </c:pt>
                <c:pt idx="781">
                  <c:v>44.799533599999997</c:v>
                </c:pt>
                <c:pt idx="782">
                  <c:v>42.774858879999996</c:v>
                </c:pt>
                <c:pt idx="783">
                  <c:v>41.799512960000001</c:v>
                </c:pt>
                <c:pt idx="784">
                  <c:v>26.812879200000001</c:v>
                </c:pt>
                <c:pt idx="785">
                  <c:v>43.989089280000002</c:v>
                </c:pt>
                <c:pt idx="786">
                  <c:v>31.341978399999999</c:v>
                </c:pt>
                <c:pt idx="787">
                  <c:v>26.196454240000001</c:v>
                </c:pt>
                <c:pt idx="788">
                  <c:v>31.26888688</c:v>
                </c:pt>
                <c:pt idx="789">
                  <c:v>34.81412272</c:v>
                </c:pt>
                <c:pt idx="790">
                  <c:v>34.770545120000001</c:v>
                </c:pt>
                <c:pt idx="791">
                  <c:v>45.289682560000003</c:v>
                </c:pt>
                <c:pt idx="792">
                  <c:v>37.615964320000003</c:v>
                </c:pt>
                <c:pt idx="793">
                  <c:v>37.565552959999998</c:v>
                </c:pt>
                <c:pt idx="794">
                  <c:v>27.672744479999999</c:v>
                </c:pt>
                <c:pt idx="795">
                  <c:v>45.217878560000003</c:v>
                </c:pt>
                <c:pt idx="796">
                  <c:v>45.227188320000003</c:v>
                </c:pt>
                <c:pt idx="797">
                  <c:v>37.441257759999999</c:v>
                </c:pt>
                <c:pt idx="798">
                  <c:v>33.376953280000002</c:v>
                </c:pt>
                <c:pt idx="799">
                  <c:v>41.595688639999999</c:v>
                </c:pt>
                <c:pt idx="800">
                  <c:v>30.717234080000001</c:v>
                </c:pt>
                <c:pt idx="801">
                  <c:v>40.919938719999998</c:v>
                </c:pt>
                <c:pt idx="802">
                  <c:v>24.908835199999999</c:v>
                </c:pt>
                <c:pt idx="803">
                  <c:v>30.64335024</c:v>
                </c:pt>
                <c:pt idx="804">
                  <c:v>30.381884639999999</c:v>
                </c:pt>
                <c:pt idx="805">
                  <c:v>26.593109439999999</c:v>
                </c:pt>
                <c:pt idx="806">
                  <c:v>39.459296799999997</c:v>
                </c:pt>
                <c:pt idx="807">
                  <c:v>31.135975200000001</c:v>
                </c:pt>
                <c:pt idx="808">
                  <c:v>29.489336160000001</c:v>
                </c:pt>
                <c:pt idx="809">
                  <c:v>36.877720160000003</c:v>
                </c:pt>
                <c:pt idx="810">
                  <c:v>29.603925440000001</c:v>
                </c:pt>
                <c:pt idx="811">
                  <c:v>18.533036160000002</c:v>
                </c:pt>
                <c:pt idx="812">
                  <c:v>28.444068000000001</c:v>
                </c:pt>
                <c:pt idx="813">
                  <c:v>38.805632799999998</c:v>
                </c:pt>
                <c:pt idx="814">
                  <c:v>29.599369599999999</c:v>
                </c:pt>
                <c:pt idx="815">
                  <c:v>31.680199999999999</c:v>
                </c:pt>
                <c:pt idx="816">
                  <c:v>35.18611696</c:v>
                </c:pt>
                <c:pt idx="817">
                  <c:v>23.193957600000001</c:v>
                </c:pt>
                <c:pt idx="818">
                  <c:v>39.328861119999999</c:v>
                </c:pt>
                <c:pt idx="819">
                  <c:v>34.388745919999998</c:v>
                </c:pt>
                <c:pt idx="820">
                  <c:v>23.423136159999999</c:v>
                </c:pt>
                <c:pt idx="821">
                  <c:v>38.133052159999998</c:v>
                </c:pt>
                <c:pt idx="822">
                  <c:v>36.22801776</c:v>
                </c:pt>
                <c:pt idx="823">
                  <c:v>26.684919520000001</c:v>
                </c:pt>
                <c:pt idx="824">
                  <c:v>29.166168639999999</c:v>
                </c:pt>
                <c:pt idx="825">
                  <c:v>29.821219200000002</c:v>
                </c:pt>
                <c:pt idx="826">
                  <c:v>34.952283520000002</c:v>
                </c:pt>
                <c:pt idx="827">
                  <c:v>34.870872640000002</c:v>
                </c:pt>
                <c:pt idx="828">
                  <c:v>36.92842864</c:v>
                </c:pt>
                <c:pt idx="829">
                  <c:v>36.821366400000002</c:v>
                </c:pt>
                <c:pt idx="830">
                  <c:v>29.21499536</c:v>
                </c:pt>
                <c:pt idx="831">
                  <c:v>39.737401120000001</c:v>
                </c:pt>
                <c:pt idx="832">
                  <c:v>33.332088159999998</c:v>
                </c:pt>
                <c:pt idx="833">
                  <c:v>41.277869279999997</c:v>
                </c:pt>
                <c:pt idx="834">
                  <c:v>26.406914239999999</c:v>
                </c:pt>
                <c:pt idx="835">
                  <c:v>31.38634832</c:v>
                </c:pt>
                <c:pt idx="836">
                  <c:v>25.097605439999999</c:v>
                </c:pt>
                <c:pt idx="837">
                  <c:v>34.686163039999997</c:v>
                </c:pt>
                <c:pt idx="838">
                  <c:v>35.195129600000001</c:v>
                </c:pt>
                <c:pt idx="839">
                  <c:v>34.717360640000003</c:v>
                </c:pt>
                <c:pt idx="840">
                  <c:v>34.697354560000001</c:v>
                </c:pt>
                <c:pt idx="841">
                  <c:v>34.609307999999999</c:v>
                </c:pt>
                <c:pt idx="842">
                  <c:v>35.035279039999999</c:v>
                </c:pt>
                <c:pt idx="843">
                  <c:v>34.593065439999997</c:v>
                </c:pt>
                <c:pt idx="844">
                  <c:v>41.09870592</c:v>
                </c:pt>
                <c:pt idx="845">
                  <c:v>41.232013760000001</c:v>
                </c:pt>
                <c:pt idx="846">
                  <c:v>42.900342559999999</c:v>
                </c:pt>
                <c:pt idx="847">
                  <c:v>41.104054079999997</c:v>
                </c:pt>
                <c:pt idx="848">
                  <c:v>27.6869072</c:v>
                </c:pt>
                <c:pt idx="849">
                  <c:v>39.369467520000001</c:v>
                </c:pt>
                <c:pt idx="850">
                  <c:v>26.458117919999999</c:v>
                </c:pt>
                <c:pt idx="851">
                  <c:v>26.416323040000002</c:v>
                </c:pt>
                <c:pt idx="852">
                  <c:v>28.929364</c:v>
                </c:pt>
                <c:pt idx="853">
                  <c:v>29.528555999999998</c:v>
                </c:pt>
                <c:pt idx="854">
                  <c:v>24.308058559999999</c:v>
                </c:pt>
                <c:pt idx="855">
                  <c:v>26.227948959999999</c:v>
                </c:pt>
                <c:pt idx="856">
                  <c:v>31.55947024</c:v>
                </c:pt>
                <c:pt idx="857">
                  <c:v>48.684575680000002</c:v>
                </c:pt>
                <c:pt idx="858">
                  <c:v>45.992272319999998</c:v>
                </c:pt>
                <c:pt idx="859">
                  <c:v>41.555478399999998</c:v>
                </c:pt>
                <c:pt idx="860">
                  <c:v>31.693768479999999</c:v>
                </c:pt>
                <c:pt idx="861">
                  <c:v>31.18866448</c:v>
                </c:pt>
                <c:pt idx="862">
                  <c:v>31.147364799999998</c:v>
                </c:pt>
                <c:pt idx="863">
                  <c:v>34.684974560000001</c:v>
                </c:pt>
                <c:pt idx="864">
                  <c:v>49.091332960000003</c:v>
                </c:pt>
                <c:pt idx="865">
                  <c:v>21.15155472</c:v>
                </c:pt>
                <c:pt idx="866">
                  <c:v>44.587984159999998</c:v>
                </c:pt>
                <c:pt idx="867">
                  <c:v>51.234459520000001</c:v>
                </c:pt>
                <c:pt idx="868">
                  <c:v>45.274034239999999</c:v>
                </c:pt>
                <c:pt idx="869">
                  <c:v>45.276411199999998</c:v>
                </c:pt>
                <c:pt idx="870">
                  <c:v>32.771125599999998</c:v>
                </c:pt>
                <c:pt idx="871">
                  <c:v>52.036584480000002</c:v>
                </c:pt>
                <c:pt idx="872">
                  <c:v>26.420779840000002</c:v>
                </c:pt>
                <c:pt idx="873">
                  <c:v>21.250396640000002</c:v>
                </c:pt>
                <c:pt idx="874">
                  <c:v>52.98905216</c:v>
                </c:pt>
                <c:pt idx="875">
                  <c:v>42.531022399999998</c:v>
                </c:pt>
                <c:pt idx="876">
                  <c:v>36.304773760000003</c:v>
                </c:pt>
                <c:pt idx="877">
                  <c:v>46.42071936</c:v>
                </c:pt>
                <c:pt idx="878">
                  <c:v>39.139001440000001</c:v>
                </c:pt>
                <c:pt idx="879">
                  <c:v>21.425103199999999</c:v>
                </c:pt>
                <c:pt idx="880">
                  <c:v>19.93980032</c:v>
                </c:pt>
                <c:pt idx="881">
                  <c:v>24.337176320000001</c:v>
                </c:pt>
                <c:pt idx="882">
                  <c:v>44.613932640000002</c:v>
                </c:pt>
                <c:pt idx="883">
                  <c:v>21.642297920000001</c:v>
                </c:pt>
                <c:pt idx="884">
                  <c:v>21.681121600000001</c:v>
                </c:pt>
                <c:pt idx="885">
                  <c:v>28.288773280000001</c:v>
                </c:pt>
                <c:pt idx="886">
                  <c:v>44.247583679999998</c:v>
                </c:pt>
                <c:pt idx="887">
                  <c:v>26.289551840000001</c:v>
                </c:pt>
                <c:pt idx="888">
                  <c:v>34.64476432</c:v>
                </c:pt>
                <c:pt idx="889">
                  <c:v>30.068918239999999</c:v>
                </c:pt>
                <c:pt idx="890">
                  <c:v>30.058816159999999</c:v>
                </c:pt>
                <c:pt idx="891">
                  <c:v>45.548276000000001</c:v>
                </c:pt>
                <c:pt idx="892">
                  <c:v>30.41436976</c:v>
                </c:pt>
                <c:pt idx="893">
                  <c:v>41.894393280000003</c:v>
                </c:pt>
                <c:pt idx="894">
                  <c:v>44.14428496</c:v>
                </c:pt>
                <c:pt idx="895">
                  <c:v>25.31975216</c:v>
                </c:pt>
                <c:pt idx="896">
                  <c:v>34.392410400000003</c:v>
                </c:pt>
                <c:pt idx="897">
                  <c:v>33.172930880000003</c:v>
                </c:pt>
                <c:pt idx="898">
                  <c:v>31.461321600000002</c:v>
                </c:pt>
                <c:pt idx="899">
                  <c:v>40.394531520000001</c:v>
                </c:pt>
                <c:pt idx="900">
                  <c:v>34.555331199999998</c:v>
                </c:pt>
                <c:pt idx="901">
                  <c:v>37.221190880000002</c:v>
                </c:pt>
                <c:pt idx="902">
                  <c:v>37.425213280000001</c:v>
                </c:pt>
                <c:pt idx="903">
                  <c:v>27.993435999999999</c:v>
                </c:pt>
                <c:pt idx="904">
                  <c:v>40.349765439999999</c:v>
                </c:pt>
                <c:pt idx="905">
                  <c:v>24.25794432</c:v>
                </c:pt>
                <c:pt idx="906">
                  <c:v>34.587420160000001</c:v>
                </c:pt>
                <c:pt idx="907">
                  <c:v>23.373517119999999</c:v>
                </c:pt>
                <c:pt idx="908">
                  <c:v>49.58484928</c:v>
                </c:pt>
                <c:pt idx="909">
                  <c:v>24.251110560000001</c:v>
                </c:pt>
                <c:pt idx="910">
                  <c:v>44.35623056</c:v>
                </c:pt>
                <c:pt idx="911">
                  <c:v>44.432392319999998</c:v>
                </c:pt>
                <c:pt idx="912">
                  <c:v>29.84914848</c:v>
                </c:pt>
                <c:pt idx="913">
                  <c:v>29.863707359999999</c:v>
                </c:pt>
                <c:pt idx="914">
                  <c:v>31.372482720000001</c:v>
                </c:pt>
                <c:pt idx="915">
                  <c:v>34.678635999999997</c:v>
                </c:pt>
                <c:pt idx="916">
                  <c:v>30.858861279999999</c:v>
                </c:pt>
                <c:pt idx="917">
                  <c:v>30.80924224</c:v>
                </c:pt>
                <c:pt idx="918">
                  <c:v>27.566177440000001</c:v>
                </c:pt>
                <c:pt idx="919">
                  <c:v>47.130340959999998</c:v>
                </c:pt>
                <c:pt idx="920">
                  <c:v>24.97707376</c:v>
                </c:pt>
                <c:pt idx="921">
                  <c:v>26.671846240000001</c:v>
                </c:pt>
                <c:pt idx="922">
                  <c:v>40.763653599999998</c:v>
                </c:pt>
                <c:pt idx="923">
                  <c:v>38.106311359999999</c:v>
                </c:pt>
                <c:pt idx="924">
                  <c:v>38.145531200000001</c:v>
                </c:pt>
                <c:pt idx="925">
                  <c:v>41.098210719999997</c:v>
                </c:pt>
                <c:pt idx="926">
                  <c:v>27.28856832</c:v>
                </c:pt>
                <c:pt idx="927">
                  <c:v>29.33800304</c:v>
                </c:pt>
                <c:pt idx="928">
                  <c:v>30.468049440000001</c:v>
                </c:pt>
                <c:pt idx="929">
                  <c:v>48.479860000000002</c:v>
                </c:pt>
                <c:pt idx="930">
                  <c:v>41.19210064</c:v>
                </c:pt>
                <c:pt idx="931">
                  <c:v>29.6112544</c:v>
                </c:pt>
                <c:pt idx="932">
                  <c:v>29.588970400000001</c:v>
                </c:pt>
                <c:pt idx="933">
                  <c:v>49.176111200000001</c:v>
                </c:pt>
                <c:pt idx="934">
                  <c:v>26.895577599999999</c:v>
                </c:pt>
                <c:pt idx="935">
                  <c:v>45.347521919999998</c:v>
                </c:pt>
                <c:pt idx="936">
                  <c:v>40.23646368</c:v>
                </c:pt>
                <c:pt idx="937">
                  <c:v>40.200809280000001</c:v>
                </c:pt>
                <c:pt idx="938">
                  <c:v>34.574445920000002</c:v>
                </c:pt>
                <c:pt idx="939">
                  <c:v>42.837452159999998</c:v>
                </c:pt>
                <c:pt idx="940">
                  <c:v>29.329782720000001</c:v>
                </c:pt>
                <c:pt idx="941">
                  <c:v>27.47476352</c:v>
                </c:pt>
                <c:pt idx="942">
                  <c:v>32.822923520000003</c:v>
                </c:pt>
                <c:pt idx="943">
                  <c:v>31.444880959999999</c:v>
                </c:pt>
                <c:pt idx="944">
                  <c:v>32.070021439999998</c:v>
                </c:pt>
                <c:pt idx="945">
                  <c:v>32.102803680000001</c:v>
                </c:pt>
                <c:pt idx="946">
                  <c:v>39.004505119999997</c:v>
                </c:pt>
                <c:pt idx="947">
                  <c:v>31.282059199999999</c:v>
                </c:pt>
                <c:pt idx="948">
                  <c:v>25.146035999999999</c:v>
                </c:pt>
                <c:pt idx="949">
                  <c:v>28.292734880000001</c:v>
                </c:pt>
                <c:pt idx="950">
                  <c:v>33.000106080000002</c:v>
                </c:pt>
                <c:pt idx="951">
                  <c:v>32.951675520000002</c:v>
                </c:pt>
                <c:pt idx="952">
                  <c:v>26.757614879999998</c:v>
                </c:pt>
                <c:pt idx="953">
                  <c:v>37.987859520000001</c:v>
                </c:pt>
                <c:pt idx="954">
                  <c:v>34.814617920000003</c:v>
                </c:pt>
                <c:pt idx="955">
                  <c:v>47.51313056</c:v>
                </c:pt>
                <c:pt idx="956">
                  <c:v>30.388520320000001</c:v>
                </c:pt>
                <c:pt idx="957">
                  <c:v>34.988928319999999</c:v>
                </c:pt>
                <c:pt idx="958">
                  <c:v>31.553428799999999</c:v>
                </c:pt>
                <c:pt idx="959">
                  <c:v>33.719235519999998</c:v>
                </c:pt>
                <c:pt idx="960">
                  <c:v>36.805718079999998</c:v>
                </c:pt>
                <c:pt idx="961">
                  <c:v>36.759961599999997</c:v>
                </c:pt>
                <c:pt idx="962">
                  <c:v>33.81758224</c:v>
                </c:pt>
                <c:pt idx="963">
                  <c:v>22.775909760000001</c:v>
                </c:pt>
                <c:pt idx="964">
                  <c:v>45.586406400000001</c:v>
                </c:pt>
                <c:pt idx="965">
                  <c:v>41.33125184</c:v>
                </c:pt>
                <c:pt idx="966">
                  <c:v>41.193685279999997</c:v>
                </c:pt>
                <c:pt idx="967">
                  <c:v>30.19420384</c:v>
                </c:pt>
                <c:pt idx="968">
                  <c:v>30.717036</c:v>
                </c:pt>
                <c:pt idx="969">
                  <c:v>39.398882399999998</c:v>
                </c:pt>
                <c:pt idx="970">
                  <c:v>35.549989920000002</c:v>
                </c:pt>
                <c:pt idx="971">
                  <c:v>35.483137919999997</c:v>
                </c:pt>
                <c:pt idx="972">
                  <c:v>37.754521279999999</c:v>
                </c:pt>
                <c:pt idx="973">
                  <c:v>23.266157759999999</c:v>
                </c:pt>
                <c:pt idx="974">
                  <c:v>41.035320319999997</c:v>
                </c:pt>
                <c:pt idx="975">
                  <c:v>40.995704320000002</c:v>
                </c:pt>
                <c:pt idx="976">
                  <c:v>37.563175999999999</c:v>
                </c:pt>
                <c:pt idx="977">
                  <c:v>42.923914080000003</c:v>
                </c:pt>
                <c:pt idx="978">
                  <c:v>25.28142368</c:v>
                </c:pt>
                <c:pt idx="979">
                  <c:v>45.318206080000003</c:v>
                </c:pt>
                <c:pt idx="980">
                  <c:v>25.547742240000002</c:v>
                </c:pt>
                <c:pt idx="981">
                  <c:v>25.351246880000001</c:v>
                </c:pt>
                <c:pt idx="982">
                  <c:v>27.687006239999999</c:v>
                </c:pt>
                <c:pt idx="983">
                  <c:v>22.079757600000001</c:v>
                </c:pt>
                <c:pt idx="984">
                  <c:v>27.650163360000001</c:v>
                </c:pt>
                <c:pt idx="985">
                  <c:v>28.516565279999998</c:v>
                </c:pt>
                <c:pt idx="986">
                  <c:v>30.810331680000001</c:v>
                </c:pt>
                <c:pt idx="987">
                  <c:v>30.825286720000001</c:v>
                </c:pt>
                <c:pt idx="988">
                  <c:v>35.739156319999999</c:v>
                </c:pt>
                <c:pt idx="989">
                  <c:v>27.628572640000002</c:v>
                </c:pt>
                <c:pt idx="990">
                  <c:v>37.152457120000001</c:v>
                </c:pt>
                <c:pt idx="991">
                  <c:v>35.763817279999998</c:v>
                </c:pt>
                <c:pt idx="992">
                  <c:v>37.214951360000001</c:v>
                </c:pt>
                <c:pt idx="993">
                  <c:v>29.867470879999999</c:v>
                </c:pt>
                <c:pt idx="994">
                  <c:v>23.968846559999999</c:v>
                </c:pt>
                <c:pt idx="995">
                  <c:v>25.793361440000002</c:v>
                </c:pt>
                <c:pt idx="996">
                  <c:v>26.546659680000001</c:v>
                </c:pt>
                <c:pt idx="997">
                  <c:v>30.980581440000002</c:v>
                </c:pt>
                <c:pt idx="998">
                  <c:v>26.46980464</c:v>
                </c:pt>
                <c:pt idx="999">
                  <c:v>30.942847199999999</c:v>
                </c:pt>
                <c:pt idx="1000">
                  <c:v>46.88551408</c:v>
                </c:pt>
                <c:pt idx="1001">
                  <c:v>30.896397440000001</c:v>
                </c:pt>
                <c:pt idx="1002">
                  <c:v>23.653008</c:v>
                </c:pt>
                <c:pt idx="1003">
                  <c:v>30.24382288</c:v>
                </c:pt>
                <c:pt idx="1004">
                  <c:v>32.187185759999998</c:v>
                </c:pt>
                <c:pt idx="1005">
                  <c:v>30.894317600000001</c:v>
                </c:pt>
                <c:pt idx="1006">
                  <c:v>36.062521920000002</c:v>
                </c:pt>
                <c:pt idx="1007">
                  <c:v>36.167306240000002</c:v>
                </c:pt>
                <c:pt idx="1008">
                  <c:v>29.736837120000001</c:v>
                </c:pt>
                <c:pt idx="1009">
                  <c:v>31.858372960000001</c:v>
                </c:pt>
                <c:pt idx="1010">
                  <c:v>35.901086720000002</c:v>
                </c:pt>
                <c:pt idx="1011">
                  <c:v>35.554545760000003</c:v>
                </c:pt>
                <c:pt idx="1012">
                  <c:v>47.615042719999998</c:v>
                </c:pt>
                <c:pt idx="1013">
                  <c:v>35.581088479999998</c:v>
                </c:pt>
                <c:pt idx="1014">
                  <c:v>19.236418239999999</c:v>
                </c:pt>
                <c:pt idx="1015">
                  <c:v>37.061637439999998</c:v>
                </c:pt>
                <c:pt idx="1016">
                  <c:v>39.963113280000002</c:v>
                </c:pt>
                <c:pt idx="1017">
                  <c:v>40.036799039999998</c:v>
                </c:pt>
                <c:pt idx="1018">
                  <c:v>39.979256800000002</c:v>
                </c:pt>
                <c:pt idx="1019">
                  <c:v>25.59112176</c:v>
                </c:pt>
                <c:pt idx="1020">
                  <c:v>29.025828959999998</c:v>
                </c:pt>
                <c:pt idx="1021">
                  <c:v>29.44466912</c:v>
                </c:pt>
                <c:pt idx="1022">
                  <c:v>25.527637120000001</c:v>
                </c:pt>
                <c:pt idx="1023">
                  <c:v>47.540663680000002</c:v>
                </c:pt>
                <c:pt idx="1024">
                  <c:v>30.413082240000001</c:v>
                </c:pt>
                <c:pt idx="1025">
                  <c:v>26.217252640000002</c:v>
                </c:pt>
                <c:pt idx="1026">
                  <c:v>47.33723552</c:v>
                </c:pt>
                <c:pt idx="1027">
                  <c:v>47.282169279999998</c:v>
                </c:pt>
                <c:pt idx="1028">
                  <c:v>30.575210720000001</c:v>
                </c:pt>
                <c:pt idx="1029">
                  <c:v>22.865937120000002</c:v>
                </c:pt>
                <c:pt idx="1030">
                  <c:v>29.352462880000001</c:v>
                </c:pt>
                <c:pt idx="1031">
                  <c:v>45.809147359999997</c:v>
                </c:pt>
                <c:pt idx="1032">
                  <c:v>37.916946879999998</c:v>
                </c:pt>
                <c:pt idx="1033">
                  <c:v>45.741304960000001</c:v>
                </c:pt>
                <c:pt idx="1034">
                  <c:v>30.806271039999999</c:v>
                </c:pt>
                <c:pt idx="1035">
                  <c:v>36.757188480000003</c:v>
                </c:pt>
                <c:pt idx="1036">
                  <c:v>37.555153760000003</c:v>
                </c:pt>
                <c:pt idx="1037">
                  <c:v>35.693597920000002</c:v>
                </c:pt>
                <c:pt idx="1038">
                  <c:v>23.693119200000002</c:v>
                </c:pt>
                <c:pt idx="1039">
                  <c:v>27.616786879999999</c:v>
                </c:pt>
                <c:pt idx="1040">
                  <c:v>21.979529119999999</c:v>
                </c:pt>
                <c:pt idx="1041">
                  <c:v>39.891309280000002</c:v>
                </c:pt>
                <c:pt idx="1042">
                  <c:v>28.9249072</c:v>
                </c:pt>
                <c:pt idx="1043">
                  <c:v>24.974597760000002</c:v>
                </c:pt>
                <c:pt idx="1044">
                  <c:v>25.954598560000001</c:v>
                </c:pt>
                <c:pt idx="1045">
                  <c:v>26.802975199999999</c:v>
                </c:pt>
                <c:pt idx="1046">
                  <c:v>25.18545392</c:v>
                </c:pt>
                <c:pt idx="1047">
                  <c:v>27.769209440000001</c:v>
                </c:pt>
                <c:pt idx="1048">
                  <c:v>29.436151679999998</c:v>
                </c:pt>
                <c:pt idx="1049">
                  <c:v>37.141463680000001</c:v>
                </c:pt>
                <c:pt idx="1050">
                  <c:v>32.44766096</c:v>
                </c:pt>
                <c:pt idx="1051">
                  <c:v>39.067098399999999</c:v>
                </c:pt>
                <c:pt idx="1052">
                  <c:v>25.86387792</c:v>
                </c:pt>
                <c:pt idx="1053">
                  <c:v>29.22291856</c:v>
                </c:pt>
                <c:pt idx="1054">
                  <c:v>23.711837760000002</c:v>
                </c:pt>
                <c:pt idx="1055">
                  <c:v>39.002128159999998</c:v>
                </c:pt>
                <c:pt idx="1056">
                  <c:v>36.874550880000001</c:v>
                </c:pt>
                <c:pt idx="1057">
                  <c:v>35.403014560000003</c:v>
                </c:pt>
                <c:pt idx="1058">
                  <c:v>35.389049919999998</c:v>
                </c:pt>
                <c:pt idx="1059">
                  <c:v>39.539519200000001</c:v>
                </c:pt>
                <c:pt idx="1060">
                  <c:v>45.423485599999999</c:v>
                </c:pt>
                <c:pt idx="1061">
                  <c:v>31.485883520000002</c:v>
                </c:pt>
                <c:pt idx="1062">
                  <c:v>38.373224159999999</c:v>
                </c:pt>
                <c:pt idx="1063">
                  <c:v>40.39344208</c:v>
                </c:pt>
                <c:pt idx="1064">
                  <c:v>34.784806879999998</c:v>
                </c:pt>
                <c:pt idx="1065">
                  <c:v>45.393080320000003</c:v>
                </c:pt>
                <c:pt idx="1066">
                  <c:v>27.277475840000001</c:v>
                </c:pt>
                <c:pt idx="1067">
                  <c:v>39.643511199999999</c:v>
                </c:pt>
                <c:pt idx="1068">
                  <c:v>27.560532160000001</c:v>
                </c:pt>
                <c:pt idx="1069">
                  <c:v>46.971777920000001</c:v>
                </c:pt>
                <c:pt idx="1070">
                  <c:v>44.402383200000003</c:v>
                </c:pt>
                <c:pt idx="1071">
                  <c:v>24.794443999999999</c:v>
                </c:pt>
                <c:pt idx="1072">
                  <c:v>24.751361599999999</c:v>
                </c:pt>
                <c:pt idx="1073">
                  <c:v>40.121973439999998</c:v>
                </c:pt>
                <c:pt idx="1074">
                  <c:v>37.434324959999998</c:v>
                </c:pt>
                <c:pt idx="1075">
                  <c:v>39.997084000000001</c:v>
                </c:pt>
                <c:pt idx="1076">
                  <c:v>30.983651680000001</c:v>
                </c:pt>
                <c:pt idx="1077">
                  <c:v>36.859001599999999</c:v>
                </c:pt>
                <c:pt idx="1078">
                  <c:v>44.693263680000001</c:v>
                </c:pt>
                <c:pt idx="1079">
                  <c:v>46.642568959999998</c:v>
                </c:pt>
                <c:pt idx="1080">
                  <c:v>44.266698400000003</c:v>
                </c:pt>
                <c:pt idx="1081">
                  <c:v>31.0007856</c:v>
                </c:pt>
                <c:pt idx="1082">
                  <c:v>39.948851519999998</c:v>
                </c:pt>
                <c:pt idx="1083">
                  <c:v>47.094587519999997</c:v>
                </c:pt>
                <c:pt idx="1084">
                  <c:v>42.18418432</c:v>
                </c:pt>
                <c:pt idx="1085">
                  <c:v>32.484701919999999</c:v>
                </c:pt>
                <c:pt idx="1086">
                  <c:v>45.692775359999999</c:v>
                </c:pt>
                <c:pt idx="1087">
                  <c:v>46.094976799999998</c:v>
                </c:pt>
                <c:pt idx="1088">
                  <c:v>25.726707520000001</c:v>
                </c:pt>
                <c:pt idx="1089">
                  <c:v>39.872194559999997</c:v>
                </c:pt>
                <c:pt idx="1090">
                  <c:v>41.658083840000003</c:v>
                </c:pt>
                <c:pt idx="1091">
                  <c:v>25.836245760000001</c:v>
                </c:pt>
                <c:pt idx="1092">
                  <c:v>41.781685760000002</c:v>
                </c:pt>
                <c:pt idx="1093">
                  <c:v>44.406443840000001</c:v>
                </c:pt>
                <c:pt idx="1094">
                  <c:v>44.404760160000002</c:v>
                </c:pt>
                <c:pt idx="1095">
                  <c:v>30.57620112</c:v>
                </c:pt>
                <c:pt idx="1096">
                  <c:v>45.827172640000001</c:v>
                </c:pt>
                <c:pt idx="1097">
                  <c:v>47.246019680000003</c:v>
                </c:pt>
                <c:pt idx="1098">
                  <c:v>23.453640480000001</c:v>
                </c:pt>
                <c:pt idx="1099">
                  <c:v>24.863970080000001</c:v>
                </c:pt>
                <c:pt idx="1100">
                  <c:v>26.48337312</c:v>
                </c:pt>
                <c:pt idx="1101">
                  <c:v>33.822237119999997</c:v>
                </c:pt>
                <c:pt idx="1102">
                  <c:v>30.544706399999999</c:v>
                </c:pt>
                <c:pt idx="1103">
                  <c:v>24.655589920000001</c:v>
                </c:pt>
                <c:pt idx="1104">
                  <c:v>45.78557584</c:v>
                </c:pt>
                <c:pt idx="1105">
                  <c:v>29.60144944</c:v>
                </c:pt>
                <c:pt idx="1106">
                  <c:v>26.376806080000001</c:v>
                </c:pt>
                <c:pt idx="1107">
                  <c:v>26.231910559999999</c:v>
                </c:pt>
                <c:pt idx="1108">
                  <c:v>25.24349136</c:v>
                </c:pt>
                <c:pt idx="1109">
                  <c:v>28.158733760000001</c:v>
                </c:pt>
                <c:pt idx="1110">
                  <c:v>38.858718240000002</c:v>
                </c:pt>
                <c:pt idx="1111">
                  <c:v>34.747964000000003</c:v>
                </c:pt>
                <c:pt idx="1112">
                  <c:v>38.935078079999997</c:v>
                </c:pt>
                <c:pt idx="1113">
                  <c:v>29.056531360000001</c:v>
                </c:pt>
                <c:pt idx="1114">
                  <c:v>34.686559199999998</c:v>
                </c:pt>
                <c:pt idx="1115">
                  <c:v>34.760839199999999</c:v>
                </c:pt>
                <c:pt idx="1116">
                  <c:v>33.52798928</c:v>
                </c:pt>
                <c:pt idx="1117">
                  <c:v>30.54510256</c:v>
                </c:pt>
                <c:pt idx="1118">
                  <c:v>33.953465119999997</c:v>
                </c:pt>
                <c:pt idx="1119">
                  <c:v>46.219569120000003</c:v>
                </c:pt>
                <c:pt idx="1120">
                  <c:v>23.139089439999999</c:v>
                </c:pt>
                <c:pt idx="1121">
                  <c:v>29.555296800000001</c:v>
                </c:pt>
                <c:pt idx="1122">
                  <c:v>43.133482720000003</c:v>
                </c:pt>
                <c:pt idx="1123">
                  <c:v>30.08753776</c:v>
                </c:pt>
                <c:pt idx="1124">
                  <c:v>43.16319472</c:v>
                </c:pt>
                <c:pt idx="1125">
                  <c:v>33.423304000000002</c:v>
                </c:pt>
                <c:pt idx="1126">
                  <c:v>33.873936</c:v>
                </c:pt>
                <c:pt idx="1127">
                  <c:v>34.444703519999997</c:v>
                </c:pt>
                <c:pt idx="1128">
                  <c:v>33.029025760000003</c:v>
                </c:pt>
                <c:pt idx="1129">
                  <c:v>41.44732672</c:v>
                </c:pt>
                <c:pt idx="1130">
                  <c:v>28.49398416</c:v>
                </c:pt>
                <c:pt idx="1131">
                  <c:v>46.29741456</c:v>
                </c:pt>
                <c:pt idx="1132">
                  <c:v>42.916486079999999</c:v>
                </c:pt>
                <c:pt idx="1133">
                  <c:v>30.15211184</c:v>
                </c:pt>
                <c:pt idx="1134">
                  <c:v>31.83311776</c:v>
                </c:pt>
                <c:pt idx="1135">
                  <c:v>27.923810880000001</c:v>
                </c:pt>
                <c:pt idx="1136">
                  <c:v>46.940679359999997</c:v>
                </c:pt>
                <c:pt idx="1137">
                  <c:v>27.890632480000001</c:v>
                </c:pt>
                <c:pt idx="1138">
                  <c:v>30.230848640000001</c:v>
                </c:pt>
                <c:pt idx="1139">
                  <c:v>26.967777760000001</c:v>
                </c:pt>
                <c:pt idx="1140">
                  <c:v>28.079600800000001</c:v>
                </c:pt>
                <c:pt idx="1141">
                  <c:v>23.228819680000001</c:v>
                </c:pt>
                <c:pt idx="1142">
                  <c:v>23.371734400000001</c:v>
                </c:pt>
                <c:pt idx="1143">
                  <c:v>22.810969920000002</c:v>
                </c:pt>
                <c:pt idx="1144">
                  <c:v>27.352548160000001</c:v>
                </c:pt>
                <c:pt idx="1145">
                  <c:v>30.10160144</c:v>
                </c:pt>
                <c:pt idx="1146">
                  <c:v>30.05663728</c:v>
                </c:pt>
                <c:pt idx="1147">
                  <c:v>27.535871199999999</c:v>
                </c:pt>
                <c:pt idx="1148">
                  <c:v>36.576044320000001</c:v>
                </c:pt>
                <c:pt idx="1149">
                  <c:v>36.20464432</c:v>
                </c:pt>
                <c:pt idx="1150">
                  <c:v>30.01642704</c:v>
                </c:pt>
                <c:pt idx="1151">
                  <c:v>18.293260320000002</c:v>
                </c:pt>
                <c:pt idx="1152">
                  <c:v>27.21488256</c:v>
                </c:pt>
                <c:pt idx="1153">
                  <c:v>32.605629759999999</c:v>
                </c:pt>
                <c:pt idx="1154">
                  <c:v>43.51359824</c:v>
                </c:pt>
                <c:pt idx="1155">
                  <c:v>32.70942368</c:v>
                </c:pt>
                <c:pt idx="1156">
                  <c:v>40.123558080000002</c:v>
                </c:pt>
                <c:pt idx="1157">
                  <c:v>26.242903999999999</c:v>
                </c:pt>
                <c:pt idx="1158">
                  <c:v>46.642073760000002</c:v>
                </c:pt>
                <c:pt idx="1159">
                  <c:v>45.105963359999997</c:v>
                </c:pt>
                <c:pt idx="1160">
                  <c:v>46.708529599999999</c:v>
                </c:pt>
                <c:pt idx="1161">
                  <c:v>40.177237759999997</c:v>
                </c:pt>
                <c:pt idx="1162">
                  <c:v>22.609027359999999</c:v>
                </c:pt>
                <c:pt idx="1163">
                  <c:v>31.42279504</c:v>
                </c:pt>
                <c:pt idx="1164">
                  <c:v>22.62507184</c:v>
                </c:pt>
                <c:pt idx="1165">
                  <c:v>29.52796176</c:v>
                </c:pt>
                <c:pt idx="1166">
                  <c:v>22.601896480000001</c:v>
                </c:pt>
                <c:pt idx="1167">
                  <c:v>33.676351199999999</c:v>
                </c:pt>
                <c:pt idx="1168">
                  <c:v>40.318369760000003</c:v>
                </c:pt>
                <c:pt idx="1169">
                  <c:v>39.312915680000003</c:v>
                </c:pt>
                <c:pt idx="1170">
                  <c:v>22.530686719999999</c:v>
                </c:pt>
                <c:pt idx="1171">
                  <c:v>31.722391040000002</c:v>
                </c:pt>
                <c:pt idx="1172">
                  <c:v>33.639112160000003</c:v>
                </c:pt>
                <c:pt idx="1173">
                  <c:v>31.33088592</c:v>
                </c:pt>
                <c:pt idx="1174">
                  <c:v>45.20539952</c:v>
                </c:pt>
                <c:pt idx="1175">
                  <c:v>31.65207264</c:v>
                </c:pt>
                <c:pt idx="1176">
                  <c:v>38.913685440000002</c:v>
                </c:pt>
                <c:pt idx="1177">
                  <c:v>45.192524319999997</c:v>
                </c:pt>
                <c:pt idx="1178">
                  <c:v>22.70747312</c:v>
                </c:pt>
                <c:pt idx="1179">
                  <c:v>29.966312800000001</c:v>
                </c:pt>
                <c:pt idx="1180">
                  <c:v>22.528309759999999</c:v>
                </c:pt>
                <c:pt idx="1181">
                  <c:v>36.169980320000001</c:v>
                </c:pt>
                <c:pt idx="1182">
                  <c:v>47.767168159999997</c:v>
                </c:pt>
                <c:pt idx="1183">
                  <c:v>35.077371040000003</c:v>
                </c:pt>
                <c:pt idx="1184">
                  <c:v>46.697734240000003</c:v>
                </c:pt>
                <c:pt idx="1185">
                  <c:v>46.984752159999999</c:v>
                </c:pt>
                <c:pt idx="1186">
                  <c:v>26.318273439999999</c:v>
                </c:pt>
                <c:pt idx="1187">
                  <c:v>30.213813760000001</c:v>
                </c:pt>
                <c:pt idx="1188">
                  <c:v>47.984362879999999</c:v>
                </c:pt>
                <c:pt idx="1189">
                  <c:v>34.535622240000002</c:v>
                </c:pt>
                <c:pt idx="1190">
                  <c:v>37.419468960000003</c:v>
                </c:pt>
                <c:pt idx="1191">
                  <c:v>39.025303520000001</c:v>
                </c:pt>
                <c:pt idx="1192">
                  <c:v>43.057320959999998</c:v>
                </c:pt>
                <c:pt idx="1193">
                  <c:v>24.116713279999999</c:v>
                </c:pt>
                <c:pt idx="1194">
                  <c:v>47.549478239999999</c:v>
                </c:pt>
                <c:pt idx="1195">
                  <c:v>30.772201280000001</c:v>
                </c:pt>
                <c:pt idx="1196">
                  <c:v>26.834172800000001</c:v>
                </c:pt>
                <c:pt idx="1197">
                  <c:v>52.333704480000002</c:v>
                </c:pt>
                <c:pt idx="1198">
                  <c:v>30.82370208</c:v>
                </c:pt>
                <c:pt idx="1199">
                  <c:v>30.409615840000001</c:v>
                </c:pt>
                <c:pt idx="1200">
                  <c:v>26.42533568</c:v>
                </c:pt>
                <c:pt idx="1201">
                  <c:v>41.749200639999998</c:v>
                </c:pt>
                <c:pt idx="1202">
                  <c:v>30.461314720000001</c:v>
                </c:pt>
                <c:pt idx="1203">
                  <c:v>47.625838080000001</c:v>
                </c:pt>
                <c:pt idx="1204">
                  <c:v>43.64205312</c:v>
                </c:pt>
                <c:pt idx="1205">
                  <c:v>40.249239840000001</c:v>
                </c:pt>
                <c:pt idx="1206">
                  <c:v>46.389620800000003</c:v>
                </c:pt>
                <c:pt idx="1207">
                  <c:v>43.020874239999998</c:v>
                </c:pt>
                <c:pt idx="1208">
                  <c:v>43.148734879999999</c:v>
                </c:pt>
                <c:pt idx="1209">
                  <c:v>43.600357279999997</c:v>
                </c:pt>
                <c:pt idx="1210">
                  <c:v>30.920266080000001</c:v>
                </c:pt>
                <c:pt idx="1211">
                  <c:v>42.289364800000001</c:v>
                </c:pt>
                <c:pt idx="1212">
                  <c:v>46.971282719999998</c:v>
                </c:pt>
                <c:pt idx="1213">
                  <c:v>29.790813920000002</c:v>
                </c:pt>
                <c:pt idx="1214">
                  <c:v>42.22954464</c:v>
                </c:pt>
                <c:pt idx="1215">
                  <c:v>44.823699359999999</c:v>
                </c:pt>
                <c:pt idx="1216">
                  <c:v>42.992350719999997</c:v>
                </c:pt>
                <c:pt idx="1217">
                  <c:v>42.960856</c:v>
                </c:pt>
                <c:pt idx="1218">
                  <c:v>28.754162239999999</c:v>
                </c:pt>
                <c:pt idx="1219">
                  <c:v>39.892398720000003</c:v>
                </c:pt>
                <c:pt idx="1220">
                  <c:v>30.429720960000001</c:v>
                </c:pt>
                <c:pt idx="1221">
                  <c:v>30.222232160000001</c:v>
                </c:pt>
                <c:pt idx="1222">
                  <c:v>26.92944928</c:v>
                </c:pt>
                <c:pt idx="1223">
                  <c:v>27.7423696</c:v>
                </c:pt>
                <c:pt idx="1224">
                  <c:v>27.282824000000002</c:v>
                </c:pt>
                <c:pt idx="1225">
                  <c:v>39.813166719999998</c:v>
                </c:pt>
                <c:pt idx="1226">
                  <c:v>41.236965759999997</c:v>
                </c:pt>
                <c:pt idx="1227">
                  <c:v>36.184539200000003</c:v>
                </c:pt>
                <c:pt idx="1228">
                  <c:v>39.622316640000001</c:v>
                </c:pt>
                <c:pt idx="1229">
                  <c:v>34.56711696</c:v>
                </c:pt>
                <c:pt idx="1230">
                  <c:v>34.549784959999997</c:v>
                </c:pt>
                <c:pt idx="1231">
                  <c:v>48.453713440000001</c:v>
                </c:pt>
                <c:pt idx="1232">
                  <c:v>30.4466568</c:v>
                </c:pt>
                <c:pt idx="1233">
                  <c:v>31.016334879999999</c:v>
                </c:pt>
                <c:pt idx="1234">
                  <c:v>40.783956799999999</c:v>
                </c:pt>
                <c:pt idx="1235">
                  <c:v>45.937305119999998</c:v>
                </c:pt>
                <c:pt idx="1236">
                  <c:v>44.80210864</c:v>
                </c:pt>
                <c:pt idx="1237">
                  <c:v>28.397222079999999</c:v>
                </c:pt>
                <c:pt idx="1238">
                  <c:v>40.910034719999999</c:v>
                </c:pt>
                <c:pt idx="1239">
                  <c:v>35.089652000000001</c:v>
                </c:pt>
                <c:pt idx="1240">
                  <c:v>28.118127359999999</c:v>
                </c:pt>
                <c:pt idx="1241">
                  <c:v>28.655023199999999</c:v>
                </c:pt>
                <c:pt idx="1242">
                  <c:v>32.531052639999999</c:v>
                </c:pt>
                <c:pt idx="1243">
                  <c:v>39.894379520000001</c:v>
                </c:pt>
                <c:pt idx="1244">
                  <c:v>28.688300640000001</c:v>
                </c:pt>
                <c:pt idx="1245">
                  <c:v>39.90220368</c:v>
                </c:pt>
                <c:pt idx="1246">
                  <c:v>19.602965279999999</c:v>
                </c:pt>
                <c:pt idx="1247">
                  <c:v>30.529949439999999</c:v>
                </c:pt>
                <c:pt idx="1248">
                  <c:v>44.918579680000001</c:v>
                </c:pt>
                <c:pt idx="1249">
                  <c:v>32.539669119999999</c:v>
                </c:pt>
                <c:pt idx="1250">
                  <c:v>36.694099999999999</c:v>
                </c:pt>
                <c:pt idx="1251">
                  <c:v>39.622415680000003</c:v>
                </c:pt>
                <c:pt idx="1252">
                  <c:v>46.533030719999999</c:v>
                </c:pt>
                <c:pt idx="1253">
                  <c:v>39.653910400000001</c:v>
                </c:pt>
                <c:pt idx="1254">
                  <c:v>45.668510560000001</c:v>
                </c:pt>
                <c:pt idx="1255">
                  <c:v>34.258409280000002</c:v>
                </c:pt>
                <c:pt idx="1256">
                  <c:v>37.423727679999999</c:v>
                </c:pt>
                <c:pt idx="1257">
                  <c:v>39.667379840000002</c:v>
                </c:pt>
                <c:pt idx="1258">
                  <c:v>44.951758079999998</c:v>
                </c:pt>
                <c:pt idx="1259">
                  <c:v>31.348515039999999</c:v>
                </c:pt>
                <c:pt idx="1260">
                  <c:v>39.45325536</c:v>
                </c:pt>
                <c:pt idx="1261">
                  <c:v>44.930662560000002</c:v>
                </c:pt>
                <c:pt idx="1262">
                  <c:v>30.636714560000001</c:v>
                </c:pt>
                <c:pt idx="1263">
                  <c:v>45.541442240000002</c:v>
                </c:pt>
                <c:pt idx="1264">
                  <c:v>44.797849919999997</c:v>
                </c:pt>
                <c:pt idx="1265">
                  <c:v>40.961535519999998</c:v>
                </c:pt>
                <c:pt idx="1266">
                  <c:v>45.88243696</c:v>
                </c:pt>
                <c:pt idx="1267">
                  <c:v>28.481505120000001</c:v>
                </c:pt>
                <c:pt idx="1268">
                  <c:v>30.258183679999998</c:v>
                </c:pt>
                <c:pt idx="1269">
                  <c:v>29.327603839999998</c:v>
                </c:pt>
                <c:pt idx="1270">
                  <c:v>46.068037920000002</c:v>
                </c:pt>
                <c:pt idx="1271">
                  <c:v>40.709973920000003</c:v>
                </c:pt>
                <c:pt idx="1272">
                  <c:v>34.484517599999997</c:v>
                </c:pt>
                <c:pt idx="1273">
                  <c:v>34.53621648</c:v>
                </c:pt>
                <c:pt idx="1274">
                  <c:v>41.274501919999999</c:v>
                </c:pt>
                <c:pt idx="1275">
                  <c:v>34.478179040000001</c:v>
                </c:pt>
                <c:pt idx="1276">
                  <c:v>44.22569584</c:v>
                </c:pt>
                <c:pt idx="1277">
                  <c:v>43.327898240000003</c:v>
                </c:pt>
                <c:pt idx="1278">
                  <c:v>39.369269439999997</c:v>
                </c:pt>
                <c:pt idx="1279">
                  <c:v>30.37128736</c:v>
                </c:pt>
                <c:pt idx="1280">
                  <c:v>25.281126560000001</c:v>
                </c:pt>
                <c:pt idx="1281">
                  <c:v>38.542186399999999</c:v>
                </c:pt>
                <c:pt idx="1282">
                  <c:v>44.407533280000003</c:v>
                </c:pt>
                <c:pt idx="1283">
                  <c:v>37.951016639999999</c:v>
                </c:pt>
                <c:pt idx="1284">
                  <c:v>37.901892799999999</c:v>
                </c:pt>
                <c:pt idx="1285">
                  <c:v>37.813152959999996</c:v>
                </c:pt>
                <c:pt idx="1286">
                  <c:v>31.156773600000001</c:v>
                </c:pt>
                <c:pt idx="1287">
                  <c:v>30.00474032</c:v>
                </c:pt>
                <c:pt idx="1288">
                  <c:v>31.597501600000001</c:v>
                </c:pt>
                <c:pt idx="1289">
                  <c:v>31.58868704</c:v>
                </c:pt>
                <c:pt idx="1290">
                  <c:v>43.866873920000003</c:v>
                </c:pt>
                <c:pt idx="1291">
                  <c:v>29.9712648</c:v>
                </c:pt>
                <c:pt idx="1292">
                  <c:v>22.641116319999998</c:v>
                </c:pt>
                <c:pt idx="1293">
                  <c:v>35.335469279999998</c:v>
                </c:pt>
                <c:pt idx="1294">
                  <c:v>27.7800048</c:v>
                </c:pt>
                <c:pt idx="1295">
                  <c:v>48.109252320000003</c:v>
                </c:pt>
                <c:pt idx="1296">
                  <c:v>48.58969536</c:v>
                </c:pt>
                <c:pt idx="1297">
                  <c:v>27.73157424</c:v>
                </c:pt>
                <c:pt idx="1298">
                  <c:v>35.096089599999999</c:v>
                </c:pt>
                <c:pt idx="1299">
                  <c:v>29.241240959999999</c:v>
                </c:pt>
                <c:pt idx="1300">
                  <c:v>32.085075519999997</c:v>
                </c:pt>
                <c:pt idx="1301">
                  <c:v>30.865496960000002</c:v>
                </c:pt>
                <c:pt idx="1302">
                  <c:v>23.48691792</c:v>
                </c:pt>
                <c:pt idx="1303">
                  <c:v>30.755364480000001</c:v>
                </c:pt>
                <c:pt idx="1304">
                  <c:v>37.973795840000001</c:v>
                </c:pt>
                <c:pt idx="1305">
                  <c:v>27.98264064</c:v>
                </c:pt>
                <c:pt idx="1306">
                  <c:v>23.392730879999998</c:v>
                </c:pt>
                <c:pt idx="1307">
                  <c:v>27.968775040000001</c:v>
                </c:pt>
                <c:pt idx="1308">
                  <c:v>25.677484639999999</c:v>
                </c:pt>
                <c:pt idx="1309">
                  <c:v>39.054124160000001</c:v>
                </c:pt>
                <c:pt idx="1310">
                  <c:v>34.271185439999996</c:v>
                </c:pt>
                <c:pt idx="1311">
                  <c:v>34.049533920000002</c:v>
                </c:pt>
                <c:pt idx="1312">
                  <c:v>40.62083792</c:v>
                </c:pt>
                <c:pt idx="1313">
                  <c:v>30.948591520000001</c:v>
                </c:pt>
                <c:pt idx="1314">
                  <c:v>27.87993616</c:v>
                </c:pt>
                <c:pt idx="1315">
                  <c:v>34.021010400000002</c:v>
                </c:pt>
                <c:pt idx="1316">
                  <c:v>27.87102256</c:v>
                </c:pt>
                <c:pt idx="1317">
                  <c:v>30.801220000000001</c:v>
                </c:pt>
                <c:pt idx="1318">
                  <c:v>45.718525759999999</c:v>
                </c:pt>
                <c:pt idx="1319">
                  <c:v>29.59768592</c:v>
                </c:pt>
                <c:pt idx="1320">
                  <c:v>42.729993759999999</c:v>
                </c:pt>
                <c:pt idx="1321">
                  <c:v>27.081178560000001</c:v>
                </c:pt>
                <c:pt idx="1322">
                  <c:v>28.076134400000001</c:v>
                </c:pt>
                <c:pt idx="1323">
                  <c:v>28.11594848</c:v>
                </c:pt>
                <c:pt idx="1324">
                  <c:v>38.891203359999999</c:v>
                </c:pt>
                <c:pt idx="1325">
                  <c:v>31.58730048</c:v>
                </c:pt>
                <c:pt idx="1326">
                  <c:v>30.935122079999999</c:v>
                </c:pt>
                <c:pt idx="1327">
                  <c:v>22.300913919999999</c:v>
                </c:pt>
                <c:pt idx="1328">
                  <c:v>26.3315448</c:v>
                </c:pt>
                <c:pt idx="1329">
                  <c:v>36.102534079999998</c:v>
                </c:pt>
                <c:pt idx="1330">
                  <c:v>35.951002879999997</c:v>
                </c:pt>
                <c:pt idx="1331">
                  <c:v>31.543425760000002</c:v>
                </c:pt>
                <c:pt idx="1332">
                  <c:v>40.88983056</c:v>
                </c:pt>
                <c:pt idx="1333">
                  <c:v>40.500900479999999</c:v>
                </c:pt>
                <c:pt idx="1334">
                  <c:v>27.656600959999999</c:v>
                </c:pt>
                <c:pt idx="1335">
                  <c:v>22.517316319999999</c:v>
                </c:pt>
                <c:pt idx="1336">
                  <c:v>27.351854880000001</c:v>
                </c:pt>
                <c:pt idx="1337">
                  <c:v>40.845658720000003</c:v>
                </c:pt>
                <c:pt idx="1338">
                  <c:v>27.381764960000002</c:v>
                </c:pt>
                <c:pt idx="1339">
                  <c:v>30.46765328</c:v>
                </c:pt>
                <c:pt idx="1340">
                  <c:v>37.902090880000003</c:v>
                </c:pt>
                <c:pt idx="1341">
                  <c:v>45.907395039999997</c:v>
                </c:pt>
                <c:pt idx="1342">
                  <c:v>23.150379999999998</c:v>
                </c:pt>
                <c:pt idx="1343">
                  <c:v>30.350984159999999</c:v>
                </c:pt>
                <c:pt idx="1344">
                  <c:v>37.879806879999997</c:v>
                </c:pt>
                <c:pt idx="1345">
                  <c:v>44.56540304</c:v>
                </c:pt>
                <c:pt idx="1346">
                  <c:v>30.312259520000001</c:v>
                </c:pt>
                <c:pt idx="1347">
                  <c:v>41.976101280000002</c:v>
                </c:pt>
                <c:pt idx="1348">
                  <c:v>38.340441920000004</c:v>
                </c:pt>
                <c:pt idx="1349">
                  <c:v>32.1243944</c:v>
                </c:pt>
                <c:pt idx="1350">
                  <c:v>45.331081279999999</c:v>
                </c:pt>
                <c:pt idx="1351">
                  <c:v>43.915304480000003</c:v>
                </c:pt>
                <c:pt idx="1352">
                  <c:v>40.433850399999997</c:v>
                </c:pt>
                <c:pt idx="1353">
                  <c:v>44.690490560000001</c:v>
                </c:pt>
                <c:pt idx="1354">
                  <c:v>46.441121600000002</c:v>
                </c:pt>
                <c:pt idx="1355">
                  <c:v>24.636277119999999</c:v>
                </c:pt>
                <c:pt idx="1356">
                  <c:v>42.020768320000002</c:v>
                </c:pt>
                <c:pt idx="1357">
                  <c:v>24.46781008</c:v>
                </c:pt>
                <c:pt idx="1358">
                  <c:v>41.998187199999997</c:v>
                </c:pt>
                <c:pt idx="1359">
                  <c:v>24.537336159999999</c:v>
                </c:pt>
                <c:pt idx="1360">
                  <c:v>29.838452159999999</c:v>
                </c:pt>
                <c:pt idx="1361">
                  <c:v>30.7383296</c:v>
                </c:pt>
                <c:pt idx="1362">
                  <c:v>27.60737808</c:v>
                </c:pt>
                <c:pt idx="1363">
                  <c:v>26.911820160000001</c:v>
                </c:pt>
                <c:pt idx="1364">
                  <c:v>27.929159039999998</c:v>
                </c:pt>
                <c:pt idx="1365">
                  <c:v>30.759722239999999</c:v>
                </c:pt>
                <c:pt idx="1366">
                  <c:v>28.44743536</c:v>
                </c:pt>
                <c:pt idx="1367">
                  <c:v>41.307086079999998</c:v>
                </c:pt>
                <c:pt idx="1368">
                  <c:v>31.328211840000002</c:v>
                </c:pt>
                <c:pt idx="1369">
                  <c:v>21.9826984</c:v>
                </c:pt>
                <c:pt idx="1370">
                  <c:v>45.838661279999997</c:v>
                </c:pt>
                <c:pt idx="1371">
                  <c:v>30.322361600000001</c:v>
                </c:pt>
                <c:pt idx="1372">
                  <c:v>27.878846719999999</c:v>
                </c:pt>
                <c:pt idx="1373">
                  <c:v>28.445949760000001</c:v>
                </c:pt>
                <c:pt idx="1374">
                  <c:v>37.08986384</c:v>
                </c:pt>
                <c:pt idx="1375">
                  <c:v>23.131166239999999</c:v>
                </c:pt>
                <c:pt idx="1376">
                  <c:v>28.337996159999999</c:v>
                </c:pt>
                <c:pt idx="1377">
                  <c:v>26.209527520000002</c:v>
                </c:pt>
                <c:pt idx="1378">
                  <c:v>26.853584640000001</c:v>
                </c:pt>
                <c:pt idx="1379">
                  <c:v>34.237808960000002</c:v>
                </c:pt>
                <c:pt idx="1380">
                  <c:v>45.736551040000002</c:v>
                </c:pt>
                <c:pt idx="1381">
                  <c:v>35.313086239999997</c:v>
                </c:pt>
                <c:pt idx="1382">
                  <c:v>37.136313600000001</c:v>
                </c:pt>
                <c:pt idx="1383">
                  <c:v>32.995946400000001</c:v>
                </c:pt>
                <c:pt idx="1384">
                  <c:v>33.271574719999997</c:v>
                </c:pt>
                <c:pt idx="1385">
                  <c:v>35.305361120000001</c:v>
                </c:pt>
                <c:pt idx="1386">
                  <c:v>25.309650080000001</c:v>
                </c:pt>
                <c:pt idx="1387">
                  <c:v>32.130534879999999</c:v>
                </c:pt>
                <c:pt idx="1388">
                  <c:v>32.837482399999999</c:v>
                </c:pt>
                <c:pt idx="1389">
                  <c:v>34.344970240000002</c:v>
                </c:pt>
                <c:pt idx="1390">
                  <c:v>40.280734559999999</c:v>
                </c:pt>
                <c:pt idx="1391">
                  <c:v>32.058037599999999</c:v>
                </c:pt>
                <c:pt idx="1392">
                  <c:v>28.221327039999998</c:v>
                </c:pt>
                <c:pt idx="1393">
                  <c:v>27.91479824</c:v>
                </c:pt>
                <c:pt idx="1394">
                  <c:v>40.177832000000002</c:v>
                </c:pt>
                <c:pt idx="1395">
                  <c:v>32.145291839999999</c:v>
                </c:pt>
                <c:pt idx="1396">
                  <c:v>32.01584656</c:v>
                </c:pt>
                <c:pt idx="1397">
                  <c:v>25.167131520000002</c:v>
                </c:pt>
                <c:pt idx="1398">
                  <c:v>22.331121119999999</c:v>
                </c:pt>
                <c:pt idx="1399">
                  <c:v>19.993876159999999</c:v>
                </c:pt>
                <c:pt idx="1400">
                  <c:v>25.452564800000001</c:v>
                </c:pt>
                <c:pt idx="1401">
                  <c:v>27.81278704</c:v>
                </c:pt>
                <c:pt idx="1402">
                  <c:v>34.331599840000003</c:v>
                </c:pt>
                <c:pt idx="1403">
                  <c:v>34.527401920000003</c:v>
                </c:pt>
                <c:pt idx="1404">
                  <c:v>34.268016160000002</c:v>
                </c:pt>
                <c:pt idx="1405">
                  <c:v>38.417693120000003</c:v>
                </c:pt>
                <c:pt idx="1406">
                  <c:v>45.707334240000002</c:v>
                </c:pt>
                <c:pt idx="1407">
                  <c:v>32.098644</c:v>
                </c:pt>
                <c:pt idx="1408">
                  <c:v>34.266035359999997</c:v>
                </c:pt>
                <c:pt idx="1409">
                  <c:v>28.13981712</c:v>
                </c:pt>
                <c:pt idx="1410">
                  <c:v>38.440967520000001</c:v>
                </c:pt>
                <c:pt idx="1411">
                  <c:v>30.030787839999999</c:v>
                </c:pt>
                <c:pt idx="1412">
                  <c:v>36.555543040000003</c:v>
                </c:pt>
                <c:pt idx="1413">
                  <c:v>25.939643520000001</c:v>
                </c:pt>
                <c:pt idx="1414">
                  <c:v>47.8717544</c:v>
                </c:pt>
                <c:pt idx="1415">
                  <c:v>30.980383360000001</c:v>
                </c:pt>
                <c:pt idx="1416">
                  <c:v>44.925710559999999</c:v>
                </c:pt>
                <c:pt idx="1417">
                  <c:v>44.78972864</c:v>
                </c:pt>
                <c:pt idx="1418">
                  <c:v>41.387506559999999</c:v>
                </c:pt>
                <c:pt idx="1419">
                  <c:v>28.725440639999999</c:v>
                </c:pt>
                <c:pt idx="1420">
                  <c:v>44.907388159999996</c:v>
                </c:pt>
                <c:pt idx="1421">
                  <c:v>35.09886272</c:v>
                </c:pt>
                <c:pt idx="1422">
                  <c:v>33.44935152</c:v>
                </c:pt>
                <c:pt idx="1423">
                  <c:v>29.374152639999998</c:v>
                </c:pt>
                <c:pt idx="1424">
                  <c:v>30.660087999999998</c:v>
                </c:pt>
                <c:pt idx="1425">
                  <c:v>30.538367839999999</c:v>
                </c:pt>
                <c:pt idx="1426">
                  <c:v>37.892285919999999</c:v>
                </c:pt>
                <c:pt idx="1427">
                  <c:v>22.189592959999999</c:v>
                </c:pt>
                <c:pt idx="1428">
                  <c:v>27.789908799999999</c:v>
                </c:pt>
                <c:pt idx="1429">
                  <c:v>35.02606832</c:v>
                </c:pt>
                <c:pt idx="1430">
                  <c:v>30.703566559999999</c:v>
                </c:pt>
                <c:pt idx="1431">
                  <c:v>33.373784000000001</c:v>
                </c:pt>
                <c:pt idx="1432">
                  <c:v>47.726957919999997</c:v>
                </c:pt>
                <c:pt idx="1433">
                  <c:v>37.694007839999998</c:v>
                </c:pt>
                <c:pt idx="1434">
                  <c:v>39.351838399999998</c:v>
                </c:pt>
                <c:pt idx="1435">
                  <c:v>36.719058080000003</c:v>
                </c:pt>
                <c:pt idx="1436">
                  <c:v>28.343245280000001</c:v>
                </c:pt>
                <c:pt idx="1437">
                  <c:v>25.977179679999999</c:v>
                </c:pt>
                <c:pt idx="1438">
                  <c:v>32.805294400000001</c:v>
                </c:pt>
                <c:pt idx="1439">
                  <c:v>24.15989472</c:v>
                </c:pt>
                <c:pt idx="1440">
                  <c:v>23.012219200000001</c:v>
                </c:pt>
                <c:pt idx="1441">
                  <c:v>29.554999680000002</c:v>
                </c:pt>
                <c:pt idx="1442">
                  <c:v>35.027355839999998</c:v>
                </c:pt>
                <c:pt idx="1443">
                  <c:v>42.881822079999999</c:v>
                </c:pt>
                <c:pt idx="1444">
                  <c:v>21.809477439999998</c:v>
                </c:pt>
                <c:pt idx="1445">
                  <c:v>34.869882240000003</c:v>
                </c:pt>
                <c:pt idx="1446">
                  <c:v>39.938254239999999</c:v>
                </c:pt>
                <c:pt idx="1447">
                  <c:v>44.774872639999998</c:v>
                </c:pt>
                <c:pt idx="1448">
                  <c:v>38.967266080000002</c:v>
                </c:pt>
                <c:pt idx="1449">
                  <c:v>42.900342559999999</c:v>
                </c:pt>
                <c:pt idx="1450">
                  <c:v>40.621729279999997</c:v>
                </c:pt>
                <c:pt idx="1451">
                  <c:v>28.852310880000001</c:v>
                </c:pt>
                <c:pt idx="1452">
                  <c:v>40.682638879999999</c:v>
                </c:pt>
                <c:pt idx="1453">
                  <c:v>49.277528160000003</c:v>
                </c:pt>
                <c:pt idx="1454">
                  <c:v>46.276517120000001</c:v>
                </c:pt>
                <c:pt idx="1455">
                  <c:v>24.98380848</c:v>
                </c:pt>
                <c:pt idx="1456">
                  <c:v>34.535721279999997</c:v>
                </c:pt>
                <c:pt idx="1457">
                  <c:v>22.5972416</c:v>
                </c:pt>
                <c:pt idx="1458">
                  <c:v>38.271411039999997</c:v>
                </c:pt>
                <c:pt idx="1459">
                  <c:v>34.269798880000003</c:v>
                </c:pt>
                <c:pt idx="1460">
                  <c:v>26.502685920000001</c:v>
                </c:pt>
                <c:pt idx="1461">
                  <c:v>34.668831040000001</c:v>
                </c:pt>
                <c:pt idx="1462">
                  <c:v>25.237053759999998</c:v>
                </c:pt>
                <c:pt idx="1463">
                  <c:v>34.255240000000001</c:v>
                </c:pt>
                <c:pt idx="1464">
                  <c:v>43.436446080000003</c:v>
                </c:pt>
                <c:pt idx="1465">
                  <c:v>39.140090880000002</c:v>
                </c:pt>
                <c:pt idx="1466">
                  <c:v>18.299499839999999</c:v>
                </c:pt>
                <c:pt idx="1467">
                  <c:v>30.619778719999999</c:v>
                </c:pt>
                <c:pt idx="1468">
                  <c:v>45.082589919999997</c:v>
                </c:pt>
                <c:pt idx="1469">
                  <c:v>31.0473344</c:v>
                </c:pt>
                <c:pt idx="1470">
                  <c:v>40.273108479999998</c:v>
                </c:pt>
                <c:pt idx="1471">
                  <c:v>45.058523200000003</c:v>
                </c:pt>
                <c:pt idx="1472">
                  <c:v>25.709771679999999</c:v>
                </c:pt>
                <c:pt idx="1473">
                  <c:v>23.244666079999998</c:v>
                </c:pt>
                <c:pt idx="1474">
                  <c:v>43.953236799999999</c:v>
                </c:pt>
                <c:pt idx="1475">
                  <c:v>43.966409120000002</c:v>
                </c:pt>
                <c:pt idx="1476">
                  <c:v>26.627971519999999</c:v>
                </c:pt>
                <c:pt idx="1477">
                  <c:v>32.968017119999999</c:v>
                </c:pt>
                <c:pt idx="1478">
                  <c:v>27.242118560000002</c:v>
                </c:pt>
                <c:pt idx="1479">
                  <c:v>26.593208480000001</c:v>
                </c:pt>
                <c:pt idx="1480">
                  <c:v>38.717487200000001</c:v>
                </c:pt>
                <c:pt idx="1481">
                  <c:v>26.568646560000001</c:v>
                </c:pt>
                <c:pt idx="1482">
                  <c:v>38.736800000000002</c:v>
                </c:pt>
                <c:pt idx="1483">
                  <c:v>38.113046079999997</c:v>
                </c:pt>
                <c:pt idx="1484">
                  <c:v>37.882480960000002</c:v>
                </c:pt>
                <c:pt idx="1485">
                  <c:v>39.302417439999999</c:v>
                </c:pt>
                <c:pt idx="1486">
                  <c:v>40.371257120000003</c:v>
                </c:pt>
                <c:pt idx="1487">
                  <c:v>42.074051840000003</c:v>
                </c:pt>
                <c:pt idx="1488">
                  <c:v>28.087325920000001</c:v>
                </c:pt>
                <c:pt idx="1489">
                  <c:v>40.433355200000001</c:v>
                </c:pt>
                <c:pt idx="1490">
                  <c:v>37.072135680000002</c:v>
                </c:pt>
                <c:pt idx="1491">
                  <c:v>41.528044319999999</c:v>
                </c:pt>
                <c:pt idx="1492">
                  <c:v>37.855046880000003</c:v>
                </c:pt>
                <c:pt idx="1493">
                  <c:v>38.055800959999999</c:v>
                </c:pt>
                <c:pt idx="1494">
                  <c:v>45.413680640000003</c:v>
                </c:pt>
                <c:pt idx="1495">
                  <c:v>38.070656960000001</c:v>
                </c:pt>
                <c:pt idx="1496">
                  <c:v>37.049752640000001</c:v>
                </c:pt>
                <c:pt idx="1497">
                  <c:v>28.662253119999999</c:v>
                </c:pt>
                <c:pt idx="1498">
                  <c:v>31.066251040000001</c:v>
                </c:pt>
                <c:pt idx="1499">
                  <c:v>44.81379536</c:v>
                </c:pt>
                <c:pt idx="1500">
                  <c:v>37.757393440000001</c:v>
                </c:pt>
                <c:pt idx="1501">
                  <c:v>39.746413760000003</c:v>
                </c:pt>
                <c:pt idx="1502">
                  <c:v>28.649179839999999</c:v>
                </c:pt>
                <c:pt idx="1503">
                  <c:v>47.152922080000003</c:v>
                </c:pt>
                <c:pt idx="1504">
                  <c:v>19.78678352</c:v>
                </c:pt>
                <c:pt idx="1505">
                  <c:v>37.545447840000001</c:v>
                </c:pt>
                <c:pt idx="1506">
                  <c:v>28.237272480000001</c:v>
                </c:pt>
                <c:pt idx="1507">
                  <c:v>25.84941808</c:v>
                </c:pt>
                <c:pt idx="1508">
                  <c:v>28.308383200000002</c:v>
                </c:pt>
                <c:pt idx="1509">
                  <c:v>50.629424159999999</c:v>
                </c:pt>
                <c:pt idx="1510">
                  <c:v>38.382137759999999</c:v>
                </c:pt>
                <c:pt idx="1511">
                  <c:v>37.42927392</c:v>
                </c:pt>
                <c:pt idx="1512">
                  <c:v>43.281151360000003</c:v>
                </c:pt>
                <c:pt idx="1513">
                  <c:v>39.879028320000003</c:v>
                </c:pt>
                <c:pt idx="1514">
                  <c:v>29.380491200000002</c:v>
                </c:pt>
                <c:pt idx="1515">
                  <c:v>24.339949440000002</c:v>
                </c:pt>
                <c:pt idx="1516">
                  <c:v>23.89090208</c:v>
                </c:pt>
                <c:pt idx="1517">
                  <c:v>41.522993280000001</c:v>
                </c:pt>
                <c:pt idx="1518">
                  <c:v>29.860736159999998</c:v>
                </c:pt>
                <c:pt idx="1519">
                  <c:v>31.313454879999998</c:v>
                </c:pt>
                <c:pt idx="1520">
                  <c:v>26.168326879999999</c:v>
                </c:pt>
                <c:pt idx="1521">
                  <c:v>28.539938719999999</c:v>
                </c:pt>
                <c:pt idx="1522">
                  <c:v>29.378609440000002</c:v>
                </c:pt>
                <c:pt idx="1523">
                  <c:v>29.367616000000002</c:v>
                </c:pt>
                <c:pt idx="1524">
                  <c:v>28.517258559999998</c:v>
                </c:pt>
                <c:pt idx="1525">
                  <c:v>32.405965119999998</c:v>
                </c:pt>
                <c:pt idx="1526">
                  <c:v>18.373284640000001</c:v>
                </c:pt>
                <c:pt idx="1527">
                  <c:v>26.456731359999999</c:v>
                </c:pt>
                <c:pt idx="1528">
                  <c:v>35.554842880000002</c:v>
                </c:pt>
                <c:pt idx="1529">
                  <c:v>32.391406240000002</c:v>
                </c:pt>
                <c:pt idx="1530">
                  <c:v>35.850279200000003</c:v>
                </c:pt>
                <c:pt idx="1531">
                  <c:v>23.771856</c:v>
                </c:pt>
                <c:pt idx="1532">
                  <c:v>36.893368479999999</c:v>
                </c:pt>
                <c:pt idx="1533">
                  <c:v>36.7862072</c:v>
                </c:pt>
                <c:pt idx="1534">
                  <c:v>36.503447999999999</c:v>
                </c:pt>
                <c:pt idx="1535">
                  <c:v>37.947748320000002</c:v>
                </c:pt>
                <c:pt idx="1536">
                  <c:v>38.24922608</c:v>
                </c:pt>
                <c:pt idx="1537">
                  <c:v>38.160684320000001</c:v>
                </c:pt>
                <c:pt idx="1538">
                  <c:v>44.734959519999997</c:v>
                </c:pt>
                <c:pt idx="1539">
                  <c:v>30.355341920000001</c:v>
                </c:pt>
                <c:pt idx="1540">
                  <c:v>31.74685392</c:v>
                </c:pt>
                <c:pt idx="1541">
                  <c:v>29.357811040000001</c:v>
                </c:pt>
                <c:pt idx="1542">
                  <c:v>29.356820639999999</c:v>
                </c:pt>
                <c:pt idx="1543">
                  <c:v>22.215145280000002</c:v>
                </c:pt>
                <c:pt idx="1544">
                  <c:v>39.72739808</c:v>
                </c:pt>
                <c:pt idx="1545">
                  <c:v>22.400944320000001</c:v>
                </c:pt>
                <c:pt idx="1546">
                  <c:v>22.010825759999999</c:v>
                </c:pt>
                <c:pt idx="1547">
                  <c:v>22.104418559999999</c:v>
                </c:pt>
                <c:pt idx="1548">
                  <c:v>32.007527199999998</c:v>
                </c:pt>
                <c:pt idx="1549">
                  <c:v>34.965752960000003</c:v>
                </c:pt>
                <c:pt idx="1550">
                  <c:v>31.81865792</c:v>
                </c:pt>
                <c:pt idx="1551">
                  <c:v>21.186020639999999</c:v>
                </c:pt>
                <c:pt idx="1552">
                  <c:v>26.656396000000001</c:v>
                </c:pt>
                <c:pt idx="1553">
                  <c:v>33.118062719999998</c:v>
                </c:pt>
                <c:pt idx="1554">
                  <c:v>27.458025760000002</c:v>
                </c:pt>
                <c:pt idx="1555">
                  <c:v>29.728616800000001</c:v>
                </c:pt>
                <c:pt idx="1556">
                  <c:v>32.198773439999997</c:v>
                </c:pt>
                <c:pt idx="1557">
                  <c:v>45.458941920000001</c:v>
                </c:pt>
                <c:pt idx="1558">
                  <c:v>29.105556159999999</c:v>
                </c:pt>
                <c:pt idx="1559">
                  <c:v>40.748401440000002</c:v>
                </c:pt>
                <c:pt idx="1560">
                  <c:v>40.701357440000002</c:v>
                </c:pt>
                <c:pt idx="1561">
                  <c:v>32.153512159999998</c:v>
                </c:pt>
                <c:pt idx="1562">
                  <c:v>21.241978240000002</c:v>
                </c:pt>
                <c:pt idx="1563">
                  <c:v>29.16983312</c:v>
                </c:pt>
                <c:pt idx="1564">
                  <c:v>33.646441119999999</c:v>
                </c:pt>
                <c:pt idx="1565">
                  <c:v>33.578202560000001</c:v>
                </c:pt>
                <c:pt idx="1566">
                  <c:v>45.855795200000003</c:v>
                </c:pt>
                <c:pt idx="1567">
                  <c:v>34.823927679999997</c:v>
                </c:pt>
                <c:pt idx="1568">
                  <c:v>30.501921119999999</c:v>
                </c:pt>
                <c:pt idx="1569">
                  <c:v>48.012391200000003</c:v>
                </c:pt>
                <c:pt idx="1570">
                  <c:v>49.471349439999997</c:v>
                </c:pt>
                <c:pt idx="1571">
                  <c:v>32.979109600000001</c:v>
                </c:pt>
                <c:pt idx="1572">
                  <c:v>34.708546079999998</c:v>
                </c:pt>
                <c:pt idx="1573">
                  <c:v>33.001888800000003</c:v>
                </c:pt>
                <c:pt idx="1574">
                  <c:v>25.306480799999999</c:v>
                </c:pt>
                <c:pt idx="1575">
                  <c:v>38.177719199999999</c:v>
                </c:pt>
                <c:pt idx="1576">
                  <c:v>25.323218560000001</c:v>
                </c:pt>
                <c:pt idx="1577">
                  <c:v>36.80066704</c:v>
                </c:pt>
                <c:pt idx="1578">
                  <c:v>23.215251200000001</c:v>
                </c:pt>
                <c:pt idx="1579">
                  <c:v>23.08174528</c:v>
                </c:pt>
                <c:pt idx="1580">
                  <c:v>36.719652320000002</c:v>
                </c:pt>
                <c:pt idx="1581">
                  <c:v>33.63931024</c:v>
                </c:pt>
                <c:pt idx="1582">
                  <c:v>45.561844479999998</c:v>
                </c:pt>
                <c:pt idx="1583">
                  <c:v>22.54366096</c:v>
                </c:pt>
                <c:pt idx="1584">
                  <c:v>28.079501759999999</c:v>
                </c:pt>
                <c:pt idx="1585">
                  <c:v>27.51943056</c:v>
                </c:pt>
                <c:pt idx="1586">
                  <c:v>38.954687999999997</c:v>
                </c:pt>
                <c:pt idx="1587">
                  <c:v>23.076397119999999</c:v>
                </c:pt>
                <c:pt idx="1588">
                  <c:v>27.388004479999999</c:v>
                </c:pt>
                <c:pt idx="1589">
                  <c:v>37.52029168</c:v>
                </c:pt>
                <c:pt idx="1590">
                  <c:v>37.469781279999999</c:v>
                </c:pt>
                <c:pt idx="1591">
                  <c:v>27.600247199999998</c:v>
                </c:pt>
                <c:pt idx="1592">
                  <c:v>32.528279519999998</c:v>
                </c:pt>
                <c:pt idx="1593">
                  <c:v>32.071110879999999</c:v>
                </c:pt>
                <c:pt idx="1594">
                  <c:v>30.128045119999999</c:v>
                </c:pt>
                <c:pt idx="1595">
                  <c:v>38.97231712</c:v>
                </c:pt>
                <c:pt idx="1596">
                  <c:v>27.66680208</c:v>
                </c:pt>
                <c:pt idx="1597">
                  <c:v>27.036511520000001</c:v>
                </c:pt>
                <c:pt idx="1598">
                  <c:v>27.705823840000001</c:v>
                </c:pt>
                <c:pt idx="1599">
                  <c:v>38.920519200000001</c:v>
                </c:pt>
                <c:pt idx="1600">
                  <c:v>29.79913328</c:v>
                </c:pt>
                <c:pt idx="1601">
                  <c:v>24.565463520000002</c:v>
                </c:pt>
                <c:pt idx="1602">
                  <c:v>39.456820800000003</c:v>
                </c:pt>
                <c:pt idx="1603">
                  <c:v>34.78044912</c:v>
                </c:pt>
                <c:pt idx="1604">
                  <c:v>24.45701472</c:v>
                </c:pt>
                <c:pt idx="1605">
                  <c:v>27.83784416</c:v>
                </c:pt>
                <c:pt idx="1606">
                  <c:v>35.032406880000003</c:v>
                </c:pt>
                <c:pt idx="1607">
                  <c:v>27.77089312</c:v>
                </c:pt>
                <c:pt idx="1608">
                  <c:v>34.792631040000003</c:v>
                </c:pt>
                <c:pt idx="1609">
                  <c:v>27.793078080000001</c:v>
                </c:pt>
                <c:pt idx="1610">
                  <c:v>44.001865440000003</c:v>
                </c:pt>
                <c:pt idx="1611">
                  <c:v>39.615284799999998</c:v>
                </c:pt>
                <c:pt idx="1612">
                  <c:v>32.253740639999997</c:v>
                </c:pt>
                <c:pt idx="1613">
                  <c:v>45.57224368</c:v>
                </c:pt>
                <c:pt idx="1614">
                  <c:v>42.636301920000001</c:v>
                </c:pt>
                <c:pt idx="1615">
                  <c:v>39.390959199999998</c:v>
                </c:pt>
                <c:pt idx="1616">
                  <c:v>28.036716479999999</c:v>
                </c:pt>
                <c:pt idx="1617">
                  <c:v>37.156418719999998</c:v>
                </c:pt>
                <c:pt idx="1618">
                  <c:v>27.342446079999998</c:v>
                </c:pt>
                <c:pt idx="1619">
                  <c:v>42.039189759999999</c:v>
                </c:pt>
                <c:pt idx="1620">
                  <c:v>40.760187199999997</c:v>
                </c:pt>
                <c:pt idx="1621">
                  <c:v>39.612808800000003</c:v>
                </c:pt>
                <c:pt idx="1622">
                  <c:v>35.235141759999998</c:v>
                </c:pt>
                <c:pt idx="1623">
                  <c:v>44.24183936</c:v>
                </c:pt>
                <c:pt idx="1624">
                  <c:v>25.06195104</c:v>
                </c:pt>
                <c:pt idx="1625">
                  <c:v>51.687666559999997</c:v>
                </c:pt>
                <c:pt idx="1626">
                  <c:v>52.862181919999998</c:v>
                </c:pt>
                <c:pt idx="1627">
                  <c:v>25.443651200000001</c:v>
                </c:pt>
                <c:pt idx="1628">
                  <c:v>26.77157952</c:v>
                </c:pt>
                <c:pt idx="1629">
                  <c:v>38.814546399999998</c:v>
                </c:pt>
                <c:pt idx="1630">
                  <c:v>39.718880640000002</c:v>
                </c:pt>
                <c:pt idx="1631">
                  <c:v>43.111792960000002</c:v>
                </c:pt>
                <c:pt idx="1632">
                  <c:v>43.109316960000001</c:v>
                </c:pt>
                <c:pt idx="1633">
                  <c:v>40.6764984</c:v>
                </c:pt>
                <c:pt idx="1634">
                  <c:v>25.06244624</c:v>
                </c:pt>
                <c:pt idx="1635">
                  <c:v>19.133020479999999</c:v>
                </c:pt>
                <c:pt idx="1636">
                  <c:v>37.141265599999997</c:v>
                </c:pt>
                <c:pt idx="1637">
                  <c:v>26.833578559999999</c:v>
                </c:pt>
                <c:pt idx="1638">
                  <c:v>32.499954080000002</c:v>
                </c:pt>
                <c:pt idx="1639">
                  <c:v>39.61092704</c:v>
                </c:pt>
                <c:pt idx="1640">
                  <c:v>39.661239360000003</c:v>
                </c:pt>
                <c:pt idx="1641">
                  <c:v>39.504260960000003</c:v>
                </c:pt>
                <c:pt idx="1642">
                  <c:v>33.85571264</c:v>
                </c:pt>
                <c:pt idx="1643">
                  <c:v>39.083737120000002</c:v>
                </c:pt>
                <c:pt idx="1644">
                  <c:v>32.805987680000001</c:v>
                </c:pt>
                <c:pt idx="1645">
                  <c:v>34.059437920000001</c:v>
                </c:pt>
                <c:pt idx="1646">
                  <c:v>32.150640000000003</c:v>
                </c:pt>
                <c:pt idx="1647">
                  <c:v>32.835006399999997</c:v>
                </c:pt>
                <c:pt idx="1648">
                  <c:v>39.116321280000001</c:v>
                </c:pt>
                <c:pt idx="1649">
                  <c:v>22.91516</c:v>
                </c:pt>
                <c:pt idx="1650">
                  <c:v>22.949625919999999</c:v>
                </c:pt>
                <c:pt idx="1651">
                  <c:v>26.429198240000002</c:v>
                </c:pt>
                <c:pt idx="1652">
                  <c:v>46.784889440000001</c:v>
                </c:pt>
                <c:pt idx="1653">
                  <c:v>41.284405919999998</c:v>
                </c:pt>
                <c:pt idx="1654">
                  <c:v>22.95210192</c:v>
                </c:pt>
                <c:pt idx="1655">
                  <c:v>39.895270879999998</c:v>
                </c:pt>
                <c:pt idx="1656">
                  <c:v>44.124377920000001</c:v>
                </c:pt>
                <c:pt idx="1657">
                  <c:v>31.744080799999999</c:v>
                </c:pt>
                <c:pt idx="1658">
                  <c:v>47.048434880000002</c:v>
                </c:pt>
                <c:pt idx="1659">
                  <c:v>23.477509120000001</c:v>
                </c:pt>
                <c:pt idx="1660">
                  <c:v>44.931851039999998</c:v>
                </c:pt>
                <c:pt idx="1661">
                  <c:v>22.73015328</c:v>
                </c:pt>
                <c:pt idx="1662">
                  <c:v>45.025245759999997</c:v>
                </c:pt>
                <c:pt idx="1663">
                  <c:v>43.898467680000003</c:v>
                </c:pt>
                <c:pt idx="1664">
                  <c:v>44.027417759999999</c:v>
                </c:pt>
                <c:pt idx="1665">
                  <c:v>39.6806512</c:v>
                </c:pt>
                <c:pt idx="1666">
                  <c:v>41.232905119999998</c:v>
                </c:pt>
                <c:pt idx="1667">
                  <c:v>29.543412</c:v>
                </c:pt>
                <c:pt idx="1668">
                  <c:v>43.20508864</c:v>
                </c:pt>
                <c:pt idx="1669">
                  <c:v>40.518232480000002</c:v>
                </c:pt>
                <c:pt idx="1670">
                  <c:v>41.697402719999999</c:v>
                </c:pt>
                <c:pt idx="1671">
                  <c:v>41.15397024</c:v>
                </c:pt>
                <c:pt idx="1672">
                  <c:v>42.922824640000002</c:v>
                </c:pt>
                <c:pt idx="1673">
                  <c:v>29.505578719999999</c:v>
                </c:pt>
                <c:pt idx="1674">
                  <c:v>32.25700896</c:v>
                </c:pt>
                <c:pt idx="1675">
                  <c:v>33.574339999999999</c:v>
                </c:pt>
                <c:pt idx="1676">
                  <c:v>29.959379999999999</c:v>
                </c:pt>
                <c:pt idx="1677">
                  <c:v>25.658865120000002</c:v>
                </c:pt>
                <c:pt idx="1678">
                  <c:v>43.580153119999999</c:v>
                </c:pt>
                <c:pt idx="1679">
                  <c:v>35.351513760000003</c:v>
                </c:pt>
                <c:pt idx="1680">
                  <c:v>25.66084592</c:v>
                </c:pt>
                <c:pt idx="1681">
                  <c:v>27.85745408</c:v>
                </c:pt>
                <c:pt idx="1682">
                  <c:v>22.623091039999998</c:v>
                </c:pt>
                <c:pt idx="1683">
                  <c:v>38.059663520000001</c:v>
                </c:pt>
                <c:pt idx="1684">
                  <c:v>39.355601919999998</c:v>
                </c:pt>
                <c:pt idx="1685">
                  <c:v>41.46624336</c:v>
                </c:pt>
                <c:pt idx="1686">
                  <c:v>38.150582239999999</c:v>
                </c:pt>
                <c:pt idx="1687">
                  <c:v>41.477831039999998</c:v>
                </c:pt>
                <c:pt idx="1688">
                  <c:v>37.136412640000003</c:v>
                </c:pt>
                <c:pt idx="1689">
                  <c:v>43.1975616</c:v>
                </c:pt>
                <c:pt idx="1690">
                  <c:v>41.451684479999997</c:v>
                </c:pt>
                <c:pt idx="1691">
                  <c:v>33.216310399999998</c:v>
                </c:pt>
                <c:pt idx="1692">
                  <c:v>43.069106720000001</c:v>
                </c:pt>
                <c:pt idx="1693">
                  <c:v>44.777249599999998</c:v>
                </c:pt>
                <c:pt idx="1694">
                  <c:v>45.012073440000002</c:v>
                </c:pt>
                <c:pt idx="1695">
                  <c:v>36.556830560000002</c:v>
                </c:pt>
                <c:pt idx="1696">
                  <c:v>39.183569439999999</c:v>
                </c:pt>
                <c:pt idx="1697">
                  <c:v>35.04528208</c:v>
                </c:pt>
                <c:pt idx="1698">
                  <c:v>39.11968864</c:v>
                </c:pt>
                <c:pt idx="1699">
                  <c:v>40.338771999999999</c:v>
                </c:pt>
                <c:pt idx="1700">
                  <c:v>31.765473440000001</c:v>
                </c:pt>
                <c:pt idx="1701">
                  <c:v>39.09017472</c:v>
                </c:pt>
                <c:pt idx="1702">
                  <c:v>22.778980000000001</c:v>
                </c:pt>
                <c:pt idx="1703">
                  <c:v>22.785516640000001</c:v>
                </c:pt>
                <c:pt idx="1704">
                  <c:v>29.738916960000001</c:v>
                </c:pt>
                <c:pt idx="1705">
                  <c:v>35.286048319999999</c:v>
                </c:pt>
                <c:pt idx="1706">
                  <c:v>37.287349599999999</c:v>
                </c:pt>
                <c:pt idx="1707">
                  <c:v>22.96923584</c:v>
                </c:pt>
                <c:pt idx="1708">
                  <c:v>40.932813920000001</c:v>
                </c:pt>
                <c:pt idx="1709">
                  <c:v>40.885967999999998</c:v>
                </c:pt>
                <c:pt idx="1710">
                  <c:v>33.185608000000002</c:v>
                </c:pt>
                <c:pt idx="1711">
                  <c:v>34.21641632</c:v>
                </c:pt>
                <c:pt idx="1712">
                  <c:v>45.285225760000003</c:v>
                </c:pt>
                <c:pt idx="1713">
                  <c:v>24.915867039999998</c:v>
                </c:pt>
                <c:pt idx="1714">
                  <c:v>22.439173759999999</c:v>
                </c:pt>
                <c:pt idx="1715">
                  <c:v>40.875469760000001</c:v>
                </c:pt>
                <c:pt idx="1716">
                  <c:v>39.51782944</c:v>
                </c:pt>
                <c:pt idx="1717">
                  <c:v>45.116560640000003</c:v>
                </c:pt>
                <c:pt idx="1718">
                  <c:v>47.746765920000001</c:v>
                </c:pt>
                <c:pt idx="1719">
                  <c:v>25.062050079999999</c:v>
                </c:pt>
                <c:pt idx="1720">
                  <c:v>23.005583519999998</c:v>
                </c:pt>
                <c:pt idx="1721">
                  <c:v>34.321893920000001</c:v>
                </c:pt>
                <c:pt idx="1722">
                  <c:v>36.97170912</c:v>
                </c:pt>
                <c:pt idx="1723">
                  <c:v>36.709352160000002</c:v>
                </c:pt>
                <c:pt idx="1724">
                  <c:v>41.22924064</c:v>
                </c:pt>
                <c:pt idx="1725">
                  <c:v>26.740282879999999</c:v>
                </c:pt>
                <c:pt idx="1726">
                  <c:v>38.935078079999997</c:v>
                </c:pt>
                <c:pt idx="1727">
                  <c:v>23.13294896</c:v>
                </c:pt>
                <c:pt idx="1728">
                  <c:v>28.59995696</c:v>
                </c:pt>
                <c:pt idx="1729">
                  <c:v>37.248327840000002</c:v>
                </c:pt>
                <c:pt idx="1730">
                  <c:v>22.983200480000001</c:v>
                </c:pt>
                <c:pt idx="1731">
                  <c:v>24.839111039999999</c:v>
                </c:pt>
                <c:pt idx="1732">
                  <c:v>22.972207040000001</c:v>
                </c:pt>
                <c:pt idx="1733">
                  <c:v>36.525731999999998</c:v>
                </c:pt>
                <c:pt idx="1734">
                  <c:v>26.31748112</c:v>
                </c:pt>
                <c:pt idx="1735">
                  <c:v>49.141150080000003</c:v>
                </c:pt>
                <c:pt idx="1736">
                  <c:v>29.791011999999998</c:v>
                </c:pt>
                <c:pt idx="1737">
                  <c:v>29.965124320000001</c:v>
                </c:pt>
                <c:pt idx="1738">
                  <c:v>29.89361744</c:v>
                </c:pt>
                <c:pt idx="1739">
                  <c:v>41.983430239999997</c:v>
                </c:pt>
                <c:pt idx="1740">
                  <c:v>42.29273216</c:v>
                </c:pt>
                <c:pt idx="1741">
                  <c:v>36.5955552</c:v>
                </c:pt>
                <c:pt idx="1742">
                  <c:v>28.925501440000001</c:v>
                </c:pt>
                <c:pt idx="1743">
                  <c:v>31.698324320000001</c:v>
                </c:pt>
                <c:pt idx="1744">
                  <c:v>45.115768320000001</c:v>
                </c:pt>
                <c:pt idx="1745">
                  <c:v>45.310381919999998</c:v>
                </c:pt>
                <c:pt idx="1746">
                  <c:v>25.829808159999999</c:v>
                </c:pt>
                <c:pt idx="1747">
                  <c:v>22.457793280000001</c:v>
                </c:pt>
                <c:pt idx="1748">
                  <c:v>22.9032752</c:v>
                </c:pt>
                <c:pt idx="1749">
                  <c:v>31.042976639999999</c:v>
                </c:pt>
                <c:pt idx="1750">
                  <c:v>36.578223199999996</c:v>
                </c:pt>
                <c:pt idx="1751">
                  <c:v>35.89960112</c:v>
                </c:pt>
                <c:pt idx="1752">
                  <c:v>30.62185856</c:v>
                </c:pt>
                <c:pt idx="1753">
                  <c:v>36.296850560000003</c:v>
                </c:pt>
                <c:pt idx="1754">
                  <c:v>46.402991200000002</c:v>
                </c:pt>
                <c:pt idx="1755">
                  <c:v>42.020372160000001</c:v>
                </c:pt>
                <c:pt idx="1756">
                  <c:v>36.792842880000002</c:v>
                </c:pt>
                <c:pt idx="1757">
                  <c:v>41.574989279999997</c:v>
                </c:pt>
                <c:pt idx="1758">
                  <c:v>35.210777919999998</c:v>
                </c:pt>
                <c:pt idx="1759">
                  <c:v>42.679978560000002</c:v>
                </c:pt>
                <c:pt idx="1760">
                  <c:v>34.855026240000001</c:v>
                </c:pt>
                <c:pt idx="1761">
                  <c:v>23.639043359999999</c:v>
                </c:pt>
                <c:pt idx="1762">
                  <c:v>39.409776800000003</c:v>
                </c:pt>
                <c:pt idx="1763">
                  <c:v>36.090649280000001</c:v>
                </c:pt>
                <c:pt idx="1764">
                  <c:v>39.491979999999998</c:v>
                </c:pt>
                <c:pt idx="1765">
                  <c:v>25.693231999999998</c:v>
                </c:pt>
                <c:pt idx="1766">
                  <c:v>23.967459999999999</c:v>
                </c:pt>
                <c:pt idx="1767">
                  <c:v>45.494695360000001</c:v>
                </c:pt>
                <c:pt idx="1768">
                  <c:v>29.311856479999999</c:v>
                </c:pt>
                <c:pt idx="1769">
                  <c:v>38.021236000000002</c:v>
                </c:pt>
                <c:pt idx="1770">
                  <c:v>23.345884959999999</c:v>
                </c:pt>
                <c:pt idx="1771">
                  <c:v>45.595220959999999</c:v>
                </c:pt>
                <c:pt idx="1772">
                  <c:v>42.098019520000001</c:v>
                </c:pt>
                <c:pt idx="1773">
                  <c:v>21.703009439999999</c:v>
                </c:pt>
                <c:pt idx="1774">
                  <c:v>43.52181856</c:v>
                </c:pt>
                <c:pt idx="1775">
                  <c:v>47.407851039999997</c:v>
                </c:pt>
                <c:pt idx="1776">
                  <c:v>46.4911368</c:v>
                </c:pt>
                <c:pt idx="1777">
                  <c:v>37.088378239999997</c:v>
                </c:pt>
                <c:pt idx="1778">
                  <c:v>27.397413279999999</c:v>
                </c:pt>
                <c:pt idx="1779">
                  <c:v>39.887347679999998</c:v>
                </c:pt>
                <c:pt idx="1780">
                  <c:v>29.490128479999999</c:v>
                </c:pt>
                <c:pt idx="1781">
                  <c:v>22.9874592</c:v>
                </c:pt>
                <c:pt idx="1782">
                  <c:v>27.399196</c:v>
                </c:pt>
                <c:pt idx="1783">
                  <c:v>45.342867040000002</c:v>
                </c:pt>
                <c:pt idx="1784">
                  <c:v>39.190502240000001</c:v>
                </c:pt>
                <c:pt idx="1785">
                  <c:v>40.03927504</c:v>
                </c:pt>
                <c:pt idx="1786">
                  <c:v>39.996390720000001</c:v>
                </c:pt>
                <c:pt idx="1787">
                  <c:v>40.745727359999997</c:v>
                </c:pt>
                <c:pt idx="1788">
                  <c:v>50.993000000000002</c:v>
                </c:pt>
                <c:pt idx="1789">
                  <c:v>47.683380319999998</c:v>
                </c:pt>
                <c:pt idx="1790">
                  <c:v>46.868281119999999</c:v>
                </c:pt>
                <c:pt idx="1791">
                  <c:v>27.210128640000001</c:v>
                </c:pt>
                <c:pt idx="1792">
                  <c:v>42.650365600000001</c:v>
                </c:pt>
                <c:pt idx="1793">
                  <c:v>26.368288639999999</c:v>
                </c:pt>
                <c:pt idx="1794">
                  <c:v>22.90793008</c:v>
                </c:pt>
                <c:pt idx="1795">
                  <c:v>32.134199359999997</c:v>
                </c:pt>
                <c:pt idx="1796">
                  <c:v>41.852301279999999</c:v>
                </c:pt>
                <c:pt idx="1797">
                  <c:v>37.890206079999999</c:v>
                </c:pt>
                <c:pt idx="1798">
                  <c:v>45.287305600000003</c:v>
                </c:pt>
                <c:pt idx="1799">
                  <c:v>40.340950880000001</c:v>
                </c:pt>
                <c:pt idx="1800">
                  <c:v>39.848424960000003</c:v>
                </c:pt>
                <c:pt idx="1801">
                  <c:v>23.214954079999998</c:v>
                </c:pt>
                <c:pt idx="1802">
                  <c:v>23.173852480000001</c:v>
                </c:pt>
                <c:pt idx="1803">
                  <c:v>27.271830560000001</c:v>
                </c:pt>
                <c:pt idx="1804">
                  <c:v>22.973791680000001</c:v>
                </c:pt>
                <c:pt idx="1805">
                  <c:v>34.516705600000002</c:v>
                </c:pt>
                <c:pt idx="1806">
                  <c:v>46.737053119999999</c:v>
                </c:pt>
                <c:pt idx="1807">
                  <c:v>32.459050560000001</c:v>
                </c:pt>
                <c:pt idx="1808">
                  <c:v>35.67428512</c:v>
                </c:pt>
                <c:pt idx="1809">
                  <c:v>39.601815360000003</c:v>
                </c:pt>
                <c:pt idx="1810">
                  <c:v>43.385539520000002</c:v>
                </c:pt>
                <c:pt idx="1811">
                  <c:v>43.71177728</c:v>
                </c:pt>
                <c:pt idx="1812">
                  <c:v>47.020307520000003</c:v>
                </c:pt>
                <c:pt idx="1813">
                  <c:v>40.396314240000002</c:v>
                </c:pt>
                <c:pt idx="1814">
                  <c:v>46.570963040000002</c:v>
                </c:pt>
                <c:pt idx="1815">
                  <c:v>38.304094239999998</c:v>
                </c:pt>
                <c:pt idx="1816">
                  <c:v>40.377595679999999</c:v>
                </c:pt>
                <c:pt idx="1817">
                  <c:v>39.007773440000001</c:v>
                </c:pt>
                <c:pt idx="1818">
                  <c:v>22.955073120000002</c:v>
                </c:pt>
                <c:pt idx="1819">
                  <c:v>43.269068480000001</c:v>
                </c:pt>
                <c:pt idx="1820">
                  <c:v>40.56864384</c:v>
                </c:pt>
                <c:pt idx="1821">
                  <c:v>41.43187648</c:v>
                </c:pt>
                <c:pt idx="1822">
                  <c:v>39.423642399999999</c:v>
                </c:pt>
                <c:pt idx="1823">
                  <c:v>40.54943008</c:v>
                </c:pt>
                <c:pt idx="1824">
                  <c:v>42.847752319999998</c:v>
                </c:pt>
                <c:pt idx="1825">
                  <c:v>50.696078079999999</c:v>
                </c:pt>
                <c:pt idx="1826">
                  <c:v>30.545993920000001</c:v>
                </c:pt>
                <c:pt idx="1827">
                  <c:v>28.779120320000001</c:v>
                </c:pt>
                <c:pt idx="1828">
                  <c:v>30.53717936</c:v>
                </c:pt>
                <c:pt idx="1829">
                  <c:v>39.750969599999998</c:v>
                </c:pt>
                <c:pt idx="1830">
                  <c:v>22.604372479999999</c:v>
                </c:pt>
                <c:pt idx="1831">
                  <c:v>39.218827679999997</c:v>
                </c:pt>
                <c:pt idx="1832">
                  <c:v>34.416279039999999</c:v>
                </c:pt>
                <c:pt idx="1833">
                  <c:v>43.293630399999998</c:v>
                </c:pt>
                <c:pt idx="1834">
                  <c:v>43.299473759999998</c:v>
                </c:pt>
                <c:pt idx="1835">
                  <c:v>46.309893600000002</c:v>
                </c:pt>
                <c:pt idx="1836">
                  <c:v>41.425835040000003</c:v>
                </c:pt>
                <c:pt idx="1837">
                  <c:v>35.064396799999997</c:v>
                </c:pt>
                <c:pt idx="1838">
                  <c:v>32.87531568</c:v>
                </c:pt>
                <c:pt idx="1839">
                  <c:v>25.21873136</c:v>
                </c:pt>
                <c:pt idx="1840">
                  <c:v>31.562540479999999</c:v>
                </c:pt>
                <c:pt idx="1841">
                  <c:v>41.7654432</c:v>
                </c:pt>
                <c:pt idx="1842">
                  <c:v>32.116669280000004</c:v>
                </c:pt>
                <c:pt idx="1843">
                  <c:v>36.648640640000004</c:v>
                </c:pt>
                <c:pt idx="1844">
                  <c:v>23.25367872</c:v>
                </c:pt>
                <c:pt idx="1845">
                  <c:v>40.141286239999999</c:v>
                </c:pt>
                <c:pt idx="1846">
                  <c:v>29.119025600000001</c:v>
                </c:pt>
                <c:pt idx="1847">
                  <c:v>43.408417759999999</c:v>
                </c:pt>
                <c:pt idx="1848">
                  <c:v>28.95976928</c:v>
                </c:pt>
                <c:pt idx="1849">
                  <c:v>38.476621919999999</c:v>
                </c:pt>
                <c:pt idx="1850">
                  <c:v>39.074823520000002</c:v>
                </c:pt>
                <c:pt idx="1851">
                  <c:v>25.317474239999999</c:v>
                </c:pt>
                <c:pt idx="1852">
                  <c:v>24.955681120000001</c:v>
                </c:pt>
                <c:pt idx="1853">
                  <c:v>36.691128800000001</c:v>
                </c:pt>
                <c:pt idx="1854">
                  <c:v>40.357490560000002</c:v>
                </c:pt>
                <c:pt idx="1855">
                  <c:v>49.230187039999997</c:v>
                </c:pt>
                <c:pt idx="1856">
                  <c:v>41.187742880000002</c:v>
                </c:pt>
                <c:pt idx="1857">
                  <c:v>32.016341760000003</c:v>
                </c:pt>
                <c:pt idx="1858">
                  <c:v>29.314926719999999</c:v>
                </c:pt>
                <c:pt idx="1859">
                  <c:v>39.261117759999998</c:v>
                </c:pt>
                <c:pt idx="1860">
                  <c:v>39.283698880000003</c:v>
                </c:pt>
                <c:pt idx="1861">
                  <c:v>32.577007199999997</c:v>
                </c:pt>
                <c:pt idx="1862">
                  <c:v>39.515056319999999</c:v>
                </c:pt>
                <c:pt idx="1863">
                  <c:v>25.440184800000001</c:v>
                </c:pt>
                <c:pt idx="1864">
                  <c:v>41.459508640000003</c:v>
                </c:pt>
                <c:pt idx="1865">
                  <c:v>37.315476959999998</c:v>
                </c:pt>
                <c:pt idx="1866">
                  <c:v>37.42036032</c:v>
                </c:pt>
                <c:pt idx="1867">
                  <c:v>37.088477279999999</c:v>
                </c:pt>
                <c:pt idx="1868">
                  <c:v>25.516445600000001</c:v>
                </c:pt>
                <c:pt idx="1869">
                  <c:v>35.424605280000002</c:v>
                </c:pt>
                <c:pt idx="1870">
                  <c:v>39.26329664</c:v>
                </c:pt>
                <c:pt idx="1871">
                  <c:v>23.110565919999999</c:v>
                </c:pt>
                <c:pt idx="1872">
                  <c:v>28.05206768</c:v>
                </c:pt>
                <c:pt idx="1873">
                  <c:v>36.728565920000001</c:v>
                </c:pt>
                <c:pt idx="1874">
                  <c:v>29.422385120000001</c:v>
                </c:pt>
                <c:pt idx="1875">
                  <c:v>32.561457920000002</c:v>
                </c:pt>
                <c:pt idx="1876">
                  <c:v>40.848035680000002</c:v>
                </c:pt>
                <c:pt idx="1877">
                  <c:v>39.394722719999997</c:v>
                </c:pt>
                <c:pt idx="1878">
                  <c:v>29.211528959999999</c:v>
                </c:pt>
                <c:pt idx="1879">
                  <c:v>40.882303520000001</c:v>
                </c:pt>
                <c:pt idx="1880">
                  <c:v>47.95900864</c:v>
                </c:pt>
                <c:pt idx="1881">
                  <c:v>41.694431520000002</c:v>
                </c:pt>
                <c:pt idx="1882">
                  <c:v>48.488179359999997</c:v>
                </c:pt>
                <c:pt idx="1883">
                  <c:v>41.784260799999998</c:v>
                </c:pt>
                <c:pt idx="1884">
                  <c:v>46.561950400000001</c:v>
                </c:pt>
                <c:pt idx="1885">
                  <c:v>22.18434384</c:v>
                </c:pt>
                <c:pt idx="1886">
                  <c:v>24.18891344</c:v>
                </c:pt>
                <c:pt idx="1887">
                  <c:v>36.182855519999997</c:v>
                </c:pt>
                <c:pt idx="1888">
                  <c:v>30.362769920000002</c:v>
                </c:pt>
                <c:pt idx="1889">
                  <c:v>26.835955519999999</c:v>
                </c:pt>
                <c:pt idx="1890">
                  <c:v>28.167845440000001</c:v>
                </c:pt>
                <c:pt idx="1891">
                  <c:v>40.461185440000001</c:v>
                </c:pt>
                <c:pt idx="1892">
                  <c:v>24.792661280000001</c:v>
                </c:pt>
                <c:pt idx="1893">
                  <c:v>28.18497936</c:v>
                </c:pt>
                <c:pt idx="1894">
                  <c:v>33.240079999999999</c:v>
                </c:pt>
                <c:pt idx="1895">
                  <c:v>28.070885279999999</c:v>
                </c:pt>
                <c:pt idx="1896">
                  <c:v>31.072094400000001</c:v>
                </c:pt>
                <c:pt idx="1897">
                  <c:v>33.996448479999998</c:v>
                </c:pt>
                <c:pt idx="1898">
                  <c:v>47.864623520000002</c:v>
                </c:pt>
                <c:pt idx="1899">
                  <c:v>28.019978720000001</c:v>
                </c:pt>
                <c:pt idx="1900">
                  <c:v>22.690042080000001</c:v>
                </c:pt>
                <c:pt idx="1901">
                  <c:v>31.027328319999999</c:v>
                </c:pt>
                <c:pt idx="1902">
                  <c:v>29.75159408</c:v>
                </c:pt>
                <c:pt idx="1903">
                  <c:v>46.7189288</c:v>
                </c:pt>
                <c:pt idx="1904">
                  <c:v>46.809847519999998</c:v>
                </c:pt>
                <c:pt idx="1905">
                  <c:v>32.640293759999999</c:v>
                </c:pt>
                <c:pt idx="1906">
                  <c:v>39.891309280000002</c:v>
                </c:pt>
                <c:pt idx="1907">
                  <c:v>33.595930719999998</c:v>
                </c:pt>
                <c:pt idx="1908">
                  <c:v>33.57265632</c:v>
                </c:pt>
                <c:pt idx="1909">
                  <c:v>34.74370528</c:v>
                </c:pt>
                <c:pt idx="1910">
                  <c:v>33.500456159999999</c:v>
                </c:pt>
                <c:pt idx="1911">
                  <c:v>27.0218536</c:v>
                </c:pt>
                <c:pt idx="1912">
                  <c:v>25.69848112</c:v>
                </c:pt>
                <c:pt idx="1913">
                  <c:v>28.772088480000001</c:v>
                </c:pt>
                <c:pt idx="1914">
                  <c:v>23.802162240000001</c:v>
                </c:pt>
                <c:pt idx="1915">
                  <c:v>29.655525279999999</c:v>
                </c:pt>
                <c:pt idx="1916">
                  <c:v>23.75125568</c:v>
                </c:pt>
                <c:pt idx="1917">
                  <c:v>39.162672000000001</c:v>
                </c:pt>
                <c:pt idx="1918">
                  <c:v>41.858441759999998</c:v>
                </c:pt>
                <c:pt idx="1919">
                  <c:v>39.671440480000001</c:v>
                </c:pt>
                <c:pt idx="1920">
                  <c:v>22.57574992</c:v>
                </c:pt>
                <c:pt idx="1921">
                  <c:v>42.295010079999997</c:v>
                </c:pt>
                <c:pt idx="1922">
                  <c:v>19.873740640000001</c:v>
                </c:pt>
                <c:pt idx="1923">
                  <c:v>32.637916799999999</c:v>
                </c:pt>
                <c:pt idx="1924">
                  <c:v>47.462025920000002</c:v>
                </c:pt>
                <c:pt idx="1925">
                  <c:v>39.364317440000001</c:v>
                </c:pt>
                <c:pt idx="1926">
                  <c:v>35.318632479999998</c:v>
                </c:pt>
                <c:pt idx="1927">
                  <c:v>36.019340479999997</c:v>
                </c:pt>
                <c:pt idx="1928">
                  <c:v>36.007257600000003</c:v>
                </c:pt>
                <c:pt idx="1929">
                  <c:v>35.277332800000003</c:v>
                </c:pt>
                <c:pt idx="1930">
                  <c:v>37.370840319999999</c:v>
                </c:pt>
                <c:pt idx="1931">
                  <c:v>32.906513279999999</c:v>
                </c:pt>
                <c:pt idx="1932">
                  <c:v>25.71442656</c:v>
                </c:pt>
                <c:pt idx="1933">
                  <c:v>44.984243200000002</c:v>
                </c:pt>
                <c:pt idx="1934">
                  <c:v>28.009381439999999</c:v>
                </c:pt>
                <c:pt idx="1935">
                  <c:v>28.2638152</c:v>
                </c:pt>
                <c:pt idx="1936">
                  <c:v>36.216826240000003</c:v>
                </c:pt>
                <c:pt idx="1937">
                  <c:v>39.36907136</c:v>
                </c:pt>
                <c:pt idx="1938">
                  <c:v>39.422255839999998</c:v>
                </c:pt>
                <c:pt idx="1939">
                  <c:v>39.2859768</c:v>
                </c:pt>
                <c:pt idx="1940">
                  <c:v>39.326583200000002</c:v>
                </c:pt>
                <c:pt idx="1941">
                  <c:v>41.357101280000002</c:v>
                </c:pt>
                <c:pt idx="1942">
                  <c:v>32.307519360000001</c:v>
                </c:pt>
                <c:pt idx="1943">
                  <c:v>33.527097920000003</c:v>
                </c:pt>
                <c:pt idx="1944">
                  <c:v>24.831881119999998</c:v>
                </c:pt>
                <c:pt idx="1945">
                  <c:v>32.266417760000003</c:v>
                </c:pt>
                <c:pt idx="1946">
                  <c:v>45.350988319999999</c:v>
                </c:pt>
                <c:pt idx="1947">
                  <c:v>26.594991199999999</c:v>
                </c:pt>
                <c:pt idx="1948">
                  <c:v>30.912937119999999</c:v>
                </c:pt>
                <c:pt idx="1949">
                  <c:v>26.58370064</c:v>
                </c:pt>
                <c:pt idx="1950">
                  <c:v>30.855394879999999</c:v>
                </c:pt>
                <c:pt idx="1951">
                  <c:v>30.491819039999999</c:v>
                </c:pt>
                <c:pt idx="1952">
                  <c:v>26.353432640000001</c:v>
                </c:pt>
                <c:pt idx="1953">
                  <c:v>29.323147039999998</c:v>
                </c:pt>
                <c:pt idx="1954">
                  <c:v>29.289671519999999</c:v>
                </c:pt>
                <c:pt idx="1955">
                  <c:v>40.223588479999997</c:v>
                </c:pt>
                <c:pt idx="1956">
                  <c:v>45.891152480000002</c:v>
                </c:pt>
                <c:pt idx="1957">
                  <c:v>40.256667839999999</c:v>
                </c:pt>
                <c:pt idx="1958">
                  <c:v>31.01088768</c:v>
                </c:pt>
                <c:pt idx="1959">
                  <c:v>50.629721279999998</c:v>
                </c:pt>
                <c:pt idx="1960">
                  <c:v>43.337901279999997</c:v>
                </c:pt>
                <c:pt idx="1961">
                  <c:v>23.51662992</c:v>
                </c:pt>
                <c:pt idx="1962">
                  <c:v>37.478100640000001</c:v>
                </c:pt>
                <c:pt idx="1963">
                  <c:v>21.86999088</c:v>
                </c:pt>
                <c:pt idx="1964">
                  <c:v>37.50414816</c:v>
                </c:pt>
                <c:pt idx="1965">
                  <c:v>46.197285119999997</c:v>
                </c:pt>
                <c:pt idx="1966">
                  <c:v>25.96539392</c:v>
                </c:pt>
                <c:pt idx="1967">
                  <c:v>34.634563200000002</c:v>
                </c:pt>
                <c:pt idx="1968">
                  <c:v>28.931542879999999</c:v>
                </c:pt>
                <c:pt idx="1969">
                  <c:v>25.356099839999999</c:v>
                </c:pt>
                <c:pt idx="1970">
                  <c:v>40.717302879999998</c:v>
                </c:pt>
                <c:pt idx="1971">
                  <c:v>36.513351999999998</c:v>
                </c:pt>
                <c:pt idx="1972">
                  <c:v>22.7329264</c:v>
                </c:pt>
                <c:pt idx="1973">
                  <c:v>36.391235680000001</c:v>
                </c:pt>
                <c:pt idx="1974">
                  <c:v>34.099450079999997</c:v>
                </c:pt>
                <c:pt idx="1975">
                  <c:v>23.584571360000002</c:v>
                </c:pt>
                <c:pt idx="1976">
                  <c:v>39.1760424</c:v>
                </c:pt>
                <c:pt idx="1977">
                  <c:v>35.732619679999999</c:v>
                </c:pt>
                <c:pt idx="1978">
                  <c:v>30.666327519999999</c:v>
                </c:pt>
                <c:pt idx="1979">
                  <c:v>36.495722880000002</c:v>
                </c:pt>
                <c:pt idx="1980">
                  <c:v>35.797292800000001</c:v>
                </c:pt>
                <c:pt idx="1981">
                  <c:v>45.062088639999999</c:v>
                </c:pt>
                <c:pt idx="1982">
                  <c:v>36.27644832</c:v>
                </c:pt>
                <c:pt idx="1983">
                  <c:v>22.981714879999998</c:v>
                </c:pt>
                <c:pt idx="1984">
                  <c:v>42.954616479999999</c:v>
                </c:pt>
                <c:pt idx="1985">
                  <c:v>36.256343200000003</c:v>
                </c:pt>
                <c:pt idx="1986">
                  <c:v>40.893495039999998</c:v>
                </c:pt>
                <c:pt idx="1987">
                  <c:v>28.764957599999999</c:v>
                </c:pt>
                <c:pt idx="1988">
                  <c:v>31.978706559999999</c:v>
                </c:pt>
                <c:pt idx="1989">
                  <c:v>40.8582368</c:v>
                </c:pt>
                <c:pt idx="1990">
                  <c:v>39.644897759999999</c:v>
                </c:pt>
                <c:pt idx="1991">
                  <c:v>41.594302079999999</c:v>
                </c:pt>
                <c:pt idx="1992">
                  <c:v>43.30680272</c:v>
                </c:pt>
                <c:pt idx="1993">
                  <c:v>41.550823520000002</c:v>
                </c:pt>
                <c:pt idx="1994">
                  <c:v>32.43320112</c:v>
                </c:pt>
                <c:pt idx="1995">
                  <c:v>39.266862080000003</c:v>
                </c:pt>
                <c:pt idx="1996">
                  <c:v>26.46415936</c:v>
                </c:pt>
                <c:pt idx="1997">
                  <c:v>26.431377120000001</c:v>
                </c:pt>
                <c:pt idx="1998">
                  <c:v>40.249437919999998</c:v>
                </c:pt>
                <c:pt idx="1999">
                  <c:v>39.292612480000003</c:v>
                </c:pt>
                <c:pt idx="2000">
                  <c:v>40.250725439999997</c:v>
                </c:pt>
                <c:pt idx="2001">
                  <c:v>26.007882080000002</c:v>
                </c:pt>
                <c:pt idx="2002">
                  <c:v>28.29283392</c:v>
                </c:pt>
                <c:pt idx="2003">
                  <c:v>33.489462719999999</c:v>
                </c:pt>
                <c:pt idx="2004">
                  <c:v>33.00347344</c:v>
                </c:pt>
                <c:pt idx="2005">
                  <c:v>34.039332799999997</c:v>
                </c:pt>
                <c:pt idx="2006">
                  <c:v>32.774988159999999</c:v>
                </c:pt>
                <c:pt idx="2007">
                  <c:v>34.288319360000003</c:v>
                </c:pt>
                <c:pt idx="2008">
                  <c:v>41.353436799999997</c:v>
                </c:pt>
                <c:pt idx="2009">
                  <c:v>27.55241088</c:v>
                </c:pt>
                <c:pt idx="2010">
                  <c:v>27.656799039999999</c:v>
                </c:pt>
                <c:pt idx="2011">
                  <c:v>22.59793488</c:v>
                </c:pt>
                <c:pt idx="2012">
                  <c:v>34.363589760000004</c:v>
                </c:pt>
                <c:pt idx="2013">
                  <c:v>40.415924160000003</c:v>
                </c:pt>
                <c:pt idx="2014">
                  <c:v>40.565771679999997</c:v>
                </c:pt>
                <c:pt idx="2015">
                  <c:v>33.317628319999997</c:v>
                </c:pt>
                <c:pt idx="2016">
                  <c:v>45.001278079999999</c:v>
                </c:pt>
                <c:pt idx="2017">
                  <c:v>22.989737120000001</c:v>
                </c:pt>
                <c:pt idx="2018">
                  <c:v>25.524963039999999</c:v>
                </c:pt>
                <c:pt idx="2019">
                  <c:v>23.00241424</c:v>
                </c:pt>
                <c:pt idx="2020">
                  <c:v>28.623726560000001</c:v>
                </c:pt>
                <c:pt idx="2021">
                  <c:v>31.004648159999999</c:v>
                </c:pt>
                <c:pt idx="2022">
                  <c:v>32.54897888</c:v>
                </c:pt>
                <c:pt idx="2023">
                  <c:v>33.5911768</c:v>
                </c:pt>
                <c:pt idx="2024">
                  <c:v>40.682836960000003</c:v>
                </c:pt>
                <c:pt idx="2025">
                  <c:v>25.058583680000002</c:v>
                </c:pt>
                <c:pt idx="2026">
                  <c:v>37.476813120000003</c:v>
                </c:pt>
                <c:pt idx="2027">
                  <c:v>41.333034560000002</c:v>
                </c:pt>
                <c:pt idx="2028">
                  <c:v>34.048444480000001</c:v>
                </c:pt>
                <c:pt idx="2029">
                  <c:v>35.704195200000001</c:v>
                </c:pt>
                <c:pt idx="2030">
                  <c:v>47.667930079999998</c:v>
                </c:pt>
                <c:pt idx="2031">
                  <c:v>35.758568160000003</c:v>
                </c:pt>
                <c:pt idx="2032">
                  <c:v>25.82762928</c:v>
                </c:pt>
                <c:pt idx="2033">
                  <c:v>47.968219359999999</c:v>
                </c:pt>
                <c:pt idx="2034">
                  <c:v>21.695284319999999</c:v>
                </c:pt>
                <c:pt idx="2035">
                  <c:v>24.071848159999998</c:v>
                </c:pt>
                <c:pt idx="2036">
                  <c:v>44.057624959999998</c:v>
                </c:pt>
                <c:pt idx="2037">
                  <c:v>30.543121759999998</c:v>
                </c:pt>
                <c:pt idx="2038">
                  <c:v>37.640427199999998</c:v>
                </c:pt>
                <c:pt idx="2039">
                  <c:v>36.243368959999998</c:v>
                </c:pt>
                <c:pt idx="2040">
                  <c:v>44.787450720000002</c:v>
                </c:pt>
                <c:pt idx="2041">
                  <c:v>41.892610560000001</c:v>
                </c:pt>
                <c:pt idx="2042">
                  <c:v>40.411467360000003</c:v>
                </c:pt>
                <c:pt idx="2043">
                  <c:v>36.465614719999998</c:v>
                </c:pt>
                <c:pt idx="2044">
                  <c:v>36.26099808</c:v>
                </c:pt>
                <c:pt idx="2045">
                  <c:v>36.50830096</c:v>
                </c:pt>
                <c:pt idx="2046">
                  <c:v>28.416237760000001</c:v>
                </c:pt>
                <c:pt idx="2047">
                  <c:v>36.604468799999999</c:v>
                </c:pt>
                <c:pt idx="2048">
                  <c:v>30.487659359999999</c:v>
                </c:pt>
                <c:pt idx="2049">
                  <c:v>29.935115199999998</c:v>
                </c:pt>
                <c:pt idx="2050">
                  <c:v>30.50627888</c:v>
                </c:pt>
                <c:pt idx="2051">
                  <c:v>47.602365599999999</c:v>
                </c:pt>
                <c:pt idx="2052">
                  <c:v>42.241726559999996</c:v>
                </c:pt>
                <c:pt idx="2053">
                  <c:v>43.144377120000001</c:v>
                </c:pt>
                <c:pt idx="2054">
                  <c:v>23.0295512</c:v>
                </c:pt>
                <c:pt idx="2055">
                  <c:v>30.262640480000002</c:v>
                </c:pt>
                <c:pt idx="2056">
                  <c:v>34.755094880000001</c:v>
                </c:pt>
                <c:pt idx="2057">
                  <c:v>22.897728959999998</c:v>
                </c:pt>
                <c:pt idx="2058">
                  <c:v>25.349662240000001</c:v>
                </c:pt>
                <c:pt idx="2059">
                  <c:v>25.492576960000001</c:v>
                </c:pt>
                <c:pt idx="2060">
                  <c:v>35.25485072</c:v>
                </c:pt>
                <c:pt idx="2061">
                  <c:v>40.860415680000003</c:v>
                </c:pt>
                <c:pt idx="2062">
                  <c:v>38.503164640000001</c:v>
                </c:pt>
                <c:pt idx="2063">
                  <c:v>25.78623056</c:v>
                </c:pt>
                <c:pt idx="2064">
                  <c:v>34.360123360000003</c:v>
                </c:pt>
                <c:pt idx="2065">
                  <c:v>29.730399519999999</c:v>
                </c:pt>
                <c:pt idx="2066">
                  <c:v>22.993500640000001</c:v>
                </c:pt>
                <c:pt idx="2067">
                  <c:v>40.375020640000002</c:v>
                </c:pt>
                <c:pt idx="2068">
                  <c:v>44.607792160000002</c:v>
                </c:pt>
                <c:pt idx="2069">
                  <c:v>46.726158720000001</c:v>
                </c:pt>
                <c:pt idx="2070">
                  <c:v>18.52541008</c:v>
                </c:pt>
                <c:pt idx="2071">
                  <c:v>35.616742879999997</c:v>
                </c:pt>
                <c:pt idx="2072">
                  <c:v>47.050118560000001</c:v>
                </c:pt>
                <c:pt idx="2073">
                  <c:v>44.67464416</c:v>
                </c:pt>
                <c:pt idx="2074">
                  <c:v>42.551127520000001</c:v>
                </c:pt>
                <c:pt idx="2075">
                  <c:v>42.645908800000001</c:v>
                </c:pt>
                <c:pt idx="2076">
                  <c:v>48.114006240000002</c:v>
                </c:pt>
                <c:pt idx="2077">
                  <c:v>39.23823952</c:v>
                </c:pt>
                <c:pt idx="2078">
                  <c:v>22.859400480000001</c:v>
                </c:pt>
                <c:pt idx="2079">
                  <c:v>22.828995200000001</c:v>
                </c:pt>
                <c:pt idx="2080">
                  <c:v>30.096055199999999</c:v>
                </c:pt>
                <c:pt idx="2081">
                  <c:v>22.860489919999999</c:v>
                </c:pt>
                <c:pt idx="2082">
                  <c:v>22.980328320000002</c:v>
                </c:pt>
                <c:pt idx="2083">
                  <c:v>41.273610560000002</c:v>
                </c:pt>
                <c:pt idx="2084">
                  <c:v>26.8267448</c:v>
                </c:pt>
                <c:pt idx="2085">
                  <c:v>46.213626720000001</c:v>
                </c:pt>
                <c:pt idx="2086">
                  <c:v>43.550837280000003</c:v>
                </c:pt>
                <c:pt idx="2087">
                  <c:v>24.043324640000002</c:v>
                </c:pt>
                <c:pt idx="2088">
                  <c:v>30.535594719999999</c:v>
                </c:pt>
                <c:pt idx="2089">
                  <c:v>30.763683839999999</c:v>
                </c:pt>
                <c:pt idx="2090">
                  <c:v>39.259632160000002</c:v>
                </c:pt>
                <c:pt idx="2091">
                  <c:v>24.47315824</c:v>
                </c:pt>
                <c:pt idx="2092">
                  <c:v>24.457906080000001</c:v>
                </c:pt>
                <c:pt idx="2093">
                  <c:v>21.621103359999999</c:v>
                </c:pt>
                <c:pt idx="2094">
                  <c:v>26.259839840000001</c:v>
                </c:pt>
                <c:pt idx="2095">
                  <c:v>22.161168480000001</c:v>
                </c:pt>
                <c:pt idx="2096">
                  <c:v>32.054967359999999</c:v>
                </c:pt>
                <c:pt idx="2097">
                  <c:v>33.843233599999998</c:v>
                </c:pt>
                <c:pt idx="2098">
                  <c:v>22.138092159999999</c:v>
                </c:pt>
                <c:pt idx="2099">
                  <c:v>31.336234080000001</c:v>
                </c:pt>
                <c:pt idx="2100">
                  <c:v>36.178596800000001</c:v>
                </c:pt>
                <c:pt idx="2101">
                  <c:v>30.533217759999999</c:v>
                </c:pt>
                <c:pt idx="2102">
                  <c:v>39.825249599999999</c:v>
                </c:pt>
                <c:pt idx="2103">
                  <c:v>30.448142399999998</c:v>
                </c:pt>
                <c:pt idx="2104">
                  <c:v>30.519451199999999</c:v>
                </c:pt>
                <c:pt idx="2105">
                  <c:v>37.446506880000001</c:v>
                </c:pt>
                <c:pt idx="2106">
                  <c:v>37.597542879999999</c:v>
                </c:pt>
                <c:pt idx="2107">
                  <c:v>42.041863839999998</c:v>
                </c:pt>
                <c:pt idx="2108">
                  <c:v>30.213516640000002</c:v>
                </c:pt>
                <c:pt idx="2109">
                  <c:v>30.020784800000001</c:v>
                </c:pt>
                <c:pt idx="2110">
                  <c:v>43.637299200000001</c:v>
                </c:pt>
                <c:pt idx="2111">
                  <c:v>28.844288639999998</c:v>
                </c:pt>
                <c:pt idx="2112">
                  <c:v>27.221320160000001</c:v>
                </c:pt>
                <c:pt idx="2113">
                  <c:v>40.858533919999999</c:v>
                </c:pt>
                <c:pt idx="2114">
                  <c:v>31.670395039999999</c:v>
                </c:pt>
                <c:pt idx="2115">
                  <c:v>47.980203199999998</c:v>
                </c:pt>
                <c:pt idx="2116">
                  <c:v>28.771593280000001</c:v>
                </c:pt>
                <c:pt idx="2117">
                  <c:v>31.478455520000001</c:v>
                </c:pt>
                <c:pt idx="2118">
                  <c:v>36.606449599999998</c:v>
                </c:pt>
                <c:pt idx="2119">
                  <c:v>27.25043792</c:v>
                </c:pt>
                <c:pt idx="2120">
                  <c:v>27.88340256</c:v>
                </c:pt>
                <c:pt idx="2121">
                  <c:v>36.944671200000002</c:v>
                </c:pt>
                <c:pt idx="2122">
                  <c:v>45.406747840000001</c:v>
                </c:pt>
                <c:pt idx="2123">
                  <c:v>26.207150559999999</c:v>
                </c:pt>
                <c:pt idx="2124">
                  <c:v>36.621800800000003</c:v>
                </c:pt>
                <c:pt idx="2125">
                  <c:v>33.700715039999999</c:v>
                </c:pt>
                <c:pt idx="2126">
                  <c:v>48.232854240000002</c:v>
                </c:pt>
                <c:pt idx="2127">
                  <c:v>46.723187520000003</c:v>
                </c:pt>
                <c:pt idx="2128">
                  <c:v>36.803935359999997</c:v>
                </c:pt>
                <c:pt idx="2129">
                  <c:v>47.358430079999998</c:v>
                </c:pt>
                <c:pt idx="2130">
                  <c:v>35.615950560000002</c:v>
                </c:pt>
                <c:pt idx="2131">
                  <c:v>35.19404016</c:v>
                </c:pt>
                <c:pt idx="2132">
                  <c:v>36.865439199999997</c:v>
                </c:pt>
                <c:pt idx="2133">
                  <c:v>49.512054880000001</c:v>
                </c:pt>
                <c:pt idx="2134">
                  <c:v>35.287335839999997</c:v>
                </c:pt>
                <c:pt idx="2135">
                  <c:v>23.883573120000001</c:v>
                </c:pt>
                <c:pt idx="2136">
                  <c:v>37.067183679999999</c:v>
                </c:pt>
                <c:pt idx="2137">
                  <c:v>32.878385919999999</c:v>
                </c:pt>
                <c:pt idx="2138">
                  <c:v>30.89857632</c:v>
                </c:pt>
                <c:pt idx="2139">
                  <c:v>39.550710719999998</c:v>
                </c:pt>
                <c:pt idx="2140">
                  <c:v>33.504417760000003</c:v>
                </c:pt>
                <c:pt idx="2141">
                  <c:v>38.258932000000001</c:v>
                </c:pt>
                <c:pt idx="2142">
                  <c:v>31.245810559999999</c:v>
                </c:pt>
                <c:pt idx="2143">
                  <c:v>37.654688960000001</c:v>
                </c:pt>
                <c:pt idx="2144">
                  <c:v>36.562871999999999</c:v>
                </c:pt>
                <c:pt idx="2145">
                  <c:v>30.588085920000001</c:v>
                </c:pt>
                <c:pt idx="2146">
                  <c:v>28.836068319999999</c:v>
                </c:pt>
                <c:pt idx="2147">
                  <c:v>21.652102880000001</c:v>
                </c:pt>
                <c:pt idx="2148">
                  <c:v>36.584363680000003</c:v>
                </c:pt>
                <c:pt idx="2149">
                  <c:v>23.091946400000001</c:v>
                </c:pt>
                <c:pt idx="2150">
                  <c:v>37.617350879999996</c:v>
                </c:pt>
                <c:pt idx="2151">
                  <c:v>43.379498079999998</c:v>
                </c:pt>
                <c:pt idx="2152">
                  <c:v>35.509779680000001</c:v>
                </c:pt>
                <c:pt idx="2153">
                  <c:v>37.518707040000002</c:v>
                </c:pt>
                <c:pt idx="2154">
                  <c:v>40.8032696</c:v>
                </c:pt>
                <c:pt idx="2155">
                  <c:v>29.143587520000001</c:v>
                </c:pt>
                <c:pt idx="2156">
                  <c:v>35.34725504</c:v>
                </c:pt>
                <c:pt idx="2157">
                  <c:v>41.215969280000003</c:v>
                </c:pt>
                <c:pt idx="2158">
                  <c:v>35.421634079999997</c:v>
                </c:pt>
                <c:pt idx="2159">
                  <c:v>30.295818879999999</c:v>
                </c:pt>
                <c:pt idx="2160">
                  <c:v>47.193825599999997</c:v>
                </c:pt>
                <c:pt idx="2161">
                  <c:v>36.603379359999998</c:v>
                </c:pt>
                <c:pt idx="2162">
                  <c:v>32.460536159999997</c:v>
                </c:pt>
                <c:pt idx="2163">
                  <c:v>18.618804799999999</c:v>
                </c:pt>
                <c:pt idx="2164">
                  <c:v>41.056118720000001</c:v>
                </c:pt>
                <c:pt idx="2165">
                  <c:v>22.582682720000001</c:v>
                </c:pt>
                <c:pt idx="2166">
                  <c:v>44.635622400000003</c:v>
                </c:pt>
                <c:pt idx="2167">
                  <c:v>51.335777440000001</c:v>
                </c:pt>
                <c:pt idx="2168">
                  <c:v>50.1358088</c:v>
                </c:pt>
                <c:pt idx="2169">
                  <c:v>30.597197600000001</c:v>
                </c:pt>
                <c:pt idx="2170">
                  <c:v>25.18079904</c:v>
                </c:pt>
                <c:pt idx="2171">
                  <c:v>33.506200479999997</c:v>
                </c:pt>
                <c:pt idx="2172">
                  <c:v>41.925392799999997</c:v>
                </c:pt>
                <c:pt idx="2173">
                  <c:v>38.71986416</c:v>
                </c:pt>
                <c:pt idx="2174">
                  <c:v>46.007524480000001</c:v>
                </c:pt>
                <c:pt idx="2175">
                  <c:v>29.189740159999999</c:v>
                </c:pt>
                <c:pt idx="2176">
                  <c:v>26.697101440000001</c:v>
                </c:pt>
                <c:pt idx="2177">
                  <c:v>38.529113119999998</c:v>
                </c:pt>
                <c:pt idx="2178">
                  <c:v>27.921037760000001</c:v>
                </c:pt>
                <c:pt idx="2179">
                  <c:v>22.560893920000002</c:v>
                </c:pt>
                <c:pt idx="2180">
                  <c:v>24.527729279999999</c:v>
                </c:pt>
                <c:pt idx="2181">
                  <c:v>46.770924800000003</c:v>
                </c:pt>
                <c:pt idx="2182">
                  <c:v>35.182947679999998</c:v>
                </c:pt>
                <c:pt idx="2183">
                  <c:v>35.27267792</c:v>
                </c:pt>
                <c:pt idx="2184">
                  <c:v>35.523744319999999</c:v>
                </c:pt>
                <c:pt idx="2185">
                  <c:v>35.521664479999998</c:v>
                </c:pt>
                <c:pt idx="2186">
                  <c:v>26.8143648</c:v>
                </c:pt>
                <c:pt idx="2187">
                  <c:v>27.167244319999998</c:v>
                </c:pt>
                <c:pt idx="2188">
                  <c:v>27.0263104</c:v>
                </c:pt>
                <c:pt idx="2189">
                  <c:v>27.050278079999998</c:v>
                </c:pt>
                <c:pt idx="2190">
                  <c:v>39.32717744</c:v>
                </c:pt>
                <c:pt idx="2191">
                  <c:v>23.928636319999999</c:v>
                </c:pt>
                <c:pt idx="2192">
                  <c:v>46.768646879999999</c:v>
                </c:pt>
                <c:pt idx="2193">
                  <c:v>31.833910079999999</c:v>
                </c:pt>
                <c:pt idx="2194">
                  <c:v>48.880080640000003</c:v>
                </c:pt>
                <c:pt idx="2195">
                  <c:v>38.191980960000002</c:v>
                </c:pt>
                <c:pt idx="2196">
                  <c:v>30.568674080000001</c:v>
                </c:pt>
                <c:pt idx="2197">
                  <c:v>23.658653279999999</c:v>
                </c:pt>
                <c:pt idx="2198">
                  <c:v>35.61139472</c:v>
                </c:pt>
                <c:pt idx="2199">
                  <c:v>44.284921760000003</c:v>
                </c:pt>
                <c:pt idx="2200">
                  <c:v>45.449533119999998</c:v>
                </c:pt>
                <c:pt idx="2201">
                  <c:v>40.785343359999999</c:v>
                </c:pt>
                <c:pt idx="2202">
                  <c:v>31.038123680000002</c:v>
                </c:pt>
                <c:pt idx="2203">
                  <c:v>30.85202752</c:v>
                </c:pt>
                <c:pt idx="2204">
                  <c:v>30.789434239999999</c:v>
                </c:pt>
                <c:pt idx="2205">
                  <c:v>33.268900639999998</c:v>
                </c:pt>
                <c:pt idx="2206">
                  <c:v>24.971626560000001</c:v>
                </c:pt>
                <c:pt idx="2207">
                  <c:v>47.420429120000001</c:v>
                </c:pt>
                <c:pt idx="2208">
                  <c:v>27.280447039999999</c:v>
                </c:pt>
                <c:pt idx="2209">
                  <c:v>37.192667360000002</c:v>
                </c:pt>
                <c:pt idx="2210">
                  <c:v>39.910027839999998</c:v>
                </c:pt>
                <c:pt idx="2211">
                  <c:v>22.109172480000002</c:v>
                </c:pt>
                <c:pt idx="2212">
                  <c:v>50.5889168</c:v>
                </c:pt>
                <c:pt idx="2213">
                  <c:v>35.469965600000002</c:v>
                </c:pt>
                <c:pt idx="2214">
                  <c:v>28.680575520000001</c:v>
                </c:pt>
                <c:pt idx="2215">
                  <c:v>30.65949376</c:v>
                </c:pt>
                <c:pt idx="2216">
                  <c:v>35.650812639999998</c:v>
                </c:pt>
                <c:pt idx="2217">
                  <c:v>35.390733599999997</c:v>
                </c:pt>
                <c:pt idx="2218">
                  <c:v>33.945244799999998</c:v>
                </c:pt>
                <c:pt idx="2219">
                  <c:v>23.609331359999999</c:v>
                </c:pt>
                <c:pt idx="2220">
                  <c:v>27.3566088</c:v>
                </c:pt>
                <c:pt idx="2221">
                  <c:v>25.182977919999999</c:v>
                </c:pt>
                <c:pt idx="2222">
                  <c:v>32.535707520000003</c:v>
                </c:pt>
                <c:pt idx="2223">
                  <c:v>31.984748</c:v>
                </c:pt>
                <c:pt idx="2224">
                  <c:v>35.445898880000001</c:v>
                </c:pt>
                <c:pt idx="2225">
                  <c:v>23.544559199999998</c:v>
                </c:pt>
                <c:pt idx="2226">
                  <c:v>23.570507679999999</c:v>
                </c:pt>
                <c:pt idx="2227">
                  <c:v>25.35065264</c:v>
                </c:pt>
                <c:pt idx="2228">
                  <c:v>42.037109919999999</c:v>
                </c:pt>
                <c:pt idx="2229">
                  <c:v>36.550095839999997</c:v>
                </c:pt>
                <c:pt idx="2230">
                  <c:v>28.662154080000001</c:v>
                </c:pt>
                <c:pt idx="2231">
                  <c:v>35.110054239999997</c:v>
                </c:pt>
                <c:pt idx="2232">
                  <c:v>18.775288</c:v>
                </c:pt>
                <c:pt idx="2233">
                  <c:v>36.557325759999998</c:v>
                </c:pt>
                <c:pt idx="2234">
                  <c:v>28.679288</c:v>
                </c:pt>
                <c:pt idx="2235">
                  <c:v>36.394999200000001</c:v>
                </c:pt>
                <c:pt idx="2236">
                  <c:v>35.03428864</c:v>
                </c:pt>
                <c:pt idx="2237">
                  <c:v>37.684599040000002</c:v>
                </c:pt>
                <c:pt idx="2238">
                  <c:v>26.56894368</c:v>
                </c:pt>
                <c:pt idx="2239">
                  <c:v>37.643002240000001</c:v>
                </c:pt>
                <c:pt idx="2240">
                  <c:v>36.296553439999997</c:v>
                </c:pt>
                <c:pt idx="2241">
                  <c:v>40.169512640000001</c:v>
                </c:pt>
                <c:pt idx="2242">
                  <c:v>40.881610240000001</c:v>
                </c:pt>
                <c:pt idx="2243">
                  <c:v>36.654781120000003</c:v>
                </c:pt>
                <c:pt idx="2244">
                  <c:v>40.716213439999997</c:v>
                </c:pt>
                <c:pt idx="2245">
                  <c:v>48.158376160000003</c:v>
                </c:pt>
                <c:pt idx="2246">
                  <c:v>40.700961280000001</c:v>
                </c:pt>
                <c:pt idx="2247">
                  <c:v>40.82832672</c:v>
                </c:pt>
                <c:pt idx="2248">
                  <c:v>30.915512159999999</c:v>
                </c:pt>
                <c:pt idx="2249">
                  <c:v>50.701030080000002</c:v>
                </c:pt>
                <c:pt idx="2250">
                  <c:v>22.318741119999999</c:v>
                </c:pt>
                <c:pt idx="2251">
                  <c:v>43.661563999999998</c:v>
                </c:pt>
                <c:pt idx="2252">
                  <c:v>45.225009440000001</c:v>
                </c:pt>
                <c:pt idx="2253">
                  <c:v>23.064017119999999</c:v>
                </c:pt>
                <c:pt idx="2254">
                  <c:v>21.927136959999999</c:v>
                </c:pt>
                <c:pt idx="2255">
                  <c:v>50.6518072</c:v>
                </c:pt>
                <c:pt idx="2256">
                  <c:v>23.680243999999998</c:v>
                </c:pt>
                <c:pt idx="2257">
                  <c:v>37.219804320000001</c:v>
                </c:pt>
                <c:pt idx="2258">
                  <c:v>26.428405919999999</c:v>
                </c:pt>
                <c:pt idx="2259">
                  <c:v>19.863143359999999</c:v>
                </c:pt>
                <c:pt idx="2260">
                  <c:v>23.730061119999998</c:v>
                </c:pt>
                <c:pt idx="2261">
                  <c:v>40.670952159999999</c:v>
                </c:pt>
                <c:pt idx="2262">
                  <c:v>33.600783679999999</c:v>
                </c:pt>
                <c:pt idx="2263">
                  <c:v>22.989241920000001</c:v>
                </c:pt>
                <c:pt idx="2264">
                  <c:v>35.817397919999998</c:v>
                </c:pt>
                <c:pt idx="2265">
                  <c:v>24.842379359999999</c:v>
                </c:pt>
                <c:pt idx="2266">
                  <c:v>25.12979344</c:v>
                </c:pt>
                <c:pt idx="2267">
                  <c:v>36.513153920000001</c:v>
                </c:pt>
                <c:pt idx="2268">
                  <c:v>37.46740432</c:v>
                </c:pt>
                <c:pt idx="2269">
                  <c:v>36.39291936</c:v>
                </c:pt>
                <c:pt idx="2270">
                  <c:v>18.43488752</c:v>
                </c:pt>
                <c:pt idx="2271">
                  <c:v>43.930457599999997</c:v>
                </c:pt>
                <c:pt idx="2272">
                  <c:v>36.475815840000003</c:v>
                </c:pt>
                <c:pt idx="2273">
                  <c:v>41.105143519999999</c:v>
                </c:pt>
                <c:pt idx="2274">
                  <c:v>40.3927488</c:v>
                </c:pt>
                <c:pt idx="2275">
                  <c:v>25.616079840000001</c:v>
                </c:pt>
                <c:pt idx="2276">
                  <c:v>39.437508000000001</c:v>
                </c:pt>
                <c:pt idx="2277">
                  <c:v>22.904958879999999</c:v>
                </c:pt>
                <c:pt idx="2278">
                  <c:v>29.519741440000001</c:v>
                </c:pt>
                <c:pt idx="2279">
                  <c:v>23.06302672</c:v>
                </c:pt>
                <c:pt idx="2280">
                  <c:v>22.892380800000002</c:v>
                </c:pt>
                <c:pt idx="2281">
                  <c:v>25.120384640000001</c:v>
                </c:pt>
                <c:pt idx="2282">
                  <c:v>42.183391999999998</c:v>
                </c:pt>
                <c:pt idx="2283">
                  <c:v>44.263430079999999</c:v>
                </c:pt>
                <c:pt idx="2284">
                  <c:v>25.410868959999998</c:v>
                </c:pt>
                <c:pt idx="2285">
                  <c:v>19.864727999999999</c:v>
                </c:pt>
                <c:pt idx="2286">
                  <c:v>24.949045439999999</c:v>
                </c:pt>
                <c:pt idx="2287">
                  <c:v>37.316071200000003</c:v>
                </c:pt>
                <c:pt idx="2288">
                  <c:v>28.882022880000001</c:v>
                </c:pt>
                <c:pt idx="2289">
                  <c:v>41.177442720000002</c:v>
                </c:pt>
                <c:pt idx="2290">
                  <c:v>48.20324128</c:v>
                </c:pt>
                <c:pt idx="2291">
                  <c:v>51.57892064</c:v>
                </c:pt>
                <c:pt idx="2292">
                  <c:v>39.851297119999998</c:v>
                </c:pt>
                <c:pt idx="2293">
                  <c:v>28.809723680000001</c:v>
                </c:pt>
                <c:pt idx="2294">
                  <c:v>41.14882016</c:v>
                </c:pt>
                <c:pt idx="2295">
                  <c:v>37.608734400000003</c:v>
                </c:pt>
                <c:pt idx="2296">
                  <c:v>41.078105600000001</c:v>
                </c:pt>
                <c:pt idx="2297">
                  <c:v>48.348731039999997</c:v>
                </c:pt>
                <c:pt idx="2298">
                  <c:v>31.305729759999998</c:v>
                </c:pt>
                <c:pt idx="2299">
                  <c:v>40.668377120000002</c:v>
                </c:pt>
                <c:pt idx="2300">
                  <c:v>21.61407152</c:v>
                </c:pt>
                <c:pt idx="2301">
                  <c:v>31.306522080000001</c:v>
                </c:pt>
                <c:pt idx="2302">
                  <c:v>24.262995360000001</c:v>
                </c:pt>
                <c:pt idx="2303">
                  <c:v>45.525595840000001</c:v>
                </c:pt>
                <c:pt idx="2304">
                  <c:v>47.937814080000003</c:v>
                </c:pt>
                <c:pt idx="2305">
                  <c:v>47.326638240000001</c:v>
                </c:pt>
                <c:pt idx="2306">
                  <c:v>46.870658079999998</c:v>
                </c:pt>
                <c:pt idx="2307">
                  <c:v>37.404117759999998</c:v>
                </c:pt>
                <c:pt idx="2308">
                  <c:v>35.659528160000001</c:v>
                </c:pt>
                <c:pt idx="2309">
                  <c:v>35.281789600000003</c:v>
                </c:pt>
                <c:pt idx="2310">
                  <c:v>45.209361119999997</c:v>
                </c:pt>
                <c:pt idx="2311">
                  <c:v>29.511719200000002</c:v>
                </c:pt>
                <c:pt idx="2312">
                  <c:v>48.648723199999999</c:v>
                </c:pt>
                <c:pt idx="2313">
                  <c:v>26.470993119999999</c:v>
                </c:pt>
                <c:pt idx="2314">
                  <c:v>22.9790408</c:v>
                </c:pt>
                <c:pt idx="2315">
                  <c:v>34.895830719999999</c:v>
                </c:pt>
                <c:pt idx="2316">
                  <c:v>27.718104799999999</c:v>
                </c:pt>
                <c:pt idx="2317">
                  <c:v>29.435260320000001</c:v>
                </c:pt>
                <c:pt idx="2318">
                  <c:v>26.2250768</c:v>
                </c:pt>
                <c:pt idx="2319">
                  <c:v>24.847628480000001</c:v>
                </c:pt>
                <c:pt idx="2320">
                  <c:v>39.949841919999997</c:v>
                </c:pt>
                <c:pt idx="2321">
                  <c:v>46.705558400000001</c:v>
                </c:pt>
                <c:pt idx="2322">
                  <c:v>45.96454112</c:v>
                </c:pt>
                <c:pt idx="2323">
                  <c:v>34.753015040000001</c:v>
                </c:pt>
                <c:pt idx="2324">
                  <c:v>34.040620320000002</c:v>
                </c:pt>
                <c:pt idx="2325">
                  <c:v>24.921215199999999</c:v>
                </c:pt>
                <c:pt idx="2326">
                  <c:v>24.90616112</c:v>
                </c:pt>
                <c:pt idx="2327">
                  <c:v>29.159235840000001</c:v>
                </c:pt>
                <c:pt idx="2328">
                  <c:v>26.522791040000001</c:v>
                </c:pt>
                <c:pt idx="2329">
                  <c:v>39.985496320000003</c:v>
                </c:pt>
                <c:pt idx="2330">
                  <c:v>35.705482719999999</c:v>
                </c:pt>
                <c:pt idx="2331">
                  <c:v>28.96838576</c:v>
                </c:pt>
                <c:pt idx="2332">
                  <c:v>37.070055840000002</c:v>
                </c:pt>
                <c:pt idx="2333">
                  <c:v>36.839886880000002</c:v>
                </c:pt>
                <c:pt idx="2334">
                  <c:v>34.461441280000003</c:v>
                </c:pt>
                <c:pt idx="2335">
                  <c:v>28.034141439999999</c:v>
                </c:pt>
                <c:pt idx="2336">
                  <c:v>34.431234080000003</c:v>
                </c:pt>
                <c:pt idx="2337">
                  <c:v>33.023974719999998</c:v>
                </c:pt>
                <c:pt idx="2338">
                  <c:v>29.752386399999999</c:v>
                </c:pt>
                <c:pt idx="2339">
                  <c:v>27.660067359999999</c:v>
                </c:pt>
                <c:pt idx="2340">
                  <c:v>40.965497120000002</c:v>
                </c:pt>
                <c:pt idx="2341">
                  <c:v>40.70294208</c:v>
                </c:pt>
                <c:pt idx="2342">
                  <c:v>36.859595839999997</c:v>
                </c:pt>
                <c:pt idx="2343">
                  <c:v>42.509431679999999</c:v>
                </c:pt>
                <c:pt idx="2344">
                  <c:v>32.167278719999999</c:v>
                </c:pt>
                <c:pt idx="2345">
                  <c:v>33.77667872</c:v>
                </c:pt>
                <c:pt idx="2346">
                  <c:v>26.722356640000001</c:v>
                </c:pt>
                <c:pt idx="2347">
                  <c:v>35.817695039999997</c:v>
                </c:pt>
                <c:pt idx="2348">
                  <c:v>33.74954176</c:v>
                </c:pt>
                <c:pt idx="2349">
                  <c:v>27.934705279999999</c:v>
                </c:pt>
                <c:pt idx="2350">
                  <c:v>40.761078560000001</c:v>
                </c:pt>
                <c:pt idx="2351">
                  <c:v>24.69233376</c:v>
                </c:pt>
                <c:pt idx="2352">
                  <c:v>41.812784319999999</c:v>
                </c:pt>
                <c:pt idx="2353">
                  <c:v>45.079420640000002</c:v>
                </c:pt>
                <c:pt idx="2354">
                  <c:v>41.858639840000002</c:v>
                </c:pt>
                <c:pt idx="2355">
                  <c:v>25.248146240000001</c:v>
                </c:pt>
                <c:pt idx="2356">
                  <c:v>22.445314239999998</c:v>
                </c:pt>
                <c:pt idx="2357">
                  <c:v>23.605666880000001</c:v>
                </c:pt>
                <c:pt idx="2358">
                  <c:v>36.698358720000002</c:v>
                </c:pt>
                <c:pt idx="2359">
                  <c:v>39.474945120000001</c:v>
                </c:pt>
                <c:pt idx="2360">
                  <c:v>38.156029439999998</c:v>
                </c:pt>
                <c:pt idx="2361">
                  <c:v>36.242972799999997</c:v>
                </c:pt>
                <c:pt idx="2362">
                  <c:v>38.24922608</c:v>
                </c:pt>
                <c:pt idx="2363">
                  <c:v>29.046825439999999</c:v>
                </c:pt>
                <c:pt idx="2364">
                  <c:v>27.65442208</c:v>
                </c:pt>
                <c:pt idx="2365">
                  <c:v>29.476559999999999</c:v>
                </c:pt>
                <c:pt idx="2366">
                  <c:v>39.755723519999997</c:v>
                </c:pt>
                <c:pt idx="2367">
                  <c:v>43.588670559999997</c:v>
                </c:pt>
                <c:pt idx="2368">
                  <c:v>46.956921919999999</c:v>
                </c:pt>
                <c:pt idx="2369">
                  <c:v>30.938687519999998</c:v>
                </c:pt>
                <c:pt idx="2370">
                  <c:v>36.807302720000003</c:v>
                </c:pt>
                <c:pt idx="2371">
                  <c:v>33.206307359999997</c:v>
                </c:pt>
                <c:pt idx="2372">
                  <c:v>36.925259359999998</c:v>
                </c:pt>
                <c:pt idx="2373">
                  <c:v>41.25875456</c:v>
                </c:pt>
                <c:pt idx="2374">
                  <c:v>35.115897599999997</c:v>
                </c:pt>
                <c:pt idx="2375">
                  <c:v>37.311020159999998</c:v>
                </c:pt>
                <c:pt idx="2376">
                  <c:v>33.807579199999999</c:v>
                </c:pt>
                <c:pt idx="2377">
                  <c:v>36.719355200000003</c:v>
                </c:pt>
                <c:pt idx="2378">
                  <c:v>28.845774240000001</c:v>
                </c:pt>
                <c:pt idx="2379">
                  <c:v>29.004139200000001</c:v>
                </c:pt>
                <c:pt idx="2380">
                  <c:v>22.545146559999999</c:v>
                </c:pt>
                <c:pt idx="2381">
                  <c:v>46.341685439999999</c:v>
                </c:pt>
                <c:pt idx="2382">
                  <c:v>24.641229119999998</c:v>
                </c:pt>
                <c:pt idx="2383">
                  <c:v>36.903668639999999</c:v>
                </c:pt>
                <c:pt idx="2384">
                  <c:v>39.154649759999998</c:v>
                </c:pt>
                <c:pt idx="2385">
                  <c:v>20.917523200000002</c:v>
                </c:pt>
                <c:pt idx="2386">
                  <c:v>26.628070560000001</c:v>
                </c:pt>
                <c:pt idx="2387">
                  <c:v>40.907855840000003</c:v>
                </c:pt>
                <c:pt idx="2388">
                  <c:v>24.48038816</c:v>
                </c:pt>
                <c:pt idx="2389">
                  <c:v>26.373933919999999</c:v>
                </c:pt>
                <c:pt idx="2390">
                  <c:v>26.228741280000001</c:v>
                </c:pt>
                <c:pt idx="2391">
                  <c:v>39.13137536</c:v>
                </c:pt>
                <c:pt idx="2392">
                  <c:v>31.484893119999999</c:v>
                </c:pt>
                <c:pt idx="2393">
                  <c:v>31.708624480000001</c:v>
                </c:pt>
                <c:pt idx="2394">
                  <c:v>31.621568320000002</c:v>
                </c:pt>
                <c:pt idx="2395">
                  <c:v>32.342480479999999</c:v>
                </c:pt>
                <c:pt idx="2396">
                  <c:v>23.020637600000001</c:v>
                </c:pt>
                <c:pt idx="2397">
                  <c:v>43.189836479999997</c:v>
                </c:pt>
                <c:pt idx="2398">
                  <c:v>30.865596</c:v>
                </c:pt>
                <c:pt idx="2399">
                  <c:v>34.75331216</c:v>
                </c:pt>
                <c:pt idx="2400">
                  <c:v>40.284597120000001</c:v>
                </c:pt>
                <c:pt idx="2401">
                  <c:v>26.21358816</c:v>
                </c:pt>
                <c:pt idx="2402">
                  <c:v>28.689390079999999</c:v>
                </c:pt>
                <c:pt idx="2403">
                  <c:v>44.568275200000002</c:v>
                </c:pt>
                <c:pt idx="2404">
                  <c:v>37.016871360000003</c:v>
                </c:pt>
                <c:pt idx="2405">
                  <c:v>32.466082399999998</c:v>
                </c:pt>
                <c:pt idx="2406">
                  <c:v>32.487970240000003</c:v>
                </c:pt>
                <c:pt idx="2407">
                  <c:v>22.047569599999999</c:v>
                </c:pt>
                <c:pt idx="2408">
                  <c:v>23.43383248</c:v>
                </c:pt>
                <c:pt idx="2409">
                  <c:v>30.82489056</c:v>
                </c:pt>
                <c:pt idx="2410">
                  <c:v>42.232515839999998</c:v>
                </c:pt>
                <c:pt idx="2411">
                  <c:v>28.748120799999999</c:v>
                </c:pt>
                <c:pt idx="2412">
                  <c:v>38.472561280000001</c:v>
                </c:pt>
                <c:pt idx="2413">
                  <c:v>44.017216640000001</c:v>
                </c:pt>
                <c:pt idx="2414">
                  <c:v>21.84681552</c:v>
                </c:pt>
                <c:pt idx="2415">
                  <c:v>43.497751839999999</c:v>
                </c:pt>
                <c:pt idx="2416">
                  <c:v>29.23113888</c:v>
                </c:pt>
                <c:pt idx="2417">
                  <c:v>32.299497119999998</c:v>
                </c:pt>
                <c:pt idx="2418">
                  <c:v>43.974332320000002</c:v>
                </c:pt>
                <c:pt idx="2419">
                  <c:v>25.486634559999999</c:v>
                </c:pt>
                <c:pt idx="2420">
                  <c:v>43.468634080000001</c:v>
                </c:pt>
                <c:pt idx="2421">
                  <c:v>28.81586416</c:v>
                </c:pt>
                <c:pt idx="2422">
                  <c:v>45.911950879999999</c:v>
                </c:pt>
                <c:pt idx="2423">
                  <c:v>37.421746880000001</c:v>
                </c:pt>
                <c:pt idx="2424">
                  <c:v>34.660709760000003</c:v>
                </c:pt>
                <c:pt idx="2425">
                  <c:v>26.214974720000001</c:v>
                </c:pt>
                <c:pt idx="2426">
                  <c:v>20.677252159999998</c:v>
                </c:pt>
                <c:pt idx="2427">
                  <c:v>30.06693744</c:v>
                </c:pt>
                <c:pt idx="2428">
                  <c:v>46.703973759999997</c:v>
                </c:pt>
                <c:pt idx="2429">
                  <c:v>35.446889280000001</c:v>
                </c:pt>
                <c:pt idx="2430">
                  <c:v>45.202131199999997</c:v>
                </c:pt>
                <c:pt idx="2431">
                  <c:v>23.743827679999999</c:v>
                </c:pt>
                <c:pt idx="2432">
                  <c:v>21.680428320000001</c:v>
                </c:pt>
                <c:pt idx="2433">
                  <c:v>34.27237392</c:v>
                </c:pt>
                <c:pt idx="2434">
                  <c:v>47.632968959999999</c:v>
                </c:pt>
                <c:pt idx="2435">
                  <c:v>27.857850240000001</c:v>
                </c:pt>
                <c:pt idx="2436">
                  <c:v>26.908353760000001</c:v>
                </c:pt>
                <c:pt idx="2437">
                  <c:v>25.585080319999999</c:v>
                </c:pt>
                <c:pt idx="2438">
                  <c:v>27.83734896</c:v>
                </c:pt>
                <c:pt idx="2439">
                  <c:v>35.433716959999998</c:v>
                </c:pt>
                <c:pt idx="2440">
                  <c:v>37.745409600000002</c:v>
                </c:pt>
                <c:pt idx="2441">
                  <c:v>22.268230719999998</c:v>
                </c:pt>
                <c:pt idx="2442">
                  <c:v>36.353303359999998</c:v>
                </c:pt>
                <c:pt idx="2443">
                  <c:v>29.033554079999998</c:v>
                </c:pt>
                <c:pt idx="2444">
                  <c:v>41.611237920000001</c:v>
                </c:pt>
                <c:pt idx="2445">
                  <c:v>36.743223839999999</c:v>
                </c:pt>
                <c:pt idx="2446">
                  <c:v>39.546452000000002</c:v>
                </c:pt>
                <c:pt idx="2447">
                  <c:v>26.401566079999998</c:v>
                </c:pt>
                <c:pt idx="2448">
                  <c:v>23.04826976</c:v>
                </c:pt>
                <c:pt idx="2449">
                  <c:v>41.132478560000003</c:v>
                </c:pt>
                <c:pt idx="2450">
                  <c:v>39.7648352</c:v>
                </c:pt>
                <c:pt idx="2451">
                  <c:v>37.167214080000001</c:v>
                </c:pt>
                <c:pt idx="2452">
                  <c:v>30.6368136</c:v>
                </c:pt>
                <c:pt idx="2453">
                  <c:v>34.62347072</c:v>
                </c:pt>
                <c:pt idx="2454">
                  <c:v>25.187236639999998</c:v>
                </c:pt>
                <c:pt idx="2455">
                  <c:v>26.249044479999998</c:v>
                </c:pt>
                <c:pt idx="2456">
                  <c:v>35.671313920000003</c:v>
                </c:pt>
                <c:pt idx="2457">
                  <c:v>41.443266080000001</c:v>
                </c:pt>
                <c:pt idx="2458">
                  <c:v>29.56232864</c:v>
                </c:pt>
                <c:pt idx="2459">
                  <c:v>45.982368319999999</c:v>
                </c:pt>
                <c:pt idx="2460">
                  <c:v>41.616883199999997</c:v>
                </c:pt>
                <c:pt idx="2461">
                  <c:v>24.579032000000002</c:v>
                </c:pt>
                <c:pt idx="2462">
                  <c:v>23.118984319999999</c:v>
                </c:pt>
                <c:pt idx="2463">
                  <c:v>41.996701600000002</c:v>
                </c:pt>
                <c:pt idx="2464">
                  <c:v>22.486316800000001</c:v>
                </c:pt>
                <c:pt idx="2465">
                  <c:v>36.010327840000002</c:v>
                </c:pt>
                <c:pt idx="2466">
                  <c:v>41.397707680000003</c:v>
                </c:pt>
                <c:pt idx="2467">
                  <c:v>41.906377120000002</c:v>
                </c:pt>
                <c:pt idx="2468">
                  <c:v>30.83707248</c:v>
                </c:pt>
                <c:pt idx="2469">
                  <c:v>43.965517759999997</c:v>
                </c:pt>
                <c:pt idx="2470">
                  <c:v>22.158296320000002</c:v>
                </c:pt>
                <c:pt idx="2471">
                  <c:v>48.176698559999998</c:v>
                </c:pt>
                <c:pt idx="2472">
                  <c:v>39.27498336</c:v>
                </c:pt>
                <c:pt idx="2473">
                  <c:v>40.710172</c:v>
                </c:pt>
                <c:pt idx="2474">
                  <c:v>22.712920319999998</c:v>
                </c:pt>
                <c:pt idx="2475">
                  <c:v>37.738674879999998</c:v>
                </c:pt>
                <c:pt idx="2476">
                  <c:v>28.7382168</c:v>
                </c:pt>
                <c:pt idx="2477">
                  <c:v>40.731564640000002</c:v>
                </c:pt>
                <c:pt idx="2478">
                  <c:v>29.00839792</c:v>
                </c:pt>
                <c:pt idx="2479">
                  <c:v>35.483038880000002</c:v>
                </c:pt>
                <c:pt idx="2480">
                  <c:v>33.0697312</c:v>
                </c:pt>
                <c:pt idx="2481">
                  <c:v>28.298974399999999</c:v>
                </c:pt>
                <c:pt idx="2482">
                  <c:v>37.958840799999997</c:v>
                </c:pt>
                <c:pt idx="2483">
                  <c:v>31.80271248</c:v>
                </c:pt>
                <c:pt idx="2484">
                  <c:v>33.440635999999998</c:v>
                </c:pt>
                <c:pt idx="2485">
                  <c:v>41.960552</c:v>
                </c:pt>
                <c:pt idx="2486">
                  <c:v>31.001776</c:v>
                </c:pt>
                <c:pt idx="2487">
                  <c:v>44.589766879999999</c:v>
                </c:pt>
                <c:pt idx="2488">
                  <c:v>28.911140639999999</c:v>
                </c:pt>
                <c:pt idx="2489">
                  <c:v>25.80494912</c:v>
                </c:pt>
                <c:pt idx="2490">
                  <c:v>31.139837759999999</c:v>
                </c:pt>
                <c:pt idx="2491">
                  <c:v>36.503943200000002</c:v>
                </c:pt>
                <c:pt idx="2492">
                  <c:v>45.751506079999999</c:v>
                </c:pt>
                <c:pt idx="2493">
                  <c:v>34.759947840000002</c:v>
                </c:pt>
                <c:pt idx="2494">
                  <c:v>23.014299040000001</c:v>
                </c:pt>
                <c:pt idx="2495">
                  <c:v>26.386512</c:v>
                </c:pt>
                <c:pt idx="2496">
                  <c:v>34.934753440000001</c:v>
                </c:pt>
                <c:pt idx="2497">
                  <c:v>45.634737919999999</c:v>
                </c:pt>
                <c:pt idx="2498">
                  <c:v>26.285293119999999</c:v>
                </c:pt>
                <c:pt idx="2499">
                  <c:v>36.645075200000001</c:v>
                </c:pt>
                <c:pt idx="2500">
                  <c:v>42.972344640000003</c:v>
                </c:pt>
                <c:pt idx="2501">
                  <c:v>23.315974879999999</c:v>
                </c:pt>
                <c:pt idx="2502">
                  <c:v>25.652823680000001</c:v>
                </c:pt>
                <c:pt idx="2503">
                  <c:v>25.89101488</c:v>
                </c:pt>
                <c:pt idx="2504">
                  <c:v>36.616650720000003</c:v>
                </c:pt>
                <c:pt idx="2505">
                  <c:v>25.67114608</c:v>
                </c:pt>
                <c:pt idx="2506">
                  <c:v>22.69202288</c:v>
                </c:pt>
                <c:pt idx="2507">
                  <c:v>40.672338719999999</c:v>
                </c:pt>
                <c:pt idx="2508">
                  <c:v>39.427703039999997</c:v>
                </c:pt>
                <c:pt idx="2509">
                  <c:v>26.89924208</c:v>
                </c:pt>
                <c:pt idx="2510">
                  <c:v>23.416797599999999</c:v>
                </c:pt>
                <c:pt idx="2511">
                  <c:v>23.974689919999999</c:v>
                </c:pt>
                <c:pt idx="2512">
                  <c:v>30.20965408</c:v>
                </c:pt>
                <c:pt idx="2513">
                  <c:v>34.88691712</c:v>
                </c:pt>
                <c:pt idx="2514">
                  <c:v>30.196283680000001</c:v>
                </c:pt>
                <c:pt idx="2515">
                  <c:v>29.363654400000001</c:v>
                </c:pt>
                <c:pt idx="2516">
                  <c:v>28.851815680000001</c:v>
                </c:pt>
                <c:pt idx="2517">
                  <c:v>38.275570719999997</c:v>
                </c:pt>
                <c:pt idx="2518">
                  <c:v>41.255585279999998</c:v>
                </c:pt>
                <c:pt idx="2519">
                  <c:v>35.177401439999997</c:v>
                </c:pt>
                <c:pt idx="2520">
                  <c:v>45.716445919999998</c:v>
                </c:pt>
                <c:pt idx="2521">
                  <c:v>25.8353544</c:v>
                </c:pt>
                <c:pt idx="2522">
                  <c:v>26.654910399999999</c:v>
                </c:pt>
                <c:pt idx="2523">
                  <c:v>40.065817760000002</c:v>
                </c:pt>
                <c:pt idx="2524">
                  <c:v>39.323512960000002</c:v>
                </c:pt>
                <c:pt idx="2525">
                  <c:v>30.681183520000001</c:v>
                </c:pt>
                <c:pt idx="2526">
                  <c:v>37.204651200000001</c:v>
                </c:pt>
                <c:pt idx="2527">
                  <c:v>35.8106632</c:v>
                </c:pt>
                <c:pt idx="2528">
                  <c:v>28.981855199999998</c:v>
                </c:pt>
                <c:pt idx="2529">
                  <c:v>46.596713440000002</c:v>
                </c:pt>
                <c:pt idx="2530">
                  <c:v>29.335328959999998</c:v>
                </c:pt>
                <c:pt idx="2531">
                  <c:v>35.515722080000003</c:v>
                </c:pt>
                <c:pt idx="2532">
                  <c:v>39.077200480000002</c:v>
                </c:pt>
                <c:pt idx="2533">
                  <c:v>37.167808319999999</c:v>
                </c:pt>
                <c:pt idx="2534">
                  <c:v>22.989737120000001</c:v>
                </c:pt>
                <c:pt idx="2535">
                  <c:v>39.658961439999999</c:v>
                </c:pt>
                <c:pt idx="2536">
                  <c:v>42.037010879999997</c:v>
                </c:pt>
                <c:pt idx="2537">
                  <c:v>34.324468959999997</c:v>
                </c:pt>
                <c:pt idx="2538">
                  <c:v>41.9863024</c:v>
                </c:pt>
                <c:pt idx="2539">
                  <c:v>34.317932319999997</c:v>
                </c:pt>
                <c:pt idx="2540">
                  <c:v>42.203398079999999</c:v>
                </c:pt>
                <c:pt idx="2541">
                  <c:v>41.975209919999998</c:v>
                </c:pt>
                <c:pt idx="2542">
                  <c:v>45.096653600000003</c:v>
                </c:pt>
                <c:pt idx="2543">
                  <c:v>39.922803999999999</c:v>
                </c:pt>
                <c:pt idx="2544">
                  <c:v>34.84640976</c:v>
                </c:pt>
                <c:pt idx="2545">
                  <c:v>36.075595200000002</c:v>
                </c:pt>
                <c:pt idx="2546">
                  <c:v>30.203909759999998</c:v>
                </c:pt>
                <c:pt idx="2547">
                  <c:v>26.783167200000001</c:v>
                </c:pt>
                <c:pt idx="2548">
                  <c:v>36.359542879999999</c:v>
                </c:pt>
                <c:pt idx="2549">
                  <c:v>26.761180320000001</c:v>
                </c:pt>
                <c:pt idx="2550">
                  <c:v>39.84040272</c:v>
                </c:pt>
                <c:pt idx="2551">
                  <c:v>35.508591199999998</c:v>
                </c:pt>
                <c:pt idx="2552">
                  <c:v>39.487523199999998</c:v>
                </c:pt>
                <c:pt idx="2553">
                  <c:v>25.175351840000001</c:v>
                </c:pt>
                <c:pt idx="2554">
                  <c:v>41.790401279999998</c:v>
                </c:pt>
                <c:pt idx="2555">
                  <c:v>34.3919152</c:v>
                </c:pt>
                <c:pt idx="2556">
                  <c:v>36.839985919999997</c:v>
                </c:pt>
                <c:pt idx="2557">
                  <c:v>41.77197984</c:v>
                </c:pt>
                <c:pt idx="2558">
                  <c:v>22.51513744</c:v>
                </c:pt>
                <c:pt idx="2559">
                  <c:v>30.390996319999999</c:v>
                </c:pt>
                <c:pt idx="2560">
                  <c:v>23.96082432</c:v>
                </c:pt>
                <c:pt idx="2561">
                  <c:v>32.061008800000003</c:v>
                </c:pt>
                <c:pt idx="2562">
                  <c:v>46.796477119999999</c:v>
                </c:pt>
                <c:pt idx="2563">
                  <c:v>40.924296480000002</c:v>
                </c:pt>
                <c:pt idx="2564">
                  <c:v>37.165035199999998</c:v>
                </c:pt>
                <c:pt idx="2565">
                  <c:v>38.803850079999997</c:v>
                </c:pt>
                <c:pt idx="2566">
                  <c:v>41.335312479999999</c:v>
                </c:pt>
                <c:pt idx="2567">
                  <c:v>22.554060159999999</c:v>
                </c:pt>
                <c:pt idx="2568">
                  <c:v>34.23424352</c:v>
                </c:pt>
                <c:pt idx="2569">
                  <c:v>31.67267296</c:v>
                </c:pt>
                <c:pt idx="2570">
                  <c:v>45.244322240000002</c:v>
                </c:pt>
                <c:pt idx="2571">
                  <c:v>33.870865760000001</c:v>
                </c:pt>
                <c:pt idx="2572">
                  <c:v>29.847563839999999</c:v>
                </c:pt>
                <c:pt idx="2573">
                  <c:v>29.833103999999999</c:v>
                </c:pt>
                <c:pt idx="2574">
                  <c:v>38.183859679999998</c:v>
                </c:pt>
                <c:pt idx="2575">
                  <c:v>37.792552639999997</c:v>
                </c:pt>
                <c:pt idx="2576">
                  <c:v>39.372339680000003</c:v>
                </c:pt>
                <c:pt idx="2577">
                  <c:v>29.84964368</c:v>
                </c:pt>
                <c:pt idx="2578">
                  <c:v>34.274750879999999</c:v>
                </c:pt>
                <c:pt idx="2579">
                  <c:v>22.23445808</c:v>
                </c:pt>
                <c:pt idx="2580">
                  <c:v>32.802917440000002</c:v>
                </c:pt>
                <c:pt idx="2581">
                  <c:v>39.352531679999998</c:v>
                </c:pt>
                <c:pt idx="2582">
                  <c:v>45.44309552</c:v>
                </c:pt>
                <c:pt idx="2583">
                  <c:v>34.750935200000001</c:v>
                </c:pt>
                <c:pt idx="2584">
                  <c:v>31.723084320000002</c:v>
                </c:pt>
                <c:pt idx="2585">
                  <c:v>28.139024800000001</c:v>
                </c:pt>
                <c:pt idx="2586">
                  <c:v>41.189129440000002</c:v>
                </c:pt>
                <c:pt idx="2587">
                  <c:v>29.350779200000002</c:v>
                </c:pt>
                <c:pt idx="2588">
                  <c:v>40.171592480000001</c:v>
                </c:pt>
                <c:pt idx="2589">
                  <c:v>40.397304640000002</c:v>
                </c:pt>
                <c:pt idx="2590">
                  <c:v>37.32072608</c:v>
                </c:pt>
                <c:pt idx="2591">
                  <c:v>26.987387680000001</c:v>
                </c:pt>
                <c:pt idx="2592">
                  <c:v>37.343703359999999</c:v>
                </c:pt>
                <c:pt idx="2593">
                  <c:v>34.505514079999998</c:v>
                </c:pt>
                <c:pt idx="2594">
                  <c:v>38.57556288</c:v>
                </c:pt>
                <c:pt idx="2595">
                  <c:v>39.718286399999997</c:v>
                </c:pt>
                <c:pt idx="2596">
                  <c:v>40.926178239999999</c:v>
                </c:pt>
                <c:pt idx="2597">
                  <c:v>40.972925119999999</c:v>
                </c:pt>
                <c:pt idx="2598">
                  <c:v>42.335517439999997</c:v>
                </c:pt>
                <c:pt idx="2599">
                  <c:v>34.634959360000003</c:v>
                </c:pt>
                <c:pt idx="2600">
                  <c:v>26.6108376</c:v>
                </c:pt>
                <c:pt idx="2601">
                  <c:v>35.199685440000003</c:v>
                </c:pt>
                <c:pt idx="2602">
                  <c:v>26.703043839999999</c:v>
                </c:pt>
                <c:pt idx="2603">
                  <c:v>36.50008064</c:v>
                </c:pt>
                <c:pt idx="2604">
                  <c:v>37.588728320000001</c:v>
                </c:pt>
                <c:pt idx="2605">
                  <c:v>42.100891679999997</c:v>
                </c:pt>
                <c:pt idx="2606">
                  <c:v>36.829685759999997</c:v>
                </c:pt>
                <c:pt idx="2607">
                  <c:v>24.922403679999999</c:v>
                </c:pt>
                <c:pt idx="2608">
                  <c:v>21.983985919999999</c:v>
                </c:pt>
                <c:pt idx="2609">
                  <c:v>36.318045120000001</c:v>
                </c:pt>
                <c:pt idx="2610">
                  <c:v>24.737793119999999</c:v>
                </c:pt>
                <c:pt idx="2611">
                  <c:v>36.769865600000003</c:v>
                </c:pt>
                <c:pt idx="2612">
                  <c:v>19.334071680000001</c:v>
                </c:pt>
                <c:pt idx="2613">
                  <c:v>29.313342080000002</c:v>
                </c:pt>
                <c:pt idx="2614">
                  <c:v>29.690486400000001</c:v>
                </c:pt>
                <c:pt idx="2615">
                  <c:v>29.661467680000001</c:v>
                </c:pt>
                <c:pt idx="2616">
                  <c:v>32.38546384</c:v>
                </c:pt>
                <c:pt idx="2617">
                  <c:v>32.347036320000001</c:v>
                </c:pt>
                <c:pt idx="2618">
                  <c:v>22.751050719999999</c:v>
                </c:pt>
                <c:pt idx="2619">
                  <c:v>25.990352000000001</c:v>
                </c:pt>
                <c:pt idx="2620">
                  <c:v>38.691538719999997</c:v>
                </c:pt>
                <c:pt idx="2621">
                  <c:v>25.0722512</c:v>
                </c:pt>
                <c:pt idx="2622">
                  <c:v>36.994488320000002</c:v>
                </c:pt>
                <c:pt idx="2623">
                  <c:v>22.859796639999999</c:v>
                </c:pt>
                <c:pt idx="2624">
                  <c:v>38.235261440000002</c:v>
                </c:pt>
                <c:pt idx="2625">
                  <c:v>34.306542720000003</c:v>
                </c:pt>
                <c:pt idx="2626">
                  <c:v>41.79050032</c:v>
                </c:pt>
                <c:pt idx="2627">
                  <c:v>34.170065600000001</c:v>
                </c:pt>
                <c:pt idx="2628">
                  <c:v>37.06619328</c:v>
                </c:pt>
                <c:pt idx="2629">
                  <c:v>40.835061439999997</c:v>
                </c:pt>
                <c:pt idx="2630">
                  <c:v>26.919248159999999</c:v>
                </c:pt>
                <c:pt idx="2631">
                  <c:v>40.821294880000004</c:v>
                </c:pt>
                <c:pt idx="2632">
                  <c:v>26.298366399999999</c:v>
                </c:pt>
                <c:pt idx="2633">
                  <c:v>31.954837919999999</c:v>
                </c:pt>
                <c:pt idx="2634">
                  <c:v>31.510148319999999</c:v>
                </c:pt>
                <c:pt idx="2635">
                  <c:v>28.644326880000001</c:v>
                </c:pt>
                <c:pt idx="2636">
                  <c:v>26.802579040000001</c:v>
                </c:pt>
                <c:pt idx="2637">
                  <c:v>39.080468799999998</c:v>
                </c:pt>
                <c:pt idx="2638">
                  <c:v>40.629751519999999</c:v>
                </c:pt>
                <c:pt idx="2639">
                  <c:v>42.374341119999997</c:v>
                </c:pt>
                <c:pt idx="2640">
                  <c:v>38.8115752</c:v>
                </c:pt>
                <c:pt idx="2641">
                  <c:v>22.962104960000001</c:v>
                </c:pt>
                <c:pt idx="2642">
                  <c:v>38.092742880000003</c:v>
                </c:pt>
                <c:pt idx="2643">
                  <c:v>37.543962239999999</c:v>
                </c:pt>
                <c:pt idx="2644">
                  <c:v>22.874751679999999</c:v>
                </c:pt>
                <c:pt idx="2645">
                  <c:v>41.576771999999998</c:v>
                </c:pt>
                <c:pt idx="2646">
                  <c:v>42.47962064</c:v>
                </c:pt>
                <c:pt idx="2647">
                  <c:v>26.07958704</c:v>
                </c:pt>
                <c:pt idx="2648">
                  <c:v>22.822458560000001</c:v>
                </c:pt>
                <c:pt idx="2649">
                  <c:v>39.135634080000003</c:v>
                </c:pt>
                <c:pt idx="2650">
                  <c:v>46.920475199999998</c:v>
                </c:pt>
                <c:pt idx="2651">
                  <c:v>28.609167679999999</c:v>
                </c:pt>
                <c:pt idx="2652">
                  <c:v>35.663093600000003</c:v>
                </c:pt>
                <c:pt idx="2653">
                  <c:v>42.677997759999997</c:v>
                </c:pt>
                <c:pt idx="2654">
                  <c:v>36.174140000000001</c:v>
                </c:pt>
                <c:pt idx="2655">
                  <c:v>25.07413296</c:v>
                </c:pt>
                <c:pt idx="2656">
                  <c:v>32.907008480000002</c:v>
                </c:pt>
                <c:pt idx="2657">
                  <c:v>26.03492</c:v>
                </c:pt>
                <c:pt idx="2658">
                  <c:v>38.923787519999998</c:v>
                </c:pt>
                <c:pt idx="2659">
                  <c:v>42.746632480000002</c:v>
                </c:pt>
                <c:pt idx="2660">
                  <c:v>33.606825120000003</c:v>
                </c:pt>
                <c:pt idx="2661">
                  <c:v>44.902634239999998</c:v>
                </c:pt>
                <c:pt idx="2662">
                  <c:v>23.270416480000002</c:v>
                </c:pt>
                <c:pt idx="2663">
                  <c:v>39.969154719999999</c:v>
                </c:pt>
                <c:pt idx="2664">
                  <c:v>41.797235039999997</c:v>
                </c:pt>
                <c:pt idx="2665">
                  <c:v>43.46308784</c:v>
                </c:pt>
                <c:pt idx="2666">
                  <c:v>39.632616800000001</c:v>
                </c:pt>
                <c:pt idx="2667">
                  <c:v>24.059765280000001</c:v>
                </c:pt>
                <c:pt idx="2668">
                  <c:v>36.092828160000003</c:v>
                </c:pt>
                <c:pt idx="2669">
                  <c:v>43.960961920000003</c:v>
                </c:pt>
                <c:pt idx="2670">
                  <c:v>46.124787840000003</c:v>
                </c:pt>
                <c:pt idx="2671">
                  <c:v>43.367019040000002</c:v>
                </c:pt>
                <c:pt idx="2672">
                  <c:v>36.230493760000002</c:v>
                </c:pt>
                <c:pt idx="2673">
                  <c:v>22.733520639999998</c:v>
                </c:pt>
                <c:pt idx="2674">
                  <c:v>42.556673760000002</c:v>
                </c:pt>
                <c:pt idx="2675">
                  <c:v>45.102199839999997</c:v>
                </c:pt>
                <c:pt idx="2676">
                  <c:v>42.100099360000002</c:v>
                </c:pt>
                <c:pt idx="2677">
                  <c:v>26.15792768</c:v>
                </c:pt>
                <c:pt idx="2678">
                  <c:v>36.688355680000001</c:v>
                </c:pt>
                <c:pt idx="2679">
                  <c:v>39.381352319999998</c:v>
                </c:pt>
                <c:pt idx="2680">
                  <c:v>42.721575360000003</c:v>
                </c:pt>
                <c:pt idx="2681">
                  <c:v>40.428403199999998</c:v>
                </c:pt>
                <c:pt idx="2682">
                  <c:v>43.503199039999998</c:v>
                </c:pt>
                <c:pt idx="2683">
                  <c:v>43.086834879999998</c:v>
                </c:pt>
                <c:pt idx="2684">
                  <c:v>45.156869919999998</c:v>
                </c:pt>
                <c:pt idx="2685">
                  <c:v>23.107396640000001</c:v>
                </c:pt>
                <c:pt idx="2686">
                  <c:v>40.562206240000002</c:v>
                </c:pt>
                <c:pt idx="2687">
                  <c:v>46.600675039999999</c:v>
                </c:pt>
                <c:pt idx="2688">
                  <c:v>40.670555999999998</c:v>
                </c:pt>
                <c:pt idx="2689">
                  <c:v>29.58788096</c:v>
                </c:pt>
                <c:pt idx="2690">
                  <c:v>38.984598079999998</c:v>
                </c:pt>
                <c:pt idx="2691">
                  <c:v>29.249560320000001</c:v>
                </c:pt>
                <c:pt idx="2692">
                  <c:v>38.412642079999998</c:v>
                </c:pt>
                <c:pt idx="2693">
                  <c:v>31.630283840000001</c:v>
                </c:pt>
                <c:pt idx="2694">
                  <c:v>43.879848160000002</c:v>
                </c:pt>
                <c:pt idx="2695">
                  <c:v>26.021648639999999</c:v>
                </c:pt>
                <c:pt idx="2696">
                  <c:v>33.145100640000003</c:v>
                </c:pt>
                <c:pt idx="2697">
                  <c:v>37.464036960000001</c:v>
                </c:pt>
                <c:pt idx="2698">
                  <c:v>34.331599840000003</c:v>
                </c:pt>
                <c:pt idx="2699">
                  <c:v>31.301570080000001</c:v>
                </c:pt>
                <c:pt idx="2700">
                  <c:v>33.361304959999998</c:v>
                </c:pt>
                <c:pt idx="2701">
                  <c:v>34.408652959999998</c:v>
                </c:pt>
                <c:pt idx="2702">
                  <c:v>41.10900608</c:v>
                </c:pt>
                <c:pt idx="2703">
                  <c:v>29.26154416</c:v>
                </c:pt>
                <c:pt idx="2704">
                  <c:v>23.15354928</c:v>
                </c:pt>
                <c:pt idx="2705">
                  <c:v>23.18464784</c:v>
                </c:pt>
                <c:pt idx="2706">
                  <c:v>22.958044319999999</c:v>
                </c:pt>
                <c:pt idx="2707">
                  <c:v>43.095748479999997</c:v>
                </c:pt>
                <c:pt idx="2708">
                  <c:v>23.12245072</c:v>
                </c:pt>
                <c:pt idx="2709">
                  <c:v>39.822377439999997</c:v>
                </c:pt>
                <c:pt idx="2710">
                  <c:v>23.159590720000001</c:v>
                </c:pt>
                <c:pt idx="2711">
                  <c:v>35.634471040000001</c:v>
                </c:pt>
                <c:pt idx="2712">
                  <c:v>44.575604159999997</c:v>
                </c:pt>
                <c:pt idx="2713">
                  <c:v>41.01145168</c:v>
                </c:pt>
                <c:pt idx="2714">
                  <c:v>23.11353712</c:v>
                </c:pt>
                <c:pt idx="2715">
                  <c:v>35.533054079999999</c:v>
                </c:pt>
                <c:pt idx="2716">
                  <c:v>42.050678400000002</c:v>
                </c:pt>
                <c:pt idx="2717">
                  <c:v>22.42530816</c:v>
                </c:pt>
                <c:pt idx="2718">
                  <c:v>50.632395359999997</c:v>
                </c:pt>
                <c:pt idx="2719">
                  <c:v>31.241848959999999</c:v>
                </c:pt>
                <c:pt idx="2720">
                  <c:v>33.338129600000002</c:v>
                </c:pt>
                <c:pt idx="2721">
                  <c:v>39.356988479999998</c:v>
                </c:pt>
                <c:pt idx="2722">
                  <c:v>44.17379888</c:v>
                </c:pt>
                <c:pt idx="2723">
                  <c:v>25.721755519999999</c:v>
                </c:pt>
                <c:pt idx="2724">
                  <c:v>39.819703359999998</c:v>
                </c:pt>
                <c:pt idx="2725">
                  <c:v>29.413966720000001</c:v>
                </c:pt>
                <c:pt idx="2726">
                  <c:v>44.320972320000003</c:v>
                </c:pt>
                <c:pt idx="2727">
                  <c:v>49.42440448</c:v>
                </c:pt>
                <c:pt idx="2728">
                  <c:v>29.92332944</c:v>
                </c:pt>
                <c:pt idx="2729">
                  <c:v>21.397272959999999</c:v>
                </c:pt>
                <c:pt idx="2730">
                  <c:v>43.076732800000002</c:v>
                </c:pt>
                <c:pt idx="2731">
                  <c:v>32.594141120000003</c:v>
                </c:pt>
                <c:pt idx="2732">
                  <c:v>24.96697168</c:v>
                </c:pt>
                <c:pt idx="2733">
                  <c:v>31.76715712</c:v>
                </c:pt>
                <c:pt idx="2734">
                  <c:v>29.86786704</c:v>
                </c:pt>
                <c:pt idx="2735">
                  <c:v>33.538487519999997</c:v>
                </c:pt>
                <c:pt idx="2736">
                  <c:v>26.467526719999999</c:v>
                </c:pt>
                <c:pt idx="2737">
                  <c:v>25.670947999999999</c:v>
                </c:pt>
                <c:pt idx="2738">
                  <c:v>37.612696</c:v>
                </c:pt>
                <c:pt idx="2739">
                  <c:v>37.879509759999998</c:v>
                </c:pt>
                <c:pt idx="2740">
                  <c:v>33.755484160000002</c:v>
                </c:pt>
                <c:pt idx="2741">
                  <c:v>34.112028160000001</c:v>
                </c:pt>
                <c:pt idx="2742">
                  <c:v>28.448722879999998</c:v>
                </c:pt>
                <c:pt idx="2743">
                  <c:v>36.463435840000002</c:v>
                </c:pt>
                <c:pt idx="2744">
                  <c:v>30.02811376</c:v>
                </c:pt>
                <c:pt idx="2745">
                  <c:v>33.68259072</c:v>
                </c:pt>
                <c:pt idx="2746">
                  <c:v>25.619744319999999</c:v>
                </c:pt>
                <c:pt idx="2747">
                  <c:v>44.424964320000001</c:v>
                </c:pt>
                <c:pt idx="2748">
                  <c:v>45.103982559999999</c:v>
                </c:pt>
                <c:pt idx="2749">
                  <c:v>27.577071839999999</c:v>
                </c:pt>
                <c:pt idx="2750">
                  <c:v>34.665067520000001</c:v>
                </c:pt>
                <c:pt idx="2751">
                  <c:v>37.77106096</c:v>
                </c:pt>
                <c:pt idx="2752">
                  <c:v>36.288927360000002</c:v>
                </c:pt>
                <c:pt idx="2753">
                  <c:v>39.463753599999997</c:v>
                </c:pt>
                <c:pt idx="2754">
                  <c:v>29.98037648</c:v>
                </c:pt>
                <c:pt idx="2755">
                  <c:v>42.05156976</c:v>
                </c:pt>
                <c:pt idx="2756">
                  <c:v>41.608662879999997</c:v>
                </c:pt>
                <c:pt idx="2757">
                  <c:v>34.605643520000001</c:v>
                </c:pt>
                <c:pt idx="2758">
                  <c:v>30.003650879999999</c:v>
                </c:pt>
                <c:pt idx="2759">
                  <c:v>27.2125056</c:v>
                </c:pt>
                <c:pt idx="2760">
                  <c:v>40.345605759999998</c:v>
                </c:pt>
                <c:pt idx="2761">
                  <c:v>22.651416480000002</c:v>
                </c:pt>
                <c:pt idx="2762">
                  <c:v>29.784772480000001</c:v>
                </c:pt>
                <c:pt idx="2763">
                  <c:v>22.039151199999999</c:v>
                </c:pt>
                <c:pt idx="2764">
                  <c:v>34.976449279999997</c:v>
                </c:pt>
                <c:pt idx="2765">
                  <c:v>18.721509279999999</c:v>
                </c:pt>
                <c:pt idx="2766">
                  <c:v>29.356919680000001</c:v>
                </c:pt>
                <c:pt idx="2767">
                  <c:v>38.009351199999998</c:v>
                </c:pt>
                <c:pt idx="2768">
                  <c:v>39.7435416</c:v>
                </c:pt>
                <c:pt idx="2769">
                  <c:v>30.174692960000002</c:v>
                </c:pt>
                <c:pt idx="2770">
                  <c:v>22.172558080000002</c:v>
                </c:pt>
                <c:pt idx="2771">
                  <c:v>24.826830080000001</c:v>
                </c:pt>
                <c:pt idx="2772">
                  <c:v>31.341582240000001</c:v>
                </c:pt>
                <c:pt idx="2773">
                  <c:v>31.372581759999999</c:v>
                </c:pt>
                <c:pt idx="2774">
                  <c:v>41.441483359999999</c:v>
                </c:pt>
                <c:pt idx="2775">
                  <c:v>41.353535839999999</c:v>
                </c:pt>
                <c:pt idx="2776">
                  <c:v>35.296150400000002</c:v>
                </c:pt>
                <c:pt idx="2777">
                  <c:v>32.391604319999999</c:v>
                </c:pt>
                <c:pt idx="2778">
                  <c:v>31.512723359999999</c:v>
                </c:pt>
                <c:pt idx="2779">
                  <c:v>37.209008959999998</c:v>
                </c:pt>
                <c:pt idx="2780">
                  <c:v>31.02633792</c:v>
                </c:pt>
                <c:pt idx="2781">
                  <c:v>46.171732800000001</c:v>
                </c:pt>
                <c:pt idx="2782">
                  <c:v>41.712456799999998</c:v>
                </c:pt>
                <c:pt idx="2783">
                  <c:v>34.601979040000003</c:v>
                </c:pt>
                <c:pt idx="2784">
                  <c:v>31.051890239999999</c:v>
                </c:pt>
                <c:pt idx="2785">
                  <c:v>30.875103840000001</c:v>
                </c:pt>
                <c:pt idx="2786">
                  <c:v>31.408731360000001</c:v>
                </c:pt>
                <c:pt idx="2787">
                  <c:v>41.248652479999997</c:v>
                </c:pt>
                <c:pt idx="2788">
                  <c:v>37.18642784</c:v>
                </c:pt>
                <c:pt idx="2789">
                  <c:v>23.677371839999999</c:v>
                </c:pt>
                <c:pt idx="2790">
                  <c:v>23.627455680000001</c:v>
                </c:pt>
                <c:pt idx="2791">
                  <c:v>43.900646559999998</c:v>
                </c:pt>
                <c:pt idx="2792">
                  <c:v>37.450963680000001</c:v>
                </c:pt>
                <c:pt idx="2793">
                  <c:v>40.625393760000001</c:v>
                </c:pt>
                <c:pt idx="2794">
                  <c:v>40.78266928</c:v>
                </c:pt>
                <c:pt idx="2795">
                  <c:v>37.446011679999998</c:v>
                </c:pt>
                <c:pt idx="2796">
                  <c:v>33.22363936</c:v>
                </c:pt>
                <c:pt idx="2797">
                  <c:v>33.157084480000002</c:v>
                </c:pt>
                <c:pt idx="2798">
                  <c:v>32.668223040000001</c:v>
                </c:pt>
                <c:pt idx="2799">
                  <c:v>39.235169280000001</c:v>
                </c:pt>
                <c:pt idx="2800">
                  <c:v>41.67511872</c:v>
                </c:pt>
                <c:pt idx="2801">
                  <c:v>48.101923360000001</c:v>
                </c:pt>
                <c:pt idx="2802">
                  <c:v>37.588827360000003</c:v>
                </c:pt>
                <c:pt idx="2803">
                  <c:v>22.363210080000002</c:v>
                </c:pt>
                <c:pt idx="2804">
                  <c:v>40.339267200000002</c:v>
                </c:pt>
                <c:pt idx="2805">
                  <c:v>31.014948319999998</c:v>
                </c:pt>
                <c:pt idx="2806">
                  <c:v>45.535697919999997</c:v>
                </c:pt>
                <c:pt idx="2807">
                  <c:v>50.483637280000003</c:v>
                </c:pt>
                <c:pt idx="2808">
                  <c:v>22.216333760000001</c:v>
                </c:pt>
                <c:pt idx="2809">
                  <c:v>24.282803359999999</c:v>
                </c:pt>
                <c:pt idx="2810">
                  <c:v>30.867081599999999</c:v>
                </c:pt>
                <c:pt idx="2811">
                  <c:v>27.128618719999999</c:v>
                </c:pt>
                <c:pt idx="2812">
                  <c:v>41.84685408</c:v>
                </c:pt>
                <c:pt idx="2813">
                  <c:v>37.655382240000002</c:v>
                </c:pt>
                <c:pt idx="2814">
                  <c:v>45.33761792</c:v>
                </c:pt>
                <c:pt idx="2815">
                  <c:v>44.395846560000003</c:v>
                </c:pt>
                <c:pt idx="2816">
                  <c:v>46.773598880000002</c:v>
                </c:pt>
                <c:pt idx="2817">
                  <c:v>35.962392479999998</c:v>
                </c:pt>
                <c:pt idx="2818">
                  <c:v>52.931906079999997</c:v>
                </c:pt>
                <c:pt idx="2819">
                  <c:v>43.582034880000002</c:v>
                </c:pt>
                <c:pt idx="2820">
                  <c:v>36.79551696</c:v>
                </c:pt>
                <c:pt idx="2821">
                  <c:v>37.12868752</c:v>
                </c:pt>
                <c:pt idx="2822">
                  <c:v>40.307673440000002</c:v>
                </c:pt>
                <c:pt idx="2823">
                  <c:v>22.299626400000001</c:v>
                </c:pt>
                <c:pt idx="2824">
                  <c:v>46.92225792</c:v>
                </c:pt>
                <c:pt idx="2825">
                  <c:v>39.693229279999997</c:v>
                </c:pt>
                <c:pt idx="2826">
                  <c:v>29.141903840000001</c:v>
                </c:pt>
                <c:pt idx="2827">
                  <c:v>45.194703199999999</c:v>
                </c:pt>
                <c:pt idx="2828">
                  <c:v>35.194634399999998</c:v>
                </c:pt>
                <c:pt idx="2829">
                  <c:v>27.898555680000001</c:v>
                </c:pt>
                <c:pt idx="2830">
                  <c:v>23.334099200000001</c:v>
                </c:pt>
                <c:pt idx="2831">
                  <c:v>36.992606559999999</c:v>
                </c:pt>
                <c:pt idx="2832">
                  <c:v>30.538466880000001</c:v>
                </c:pt>
                <c:pt idx="2833">
                  <c:v>23.766904</c:v>
                </c:pt>
                <c:pt idx="2834">
                  <c:v>41.590439519999997</c:v>
                </c:pt>
                <c:pt idx="2835">
                  <c:v>35.910990720000001</c:v>
                </c:pt>
                <c:pt idx="2836">
                  <c:v>42.177152479999997</c:v>
                </c:pt>
                <c:pt idx="2837">
                  <c:v>37.449775199999998</c:v>
                </c:pt>
                <c:pt idx="2838">
                  <c:v>28.907080000000001</c:v>
                </c:pt>
                <c:pt idx="2839">
                  <c:v>46.744877279999997</c:v>
                </c:pt>
                <c:pt idx="2840">
                  <c:v>40.775736479999999</c:v>
                </c:pt>
                <c:pt idx="2841">
                  <c:v>39.426613600000003</c:v>
                </c:pt>
                <c:pt idx="2842">
                  <c:v>35.079252799999999</c:v>
                </c:pt>
                <c:pt idx="2843">
                  <c:v>40.449201600000002</c:v>
                </c:pt>
                <c:pt idx="2844">
                  <c:v>36.978443839999997</c:v>
                </c:pt>
                <c:pt idx="2845">
                  <c:v>30.657215839999999</c:v>
                </c:pt>
                <c:pt idx="2846">
                  <c:v>36.996667199999997</c:v>
                </c:pt>
                <c:pt idx="2847">
                  <c:v>36.67458912</c:v>
                </c:pt>
                <c:pt idx="2848">
                  <c:v>38.882190719999997</c:v>
                </c:pt>
                <c:pt idx="2849">
                  <c:v>26.527743040000001</c:v>
                </c:pt>
                <c:pt idx="2850">
                  <c:v>39.405716159999997</c:v>
                </c:pt>
                <c:pt idx="2851">
                  <c:v>37.479190080000002</c:v>
                </c:pt>
                <c:pt idx="2852">
                  <c:v>46.768646879999999</c:v>
                </c:pt>
                <c:pt idx="2853">
                  <c:v>21.508593919999999</c:v>
                </c:pt>
                <c:pt idx="2854">
                  <c:v>44.432293280000003</c:v>
                </c:pt>
                <c:pt idx="2855">
                  <c:v>48.627627680000003</c:v>
                </c:pt>
                <c:pt idx="2856">
                  <c:v>37.238423840000003</c:v>
                </c:pt>
                <c:pt idx="2857">
                  <c:v>37.176820960000001</c:v>
                </c:pt>
                <c:pt idx="2858">
                  <c:v>42.132485440000004</c:v>
                </c:pt>
                <c:pt idx="2859">
                  <c:v>40.889533440000001</c:v>
                </c:pt>
                <c:pt idx="2860">
                  <c:v>21.94833152</c:v>
                </c:pt>
                <c:pt idx="2861">
                  <c:v>37.0788704</c:v>
                </c:pt>
                <c:pt idx="2862">
                  <c:v>45.927203040000002</c:v>
                </c:pt>
                <c:pt idx="2863">
                  <c:v>38.705008159999998</c:v>
                </c:pt>
                <c:pt idx="2864">
                  <c:v>32.539471040000002</c:v>
                </c:pt>
                <c:pt idx="2865">
                  <c:v>49.563852799999999</c:v>
                </c:pt>
                <c:pt idx="2866">
                  <c:v>36.793734239999999</c:v>
                </c:pt>
                <c:pt idx="2867">
                  <c:v>28.23033968</c:v>
                </c:pt>
                <c:pt idx="2868">
                  <c:v>44.870743359999999</c:v>
                </c:pt>
                <c:pt idx="2869">
                  <c:v>42.061968960000002</c:v>
                </c:pt>
                <c:pt idx="2870">
                  <c:v>25.48564416</c:v>
                </c:pt>
                <c:pt idx="2871">
                  <c:v>43.557373920000003</c:v>
                </c:pt>
                <c:pt idx="2872">
                  <c:v>37.492758559999999</c:v>
                </c:pt>
                <c:pt idx="2873">
                  <c:v>31.356240159999999</c:v>
                </c:pt>
                <c:pt idx="2874">
                  <c:v>37.013900159999999</c:v>
                </c:pt>
                <c:pt idx="2875">
                  <c:v>31.249376000000002</c:v>
                </c:pt>
                <c:pt idx="2876">
                  <c:v>35.388653759999997</c:v>
                </c:pt>
                <c:pt idx="2877">
                  <c:v>35.430547679999997</c:v>
                </c:pt>
                <c:pt idx="2878">
                  <c:v>36.655375360000001</c:v>
                </c:pt>
                <c:pt idx="2879">
                  <c:v>42.789021599999998</c:v>
                </c:pt>
                <c:pt idx="2880">
                  <c:v>36.650324320000003</c:v>
                </c:pt>
                <c:pt idx="2881">
                  <c:v>25.537244000000001</c:v>
                </c:pt>
                <c:pt idx="2882">
                  <c:v>44.121703840000002</c:v>
                </c:pt>
                <c:pt idx="2883">
                  <c:v>46.001780160000003</c:v>
                </c:pt>
                <c:pt idx="2884">
                  <c:v>36.952396319999998</c:v>
                </c:pt>
                <c:pt idx="2885">
                  <c:v>40.256568799999997</c:v>
                </c:pt>
                <c:pt idx="2886">
                  <c:v>40.2615208</c:v>
                </c:pt>
                <c:pt idx="2887">
                  <c:v>52.589821919999999</c:v>
                </c:pt>
                <c:pt idx="2888">
                  <c:v>35.803928480000003</c:v>
                </c:pt>
                <c:pt idx="2889">
                  <c:v>34.364580160000003</c:v>
                </c:pt>
                <c:pt idx="2890">
                  <c:v>41.960651040000002</c:v>
                </c:pt>
                <c:pt idx="2891">
                  <c:v>46.446271680000002</c:v>
                </c:pt>
                <c:pt idx="2892">
                  <c:v>23.036781120000001</c:v>
                </c:pt>
                <c:pt idx="2893">
                  <c:v>48.871860320000003</c:v>
                </c:pt>
                <c:pt idx="2894">
                  <c:v>18.80430672</c:v>
                </c:pt>
                <c:pt idx="2895">
                  <c:v>28.68839968</c:v>
                </c:pt>
                <c:pt idx="2896">
                  <c:v>34.45341904</c:v>
                </c:pt>
                <c:pt idx="2897">
                  <c:v>34.688936159999997</c:v>
                </c:pt>
                <c:pt idx="2898">
                  <c:v>24.99222688</c:v>
                </c:pt>
                <c:pt idx="2899">
                  <c:v>37.624283679999998</c:v>
                </c:pt>
                <c:pt idx="2900">
                  <c:v>18.948608</c:v>
                </c:pt>
                <c:pt idx="2901">
                  <c:v>31.131617439999999</c:v>
                </c:pt>
                <c:pt idx="2902">
                  <c:v>37.436404799999998</c:v>
                </c:pt>
                <c:pt idx="2903">
                  <c:v>25.23041808</c:v>
                </c:pt>
                <c:pt idx="2904">
                  <c:v>34.721619359999998</c:v>
                </c:pt>
                <c:pt idx="2905">
                  <c:v>38.712238079999999</c:v>
                </c:pt>
                <c:pt idx="2906">
                  <c:v>39.662824000000001</c:v>
                </c:pt>
                <c:pt idx="2907">
                  <c:v>25.37402608</c:v>
                </c:pt>
                <c:pt idx="2908">
                  <c:v>37.537623680000003</c:v>
                </c:pt>
                <c:pt idx="2909">
                  <c:v>39.263098560000003</c:v>
                </c:pt>
                <c:pt idx="2910">
                  <c:v>36.900103199999997</c:v>
                </c:pt>
                <c:pt idx="2911">
                  <c:v>31.305531680000001</c:v>
                </c:pt>
                <c:pt idx="2912">
                  <c:v>31.559866400000001</c:v>
                </c:pt>
                <c:pt idx="2913">
                  <c:v>44.858363359999998</c:v>
                </c:pt>
                <c:pt idx="2914">
                  <c:v>36.854148639999998</c:v>
                </c:pt>
                <c:pt idx="2915">
                  <c:v>27.822195839999999</c:v>
                </c:pt>
                <c:pt idx="2916">
                  <c:v>36.847810080000002</c:v>
                </c:pt>
                <c:pt idx="2917">
                  <c:v>35.355079199999999</c:v>
                </c:pt>
                <c:pt idx="2918">
                  <c:v>45.720209439999998</c:v>
                </c:pt>
                <c:pt idx="2919">
                  <c:v>31.49816448</c:v>
                </c:pt>
                <c:pt idx="2920">
                  <c:v>46.967915359999999</c:v>
                </c:pt>
                <c:pt idx="2921">
                  <c:v>28.985618720000002</c:v>
                </c:pt>
                <c:pt idx="2922">
                  <c:v>28.911041600000001</c:v>
                </c:pt>
                <c:pt idx="2923">
                  <c:v>25.38828784</c:v>
                </c:pt>
                <c:pt idx="2924">
                  <c:v>22.181471680000001</c:v>
                </c:pt>
                <c:pt idx="2925">
                  <c:v>22.194842080000001</c:v>
                </c:pt>
                <c:pt idx="2926">
                  <c:v>43.026915680000002</c:v>
                </c:pt>
                <c:pt idx="2927">
                  <c:v>34.970209760000003</c:v>
                </c:pt>
                <c:pt idx="2928">
                  <c:v>38.915270079999999</c:v>
                </c:pt>
                <c:pt idx="2929">
                  <c:v>35.08786928</c:v>
                </c:pt>
                <c:pt idx="2930">
                  <c:v>31.093586080000001</c:v>
                </c:pt>
                <c:pt idx="2931">
                  <c:v>40.972033760000002</c:v>
                </c:pt>
                <c:pt idx="2932">
                  <c:v>36.323096159999999</c:v>
                </c:pt>
                <c:pt idx="2933">
                  <c:v>25.616674079999999</c:v>
                </c:pt>
                <c:pt idx="2934">
                  <c:v>24.761166559999999</c:v>
                </c:pt>
                <c:pt idx="2935">
                  <c:v>34.718152959999998</c:v>
                </c:pt>
                <c:pt idx="2936">
                  <c:v>40.436821600000002</c:v>
                </c:pt>
                <c:pt idx="2937">
                  <c:v>40.770883519999998</c:v>
                </c:pt>
                <c:pt idx="2938">
                  <c:v>40.435534079999996</c:v>
                </c:pt>
                <c:pt idx="2939">
                  <c:v>29.537964800000001</c:v>
                </c:pt>
                <c:pt idx="2940">
                  <c:v>34.144117119999997</c:v>
                </c:pt>
                <c:pt idx="2941">
                  <c:v>33.413003840000002</c:v>
                </c:pt>
                <c:pt idx="2942">
                  <c:v>25.4837624</c:v>
                </c:pt>
                <c:pt idx="2943">
                  <c:v>40.589046080000003</c:v>
                </c:pt>
                <c:pt idx="2944">
                  <c:v>48.333379839999999</c:v>
                </c:pt>
                <c:pt idx="2945">
                  <c:v>44.667711359999998</c:v>
                </c:pt>
                <c:pt idx="2946">
                  <c:v>28.31224576</c:v>
                </c:pt>
                <c:pt idx="2947">
                  <c:v>25.034516960000001</c:v>
                </c:pt>
                <c:pt idx="2948">
                  <c:v>40.800793599999999</c:v>
                </c:pt>
                <c:pt idx="2949">
                  <c:v>22.223365600000001</c:v>
                </c:pt>
                <c:pt idx="2950">
                  <c:v>42.027503039999999</c:v>
                </c:pt>
                <c:pt idx="2951">
                  <c:v>27.005512</c:v>
                </c:pt>
                <c:pt idx="2952">
                  <c:v>28.357507040000002</c:v>
                </c:pt>
                <c:pt idx="2953">
                  <c:v>35.878604639999999</c:v>
                </c:pt>
                <c:pt idx="2954">
                  <c:v>25.398488960000002</c:v>
                </c:pt>
                <c:pt idx="2955">
                  <c:v>35.836710719999999</c:v>
                </c:pt>
                <c:pt idx="2956">
                  <c:v>25.351643039999999</c:v>
                </c:pt>
                <c:pt idx="2957">
                  <c:v>27.73464448</c:v>
                </c:pt>
                <c:pt idx="2958">
                  <c:v>30.957009920000001</c:v>
                </c:pt>
                <c:pt idx="2959">
                  <c:v>27.745538880000002</c:v>
                </c:pt>
                <c:pt idx="2960">
                  <c:v>26.314509919999999</c:v>
                </c:pt>
                <c:pt idx="2961">
                  <c:v>36.649333919999997</c:v>
                </c:pt>
                <c:pt idx="2962">
                  <c:v>49.902173439999999</c:v>
                </c:pt>
                <c:pt idx="2963">
                  <c:v>40.6294544</c:v>
                </c:pt>
                <c:pt idx="2964">
                  <c:v>23.087192479999999</c:v>
                </c:pt>
                <c:pt idx="2965">
                  <c:v>41.573305599999998</c:v>
                </c:pt>
                <c:pt idx="2966">
                  <c:v>37.476615039999999</c:v>
                </c:pt>
                <c:pt idx="2967">
                  <c:v>39.71640464</c:v>
                </c:pt>
                <c:pt idx="2968">
                  <c:v>48.79817456</c:v>
                </c:pt>
                <c:pt idx="2969">
                  <c:v>39.968461439999999</c:v>
                </c:pt>
                <c:pt idx="2970">
                  <c:v>46.145487199999998</c:v>
                </c:pt>
                <c:pt idx="2971">
                  <c:v>47.108354079999998</c:v>
                </c:pt>
                <c:pt idx="2972">
                  <c:v>27.730286719999999</c:v>
                </c:pt>
                <c:pt idx="2973">
                  <c:v>40.59439424</c:v>
                </c:pt>
                <c:pt idx="2974">
                  <c:v>33.794505919999999</c:v>
                </c:pt>
                <c:pt idx="2975">
                  <c:v>40.483568480000002</c:v>
                </c:pt>
                <c:pt idx="2976">
                  <c:v>33.112615519999999</c:v>
                </c:pt>
                <c:pt idx="2977">
                  <c:v>37.078078079999997</c:v>
                </c:pt>
                <c:pt idx="2978">
                  <c:v>27.600544320000001</c:v>
                </c:pt>
                <c:pt idx="2979">
                  <c:v>35.608720640000001</c:v>
                </c:pt>
                <c:pt idx="2980">
                  <c:v>28.821806559999999</c:v>
                </c:pt>
                <c:pt idx="2981">
                  <c:v>40.03689808</c:v>
                </c:pt>
                <c:pt idx="2982">
                  <c:v>45.70109472</c:v>
                </c:pt>
                <c:pt idx="2983">
                  <c:v>29.632349919999999</c:v>
                </c:pt>
                <c:pt idx="2984">
                  <c:v>22.647752000000001</c:v>
                </c:pt>
                <c:pt idx="2985">
                  <c:v>46.650095999999998</c:v>
                </c:pt>
                <c:pt idx="2986">
                  <c:v>35.602084959999999</c:v>
                </c:pt>
                <c:pt idx="2987">
                  <c:v>40.839914399999998</c:v>
                </c:pt>
                <c:pt idx="2988">
                  <c:v>47.47599056</c:v>
                </c:pt>
                <c:pt idx="2989">
                  <c:v>51.680238559999999</c:v>
                </c:pt>
                <c:pt idx="2990">
                  <c:v>42.0155192</c:v>
                </c:pt>
                <c:pt idx="2991">
                  <c:v>40.411071200000002</c:v>
                </c:pt>
                <c:pt idx="2992">
                  <c:v>45.210054399999997</c:v>
                </c:pt>
                <c:pt idx="2993">
                  <c:v>41.027892319999999</c:v>
                </c:pt>
                <c:pt idx="2994">
                  <c:v>37.100758239999998</c:v>
                </c:pt>
                <c:pt idx="2995">
                  <c:v>29.900946399999999</c:v>
                </c:pt>
                <c:pt idx="2996">
                  <c:v>29.867768000000002</c:v>
                </c:pt>
                <c:pt idx="2997">
                  <c:v>24.101857280000001</c:v>
                </c:pt>
                <c:pt idx="2998">
                  <c:v>29.88143552</c:v>
                </c:pt>
                <c:pt idx="2999">
                  <c:v>34.288913600000001</c:v>
                </c:pt>
                <c:pt idx="3000">
                  <c:v>33.378339840000002</c:v>
                </c:pt>
                <c:pt idx="3001">
                  <c:v>25.321931039999999</c:v>
                </c:pt>
                <c:pt idx="3002">
                  <c:v>22.99449104</c:v>
                </c:pt>
                <c:pt idx="3003">
                  <c:v>42.090987679999998</c:v>
                </c:pt>
                <c:pt idx="3004">
                  <c:v>48.289901280000002</c:v>
                </c:pt>
                <c:pt idx="3005">
                  <c:v>37.112841119999999</c:v>
                </c:pt>
                <c:pt idx="3006">
                  <c:v>42.171606240000003</c:v>
                </c:pt>
                <c:pt idx="3007">
                  <c:v>40.896664319999999</c:v>
                </c:pt>
                <c:pt idx="3008">
                  <c:v>22.118581280000001</c:v>
                </c:pt>
                <c:pt idx="3009">
                  <c:v>30.434573919999998</c:v>
                </c:pt>
                <c:pt idx="3010">
                  <c:v>45.920171199999999</c:v>
                </c:pt>
                <c:pt idx="3011">
                  <c:v>39.147122719999999</c:v>
                </c:pt>
                <c:pt idx="3012">
                  <c:v>39.029265119999998</c:v>
                </c:pt>
                <c:pt idx="3013">
                  <c:v>30.412785119999999</c:v>
                </c:pt>
                <c:pt idx="3014">
                  <c:v>39.2612168</c:v>
                </c:pt>
                <c:pt idx="3015">
                  <c:v>39.31450032</c:v>
                </c:pt>
                <c:pt idx="3016">
                  <c:v>34.192151520000003</c:v>
                </c:pt>
                <c:pt idx="3017">
                  <c:v>37.067381760000004</c:v>
                </c:pt>
                <c:pt idx="3018">
                  <c:v>27.968180799999999</c:v>
                </c:pt>
                <c:pt idx="3019">
                  <c:v>30.42674976</c:v>
                </c:pt>
                <c:pt idx="3020">
                  <c:v>40.600534719999999</c:v>
                </c:pt>
                <c:pt idx="3021">
                  <c:v>24.71154752</c:v>
                </c:pt>
                <c:pt idx="3022">
                  <c:v>20.344180640000001</c:v>
                </c:pt>
                <c:pt idx="3023">
                  <c:v>28.160714559999999</c:v>
                </c:pt>
                <c:pt idx="3024">
                  <c:v>42.709393439999999</c:v>
                </c:pt>
                <c:pt idx="3025">
                  <c:v>44.622549120000002</c:v>
                </c:pt>
                <c:pt idx="3026">
                  <c:v>35.242272640000003</c:v>
                </c:pt>
                <c:pt idx="3027">
                  <c:v>35.209391359999998</c:v>
                </c:pt>
                <c:pt idx="3028">
                  <c:v>31.644050400000001</c:v>
                </c:pt>
                <c:pt idx="3029">
                  <c:v>32.173914400000001</c:v>
                </c:pt>
                <c:pt idx="3030">
                  <c:v>27.747915840000001</c:v>
                </c:pt>
                <c:pt idx="3031">
                  <c:v>34.170164640000003</c:v>
                </c:pt>
                <c:pt idx="3032">
                  <c:v>35.041716639999997</c:v>
                </c:pt>
                <c:pt idx="3033">
                  <c:v>22.737482239999999</c:v>
                </c:pt>
                <c:pt idx="3034">
                  <c:v>40.859722400000003</c:v>
                </c:pt>
                <c:pt idx="3035">
                  <c:v>39.399476640000003</c:v>
                </c:pt>
                <c:pt idx="3036">
                  <c:v>45.186879040000001</c:v>
                </c:pt>
                <c:pt idx="3037">
                  <c:v>32.84164208</c:v>
                </c:pt>
                <c:pt idx="3038">
                  <c:v>34.420042559999999</c:v>
                </c:pt>
                <c:pt idx="3039">
                  <c:v>36.532862880000003</c:v>
                </c:pt>
                <c:pt idx="3040">
                  <c:v>22.73857168</c:v>
                </c:pt>
                <c:pt idx="3041">
                  <c:v>25.466628480000001</c:v>
                </c:pt>
                <c:pt idx="3042">
                  <c:v>34.381218879999999</c:v>
                </c:pt>
                <c:pt idx="3043">
                  <c:v>25.5897352</c:v>
                </c:pt>
                <c:pt idx="3044">
                  <c:v>34.3280344</c:v>
                </c:pt>
                <c:pt idx="3045">
                  <c:v>25.25171168</c:v>
                </c:pt>
                <c:pt idx="3046">
                  <c:v>50.795217119999997</c:v>
                </c:pt>
                <c:pt idx="3047">
                  <c:v>36.504141279999999</c:v>
                </c:pt>
                <c:pt idx="3048">
                  <c:v>34.411029919999997</c:v>
                </c:pt>
                <c:pt idx="3049">
                  <c:v>46.763496799999999</c:v>
                </c:pt>
                <c:pt idx="3050">
                  <c:v>34.702405599999999</c:v>
                </c:pt>
                <c:pt idx="3051">
                  <c:v>50.141156960000004</c:v>
                </c:pt>
                <c:pt idx="3052">
                  <c:v>36.658742719999999</c:v>
                </c:pt>
                <c:pt idx="3053">
                  <c:v>41.79466</c:v>
                </c:pt>
                <c:pt idx="3054">
                  <c:v>45.549959680000001</c:v>
                </c:pt>
                <c:pt idx="3055">
                  <c:v>40.77167584</c:v>
                </c:pt>
                <c:pt idx="3056">
                  <c:v>25.975991199999999</c:v>
                </c:pt>
                <c:pt idx="3057">
                  <c:v>45.335538079999999</c:v>
                </c:pt>
                <c:pt idx="3058">
                  <c:v>24.286368800000002</c:v>
                </c:pt>
                <c:pt idx="3059">
                  <c:v>26.656296959999999</c:v>
                </c:pt>
                <c:pt idx="3060">
                  <c:v>46.332771839999999</c:v>
                </c:pt>
                <c:pt idx="3061">
                  <c:v>34.21740672</c:v>
                </c:pt>
                <c:pt idx="3062">
                  <c:v>24.821184800000001</c:v>
                </c:pt>
                <c:pt idx="3063">
                  <c:v>37.061439360000001</c:v>
                </c:pt>
                <c:pt idx="3064">
                  <c:v>33.184914720000002</c:v>
                </c:pt>
                <c:pt idx="3065">
                  <c:v>34.025863360000002</c:v>
                </c:pt>
                <c:pt idx="3066">
                  <c:v>37.731742079999997</c:v>
                </c:pt>
                <c:pt idx="3067">
                  <c:v>41.212899040000003</c:v>
                </c:pt>
                <c:pt idx="3068">
                  <c:v>30.924425759999998</c:v>
                </c:pt>
                <c:pt idx="3069">
                  <c:v>31.631175200000001</c:v>
                </c:pt>
                <c:pt idx="3070">
                  <c:v>35.600599359999997</c:v>
                </c:pt>
                <c:pt idx="3071">
                  <c:v>36.801954559999999</c:v>
                </c:pt>
                <c:pt idx="3072">
                  <c:v>36.922684320000002</c:v>
                </c:pt>
                <c:pt idx="3073">
                  <c:v>31.381000159999999</c:v>
                </c:pt>
                <c:pt idx="3074">
                  <c:v>35.491457279999999</c:v>
                </c:pt>
                <c:pt idx="3075">
                  <c:v>46.039712479999999</c:v>
                </c:pt>
                <c:pt idx="3076">
                  <c:v>40.032936479999996</c:v>
                </c:pt>
                <c:pt idx="3077">
                  <c:v>39.446223519999997</c:v>
                </c:pt>
                <c:pt idx="3078">
                  <c:v>34.407959679999998</c:v>
                </c:pt>
                <c:pt idx="3079">
                  <c:v>38.981428800000003</c:v>
                </c:pt>
                <c:pt idx="3080">
                  <c:v>26.25993888</c:v>
                </c:pt>
                <c:pt idx="3081">
                  <c:v>36.721534079999998</c:v>
                </c:pt>
                <c:pt idx="3082">
                  <c:v>24.158904320000001</c:v>
                </c:pt>
                <c:pt idx="3083">
                  <c:v>23.218420479999999</c:v>
                </c:pt>
                <c:pt idx="3084">
                  <c:v>25.638066720000001</c:v>
                </c:pt>
                <c:pt idx="3085">
                  <c:v>24.735317120000001</c:v>
                </c:pt>
                <c:pt idx="3086">
                  <c:v>21.953382560000001</c:v>
                </c:pt>
                <c:pt idx="3087">
                  <c:v>37.712231199999998</c:v>
                </c:pt>
                <c:pt idx="3088">
                  <c:v>24.999357759999999</c:v>
                </c:pt>
                <c:pt idx="3089">
                  <c:v>28.772682719999999</c:v>
                </c:pt>
                <c:pt idx="3090">
                  <c:v>40.36491856</c:v>
                </c:pt>
                <c:pt idx="3091">
                  <c:v>45.713474720000001</c:v>
                </c:pt>
                <c:pt idx="3092">
                  <c:v>26.10107872</c:v>
                </c:pt>
                <c:pt idx="3093">
                  <c:v>40.312229279999997</c:v>
                </c:pt>
                <c:pt idx="3094">
                  <c:v>36.099959040000002</c:v>
                </c:pt>
                <c:pt idx="3095">
                  <c:v>47.856205119999998</c:v>
                </c:pt>
                <c:pt idx="3096">
                  <c:v>40.096421120000002</c:v>
                </c:pt>
                <c:pt idx="3097">
                  <c:v>33.789553920000003</c:v>
                </c:pt>
                <c:pt idx="3098">
                  <c:v>37.877132799999998</c:v>
                </c:pt>
                <c:pt idx="3099">
                  <c:v>25.49871744</c:v>
                </c:pt>
                <c:pt idx="3100">
                  <c:v>23.698665439999999</c:v>
                </c:pt>
                <c:pt idx="3101">
                  <c:v>31.835098559999999</c:v>
                </c:pt>
                <c:pt idx="3102">
                  <c:v>26.26300912</c:v>
                </c:pt>
                <c:pt idx="3103">
                  <c:v>28.218256799999999</c:v>
                </c:pt>
                <c:pt idx="3104">
                  <c:v>37.579517600000003</c:v>
                </c:pt>
                <c:pt idx="3105">
                  <c:v>39.620434879999998</c:v>
                </c:pt>
                <c:pt idx="3106">
                  <c:v>36.192363360000002</c:v>
                </c:pt>
                <c:pt idx="3107">
                  <c:v>28.911833919999999</c:v>
                </c:pt>
                <c:pt idx="3108">
                  <c:v>40.922315679999997</c:v>
                </c:pt>
                <c:pt idx="3109">
                  <c:v>46.489056959999999</c:v>
                </c:pt>
                <c:pt idx="3110">
                  <c:v>27.58261808</c:v>
                </c:pt>
                <c:pt idx="3111">
                  <c:v>34.795998400000002</c:v>
                </c:pt>
                <c:pt idx="3112">
                  <c:v>48.819963360000003</c:v>
                </c:pt>
                <c:pt idx="3113">
                  <c:v>41.353337760000002</c:v>
                </c:pt>
                <c:pt idx="3114">
                  <c:v>34.06389472</c:v>
                </c:pt>
                <c:pt idx="3115">
                  <c:v>31.26116176</c:v>
                </c:pt>
                <c:pt idx="3116">
                  <c:v>25.926768320000001</c:v>
                </c:pt>
                <c:pt idx="3117">
                  <c:v>34.721124160000002</c:v>
                </c:pt>
                <c:pt idx="3118">
                  <c:v>39.00292048</c:v>
                </c:pt>
                <c:pt idx="3119">
                  <c:v>31.022970560000001</c:v>
                </c:pt>
                <c:pt idx="3120">
                  <c:v>48.649218400000002</c:v>
                </c:pt>
                <c:pt idx="3121">
                  <c:v>40.345506720000003</c:v>
                </c:pt>
                <c:pt idx="3122">
                  <c:v>35.486307199999999</c:v>
                </c:pt>
                <c:pt idx="3123">
                  <c:v>25.380760800000001</c:v>
                </c:pt>
                <c:pt idx="3124">
                  <c:v>22.966264639999999</c:v>
                </c:pt>
                <c:pt idx="3125">
                  <c:v>37.443634719999999</c:v>
                </c:pt>
                <c:pt idx="3126">
                  <c:v>28.19973632</c:v>
                </c:pt>
                <c:pt idx="3127">
                  <c:v>42.706125120000003</c:v>
                </c:pt>
                <c:pt idx="3128">
                  <c:v>27.17110688</c:v>
                </c:pt>
                <c:pt idx="3129">
                  <c:v>36.416292800000001</c:v>
                </c:pt>
                <c:pt idx="3130">
                  <c:v>36.888614560000001</c:v>
                </c:pt>
                <c:pt idx="3131">
                  <c:v>26.05056832</c:v>
                </c:pt>
                <c:pt idx="3132">
                  <c:v>32.680999200000002</c:v>
                </c:pt>
                <c:pt idx="3133">
                  <c:v>30.663653440000001</c:v>
                </c:pt>
                <c:pt idx="3134">
                  <c:v>40.781678880000001</c:v>
                </c:pt>
                <c:pt idx="3135">
                  <c:v>38.469689119999998</c:v>
                </c:pt>
                <c:pt idx="3136">
                  <c:v>24.95855328</c:v>
                </c:pt>
                <c:pt idx="3137">
                  <c:v>34.70626816</c:v>
                </c:pt>
                <c:pt idx="3138">
                  <c:v>23.10957552</c:v>
                </c:pt>
                <c:pt idx="3139">
                  <c:v>40.980353119999997</c:v>
                </c:pt>
                <c:pt idx="3140">
                  <c:v>26.471983519999998</c:v>
                </c:pt>
                <c:pt idx="3141">
                  <c:v>35.641899039999998</c:v>
                </c:pt>
                <c:pt idx="3142">
                  <c:v>32.741116480000002</c:v>
                </c:pt>
                <c:pt idx="3143">
                  <c:v>34.72924544</c:v>
                </c:pt>
                <c:pt idx="3144">
                  <c:v>35.209589440000002</c:v>
                </c:pt>
                <c:pt idx="3145">
                  <c:v>40.98738496</c:v>
                </c:pt>
                <c:pt idx="3146">
                  <c:v>25.24141152</c:v>
                </c:pt>
                <c:pt idx="3147">
                  <c:v>39.668766400000003</c:v>
                </c:pt>
                <c:pt idx="3148">
                  <c:v>37.113039200000003</c:v>
                </c:pt>
                <c:pt idx="3149">
                  <c:v>34.695571839999999</c:v>
                </c:pt>
                <c:pt idx="3150">
                  <c:v>40.547548319999997</c:v>
                </c:pt>
                <c:pt idx="3151">
                  <c:v>23.662317760000001</c:v>
                </c:pt>
                <c:pt idx="3152">
                  <c:v>36.810670080000001</c:v>
                </c:pt>
                <c:pt idx="3153">
                  <c:v>39.694516800000002</c:v>
                </c:pt>
                <c:pt idx="3154">
                  <c:v>43.36692</c:v>
                </c:pt>
                <c:pt idx="3155">
                  <c:v>26.132573440000002</c:v>
                </c:pt>
                <c:pt idx="3156">
                  <c:v>47.000895679999999</c:v>
                </c:pt>
                <c:pt idx="3157">
                  <c:v>37.525045599999999</c:v>
                </c:pt>
                <c:pt idx="3158">
                  <c:v>25.689468479999999</c:v>
                </c:pt>
                <c:pt idx="3159">
                  <c:v>29.886882719999999</c:v>
                </c:pt>
                <c:pt idx="3160">
                  <c:v>22.111549440000001</c:v>
                </c:pt>
                <c:pt idx="3161">
                  <c:v>21.795908959999998</c:v>
                </c:pt>
                <c:pt idx="3162">
                  <c:v>24.39897728</c:v>
                </c:pt>
                <c:pt idx="3163">
                  <c:v>37.567137600000002</c:v>
                </c:pt>
                <c:pt idx="3164">
                  <c:v>39.622415680000003</c:v>
                </c:pt>
                <c:pt idx="3165">
                  <c:v>27.013633280000001</c:v>
                </c:pt>
                <c:pt idx="3166">
                  <c:v>29.022263519999999</c:v>
                </c:pt>
                <c:pt idx="3167">
                  <c:v>26.844571999999999</c:v>
                </c:pt>
                <c:pt idx="3168">
                  <c:v>33.228591360000003</c:v>
                </c:pt>
                <c:pt idx="3169">
                  <c:v>41.532204</c:v>
                </c:pt>
                <c:pt idx="3170">
                  <c:v>30.999696159999999</c:v>
                </c:pt>
                <c:pt idx="3171">
                  <c:v>28.808931359999999</c:v>
                </c:pt>
                <c:pt idx="3172">
                  <c:v>28.41395984</c:v>
                </c:pt>
                <c:pt idx="3173">
                  <c:v>30.056043039999999</c:v>
                </c:pt>
                <c:pt idx="3174">
                  <c:v>30.09971968</c:v>
                </c:pt>
                <c:pt idx="3175">
                  <c:v>36.736588159999997</c:v>
                </c:pt>
                <c:pt idx="3176">
                  <c:v>25.844565119999999</c:v>
                </c:pt>
                <c:pt idx="3177">
                  <c:v>34.800059040000001</c:v>
                </c:pt>
                <c:pt idx="3178">
                  <c:v>32.918497119999998</c:v>
                </c:pt>
                <c:pt idx="3179">
                  <c:v>24.479595840000002</c:v>
                </c:pt>
                <c:pt idx="3180">
                  <c:v>23.568130719999999</c:v>
                </c:pt>
                <c:pt idx="3181">
                  <c:v>32.315541600000003</c:v>
                </c:pt>
                <c:pt idx="3182">
                  <c:v>34.90959728</c:v>
                </c:pt>
                <c:pt idx="3183">
                  <c:v>34.125101440000002</c:v>
                </c:pt>
                <c:pt idx="3184">
                  <c:v>26.459801599999999</c:v>
                </c:pt>
                <c:pt idx="3185">
                  <c:v>24.831881119999998</c:v>
                </c:pt>
                <c:pt idx="3186">
                  <c:v>40.716510560000003</c:v>
                </c:pt>
                <c:pt idx="3187">
                  <c:v>33.422412639999997</c:v>
                </c:pt>
                <c:pt idx="3188">
                  <c:v>43.3466168</c:v>
                </c:pt>
                <c:pt idx="3189">
                  <c:v>39.401655519999998</c:v>
                </c:pt>
                <c:pt idx="3190">
                  <c:v>40.995506239999997</c:v>
                </c:pt>
                <c:pt idx="3191">
                  <c:v>37.150971519999999</c:v>
                </c:pt>
                <c:pt idx="3192">
                  <c:v>36.379945120000002</c:v>
                </c:pt>
                <c:pt idx="3193">
                  <c:v>23.00895088</c:v>
                </c:pt>
                <c:pt idx="3194">
                  <c:v>30.2728416</c:v>
                </c:pt>
                <c:pt idx="3195">
                  <c:v>35.399548160000002</c:v>
                </c:pt>
                <c:pt idx="3196">
                  <c:v>36.061531520000003</c:v>
                </c:pt>
                <c:pt idx="3197">
                  <c:v>41.903703040000003</c:v>
                </c:pt>
                <c:pt idx="3198">
                  <c:v>46.074673599999997</c:v>
                </c:pt>
                <c:pt idx="3199">
                  <c:v>25.413245920000001</c:v>
                </c:pt>
                <c:pt idx="3200">
                  <c:v>40.124251360000002</c:v>
                </c:pt>
                <c:pt idx="3201">
                  <c:v>42.701569280000001</c:v>
                </c:pt>
                <c:pt idx="3202">
                  <c:v>48.05963328</c:v>
                </c:pt>
                <c:pt idx="3203">
                  <c:v>27.32828336</c:v>
                </c:pt>
                <c:pt idx="3204">
                  <c:v>47.677041760000002</c:v>
                </c:pt>
                <c:pt idx="3205">
                  <c:v>26.729784639999998</c:v>
                </c:pt>
                <c:pt idx="3206">
                  <c:v>30.479042880000002</c:v>
                </c:pt>
                <c:pt idx="3207">
                  <c:v>34.822541119999997</c:v>
                </c:pt>
                <c:pt idx="3208">
                  <c:v>39.447114880000001</c:v>
                </c:pt>
                <c:pt idx="3209">
                  <c:v>44.874011680000002</c:v>
                </c:pt>
                <c:pt idx="3210">
                  <c:v>41.571919039999997</c:v>
                </c:pt>
                <c:pt idx="3211">
                  <c:v>36.393018400000003</c:v>
                </c:pt>
                <c:pt idx="3212">
                  <c:v>23.02677808</c:v>
                </c:pt>
                <c:pt idx="3213">
                  <c:v>31.727739199999998</c:v>
                </c:pt>
                <c:pt idx="3214">
                  <c:v>37.132252960000002</c:v>
                </c:pt>
                <c:pt idx="3215">
                  <c:v>23.965182080000002</c:v>
                </c:pt>
                <c:pt idx="3216">
                  <c:v>39.129493600000004</c:v>
                </c:pt>
                <c:pt idx="3217">
                  <c:v>44.648299520000002</c:v>
                </c:pt>
                <c:pt idx="3218">
                  <c:v>22.9577472</c:v>
                </c:pt>
                <c:pt idx="3219">
                  <c:v>22.901294400000001</c:v>
                </c:pt>
                <c:pt idx="3220">
                  <c:v>29.263029759999998</c:v>
                </c:pt>
                <c:pt idx="3221">
                  <c:v>37.446903040000002</c:v>
                </c:pt>
                <c:pt idx="3222">
                  <c:v>37.55396528</c:v>
                </c:pt>
                <c:pt idx="3223">
                  <c:v>26.93786768</c:v>
                </c:pt>
                <c:pt idx="3224">
                  <c:v>37.332808960000001</c:v>
                </c:pt>
                <c:pt idx="3225">
                  <c:v>36.793536160000002</c:v>
                </c:pt>
                <c:pt idx="3226">
                  <c:v>33.055073280000002</c:v>
                </c:pt>
                <c:pt idx="3227">
                  <c:v>24.096905280000001</c:v>
                </c:pt>
                <c:pt idx="3228">
                  <c:v>34.77153552</c:v>
                </c:pt>
                <c:pt idx="3229">
                  <c:v>37.502068319999999</c:v>
                </c:pt>
                <c:pt idx="3230">
                  <c:v>29.9252112</c:v>
                </c:pt>
                <c:pt idx="3231">
                  <c:v>42.393951039999997</c:v>
                </c:pt>
                <c:pt idx="3232">
                  <c:v>22.55772464</c:v>
                </c:pt>
                <c:pt idx="3233">
                  <c:v>27.96600192</c:v>
                </c:pt>
                <c:pt idx="3234">
                  <c:v>24.573386719999998</c:v>
                </c:pt>
                <c:pt idx="3235">
                  <c:v>27.923513759999999</c:v>
                </c:pt>
                <c:pt idx="3236">
                  <c:v>24.55318256</c:v>
                </c:pt>
                <c:pt idx="3237">
                  <c:v>26.823080319999999</c:v>
                </c:pt>
                <c:pt idx="3238">
                  <c:v>40.048287680000001</c:v>
                </c:pt>
                <c:pt idx="3239">
                  <c:v>47.059725440000001</c:v>
                </c:pt>
                <c:pt idx="3240">
                  <c:v>42.383155680000002</c:v>
                </c:pt>
                <c:pt idx="3241">
                  <c:v>34.716766399999997</c:v>
                </c:pt>
                <c:pt idx="3242">
                  <c:v>27.723552000000002</c:v>
                </c:pt>
                <c:pt idx="3243">
                  <c:v>32.871056959999997</c:v>
                </c:pt>
                <c:pt idx="3244">
                  <c:v>45.8384632</c:v>
                </c:pt>
                <c:pt idx="3245">
                  <c:v>31.177968159999999</c:v>
                </c:pt>
                <c:pt idx="3246">
                  <c:v>40.009265919999997</c:v>
                </c:pt>
                <c:pt idx="3247">
                  <c:v>42.27728192</c:v>
                </c:pt>
                <c:pt idx="3248">
                  <c:v>27.44901312</c:v>
                </c:pt>
                <c:pt idx="3249">
                  <c:v>24.111563199999999</c:v>
                </c:pt>
                <c:pt idx="3250">
                  <c:v>34.866514879999997</c:v>
                </c:pt>
                <c:pt idx="3251">
                  <c:v>40.921820480000001</c:v>
                </c:pt>
                <c:pt idx="3252">
                  <c:v>37.608734400000003</c:v>
                </c:pt>
                <c:pt idx="3253">
                  <c:v>39.478114400000003</c:v>
                </c:pt>
                <c:pt idx="3254">
                  <c:v>24.770377280000002</c:v>
                </c:pt>
                <c:pt idx="3255">
                  <c:v>46.638310240000003</c:v>
                </c:pt>
                <c:pt idx="3256">
                  <c:v>40.899140320000001</c:v>
                </c:pt>
                <c:pt idx="3257">
                  <c:v>25.06244624</c:v>
                </c:pt>
                <c:pt idx="3258">
                  <c:v>31.464391840000001</c:v>
                </c:pt>
                <c:pt idx="3259">
                  <c:v>23.140773119999999</c:v>
                </c:pt>
                <c:pt idx="3260">
                  <c:v>25.15485056</c:v>
                </c:pt>
                <c:pt idx="3261">
                  <c:v>37.052129600000001</c:v>
                </c:pt>
                <c:pt idx="3262">
                  <c:v>36.476509120000003</c:v>
                </c:pt>
                <c:pt idx="3263">
                  <c:v>36.758971199999998</c:v>
                </c:pt>
                <c:pt idx="3264">
                  <c:v>36.604468799999999</c:v>
                </c:pt>
                <c:pt idx="3265">
                  <c:v>25.504461760000002</c:v>
                </c:pt>
                <c:pt idx="3266">
                  <c:v>25.86130288</c:v>
                </c:pt>
                <c:pt idx="3267">
                  <c:v>25.705611999999999</c:v>
                </c:pt>
                <c:pt idx="3268">
                  <c:v>30.047426560000002</c:v>
                </c:pt>
                <c:pt idx="3269">
                  <c:v>31.636325280000001</c:v>
                </c:pt>
                <c:pt idx="3270">
                  <c:v>25.11295664</c:v>
                </c:pt>
                <c:pt idx="3271">
                  <c:v>29.79982656</c:v>
                </c:pt>
                <c:pt idx="3272">
                  <c:v>41.142481600000004</c:v>
                </c:pt>
                <c:pt idx="3273">
                  <c:v>22.93269008</c:v>
                </c:pt>
                <c:pt idx="3274">
                  <c:v>30.09664944</c:v>
                </c:pt>
                <c:pt idx="3275">
                  <c:v>19.491941440000002</c:v>
                </c:pt>
                <c:pt idx="3276">
                  <c:v>22.997363199999999</c:v>
                </c:pt>
                <c:pt idx="3277">
                  <c:v>30.299186240000001</c:v>
                </c:pt>
                <c:pt idx="3278">
                  <c:v>29.709105919999999</c:v>
                </c:pt>
                <c:pt idx="3279">
                  <c:v>31.922352799999999</c:v>
                </c:pt>
                <c:pt idx="3280">
                  <c:v>31.69673968</c:v>
                </c:pt>
                <c:pt idx="3281">
                  <c:v>36.608133279999997</c:v>
                </c:pt>
                <c:pt idx="3282">
                  <c:v>31.862334560000001</c:v>
                </c:pt>
                <c:pt idx="3283">
                  <c:v>34.273166240000002</c:v>
                </c:pt>
                <c:pt idx="3284">
                  <c:v>25.345601599999998</c:v>
                </c:pt>
                <c:pt idx="3285">
                  <c:v>23.19425472</c:v>
                </c:pt>
                <c:pt idx="3286">
                  <c:v>29.271448159999998</c:v>
                </c:pt>
                <c:pt idx="3287">
                  <c:v>29.726635999999999</c:v>
                </c:pt>
                <c:pt idx="3288">
                  <c:v>31.727243999999999</c:v>
                </c:pt>
                <c:pt idx="3289">
                  <c:v>26.239635679999999</c:v>
                </c:pt>
                <c:pt idx="3290">
                  <c:v>31.259973280000001</c:v>
                </c:pt>
                <c:pt idx="3291">
                  <c:v>25.0306544</c:v>
                </c:pt>
                <c:pt idx="3292">
                  <c:v>29.362465920000002</c:v>
                </c:pt>
                <c:pt idx="3293">
                  <c:v>33.061114719999999</c:v>
                </c:pt>
                <c:pt idx="3294">
                  <c:v>28.972545440000001</c:v>
                </c:pt>
                <c:pt idx="3295">
                  <c:v>36.758476000000002</c:v>
                </c:pt>
                <c:pt idx="3296">
                  <c:v>36.468189760000001</c:v>
                </c:pt>
                <c:pt idx="3297">
                  <c:v>30.366533440000001</c:v>
                </c:pt>
                <c:pt idx="3298">
                  <c:v>31.12270384</c:v>
                </c:pt>
                <c:pt idx="3299">
                  <c:v>33.869380159999999</c:v>
                </c:pt>
                <c:pt idx="3300">
                  <c:v>29.84568208</c:v>
                </c:pt>
                <c:pt idx="3301">
                  <c:v>30.943441440000001</c:v>
                </c:pt>
                <c:pt idx="3302">
                  <c:v>26.1745664</c:v>
                </c:pt>
                <c:pt idx="3303">
                  <c:v>30.315428799999999</c:v>
                </c:pt>
                <c:pt idx="3304">
                  <c:v>29.857863999999999</c:v>
                </c:pt>
                <c:pt idx="3305">
                  <c:v>29.856081280000001</c:v>
                </c:pt>
                <c:pt idx="3306">
                  <c:v>41.872406400000003</c:v>
                </c:pt>
                <c:pt idx="3307">
                  <c:v>31.659995840000001</c:v>
                </c:pt>
                <c:pt idx="3308">
                  <c:v>29.550146720000001</c:v>
                </c:pt>
                <c:pt idx="3309">
                  <c:v>27.813084159999999</c:v>
                </c:pt>
                <c:pt idx="3310">
                  <c:v>35.872860320000001</c:v>
                </c:pt>
                <c:pt idx="3311">
                  <c:v>27.562612000000001</c:v>
                </c:pt>
                <c:pt idx="3312">
                  <c:v>28.80090912</c:v>
                </c:pt>
                <c:pt idx="3313">
                  <c:v>28.730392640000002</c:v>
                </c:pt>
                <c:pt idx="3314">
                  <c:v>25.660944959999998</c:v>
                </c:pt>
                <c:pt idx="3315">
                  <c:v>25.330844639999999</c:v>
                </c:pt>
                <c:pt idx="3316">
                  <c:v>29.769520320000002</c:v>
                </c:pt>
                <c:pt idx="3317">
                  <c:v>29.520632800000001</c:v>
                </c:pt>
                <c:pt idx="3318">
                  <c:v>25.40561984</c:v>
                </c:pt>
                <c:pt idx="3319">
                  <c:v>29.183896799999999</c:v>
                </c:pt>
                <c:pt idx="3320">
                  <c:v>28.633234399999999</c:v>
                </c:pt>
                <c:pt idx="3321">
                  <c:v>23.203762560000001</c:v>
                </c:pt>
                <c:pt idx="3322">
                  <c:v>32.336240959999998</c:v>
                </c:pt>
                <c:pt idx="3323">
                  <c:v>30.128540319999999</c:v>
                </c:pt>
                <c:pt idx="3324">
                  <c:v>29.894112639999999</c:v>
                </c:pt>
                <c:pt idx="3325">
                  <c:v>31.059144</c:v>
                </c:pt>
                <c:pt idx="3326">
                  <c:v>31.079174999999999</c:v>
                </c:pt>
                <c:pt idx="3327">
                  <c:v>31.0007856</c:v>
                </c:pt>
                <c:pt idx="3328">
                  <c:v>30.983651680000001</c:v>
                </c:pt>
                <c:pt idx="3329">
                  <c:v>24.587903229999998</c:v>
                </c:pt>
                <c:pt idx="3330">
                  <c:v>21.642063</c:v>
                </c:pt>
                <c:pt idx="3331">
                  <c:v>25.679970000000001</c:v>
                </c:pt>
                <c:pt idx="3332">
                  <c:v>24.049448000000002</c:v>
                </c:pt>
                <c:pt idx="3333">
                  <c:v>23.533501000000001</c:v>
                </c:pt>
                <c:pt idx="3334">
                  <c:v>23.560939309999998</c:v>
                </c:pt>
                <c:pt idx="3335">
                  <c:v>24.577003000000001</c:v>
                </c:pt>
                <c:pt idx="3336">
                  <c:v>30.728131999999899</c:v>
                </c:pt>
                <c:pt idx="3337">
                  <c:v>30.829816000000001</c:v>
                </c:pt>
                <c:pt idx="3338">
                  <c:v>30.894639999999999</c:v>
                </c:pt>
                <c:pt idx="3339">
                  <c:v>30.939871</c:v>
                </c:pt>
                <c:pt idx="3340">
                  <c:v>31.005306000000001</c:v>
                </c:pt>
                <c:pt idx="3341">
                  <c:v>28.069468000000001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A-4995-9900-6F7694752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95343"/>
        <c:axId val="122892943"/>
      </c:scatterChart>
      <c:valAx>
        <c:axId val="12289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892943"/>
        <c:crosses val="autoZero"/>
        <c:crossBetween val="midCat"/>
      </c:valAx>
      <c:valAx>
        <c:axId val="12289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89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车站列表!$J$1</c:f>
              <c:strCache>
                <c:ptCount val="1"/>
                <c:pt idx="0">
                  <c:v>纬度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车站列表!$J$2:$J$3344</c:f>
              <c:numCache>
                <c:formatCode>General</c:formatCode>
                <c:ptCount val="3343"/>
                <c:pt idx="0">
                  <c:v>39.940829280000003</c:v>
                </c:pt>
                <c:pt idx="1">
                  <c:v>39.89913344</c:v>
                </c:pt>
                <c:pt idx="2">
                  <c:v>39.89913344</c:v>
                </c:pt>
                <c:pt idx="3">
                  <c:v>39.861894399999997</c:v>
                </c:pt>
                <c:pt idx="4">
                  <c:v>39.717593119999997</c:v>
                </c:pt>
                <c:pt idx="5">
                  <c:v>39.892101599999997</c:v>
                </c:pt>
                <c:pt idx="6">
                  <c:v>39.941423520000001</c:v>
                </c:pt>
                <c:pt idx="7">
                  <c:v>29.6117496</c:v>
                </c:pt>
                <c:pt idx="8">
                  <c:v>29.55163232</c:v>
                </c:pt>
                <c:pt idx="9">
                  <c:v>29.498546879999999</c:v>
                </c:pt>
                <c:pt idx="10">
                  <c:v>29.502112319999998</c:v>
                </c:pt>
                <c:pt idx="11">
                  <c:v>31.250366400000001</c:v>
                </c:pt>
                <c:pt idx="12">
                  <c:v>31.153703360000002</c:v>
                </c:pt>
                <c:pt idx="13">
                  <c:v>31.194804959999999</c:v>
                </c:pt>
                <c:pt idx="14">
                  <c:v>31.263637760000002</c:v>
                </c:pt>
                <c:pt idx="15">
                  <c:v>39.164157600000003</c:v>
                </c:pt>
                <c:pt idx="16">
                  <c:v>39.133950400000003</c:v>
                </c:pt>
                <c:pt idx="17">
                  <c:v>39.054223200000003</c:v>
                </c:pt>
                <c:pt idx="18">
                  <c:v>39.155541120000002</c:v>
                </c:pt>
                <c:pt idx="19">
                  <c:v>16.870421969999999</c:v>
                </c:pt>
                <c:pt idx="20">
                  <c:v>45.77319584</c:v>
                </c:pt>
                <c:pt idx="21">
                  <c:v>22.364794719999999</c:v>
                </c:pt>
                <c:pt idx="22">
                  <c:v>24.930921120000001</c:v>
                </c:pt>
                <c:pt idx="23">
                  <c:v>43.907183199999999</c:v>
                </c:pt>
                <c:pt idx="24">
                  <c:v>43.847660159999997</c:v>
                </c:pt>
                <c:pt idx="25">
                  <c:v>43.87360864</c:v>
                </c:pt>
                <c:pt idx="26">
                  <c:v>30.63047504</c:v>
                </c:pt>
                <c:pt idx="27">
                  <c:v>30.608191040000001</c:v>
                </c:pt>
                <c:pt idx="28">
                  <c:v>30.699208800000001</c:v>
                </c:pt>
                <c:pt idx="29">
                  <c:v>30.687423039999999</c:v>
                </c:pt>
                <c:pt idx="30">
                  <c:v>36.08510304</c:v>
                </c:pt>
                <c:pt idx="31">
                  <c:v>36.563862399999998</c:v>
                </c:pt>
                <c:pt idx="32">
                  <c:v>28.196467999999999</c:v>
                </c:pt>
                <c:pt idx="33">
                  <c:v>28.149225919999999</c:v>
                </c:pt>
                <c:pt idx="34">
                  <c:v>28.264112319999999</c:v>
                </c:pt>
                <c:pt idx="35">
                  <c:v>36.322006719999997</c:v>
                </c:pt>
                <c:pt idx="36">
                  <c:v>22.296853280000001</c:v>
                </c:pt>
                <c:pt idx="37">
                  <c:v>24.949342560000002</c:v>
                </c:pt>
                <c:pt idx="38">
                  <c:v>22.611107199999999</c:v>
                </c:pt>
                <c:pt idx="39">
                  <c:v>22.48265232</c:v>
                </c:pt>
                <c:pt idx="40">
                  <c:v>36.458582880000002</c:v>
                </c:pt>
                <c:pt idx="41">
                  <c:v>26.115538560000001</c:v>
                </c:pt>
                <c:pt idx="42">
                  <c:v>25.987083680000001</c:v>
                </c:pt>
                <c:pt idx="43">
                  <c:v>35.792637919999997</c:v>
                </c:pt>
                <c:pt idx="44">
                  <c:v>36.0696528</c:v>
                </c:pt>
                <c:pt idx="45">
                  <c:v>41.73008592</c:v>
                </c:pt>
                <c:pt idx="46">
                  <c:v>24.921017119999998</c:v>
                </c:pt>
                <c:pt idx="47">
                  <c:v>26.558841600000001</c:v>
                </c:pt>
                <c:pt idx="48">
                  <c:v>26.622029120000001</c:v>
                </c:pt>
                <c:pt idx="49">
                  <c:v>26.666597119999999</c:v>
                </c:pt>
                <c:pt idx="50">
                  <c:v>23.37698352</c:v>
                </c:pt>
                <c:pt idx="51">
                  <c:v>23.150875200000002</c:v>
                </c:pt>
                <c:pt idx="52">
                  <c:v>23.14958768</c:v>
                </c:pt>
                <c:pt idx="53">
                  <c:v>22.988548640000001</c:v>
                </c:pt>
                <c:pt idx="54">
                  <c:v>23.140773119999999</c:v>
                </c:pt>
                <c:pt idx="55">
                  <c:v>23.191085439999998</c:v>
                </c:pt>
                <c:pt idx="56">
                  <c:v>45.847574880000003</c:v>
                </c:pt>
                <c:pt idx="57">
                  <c:v>45.757349439999999</c:v>
                </c:pt>
                <c:pt idx="58">
                  <c:v>45.784585440000001</c:v>
                </c:pt>
                <c:pt idx="59">
                  <c:v>45.704363039999997</c:v>
                </c:pt>
                <c:pt idx="60">
                  <c:v>32.064574239999999</c:v>
                </c:pt>
                <c:pt idx="61">
                  <c:v>31.886896480000001</c:v>
                </c:pt>
                <c:pt idx="62">
                  <c:v>31.79944416</c:v>
                </c:pt>
                <c:pt idx="63">
                  <c:v>41.809615039999997</c:v>
                </c:pt>
                <c:pt idx="64">
                  <c:v>40.847540479999999</c:v>
                </c:pt>
                <c:pt idx="65">
                  <c:v>40.828821920000003</c:v>
                </c:pt>
                <c:pt idx="66">
                  <c:v>19.981100000000001</c:v>
                </c:pt>
                <c:pt idx="67">
                  <c:v>20.024875680000001</c:v>
                </c:pt>
                <c:pt idx="68">
                  <c:v>30.292748639999999</c:v>
                </c:pt>
                <c:pt idx="69">
                  <c:v>30.244912320000001</c:v>
                </c:pt>
                <c:pt idx="70">
                  <c:v>30.173702559999999</c:v>
                </c:pt>
                <c:pt idx="71">
                  <c:v>25.021146559999998</c:v>
                </c:pt>
                <c:pt idx="72">
                  <c:v>36.669240960000003</c:v>
                </c:pt>
                <c:pt idx="73">
                  <c:v>36.746591199999997</c:v>
                </c:pt>
                <c:pt idx="74">
                  <c:v>36.667161120000003</c:v>
                </c:pt>
                <c:pt idx="75">
                  <c:v>25.015996479999998</c:v>
                </c:pt>
                <c:pt idx="76">
                  <c:v>24.871398079999999</c:v>
                </c:pt>
                <c:pt idx="77">
                  <c:v>36.66428896</c:v>
                </c:pt>
                <c:pt idx="78">
                  <c:v>36.244656480000003</c:v>
                </c:pt>
                <c:pt idx="79">
                  <c:v>36.480866880000001</c:v>
                </c:pt>
                <c:pt idx="80">
                  <c:v>29.624228639999998</c:v>
                </c:pt>
                <c:pt idx="81">
                  <c:v>25.02431584</c:v>
                </c:pt>
                <c:pt idx="82">
                  <c:v>41.57409792</c:v>
                </c:pt>
                <c:pt idx="83">
                  <c:v>36.025084800000002</c:v>
                </c:pt>
                <c:pt idx="84">
                  <c:v>36.28021184</c:v>
                </c:pt>
                <c:pt idx="85">
                  <c:v>36.029145440000001</c:v>
                </c:pt>
                <c:pt idx="86">
                  <c:v>36.033008000000002</c:v>
                </c:pt>
                <c:pt idx="87">
                  <c:v>36.468387839999998</c:v>
                </c:pt>
                <c:pt idx="88">
                  <c:v>36.066384480000004</c:v>
                </c:pt>
                <c:pt idx="89">
                  <c:v>24.85753248</c:v>
                </c:pt>
                <c:pt idx="90">
                  <c:v>28.6159024</c:v>
                </c:pt>
                <c:pt idx="91">
                  <c:v>28.664927200000001</c:v>
                </c:pt>
                <c:pt idx="92">
                  <c:v>28.504680480000001</c:v>
                </c:pt>
                <c:pt idx="93">
                  <c:v>22.556239040000001</c:v>
                </c:pt>
                <c:pt idx="94">
                  <c:v>28.625113120000002</c:v>
                </c:pt>
                <c:pt idx="95">
                  <c:v>32.088640959999999</c:v>
                </c:pt>
                <c:pt idx="96">
                  <c:v>31.970189120000001</c:v>
                </c:pt>
                <c:pt idx="97">
                  <c:v>22.73203504</c:v>
                </c:pt>
                <c:pt idx="98">
                  <c:v>23.156322400000001</c:v>
                </c:pt>
                <c:pt idx="99">
                  <c:v>22.841771359999999</c:v>
                </c:pt>
                <c:pt idx="100">
                  <c:v>22.827311519999999</c:v>
                </c:pt>
                <c:pt idx="101">
                  <c:v>22.888122079999999</c:v>
                </c:pt>
                <c:pt idx="102">
                  <c:v>22.415008</c:v>
                </c:pt>
                <c:pt idx="103">
                  <c:v>38.738780800000001</c:v>
                </c:pt>
                <c:pt idx="104">
                  <c:v>36.136207679999998</c:v>
                </c:pt>
                <c:pt idx="105">
                  <c:v>24.932010559999998</c:v>
                </c:pt>
                <c:pt idx="106">
                  <c:v>38.063922239999997</c:v>
                </c:pt>
                <c:pt idx="107">
                  <c:v>38.0489672</c:v>
                </c:pt>
                <c:pt idx="108">
                  <c:v>36.18543056</c:v>
                </c:pt>
                <c:pt idx="109">
                  <c:v>38.008063679999999</c:v>
                </c:pt>
                <c:pt idx="110">
                  <c:v>24.951125279999999</c:v>
                </c:pt>
                <c:pt idx="111">
                  <c:v>41.790401279999998</c:v>
                </c:pt>
                <c:pt idx="112">
                  <c:v>41.814864159999999</c:v>
                </c:pt>
                <c:pt idx="113">
                  <c:v>41.818726720000001</c:v>
                </c:pt>
                <c:pt idx="114">
                  <c:v>41.663630079999997</c:v>
                </c:pt>
                <c:pt idx="115">
                  <c:v>36.122639200000002</c:v>
                </c:pt>
                <c:pt idx="116">
                  <c:v>41.914498399999999</c:v>
                </c:pt>
                <c:pt idx="117">
                  <c:v>36.053905440000001</c:v>
                </c:pt>
                <c:pt idx="118">
                  <c:v>37.927148000000003</c:v>
                </c:pt>
                <c:pt idx="119">
                  <c:v>37.8830752</c:v>
                </c:pt>
                <c:pt idx="120">
                  <c:v>37.789680480000001</c:v>
                </c:pt>
                <c:pt idx="121">
                  <c:v>37.858513279999997</c:v>
                </c:pt>
                <c:pt idx="122">
                  <c:v>30.60848816</c:v>
                </c:pt>
                <c:pt idx="123">
                  <c:v>30.48756032</c:v>
                </c:pt>
                <c:pt idx="124">
                  <c:v>35.841662720000002</c:v>
                </c:pt>
                <c:pt idx="125">
                  <c:v>43.778233120000003</c:v>
                </c:pt>
                <c:pt idx="126">
                  <c:v>43.838647520000002</c:v>
                </c:pt>
                <c:pt idx="127">
                  <c:v>22.599717600000002</c:v>
                </c:pt>
                <c:pt idx="128">
                  <c:v>45.727934560000001</c:v>
                </c:pt>
                <c:pt idx="129">
                  <c:v>34.376960160000003</c:v>
                </c:pt>
                <c:pt idx="130">
                  <c:v>34.27891056</c:v>
                </c:pt>
                <c:pt idx="131">
                  <c:v>36.106594719999997</c:v>
                </c:pt>
                <c:pt idx="132">
                  <c:v>24.822373280000001</c:v>
                </c:pt>
                <c:pt idx="133">
                  <c:v>35.905642559999997</c:v>
                </c:pt>
                <c:pt idx="134">
                  <c:v>36.619225759999999</c:v>
                </c:pt>
                <c:pt idx="135">
                  <c:v>25.16723056</c:v>
                </c:pt>
                <c:pt idx="136">
                  <c:v>23.13463264</c:v>
                </c:pt>
                <c:pt idx="137">
                  <c:v>36.45917712</c:v>
                </c:pt>
                <c:pt idx="138">
                  <c:v>38.490190400000003</c:v>
                </c:pt>
                <c:pt idx="139">
                  <c:v>24.973508320000001</c:v>
                </c:pt>
                <c:pt idx="140">
                  <c:v>43.997804799999997</c:v>
                </c:pt>
                <c:pt idx="141">
                  <c:v>24.841487999999998</c:v>
                </c:pt>
                <c:pt idx="142">
                  <c:v>24.969051520000001</c:v>
                </c:pt>
                <c:pt idx="143">
                  <c:v>41.712952000000001</c:v>
                </c:pt>
                <c:pt idx="144">
                  <c:v>34.09340864</c:v>
                </c:pt>
                <c:pt idx="145">
                  <c:v>36.495128639999997</c:v>
                </c:pt>
                <c:pt idx="146">
                  <c:v>36.582382879999997</c:v>
                </c:pt>
                <c:pt idx="147">
                  <c:v>34.759353599999997</c:v>
                </c:pt>
                <c:pt idx="148">
                  <c:v>34.487686879999998</c:v>
                </c:pt>
                <c:pt idx="149">
                  <c:v>34.746478400000001</c:v>
                </c:pt>
                <c:pt idx="150">
                  <c:v>34.743309119999999</c:v>
                </c:pt>
                <c:pt idx="151">
                  <c:v>47.159161599999997</c:v>
                </c:pt>
                <c:pt idx="152">
                  <c:v>45.58670352</c:v>
                </c:pt>
                <c:pt idx="153">
                  <c:v>45.548276000000001</c:v>
                </c:pt>
                <c:pt idx="154">
                  <c:v>39.234277919999997</c:v>
                </c:pt>
                <c:pt idx="155">
                  <c:v>46.399821920000001</c:v>
                </c:pt>
                <c:pt idx="156">
                  <c:v>30.875797120000001</c:v>
                </c:pt>
                <c:pt idx="157">
                  <c:v>47.281079839999997</c:v>
                </c:pt>
                <c:pt idx="158">
                  <c:v>47.170056000000002</c:v>
                </c:pt>
                <c:pt idx="159">
                  <c:v>30.817957759999999</c:v>
                </c:pt>
                <c:pt idx="160">
                  <c:v>30.739121919999999</c:v>
                </c:pt>
                <c:pt idx="161">
                  <c:v>45.050302879999997</c:v>
                </c:pt>
                <c:pt idx="162">
                  <c:v>32.71457376</c:v>
                </c:pt>
                <c:pt idx="163">
                  <c:v>41.142085440000002</c:v>
                </c:pt>
                <c:pt idx="164">
                  <c:v>39.166732639999999</c:v>
                </c:pt>
                <c:pt idx="165">
                  <c:v>40.552698399999997</c:v>
                </c:pt>
                <c:pt idx="166">
                  <c:v>50.579805120000003</c:v>
                </c:pt>
                <c:pt idx="167">
                  <c:v>45.170537439999997</c:v>
                </c:pt>
                <c:pt idx="168">
                  <c:v>47.717053919999998</c:v>
                </c:pt>
                <c:pt idx="169">
                  <c:v>31.25789344</c:v>
                </c:pt>
                <c:pt idx="170">
                  <c:v>31.255714560000001</c:v>
                </c:pt>
                <c:pt idx="171">
                  <c:v>41.163775200000003</c:v>
                </c:pt>
                <c:pt idx="172">
                  <c:v>30.551044959999999</c:v>
                </c:pt>
                <c:pt idx="173">
                  <c:v>30.673953600000001</c:v>
                </c:pt>
                <c:pt idx="174">
                  <c:v>26.23161344</c:v>
                </c:pt>
                <c:pt idx="175">
                  <c:v>41.10692624</c:v>
                </c:pt>
                <c:pt idx="176">
                  <c:v>26.200415840000002</c:v>
                </c:pt>
                <c:pt idx="177">
                  <c:v>41.114651360000003</c:v>
                </c:pt>
                <c:pt idx="178">
                  <c:v>31.3152376</c:v>
                </c:pt>
                <c:pt idx="179">
                  <c:v>31.311573119999998</c:v>
                </c:pt>
                <c:pt idx="180">
                  <c:v>36.102930239999999</c:v>
                </c:pt>
                <c:pt idx="181">
                  <c:v>36.082131840000002</c:v>
                </c:pt>
                <c:pt idx="182">
                  <c:v>48.232656159999998</c:v>
                </c:pt>
                <c:pt idx="183">
                  <c:v>22.231189759999999</c:v>
                </c:pt>
                <c:pt idx="184">
                  <c:v>32.902848800000001</c:v>
                </c:pt>
                <c:pt idx="185">
                  <c:v>32.944049440000001</c:v>
                </c:pt>
                <c:pt idx="186">
                  <c:v>39.83525264</c:v>
                </c:pt>
                <c:pt idx="187">
                  <c:v>45.614137599999999</c:v>
                </c:pt>
                <c:pt idx="188">
                  <c:v>39.269536160000001</c:v>
                </c:pt>
                <c:pt idx="189">
                  <c:v>39.712145919999998</c:v>
                </c:pt>
                <c:pt idx="190">
                  <c:v>40.358679039999998</c:v>
                </c:pt>
                <c:pt idx="191">
                  <c:v>38.861887520000003</c:v>
                </c:pt>
                <c:pt idx="192">
                  <c:v>39.848424960000003</c:v>
                </c:pt>
                <c:pt idx="193">
                  <c:v>38.86069904</c:v>
                </c:pt>
                <c:pt idx="194">
                  <c:v>40.357292479999998</c:v>
                </c:pt>
                <c:pt idx="195">
                  <c:v>31.160933279999998</c:v>
                </c:pt>
                <c:pt idx="196">
                  <c:v>28.233806080000001</c:v>
                </c:pt>
                <c:pt idx="197">
                  <c:v>26.002732000000002</c:v>
                </c:pt>
                <c:pt idx="198">
                  <c:v>21.45075456</c:v>
                </c:pt>
                <c:pt idx="199">
                  <c:v>44.380000160000002</c:v>
                </c:pt>
                <c:pt idx="200">
                  <c:v>39.002128159999998</c:v>
                </c:pt>
                <c:pt idx="201">
                  <c:v>39.233188480000003</c:v>
                </c:pt>
                <c:pt idx="202">
                  <c:v>42.449413440000001</c:v>
                </c:pt>
                <c:pt idx="203">
                  <c:v>39.078785119999999</c:v>
                </c:pt>
                <c:pt idx="204">
                  <c:v>27.264798720000002</c:v>
                </c:pt>
                <c:pt idx="205">
                  <c:v>34.373889920000003</c:v>
                </c:pt>
                <c:pt idx="206">
                  <c:v>39.643808319999998</c:v>
                </c:pt>
                <c:pt idx="207">
                  <c:v>34.334174879999999</c:v>
                </c:pt>
                <c:pt idx="208">
                  <c:v>39.848325920000001</c:v>
                </c:pt>
                <c:pt idx="209">
                  <c:v>46.36921856</c:v>
                </c:pt>
                <c:pt idx="210">
                  <c:v>48.752715199999997</c:v>
                </c:pt>
                <c:pt idx="211">
                  <c:v>44.901445760000001</c:v>
                </c:pt>
                <c:pt idx="212">
                  <c:v>48.313571840000002</c:v>
                </c:pt>
                <c:pt idx="213">
                  <c:v>45.753486879999997</c:v>
                </c:pt>
                <c:pt idx="214">
                  <c:v>19.6522872</c:v>
                </c:pt>
                <c:pt idx="215">
                  <c:v>44.923729760000001</c:v>
                </c:pt>
                <c:pt idx="216">
                  <c:v>41.764650879999998</c:v>
                </c:pt>
                <c:pt idx="217">
                  <c:v>46.351292319999999</c:v>
                </c:pt>
                <c:pt idx="218">
                  <c:v>47.427262880000001</c:v>
                </c:pt>
                <c:pt idx="219">
                  <c:v>23.8862472</c:v>
                </c:pt>
                <c:pt idx="220">
                  <c:v>41.947874880000001</c:v>
                </c:pt>
                <c:pt idx="221">
                  <c:v>40.567059200000003</c:v>
                </c:pt>
                <c:pt idx="222">
                  <c:v>40.602713600000001</c:v>
                </c:pt>
                <c:pt idx="223">
                  <c:v>47.323865120000001</c:v>
                </c:pt>
                <c:pt idx="224">
                  <c:v>45.788745120000002</c:v>
                </c:pt>
                <c:pt idx="225">
                  <c:v>41.291140640000002</c:v>
                </c:pt>
                <c:pt idx="226">
                  <c:v>30.960773440000001</c:v>
                </c:pt>
                <c:pt idx="227">
                  <c:v>23.216340639999999</c:v>
                </c:pt>
                <c:pt idx="228">
                  <c:v>41.769701920000003</c:v>
                </c:pt>
                <c:pt idx="229">
                  <c:v>26.705915999999998</c:v>
                </c:pt>
                <c:pt idx="230">
                  <c:v>23.396197279999999</c:v>
                </c:pt>
                <c:pt idx="231">
                  <c:v>39.067593600000002</c:v>
                </c:pt>
                <c:pt idx="232">
                  <c:v>40.732059839999998</c:v>
                </c:pt>
                <c:pt idx="233">
                  <c:v>45.166872959999999</c:v>
                </c:pt>
                <c:pt idx="234">
                  <c:v>26.82486304</c:v>
                </c:pt>
                <c:pt idx="235">
                  <c:v>40.330551679999999</c:v>
                </c:pt>
                <c:pt idx="236">
                  <c:v>40.1842696</c:v>
                </c:pt>
                <c:pt idx="237">
                  <c:v>36.54781792</c:v>
                </c:pt>
                <c:pt idx="238">
                  <c:v>26.703340959999998</c:v>
                </c:pt>
                <c:pt idx="239">
                  <c:v>31.841437119999998</c:v>
                </c:pt>
                <c:pt idx="240">
                  <c:v>35.03498192</c:v>
                </c:pt>
                <c:pt idx="241">
                  <c:v>31.875803999999999</c:v>
                </c:pt>
                <c:pt idx="242">
                  <c:v>37.451557919999999</c:v>
                </c:pt>
                <c:pt idx="243">
                  <c:v>33.848383679999998</c:v>
                </c:pt>
                <c:pt idx="244">
                  <c:v>45.772403519999997</c:v>
                </c:pt>
                <c:pt idx="245">
                  <c:v>33.795298240000001</c:v>
                </c:pt>
                <c:pt idx="246">
                  <c:v>43.853503519999997</c:v>
                </c:pt>
                <c:pt idx="247">
                  <c:v>29.722872479999999</c:v>
                </c:pt>
                <c:pt idx="248">
                  <c:v>42.458029920000001</c:v>
                </c:pt>
                <c:pt idx="249">
                  <c:v>29.074259519999998</c:v>
                </c:pt>
                <c:pt idx="250">
                  <c:v>40.96232784</c:v>
                </c:pt>
                <c:pt idx="251">
                  <c:v>40.880619840000001</c:v>
                </c:pt>
                <c:pt idx="252">
                  <c:v>39.215757439999997</c:v>
                </c:pt>
                <c:pt idx="253">
                  <c:v>42.272428959999999</c:v>
                </c:pt>
                <c:pt idx="254">
                  <c:v>39.071159039999998</c:v>
                </c:pt>
                <c:pt idx="255">
                  <c:v>42.252719999999997</c:v>
                </c:pt>
                <c:pt idx="256">
                  <c:v>49.254748960000001</c:v>
                </c:pt>
                <c:pt idx="257">
                  <c:v>44.556192320000001</c:v>
                </c:pt>
                <c:pt idx="258">
                  <c:v>40.668080000000003</c:v>
                </c:pt>
                <c:pt idx="259">
                  <c:v>34.251971679999997</c:v>
                </c:pt>
                <c:pt idx="260">
                  <c:v>33.139455359999999</c:v>
                </c:pt>
                <c:pt idx="261">
                  <c:v>45.697034080000002</c:v>
                </c:pt>
                <c:pt idx="262">
                  <c:v>26.882306239999998</c:v>
                </c:pt>
                <c:pt idx="263">
                  <c:v>31.619290400000001</c:v>
                </c:pt>
                <c:pt idx="264">
                  <c:v>44.764473440000003</c:v>
                </c:pt>
                <c:pt idx="265">
                  <c:v>31.616220160000001</c:v>
                </c:pt>
                <c:pt idx="266">
                  <c:v>25.911020959999998</c:v>
                </c:pt>
                <c:pt idx="267">
                  <c:v>38.491973119999997</c:v>
                </c:pt>
                <c:pt idx="268">
                  <c:v>25.857638399999999</c:v>
                </c:pt>
                <c:pt idx="269">
                  <c:v>25.925579840000001</c:v>
                </c:pt>
                <c:pt idx="270">
                  <c:v>31.699413759999999</c:v>
                </c:pt>
                <c:pt idx="271">
                  <c:v>29.418126399999998</c:v>
                </c:pt>
                <c:pt idx="272">
                  <c:v>26.813473439999999</c:v>
                </c:pt>
                <c:pt idx="273">
                  <c:v>41.003825599999999</c:v>
                </c:pt>
                <c:pt idx="274">
                  <c:v>39.700558239999999</c:v>
                </c:pt>
                <c:pt idx="275">
                  <c:v>19.989419359999999</c:v>
                </c:pt>
                <c:pt idx="276">
                  <c:v>25.755627199999999</c:v>
                </c:pt>
                <c:pt idx="277">
                  <c:v>46.972966399999997</c:v>
                </c:pt>
                <c:pt idx="278">
                  <c:v>27.530126880000001</c:v>
                </c:pt>
                <c:pt idx="279">
                  <c:v>40.228639520000002</c:v>
                </c:pt>
                <c:pt idx="280">
                  <c:v>22.962104960000001</c:v>
                </c:pt>
                <c:pt idx="281">
                  <c:v>28.754756480000001</c:v>
                </c:pt>
                <c:pt idx="282">
                  <c:v>40.186547519999998</c:v>
                </c:pt>
                <c:pt idx="283">
                  <c:v>35.313383360000003</c:v>
                </c:pt>
                <c:pt idx="284">
                  <c:v>27.777033599999999</c:v>
                </c:pt>
                <c:pt idx="285">
                  <c:v>29.882624</c:v>
                </c:pt>
                <c:pt idx="286">
                  <c:v>23.539805279999999</c:v>
                </c:pt>
                <c:pt idx="287">
                  <c:v>40.701852639999998</c:v>
                </c:pt>
                <c:pt idx="288">
                  <c:v>32.706056320000002</c:v>
                </c:pt>
                <c:pt idx="289">
                  <c:v>25.7670168</c:v>
                </c:pt>
                <c:pt idx="290">
                  <c:v>32.640095680000002</c:v>
                </c:pt>
                <c:pt idx="291">
                  <c:v>42.774066560000001</c:v>
                </c:pt>
                <c:pt idx="292">
                  <c:v>42.7736704</c:v>
                </c:pt>
                <c:pt idx="293">
                  <c:v>44.463094720000001</c:v>
                </c:pt>
                <c:pt idx="294">
                  <c:v>35.271192319999997</c:v>
                </c:pt>
                <c:pt idx="295">
                  <c:v>31.762106079999999</c:v>
                </c:pt>
                <c:pt idx="296">
                  <c:v>27.88082752</c:v>
                </c:pt>
                <c:pt idx="297">
                  <c:v>36.358453439999998</c:v>
                </c:pt>
                <c:pt idx="298">
                  <c:v>25.083838879999998</c:v>
                </c:pt>
                <c:pt idx="299">
                  <c:v>34.826106559999999</c:v>
                </c:pt>
                <c:pt idx="300">
                  <c:v>19.993777120000001</c:v>
                </c:pt>
                <c:pt idx="301">
                  <c:v>30.991574880000002</c:v>
                </c:pt>
                <c:pt idx="302">
                  <c:v>41.561024639999999</c:v>
                </c:pt>
                <c:pt idx="303">
                  <c:v>43.710984959999998</c:v>
                </c:pt>
                <c:pt idx="304">
                  <c:v>23.380350880000002</c:v>
                </c:pt>
                <c:pt idx="305">
                  <c:v>42.870828639999999</c:v>
                </c:pt>
                <c:pt idx="306">
                  <c:v>30.168651520000001</c:v>
                </c:pt>
                <c:pt idx="307">
                  <c:v>32.309599200000001</c:v>
                </c:pt>
                <c:pt idx="308">
                  <c:v>31.855302720000001</c:v>
                </c:pt>
                <c:pt idx="309">
                  <c:v>36.306754560000002</c:v>
                </c:pt>
                <c:pt idx="310">
                  <c:v>36.227126400000003</c:v>
                </c:pt>
                <c:pt idx="311">
                  <c:v>36.722425440000002</c:v>
                </c:pt>
                <c:pt idx="312">
                  <c:v>30.620471999999999</c:v>
                </c:pt>
                <c:pt idx="313">
                  <c:v>32.198773439999997</c:v>
                </c:pt>
                <c:pt idx="314">
                  <c:v>25.809306880000001</c:v>
                </c:pt>
                <c:pt idx="315">
                  <c:v>38.305777919999997</c:v>
                </c:pt>
                <c:pt idx="316">
                  <c:v>31.785974719999999</c:v>
                </c:pt>
                <c:pt idx="317">
                  <c:v>36.186817120000001</c:v>
                </c:pt>
                <c:pt idx="318">
                  <c:v>30.611954560000001</c:v>
                </c:pt>
                <c:pt idx="319">
                  <c:v>22.354395520000001</c:v>
                </c:pt>
                <c:pt idx="320">
                  <c:v>22.4031232</c:v>
                </c:pt>
                <c:pt idx="321">
                  <c:v>25.73710672</c:v>
                </c:pt>
                <c:pt idx="322">
                  <c:v>38.304985600000002</c:v>
                </c:pt>
                <c:pt idx="323">
                  <c:v>45.514107199999998</c:v>
                </c:pt>
                <c:pt idx="324">
                  <c:v>26.37948016</c:v>
                </c:pt>
                <c:pt idx="325">
                  <c:v>43.35315344</c:v>
                </c:pt>
                <c:pt idx="326">
                  <c:v>37.559214400000002</c:v>
                </c:pt>
                <c:pt idx="327">
                  <c:v>34.4424256</c:v>
                </c:pt>
                <c:pt idx="328">
                  <c:v>40.120388800000001</c:v>
                </c:pt>
                <c:pt idx="329">
                  <c:v>19.085085119999999</c:v>
                </c:pt>
                <c:pt idx="330">
                  <c:v>33.680114719999999</c:v>
                </c:pt>
                <c:pt idx="331">
                  <c:v>27.881619839999999</c:v>
                </c:pt>
                <c:pt idx="332">
                  <c:v>46.196888960000003</c:v>
                </c:pt>
                <c:pt idx="333">
                  <c:v>27.1199032</c:v>
                </c:pt>
                <c:pt idx="334">
                  <c:v>40.974212639999998</c:v>
                </c:pt>
                <c:pt idx="335">
                  <c:v>39.907353759999999</c:v>
                </c:pt>
                <c:pt idx="336">
                  <c:v>22.967255040000001</c:v>
                </c:pt>
                <c:pt idx="337">
                  <c:v>22.844940640000001</c:v>
                </c:pt>
                <c:pt idx="338">
                  <c:v>39.932212800000002</c:v>
                </c:pt>
                <c:pt idx="339">
                  <c:v>23.088480000000001</c:v>
                </c:pt>
                <c:pt idx="340">
                  <c:v>23.009049919999999</c:v>
                </c:pt>
                <c:pt idx="341">
                  <c:v>41.87022752</c:v>
                </c:pt>
                <c:pt idx="342">
                  <c:v>41.608365759999998</c:v>
                </c:pt>
                <c:pt idx="343">
                  <c:v>43.375932640000002</c:v>
                </c:pt>
                <c:pt idx="344">
                  <c:v>40.167234720000003</c:v>
                </c:pt>
                <c:pt idx="345">
                  <c:v>44.531333279999998</c:v>
                </c:pt>
                <c:pt idx="346">
                  <c:v>44.542821920000002</c:v>
                </c:pt>
                <c:pt idx="347">
                  <c:v>44.114275839999998</c:v>
                </c:pt>
                <c:pt idx="348">
                  <c:v>44.655529440000002</c:v>
                </c:pt>
                <c:pt idx="349">
                  <c:v>30.301662239999999</c:v>
                </c:pt>
                <c:pt idx="350">
                  <c:v>22.990925600000001</c:v>
                </c:pt>
                <c:pt idx="351">
                  <c:v>39.4766288</c:v>
                </c:pt>
                <c:pt idx="352">
                  <c:v>28.098715519999999</c:v>
                </c:pt>
                <c:pt idx="353">
                  <c:v>30.9586936</c:v>
                </c:pt>
                <c:pt idx="354">
                  <c:v>27.098312480000001</c:v>
                </c:pt>
                <c:pt idx="355">
                  <c:v>39.014310080000001</c:v>
                </c:pt>
                <c:pt idx="356">
                  <c:v>37.312604800000003</c:v>
                </c:pt>
                <c:pt idx="357">
                  <c:v>46.145487199999998</c:v>
                </c:pt>
                <c:pt idx="358">
                  <c:v>34.835119200000001</c:v>
                </c:pt>
                <c:pt idx="359">
                  <c:v>25.590824640000001</c:v>
                </c:pt>
                <c:pt idx="360">
                  <c:v>38.92012304</c:v>
                </c:pt>
                <c:pt idx="361">
                  <c:v>36.679640159999998</c:v>
                </c:pt>
                <c:pt idx="362">
                  <c:v>45.874810879999998</c:v>
                </c:pt>
                <c:pt idx="363">
                  <c:v>35.266735519999997</c:v>
                </c:pt>
                <c:pt idx="364">
                  <c:v>24.775329280000001</c:v>
                </c:pt>
                <c:pt idx="365">
                  <c:v>24.743933599999998</c:v>
                </c:pt>
                <c:pt idx="366">
                  <c:v>24.41046592</c:v>
                </c:pt>
                <c:pt idx="367">
                  <c:v>46.530059520000002</c:v>
                </c:pt>
                <c:pt idx="368">
                  <c:v>46.595723040000003</c:v>
                </c:pt>
                <c:pt idx="369">
                  <c:v>45.927995359999997</c:v>
                </c:pt>
                <c:pt idx="370">
                  <c:v>46.655048000000001</c:v>
                </c:pt>
                <c:pt idx="371">
                  <c:v>39.722347040000002</c:v>
                </c:pt>
                <c:pt idx="372">
                  <c:v>25.866849120000001</c:v>
                </c:pt>
                <c:pt idx="373">
                  <c:v>34.386269919999997</c:v>
                </c:pt>
                <c:pt idx="374">
                  <c:v>40.642428639999999</c:v>
                </c:pt>
                <c:pt idx="375">
                  <c:v>39.722347040000002</c:v>
                </c:pt>
                <c:pt idx="376">
                  <c:v>40.041850080000003</c:v>
                </c:pt>
                <c:pt idx="377">
                  <c:v>40.11761568</c:v>
                </c:pt>
                <c:pt idx="378">
                  <c:v>43.776054240000001</c:v>
                </c:pt>
                <c:pt idx="379">
                  <c:v>36.964776319999999</c:v>
                </c:pt>
                <c:pt idx="380">
                  <c:v>39.024016000000003</c:v>
                </c:pt>
                <c:pt idx="381">
                  <c:v>26.406022879999998</c:v>
                </c:pt>
                <c:pt idx="382">
                  <c:v>35.605452319999998</c:v>
                </c:pt>
                <c:pt idx="383">
                  <c:v>39.511887039999998</c:v>
                </c:pt>
                <c:pt idx="384">
                  <c:v>35.59148768</c:v>
                </c:pt>
                <c:pt idx="385">
                  <c:v>28.229052159999998</c:v>
                </c:pt>
                <c:pt idx="386">
                  <c:v>46.874322560000003</c:v>
                </c:pt>
                <c:pt idx="387">
                  <c:v>21.575544959999998</c:v>
                </c:pt>
                <c:pt idx="388">
                  <c:v>31.167271840000002</c:v>
                </c:pt>
                <c:pt idx="389">
                  <c:v>30.849551519999999</c:v>
                </c:pt>
                <c:pt idx="390">
                  <c:v>32.003268480000003</c:v>
                </c:pt>
                <c:pt idx="391">
                  <c:v>30.124182560000001</c:v>
                </c:pt>
                <c:pt idx="392">
                  <c:v>30.5694664</c:v>
                </c:pt>
                <c:pt idx="393">
                  <c:v>26.168822080000002</c:v>
                </c:pt>
                <c:pt idx="394">
                  <c:v>37.452251199999999</c:v>
                </c:pt>
                <c:pt idx="395">
                  <c:v>30.56243456</c:v>
                </c:pt>
                <c:pt idx="396">
                  <c:v>37.353310239999999</c:v>
                </c:pt>
                <c:pt idx="397">
                  <c:v>49.748166240000003</c:v>
                </c:pt>
                <c:pt idx="398">
                  <c:v>26.234287519999999</c:v>
                </c:pt>
                <c:pt idx="399">
                  <c:v>37.406791839999997</c:v>
                </c:pt>
                <c:pt idx="400">
                  <c:v>38.505739679999998</c:v>
                </c:pt>
                <c:pt idx="401">
                  <c:v>32.597706559999999</c:v>
                </c:pt>
                <c:pt idx="402">
                  <c:v>30.173900639999999</c:v>
                </c:pt>
                <c:pt idx="403">
                  <c:v>31.19965792</c:v>
                </c:pt>
                <c:pt idx="404">
                  <c:v>37.446704959999998</c:v>
                </c:pt>
                <c:pt idx="405">
                  <c:v>38.528320800000003</c:v>
                </c:pt>
                <c:pt idx="406">
                  <c:v>32.684564639999998</c:v>
                </c:pt>
                <c:pt idx="407">
                  <c:v>29.260454719999998</c:v>
                </c:pt>
                <c:pt idx="408">
                  <c:v>39.558138720000002</c:v>
                </c:pt>
                <c:pt idx="409">
                  <c:v>41.894888479999999</c:v>
                </c:pt>
                <c:pt idx="410">
                  <c:v>43.654036959999999</c:v>
                </c:pt>
                <c:pt idx="411">
                  <c:v>29.586593440000001</c:v>
                </c:pt>
                <c:pt idx="412">
                  <c:v>29.577679839999998</c:v>
                </c:pt>
                <c:pt idx="413">
                  <c:v>30.350984159999999</c:v>
                </c:pt>
                <c:pt idx="414">
                  <c:v>30.36356224</c:v>
                </c:pt>
                <c:pt idx="415">
                  <c:v>21.712913440000001</c:v>
                </c:pt>
                <c:pt idx="416">
                  <c:v>27.284705760000001</c:v>
                </c:pt>
                <c:pt idx="417">
                  <c:v>31.86263168</c:v>
                </c:pt>
                <c:pt idx="418">
                  <c:v>29.84726672</c:v>
                </c:pt>
                <c:pt idx="419">
                  <c:v>26.3142128</c:v>
                </c:pt>
                <c:pt idx="420">
                  <c:v>47.122120639999999</c:v>
                </c:pt>
                <c:pt idx="421">
                  <c:v>18.304947039999998</c:v>
                </c:pt>
                <c:pt idx="422">
                  <c:v>40.446428480000002</c:v>
                </c:pt>
                <c:pt idx="423">
                  <c:v>37.946064640000003</c:v>
                </c:pt>
                <c:pt idx="424">
                  <c:v>29.629081599999999</c:v>
                </c:pt>
                <c:pt idx="425">
                  <c:v>47.234035839999997</c:v>
                </c:pt>
                <c:pt idx="426">
                  <c:v>43.709301279999998</c:v>
                </c:pt>
                <c:pt idx="427">
                  <c:v>29.772590560000001</c:v>
                </c:pt>
                <c:pt idx="428">
                  <c:v>34.631988159999999</c:v>
                </c:pt>
                <c:pt idx="429">
                  <c:v>29.51300672</c:v>
                </c:pt>
                <c:pt idx="430">
                  <c:v>29.701281760000001</c:v>
                </c:pt>
                <c:pt idx="431">
                  <c:v>47.207493120000002</c:v>
                </c:pt>
                <c:pt idx="432">
                  <c:v>36.093719520000001</c:v>
                </c:pt>
                <c:pt idx="433">
                  <c:v>33.799755040000001</c:v>
                </c:pt>
                <c:pt idx="434">
                  <c:v>23.672221759999999</c:v>
                </c:pt>
                <c:pt idx="435">
                  <c:v>25.67629616</c:v>
                </c:pt>
                <c:pt idx="436">
                  <c:v>26.625990720000001</c:v>
                </c:pt>
                <c:pt idx="437">
                  <c:v>28.036221279999999</c:v>
                </c:pt>
                <c:pt idx="438">
                  <c:v>41.884885439999998</c:v>
                </c:pt>
                <c:pt idx="439">
                  <c:v>29.211528959999999</c:v>
                </c:pt>
                <c:pt idx="440">
                  <c:v>23.046487039999999</c:v>
                </c:pt>
                <c:pt idx="441">
                  <c:v>22.628241119999998</c:v>
                </c:pt>
                <c:pt idx="442">
                  <c:v>23.079071200000001</c:v>
                </c:pt>
                <c:pt idx="443">
                  <c:v>22.5383128</c:v>
                </c:pt>
                <c:pt idx="444">
                  <c:v>33.905925920000001</c:v>
                </c:pt>
                <c:pt idx="445">
                  <c:v>42.054045760000001</c:v>
                </c:pt>
                <c:pt idx="446">
                  <c:v>31.71872656</c:v>
                </c:pt>
                <c:pt idx="447">
                  <c:v>41.98323216</c:v>
                </c:pt>
                <c:pt idx="448">
                  <c:v>32.916120159999998</c:v>
                </c:pt>
                <c:pt idx="449">
                  <c:v>30.00167008</c:v>
                </c:pt>
                <c:pt idx="450">
                  <c:v>45.005041599999998</c:v>
                </c:pt>
                <c:pt idx="451">
                  <c:v>27.80763696</c:v>
                </c:pt>
                <c:pt idx="452">
                  <c:v>46.934340800000001</c:v>
                </c:pt>
                <c:pt idx="453">
                  <c:v>25.68303088</c:v>
                </c:pt>
                <c:pt idx="454">
                  <c:v>48.342986719999999</c:v>
                </c:pt>
                <c:pt idx="455">
                  <c:v>47.794404159999999</c:v>
                </c:pt>
                <c:pt idx="456">
                  <c:v>32.88422928</c:v>
                </c:pt>
                <c:pt idx="457">
                  <c:v>40.432166719999998</c:v>
                </c:pt>
                <c:pt idx="458">
                  <c:v>33.970202880000002</c:v>
                </c:pt>
                <c:pt idx="459">
                  <c:v>27.920938719999999</c:v>
                </c:pt>
                <c:pt idx="460">
                  <c:v>45.865005920000002</c:v>
                </c:pt>
                <c:pt idx="461">
                  <c:v>30.453490559999999</c:v>
                </c:pt>
                <c:pt idx="462">
                  <c:v>30.496077759999999</c:v>
                </c:pt>
                <c:pt idx="463">
                  <c:v>28.473581920000001</c:v>
                </c:pt>
                <c:pt idx="464">
                  <c:v>26.468517120000001</c:v>
                </c:pt>
                <c:pt idx="465">
                  <c:v>40.6888784</c:v>
                </c:pt>
                <c:pt idx="466">
                  <c:v>38.024999520000001</c:v>
                </c:pt>
                <c:pt idx="467">
                  <c:v>37.983402720000001</c:v>
                </c:pt>
                <c:pt idx="468">
                  <c:v>38.166725759999999</c:v>
                </c:pt>
                <c:pt idx="469">
                  <c:v>37.91912576</c:v>
                </c:pt>
                <c:pt idx="470">
                  <c:v>36.381133599999998</c:v>
                </c:pt>
                <c:pt idx="471">
                  <c:v>23.100067679999999</c:v>
                </c:pt>
                <c:pt idx="472">
                  <c:v>34.763216159999999</c:v>
                </c:pt>
                <c:pt idx="473">
                  <c:v>50.776696639999997</c:v>
                </c:pt>
                <c:pt idx="474">
                  <c:v>41.687498720000001</c:v>
                </c:pt>
                <c:pt idx="475">
                  <c:v>37.915263199999998</c:v>
                </c:pt>
                <c:pt idx="476">
                  <c:v>36.336169439999999</c:v>
                </c:pt>
                <c:pt idx="477">
                  <c:v>25.32985424</c:v>
                </c:pt>
                <c:pt idx="478">
                  <c:v>45.990687680000001</c:v>
                </c:pt>
                <c:pt idx="479">
                  <c:v>25.260922399999998</c:v>
                </c:pt>
                <c:pt idx="480">
                  <c:v>52.948346720000004</c:v>
                </c:pt>
                <c:pt idx="481">
                  <c:v>28.981161920000002</c:v>
                </c:pt>
                <c:pt idx="482">
                  <c:v>40.622026400000003</c:v>
                </c:pt>
                <c:pt idx="483">
                  <c:v>24.03451008</c:v>
                </c:pt>
                <c:pt idx="484">
                  <c:v>23.315380640000001</c:v>
                </c:pt>
                <c:pt idx="485">
                  <c:v>29.244410240000001</c:v>
                </c:pt>
                <c:pt idx="486">
                  <c:v>31.917301760000001</c:v>
                </c:pt>
                <c:pt idx="487">
                  <c:v>31.632759839999999</c:v>
                </c:pt>
                <c:pt idx="488">
                  <c:v>28.23340992</c:v>
                </c:pt>
                <c:pt idx="489">
                  <c:v>28.233608</c:v>
                </c:pt>
                <c:pt idx="490">
                  <c:v>37.45334064</c:v>
                </c:pt>
                <c:pt idx="491">
                  <c:v>25.165447839999999</c:v>
                </c:pt>
                <c:pt idx="492">
                  <c:v>25.184958720000001</c:v>
                </c:pt>
                <c:pt idx="493">
                  <c:v>30.278288799999999</c:v>
                </c:pt>
                <c:pt idx="494">
                  <c:v>36.498099840000002</c:v>
                </c:pt>
                <c:pt idx="495">
                  <c:v>39.509807199999997</c:v>
                </c:pt>
                <c:pt idx="496">
                  <c:v>37.602990079999998</c:v>
                </c:pt>
                <c:pt idx="497">
                  <c:v>34.759947840000002</c:v>
                </c:pt>
                <c:pt idx="498">
                  <c:v>34.670712799999997</c:v>
                </c:pt>
                <c:pt idx="499">
                  <c:v>36.019637600000003</c:v>
                </c:pt>
                <c:pt idx="500">
                  <c:v>32.452711999999998</c:v>
                </c:pt>
                <c:pt idx="501">
                  <c:v>34.878597759999998</c:v>
                </c:pt>
                <c:pt idx="502">
                  <c:v>37.62715584</c:v>
                </c:pt>
                <c:pt idx="503">
                  <c:v>21.895543199999999</c:v>
                </c:pt>
                <c:pt idx="504">
                  <c:v>25.820993600000001</c:v>
                </c:pt>
                <c:pt idx="505">
                  <c:v>43.505278879999999</c:v>
                </c:pt>
                <c:pt idx="506">
                  <c:v>43.468832159999998</c:v>
                </c:pt>
                <c:pt idx="507">
                  <c:v>25.740672159999999</c:v>
                </c:pt>
                <c:pt idx="508">
                  <c:v>40.401068160000001</c:v>
                </c:pt>
                <c:pt idx="509">
                  <c:v>25.821587839999999</c:v>
                </c:pt>
                <c:pt idx="510">
                  <c:v>33.569685120000003</c:v>
                </c:pt>
                <c:pt idx="511">
                  <c:v>33.6496104</c:v>
                </c:pt>
                <c:pt idx="512">
                  <c:v>31.0052424</c:v>
                </c:pt>
                <c:pt idx="513">
                  <c:v>33.968024</c:v>
                </c:pt>
                <c:pt idx="514">
                  <c:v>47.538286720000002</c:v>
                </c:pt>
                <c:pt idx="515">
                  <c:v>32.502826239999997</c:v>
                </c:pt>
                <c:pt idx="516">
                  <c:v>38.598441119999997</c:v>
                </c:pt>
                <c:pt idx="517">
                  <c:v>26.434843520000001</c:v>
                </c:pt>
                <c:pt idx="518">
                  <c:v>35.483038880000002</c:v>
                </c:pt>
                <c:pt idx="519">
                  <c:v>29.961558879999998</c:v>
                </c:pt>
                <c:pt idx="520">
                  <c:v>42.897272319999999</c:v>
                </c:pt>
                <c:pt idx="521">
                  <c:v>32.112311519999999</c:v>
                </c:pt>
                <c:pt idx="522">
                  <c:v>40.860019520000002</c:v>
                </c:pt>
                <c:pt idx="523">
                  <c:v>23.42610736</c:v>
                </c:pt>
                <c:pt idx="524">
                  <c:v>39.717494080000002</c:v>
                </c:pt>
                <c:pt idx="525">
                  <c:v>24.711646559999998</c:v>
                </c:pt>
                <c:pt idx="526">
                  <c:v>40.91112416</c:v>
                </c:pt>
                <c:pt idx="527">
                  <c:v>36.599615839999998</c:v>
                </c:pt>
                <c:pt idx="528">
                  <c:v>38.320237759999998</c:v>
                </c:pt>
                <c:pt idx="529">
                  <c:v>36.618334400000002</c:v>
                </c:pt>
                <c:pt idx="530">
                  <c:v>22.84474256</c:v>
                </c:pt>
                <c:pt idx="531">
                  <c:v>34.220774079999998</c:v>
                </c:pt>
                <c:pt idx="532">
                  <c:v>23.376884480000001</c:v>
                </c:pt>
                <c:pt idx="533">
                  <c:v>36.252876800000003</c:v>
                </c:pt>
                <c:pt idx="534">
                  <c:v>44.811121280000002</c:v>
                </c:pt>
                <c:pt idx="535">
                  <c:v>44.155575519999999</c:v>
                </c:pt>
                <c:pt idx="536">
                  <c:v>47.337334560000002</c:v>
                </c:pt>
                <c:pt idx="537">
                  <c:v>30.50816064</c:v>
                </c:pt>
                <c:pt idx="538">
                  <c:v>25.715416959999999</c:v>
                </c:pt>
                <c:pt idx="539">
                  <c:v>39.269734239999998</c:v>
                </c:pt>
                <c:pt idx="540">
                  <c:v>30.773785920000002</c:v>
                </c:pt>
                <c:pt idx="541">
                  <c:v>23.449777919999999</c:v>
                </c:pt>
                <c:pt idx="542">
                  <c:v>50.2323728</c:v>
                </c:pt>
                <c:pt idx="543">
                  <c:v>27.513983360000001</c:v>
                </c:pt>
                <c:pt idx="544">
                  <c:v>34.931088959999997</c:v>
                </c:pt>
                <c:pt idx="545">
                  <c:v>27.560433119999999</c:v>
                </c:pt>
                <c:pt idx="546">
                  <c:v>30.638992479999999</c:v>
                </c:pt>
                <c:pt idx="547">
                  <c:v>24.853471840000001</c:v>
                </c:pt>
                <c:pt idx="548">
                  <c:v>42.308083359999998</c:v>
                </c:pt>
                <c:pt idx="549">
                  <c:v>35.585842399999997</c:v>
                </c:pt>
                <c:pt idx="550">
                  <c:v>23.89209056</c:v>
                </c:pt>
                <c:pt idx="551">
                  <c:v>44.288388159999997</c:v>
                </c:pt>
                <c:pt idx="552">
                  <c:v>22.529597280000001</c:v>
                </c:pt>
                <c:pt idx="553">
                  <c:v>46.514708319999997</c:v>
                </c:pt>
                <c:pt idx="554">
                  <c:v>36.161859040000003</c:v>
                </c:pt>
                <c:pt idx="555">
                  <c:v>30.620769119999999</c:v>
                </c:pt>
                <c:pt idx="556">
                  <c:v>45.996332959999997</c:v>
                </c:pt>
                <c:pt idx="557">
                  <c:v>40.740181120000003</c:v>
                </c:pt>
                <c:pt idx="558">
                  <c:v>40.750481280000002</c:v>
                </c:pt>
                <c:pt idx="559">
                  <c:v>49.228998560000001</c:v>
                </c:pt>
                <c:pt idx="560">
                  <c:v>44.670088319999998</c:v>
                </c:pt>
                <c:pt idx="561">
                  <c:v>41.177541759999997</c:v>
                </c:pt>
                <c:pt idx="562">
                  <c:v>44.563323199999999</c:v>
                </c:pt>
                <c:pt idx="563">
                  <c:v>45.761905280000001</c:v>
                </c:pt>
                <c:pt idx="564">
                  <c:v>45.532231520000003</c:v>
                </c:pt>
                <c:pt idx="565">
                  <c:v>35.581682720000003</c:v>
                </c:pt>
                <c:pt idx="566">
                  <c:v>47.464600959999999</c:v>
                </c:pt>
                <c:pt idx="567">
                  <c:v>35.611493760000002</c:v>
                </c:pt>
                <c:pt idx="568">
                  <c:v>30.06228256</c:v>
                </c:pt>
                <c:pt idx="569">
                  <c:v>22.812752639999999</c:v>
                </c:pt>
                <c:pt idx="570">
                  <c:v>31.927304800000002</c:v>
                </c:pt>
                <c:pt idx="571">
                  <c:v>42.84785136</c:v>
                </c:pt>
                <c:pt idx="572">
                  <c:v>35.600104160000001</c:v>
                </c:pt>
                <c:pt idx="573">
                  <c:v>32.631677279999998</c:v>
                </c:pt>
                <c:pt idx="574">
                  <c:v>46.24175408</c:v>
                </c:pt>
                <c:pt idx="575">
                  <c:v>32.646632320000002</c:v>
                </c:pt>
                <c:pt idx="576">
                  <c:v>32.543432639999999</c:v>
                </c:pt>
                <c:pt idx="577">
                  <c:v>30.43962496</c:v>
                </c:pt>
                <c:pt idx="578">
                  <c:v>26.558247359999999</c:v>
                </c:pt>
                <c:pt idx="579">
                  <c:v>40.407802879999998</c:v>
                </c:pt>
                <c:pt idx="580">
                  <c:v>39.790684640000002</c:v>
                </c:pt>
                <c:pt idx="581">
                  <c:v>40.275584479999999</c:v>
                </c:pt>
                <c:pt idx="582">
                  <c:v>40.314408159999999</c:v>
                </c:pt>
                <c:pt idx="583">
                  <c:v>34.582666240000002</c:v>
                </c:pt>
                <c:pt idx="584">
                  <c:v>37.770862880000003</c:v>
                </c:pt>
                <c:pt idx="585">
                  <c:v>29.817158559999999</c:v>
                </c:pt>
                <c:pt idx="586">
                  <c:v>46.40804224</c:v>
                </c:pt>
                <c:pt idx="587">
                  <c:v>34.521360479999998</c:v>
                </c:pt>
                <c:pt idx="588">
                  <c:v>42.30164576</c:v>
                </c:pt>
                <c:pt idx="589">
                  <c:v>45.211639040000001</c:v>
                </c:pt>
                <c:pt idx="590">
                  <c:v>37.742141279999998</c:v>
                </c:pt>
                <c:pt idx="591">
                  <c:v>30.155677279999999</c:v>
                </c:pt>
                <c:pt idx="592">
                  <c:v>29.723961920000001</c:v>
                </c:pt>
                <c:pt idx="593">
                  <c:v>30.529751359999999</c:v>
                </c:pt>
                <c:pt idx="594">
                  <c:v>40.48723296</c:v>
                </c:pt>
                <c:pt idx="595">
                  <c:v>36.34032912</c:v>
                </c:pt>
                <c:pt idx="596">
                  <c:v>30.278486879999999</c:v>
                </c:pt>
                <c:pt idx="597">
                  <c:v>23.425215999999999</c:v>
                </c:pt>
                <c:pt idx="598">
                  <c:v>40.067303359999997</c:v>
                </c:pt>
                <c:pt idx="599">
                  <c:v>37.158498559999998</c:v>
                </c:pt>
                <c:pt idx="600">
                  <c:v>26.884386079999999</c:v>
                </c:pt>
                <c:pt idx="601">
                  <c:v>30.863119999999999</c:v>
                </c:pt>
                <c:pt idx="602">
                  <c:v>26.396911200000002</c:v>
                </c:pt>
                <c:pt idx="603">
                  <c:v>36.514540480000001</c:v>
                </c:pt>
                <c:pt idx="604">
                  <c:v>26.400179519999998</c:v>
                </c:pt>
                <c:pt idx="605">
                  <c:v>26.523286240000001</c:v>
                </c:pt>
                <c:pt idx="606">
                  <c:v>22.783932</c:v>
                </c:pt>
                <c:pt idx="607">
                  <c:v>26.893299679999998</c:v>
                </c:pt>
                <c:pt idx="608">
                  <c:v>36.715591680000003</c:v>
                </c:pt>
                <c:pt idx="609">
                  <c:v>23.680937279999998</c:v>
                </c:pt>
                <c:pt idx="610">
                  <c:v>26.899143039999998</c:v>
                </c:pt>
                <c:pt idx="611">
                  <c:v>30.36524592</c:v>
                </c:pt>
                <c:pt idx="612">
                  <c:v>34.080434400000001</c:v>
                </c:pt>
                <c:pt idx="613">
                  <c:v>29.236388000000002</c:v>
                </c:pt>
                <c:pt idx="614">
                  <c:v>23.759575040000001</c:v>
                </c:pt>
                <c:pt idx="615">
                  <c:v>36.682314239999997</c:v>
                </c:pt>
                <c:pt idx="616">
                  <c:v>23.180091999999998</c:v>
                </c:pt>
                <c:pt idx="617">
                  <c:v>35.183343839999999</c:v>
                </c:pt>
                <c:pt idx="618">
                  <c:v>35.229694559999999</c:v>
                </c:pt>
                <c:pt idx="619">
                  <c:v>24.455231999999999</c:v>
                </c:pt>
                <c:pt idx="620">
                  <c:v>34.49461968</c:v>
                </c:pt>
                <c:pt idx="621">
                  <c:v>30.863912320000001</c:v>
                </c:pt>
                <c:pt idx="622">
                  <c:v>33.09241136</c:v>
                </c:pt>
                <c:pt idx="623">
                  <c:v>23.151172320000001</c:v>
                </c:pt>
                <c:pt idx="624">
                  <c:v>27.107523199999999</c:v>
                </c:pt>
                <c:pt idx="625">
                  <c:v>41.131785280000003</c:v>
                </c:pt>
                <c:pt idx="626">
                  <c:v>43.091984959999998</c:v>
                </c:pt>
                <c:pt idx="627">
                  <c:v>27.138918879999999</c:v>
                </c:pt>
                <c:pt idx="628">
                  <c:v>27.679578240000001</c:v>
                </c:pt>
                <c:pt idx="629">
                  <c:v>35.532360799999999</c:v>
                </c:pt>
                <c:pt idx="630">
                  <c:v>38.369163520000001</c:v>
                </c:pt>
                <c:pt idx="631">
                  <c:v>35.474620479999999</c:v>
                </c:pt>
                <c:pt idx="632">
                  <c:v>24.700256960000001</c:v>
                </c:pt>
                <c:pt idx="633">
                  <c:v>29.34127136</c:v>
                </c:pt>
                <c:pt idx="634">
                  <c:v>29.574609599999999</c:v>
                </c:pt>
                <c:pt idx="635">
                  <c:v>45.24937328</c:v>
                </c:pt>
                <c:pt idx="636">
                  <c:v>29.287096479999999</c:v>
                </c:pt>
                <c:pt idx="637">
                  <c:v>35.585446240000003</c:v>
                </c:pt>
                <c:pt idx="638">
                  <c:v>50.419261280000001</c:v>
                </c:pt>
                <c:pt idx="639">
                  <c:v>26.729586560000001</c:v>
                </c:pt>
                <c:pt idx="640">
                  <c:v>41.480009920000001</c:v>
                </c:pt>
                <c:pt idx="641">
                  <c:v>38.930522240000002</c:v>
                </c:pt>
                <c:pt idx="642">
                  <c:v>43.720690879999999</c:v>
                </c:pt>
                <c:pt idx="643">
                  <c:v>44.605118079999997</c:v>
                </c:pt>
                <c:pt idx="644">
                  <c:v>29.116351519999998</c:v>
                </c:pt>
                <c:pt idx="645">
                  <c:v>29.113479359999999</c:v>
                </c:pt>
                <c:pt idx="646">
                  <c:v>43.726435199999997</c:v>
                </c:pt>
                <c:pt idx="647">
                  <c:v>26.55705888</c:v>
                </c:pt>
                <c:pt idx="648">
                  <c:v>24.795236320000001</c:v>
                </c:pt>
                <c:pt idx="649">
                  <c:v>29.705639519999998</c:v>
                </c:pt>
                <c:pt idx="650">
                  <c:v>39.063830080000002</c:v>
                </c:pt>
                <c:pt idx="651">
                  <c:v>34.77529904</c:v>
                </c:pt>
                <c:pt idx="652">
                  <c:v>43.856375679999999</c:v>
                </c:pt>
                <c:pt idx="653">
                  <c:v>36.402031039999997</c:v>
                </c:pt>
                <c:pt idx="654">
                  <c:v>22.48800048</c:v>
                </c:pt>
                <c:pt idx="655">
                  <c:v>31.0522864</c:v>
                </c:pt>
                <c:pt idx="656">
                  <c:v>32.283353599999998</c:v>
                </c:pt>
                <c:pt idx="657">
                  <c:v>46.801132000000003</c:v>
                </c:pt>
                <c:pt idx="658">
                  <c:v>37.990038400000003</c:v>
                </c:pt>
                <c:pt idx="659">
                  <c:v>26.91796064</c:v>
                </c:pt>
                <c:pt idx="660">
                  <c:v>35.391327840000002</c:v>
                </c:pt>
                <c:pt idx="661">
                  <c:v>31.938100160000001</c:v>
                </c:pt>
                <c:pt idx="662">
                  <c:v>41.027496159999998</c:v>
                </c:pt>
                <c:pt idx="663">
                  <c:v>31.824897440000001</c:v>
                </c:pt>
                <c:pt idx="664">
                  <c:v>43.269266559999998</c:v>
                </c:pt>
                <c:pt idx="665">
                  <c:v>41.376017920000002</c:v>
                </c:pt>
                <c:pt idx="666">
                  <c:v>39.698775519999998</c:v>
                </c:pt>
                <c:pt idx="667">
                  <c:v>39.642718879999997</c:v>
                </c:pt>
                <c:pt idx="668">
                  <c:v>30.895308</c:v>
                </c:pt>
                <c:pt idx="669">
                  <c:v>28.21815776</c:v>
                </c:pt>
                <c:pt idx="670">
                  <c:v>28.327299839999998</c:v>
                </c:pt>
                <c:pt idx="671">
                  <c:v>28.774861600000001</c:v>
                </c:pt>
                <c:pt idx="672">
                  <c:v>28.239748479999999</c:v>
                </c:pt>
                <c:pt idx="673">
                  <c:v>47.243939840000003</c:v>
                </c:pt>
                <c:pt idx="674">
                  <c:v>33.223441280000003</c:v>
                </c:pt>
                <c:pt idx="675">
                  <c:v>44.146166719999997</c:v>
                </c:pt>
                <c:pt idx="676">
                  <c:v>44.018504159999999</c:v>
                </c:pt>
                <c:pt idx="677">
                  <c:v>39.335496800000001</c:v>
                </c:pt>
                <c:pt idx="678">
                  <c:v>30.073870240000002</c:v>
                </c:pt>
                <c:pt idx="679">
                  <c:v>37.05074304</c:v>
                </c:pt>
                <c:pt idx="680">
                  <c:v>37.016079040000001</c:v>
                </c:pt>
                <c:pt idx="681">
                  <c:v>23.14701264</c:v>
                </c:pt>
                <c:pt idx="682">
                  <c:v>30.765664640000001</c:v>
                </c:pt>
                <c:pt idx="683">
                  <c:v>45.301072159999997</c:v>
                </c:pt>
                <c:pt idx="684">
                  <c:v>38.032526560000001</c:v>
                </c:pt>
                <c:pt idx="685">
                  <c:v>28.356615680000001</c:v>
                </c:pt>
                <c:pt idx="686">
                  <c:v>30.691879839999999</c:v>
                </c:pt>
                <c:pt idx="687">
                  <c:v>28.339778880000001</c:v>
                </c:pt>
                <c:pt idx="688">
                  <c:v>30.057726720000002</c:v>
                </c:pt>
                <c:pt idx="689">
                  <c:v>45.307806880000001</c:v>
                </c:pt>
                <c:pt idx="690">
                  <c:v>26.650552640000001</c:v>
                </c:pt>
                <c:pt idx="691">
                  <c:v>35.377264160000003</c:v>
                </c:pt>
                <c:pt idx="692">
                  <c:v>39.762359199999999</c:v>
                </c:pt>
                <c:pt idx="693">
                  <c:v>39.714621919999999</c:v>
                </c:pt>
                <c:pt idx="694">
                  <c:v>26.605786559999999</c:v>
                </c:pt>
                <c:pt idx="695">
                  <c:v>30.355440959999999</c:v>
                </c:pt>
                <c:pt idx="696">
                  <c:v>31.78240928</c:v>
                </c:pt>
                <c:pt idx="697">
                  <c:v>30.661177439999999</c:v>
                </c:pt>
                <c:pt idx="698">
                  <c:v>42.392465440000002</c:v>
                </c:pt>
                <c:pt idx="699">
                  <c:v>41.177046560000001</c:v>
                </c:pt>
                <c:pt idx="700">
                  <c:v>40.023725759999998</c:v>
                </c:pt>
                <c:pt idx="701">
                  <c:v>30.37247584</c:v>
                </c:pt>
                <c:pt idx="702">
                  <c:v>31.626718400000001</c:v>
                </c:pt>
                <c:pt idx="703">
                  <c:v>41.121088960000002</c:v>
                </c:pt>
                <c:pt idx="704">
                  <c:v>39.084925599999998</c:v>
                </c:pt>
                <c:pt idx="705">
                  <c:v>38.018264799999997</c:v>
                </c:pt>
                <c:pt idx="706">
                  <c:v>39.992131999999998</c:v>
                </c:pt>
                <c:pt idx="707">
                  <c:v>41.012244000000003</c:v>
                </c:pt>
                <c:pt idx="708">
                  <c:v>35.22117712</c:v>
                </c:pt>
                <c:pt idx="709">
                  <c:v>35.207509600000002</c:v>
                </c:pt>
                <c:pt idx="710">
                  <c:v>44.162211200000002</c:v>
                </c:pt>
                <c:pt idx="711">
                  <c:v>41.691460319999997</c:v>
                </c:pt>
                <c:pt idx="712">
                  <c:v>50.027360000000002</c:v>
                </c:pt>
                <c:pt idx="713">
                  <c:v>41.745239040000001</c:v>
                </c:pt>
                <c:pt idx="714">
                  <c:v>34.839972160000002</c:v>
                </c:pt>
                <c:pt idx="715">
                  <c:v>34.770347039999997</c:v>
                </c:pt>
                <c:pt idx="716">
                  <c:v>28.226179999999999</c:v>
                </c:pt>
                <c:pt idx="717">
                  <c:v>28.9927496</c:v>
                </c:pt>
                <c:pt idx="718">
                  <c:v>46.1940168</c:v>
                </c:pt>
                <c:pt idx="719">
                  <c:v>38.71471408</c:v>
                </c:pt>
                <c:pt idx="720">
                  <c:v>26.605885600000001</c:v>
                </c:pt>
                <c:pt idx="721">
                  <c:v>26.51655152</c:v>
                </c:pt>
                <c:pt idx="722">
                  <c:v>42.73623328</c:v>
                </c:pt>
                <c:pt idx="723">
                  <c:v>43.629276959999999</c:v>
                </c:pt>
                <c:pt idx="724">
                  <c:v>45.527477599999997</c:v>
                </c:pt>
                <c:pt idx="725">
                  <c:v>39.490890559999997</c:v>
                </c:pt>
                <c:pt idx="726">
                  <c:v>31.367332640000001</c:v>
                </c:pt>
                <c:pt idx="727">
                  <c:v>48.013381600000002</c:v>
                </c:pt>
                <c:pt idx="728">
                  <c:v>31.353962240000001</c:v>
                </c:pt>
                <c:pt idx="729">
                  <c:v>44.402383200000003</c:v>
                </c:pt>
                <c:pt idx="730">
                  <c:v>27.0436424</c:v>
                </c:pt>
                <c:pt idx="731">
                  <c:v>24.663909279999999</c:v>
                </c:pt>
                <c:pt idx="732">
                  <c:v>42.542015839999998</c:v>
                </c:pt>
                <c:pt idx="733">
                  <c:v>42.545878399999999</c:v>
                </c:pt>
                <c:pt idx="734">
                  <c:v>40.377001440000001</c:v>
                </c:pt>
                <c:pt idx="735">
                  <c:v>41.220525119999998</c:v>
                </c:pt>
                <c:pt idx="736">
                  <c:v>23.132156640000002</c:v>
                </c:pt>
                <c:pt idx="737">
                  <c:v>31.715755359999999</c:v>
                </c:pt>
                <c:pt idx="738">
                  <c:v>34.510367039999998</c:v>
                </c:pt>
                <c:pt idx="739">
                  <c:v>23.751552799999999</c:v>
                </c:pt>
                <c:pt idx="740">
                  <c:v>34.576822880000002</c:v>
                </c:pt>
                <c:pt idx="741">
                  <c:v>34.780548160000002</c:v>
                </c:pt>
                <c:pt idx="742">
                  <c:v>23.930716159999999</c:v>
                </c:pt>
                <c:pt idx="743">
                  <c:v>29.467745440000002</c:v>
                </c:pt>
                <c:pt idx="744">
                  <c:v>25.114442239999999</c:v>
                </c:pt>
                <c:pt idx="745">
                  <c:v>30.8868896</c:v>
                </c:pt>
                <c:pt idx="746">
                  <c:v>22.309827519999999</c:v>
                </c:pt>
                <c:pt idx="747">
                  <c:v>24.11265264</c:v>
                </c:pt>
                <c:pt idx="748">
                  <c:v>30.28007152</c:v>
                </c:pt>
                <c:pt idx="749">
                  <c:v>27.962337439999999</c:v>
                </c:pt>
                <c:pt idx="750">
                  <c:v>29.357811040000001</c:v>
                </c:pt>
                <c:pt idx="751">
                  <c:v>36.318837440000003</c:v>
                </c:pt>
                <c:pt idx="752">
                  <c:v>36.455908800000003</c:v>
                </c:pt>
                <c:pt idx="753">
                  <c:v>37.291212160000001</c:v>
                </c:pt>
                <c:pt idx="754">
                  <c:v>24.077691519999998</c:v>
                </c:pt>
                <c:pt idx="755">
                  <c:v>36.429960319999999</c:v>
                </c:pt>
                <c:pt idx="756">
                  <c:v>19.92880688</c:v>
                </c:pt>
                <c:pt idx="757">
                  <c:v>33.775886399999997</c:v>
                </c:pt>
                <c:pt idx="758">
                  <c:v>43.871726879999997</c:v>
                </c:pt>
                <c:pt idx="759">
                  <c:v>26.548541440000001</c:v>
                </c:pt>
                <c:pt idx="760">
                  <c:v>27.742270560000001</c:v>
                </c:pt>
                <c:pt idx="761">
                  <c:v>27.66472224</c:v>
                </c:pt>
                <c:pt idx="762">
                  <c:v>30.99543744</c:v>
                </c:pt>
                <c:pt idx="763">
                  <c:v>39.506935040000002</c:v>
                </c:pt>
                <c:pt idx="764">
                  <c:v>38.071746400000002</c:v>
                </c:pt>
                <c:pt idx="765">
                  <c:v>22.947546079999999</c:v>
                </c:pt>
                <c:pt idx="766">
                  <c:v>36.08579632</c:v>
                </c:pt>
                <c:pt idx="767">
                  <c:v>36.100058079999997</c:v>
                </c:pt>
                <c:pt idx="768">
                  <c:v>44.5623328</c:v>
                </c:pt>
                <c:pt idx="769">
                  <c:v>26.42652416</c:v>
                </c:pt>
                <c:pt idx="770">
                  <c:v>28.251237119999999</c:v>
                </c:pt>
                <c:pt idx="771">
                  <c:v>39.717989279999998</c:v>
                </c:pt>
                <c:pt idx="772">
                  <c:v>40.740181120000003</c:v>
                </c:pt>
                <c:pt idx="773">
                  <c:v>42.285106079999998</c:v>
                </c:pt>
                <c:pt idx="774">
                  <c:v>33.57126976</c:v>
                </c:pt>
                <c:pt idx="775">
                  <c:v>32.366745280000004</c:v>
                </c:pt>
                <c:pt idx="776">
                  <c:v>29.301160159999998</c:v>
                </c:pt>
                <c:pt idx="777">
                  <c:v>27.14912</c:v>
                </c:pt>
                <c:pt idx="778">
                  <c:v>41.324418080000001</c:v>
                </c:pt>
                <c:pt idx="779">
                  <c:v>39.799895360000001</c:v>
                </c:pt>
                <c:pt idx="780">
                  <c:v>33.573745760000001</c:v>
                </c:pt>
                <c:pt idx="781">
                  <c:v>44.799533599999997</c:v>
                </c:pt>
                <c:pt idx="782">
                  <c:v>42.774858879999996</c:v>
                </c:pt>
                <c:pt idx="783">
                  <c:v>41.799512960000001</c:v>
                </c:pt>
                <c:pt idx="784">
                  <c:v>26.812879200000001</c:v>
                </c:pt>
                <c:pt idx="785">
                  <c:v>43.989089280000002</c:v>
                </c:pt>
                <c:pt idx="786">
                  <c:v>31.341978399999999</c:v>
                </c:pt>
                <c:pt idx="787">
                  <c:v>26.196454240000001</c:v>
                </c:pt>
                <c:pt idx="788">
                  <c:v>31.26888688</c:v>
                </c:pt>
                <c:pt idx="789">
                  <c:v>34.81412272</c:v>
                </c:pt>
                <c:pt idx="790">
                  <c:v>34.770545120000001</c:v>
                </c:pt>
                <c:pt idx="791">
                  <c:v>45.289682560000003</c:v>
                </c:pt>
                <c:pt idx="792">
                  <c:v>37.615964320000003</c:v>
                </c:pt>
                <c:pt idx="793">
                  <c:v>37.565552959999998</c:v>
                </c:pt>
                <c:pt idx="794">
                  <c:v>27.672744479999999</c:v>
                </c:pt>
                <c:pt idx="795">
                  <c:v>45.217878560000003</c:v>
                </c:pt>
                <c:pt idx="796">
                  <c:v>45.227188320000003</c:v>
                </c:pt>
                <c:pt idx="797">
                  <c:v>37.441257759999999</c:v>
                </c:pt>
                <c:pt idx="798">
                  <c:v>33.376953280000002</c:v>
                </c:pt>
                <c:pt idx="799">
                  <c:v>41.595688639999999</c:v>
                </c:pt>
                <c:pt idx="800">
                  <c:v>30.717234080000001</c:v>
                </c:pt>
                <c:pt idx="801">
                  <c:v>40.919938719999998</c:v>
                </c:pt>
                <c:pt idx="802">
                  <c:v>24.908835199999999</c:v>
                </c:pt>
                <c:pt idx="803">
                  <c:v>30.64335024</c:v>
                </c:pt>
                <c:pt idx="804">
                  <c:v>30.381884639999999</c:v>
                </c:pt>
                <c:pt idx="805">
                  <c:v>26.593109439999999</c:v>
                </c:pt>
                <c:pt idx="806">
                  <c:v>39.459296799999997</c:v>
                </c:pt>
                <c:pt idx="807">
                  <c:v>31.135975200000001</c:v>
                </c:pt>
                <c:pt idx="808">
                  <c:v>29.489336160000001</c:v>
                </c:pt>
                <c:pt idx="809">
                  <c:v>36.877720160000003</c:v>
                </c:pt>
                <c:pt idx="810">
                  <c:v>29.603925440000001</c:v>
                </c:pt>
                <c:pt idx="811">
                  <c:v>18.533036160000002</c:v>
                </c:pt>
                <c:pt idx="812">
                  <c:v>28.444068000000001</c:v>
                </c:pt>
                <c:pt idx="813">
                  <c:v>38.805632799999998</c:v>
                </c:pt>
                <c:pt idx="814">
                  <c:v>29.599369599999999</c:v>
                </c:pt>
                <c:pt idx="815">
                  <c:v>31.680199999999999</c:v>
                </c:pt>
                <c:pt idx="816">
                  <c:v>35.18611696</c:v>
                </c:pt>
                <c:pt idx="817">
                  <c:v>23.193957600000001</c:v>
                </c:pt>
                <c:pt idx="818">
                  <c:v>39.328861119999999</c:v>
                </c:pt>
                <c:pt idx="819">
                  <c:v>34.388745919999998</c:v>
                </c:pt>
                <c:pt idx="820">
                  <c:v>23.423136159999999</c:v>
                </c:pt>
                <c:pt idx="821">
                  <c:v>38.133052159999998</c:v>
                </c:pt>
                <c:pt idx="822">
                  <c:v>36.22801776</c:v>
                </c:pt>
                <c:pt idx="823">
                  <c:v>26.684919520000001</c:v>
                </c:pt>
                <c:pt idx="824">
                  <c:v>29.166168639999999</c:v>
                </c:pt>
                <c:pt idx="825">
                  <c:v>29.821219200000002</c:v>
                </c:pt>
                <c:pt idx="826">
                  <c:v>34.952283520000002</c:v>
                </c:pt>
                <c:pt idx="827">
                  <c:v>34.870872640000002</c:v>
                </c:pt>
                <c:pt idx="828">
                  <c:v>36.92842864</c:v>
                </c:pt>
                <c:pt idx="829">
                  <c:v>36.821366400000002</c:v>
                </c:pt>
                <c:pt idx="830">
                  <c:v>29.21499536</c:v>
                </c:pt>
                <c:pt idx="831">
                  <c:v>39.737401120000001</c:v>
                </c:pt>
                <c:pt idx="832">
                  <c:v>33.332088159999998</c:v>
                </c:pt>
                <c:pt idx="833">
                  <c:v>41.277869279999997</c:v>
                </c:pt>
                <c:pt idx="834">
                  <c:v>26.406914239999999</c:v>
                </c:pt>
                <c:pt idx="835">
                  <c:v>31.38634832</c:v>
                </c:pt>
                <c:pt idx="836">
                  <c:v>25.097605439999999</c:v>
                </c:pt>
                <c:pt idx="837">
                  <c:v>34.686163039999997</c:v>
                </c:pt>
                <c:pt idx="838">
                  <c:v>35.195129600000001</c:v>
                </c:pt>
                <c:pt idx="839">
                  <c:v>34.717360640000003</c:v>
                </c:pt>
                <c:pt idx="840">
                  <c:v>34.697354560000001</c:v>
                </c:pt>
                <c:pt idx="841">
                  <c:v>34.609307999999999</c:v>
                </c:pt>
                <c:pt idx="842">
                  <c:v>35.035279039999999</c:v>
                </c:pt>
                <c:pt idx="843">
                  <c:v>34.593065439999997</c:v>
                </c:pt>
                <c:pt idx="844">
                  <c:v>41.09870592</c:v>
                </c:pt>
                <c:pt idx="845">
                  <c:v>41.232013760000001</c:v>
                </c:pt>
                <c:pt idx="846">
                  <c:v>42.900342559999999</c:v>
                </c:pt>
                <c:pt idx="847">
                  <c:v>41.104054079999997</c:v>
                </c:pt>
                <c:pt idx="848">
                  <c:v>27.6869072</c:v>
                </c:pt>
                <c:pt idx="849">
                  <c:v>39.369467520000001</c:v>
                </c:pt>
                <c:pt idx="850">
                  <c:v>26.458117919999999</c:v>
                </c:pt>
                <c:pt idx="851">
                  <c:v>26.416323040000002</c:v>
                </c:pt>
                <c:pt idx="852">
                  <c:v>28.929364</c:v>
                </c:pt>
                <c:pt idx="853">
                  <c:v>29.528555999999998</c:v>
                </c:pt>
                <c:pt idx="854">
                  <c:v>24.308058559999999</c:v>
                </c:pt>
                <c:pt idx="855">
                  <c:v>26.227948959999999</c:v>
                </c:pt>
                <c:pt idx="856">
                  <c:v>31.55947024</c:v>
                </c:pt>
                <c:pt idx="857">
                  <c:v>48.684575680000002</c:v>
                </c:pt>
                <c:pt idx="858">
                  <c:v>45.992272319999998</c:v>
                </c:pt>
                <c:pt idx="859">
                  <c:v>41.555478399999998</c:v>
                </c:pt>
                <c:pt idx="860">
                  <c:v>31.693768479999999</c:v>
                </c:pt>
                <c:pt idx="861">
                  <c:v>31.18866448</c:v>
                </c:pt>
                <c:pt idx="862">
                  <c:v>31.147364799999998</c:v>
                </c:pt>
                <c:pt idx="863">
                  <c:v>34.684974560000001</c:v>
                </c:pt>
                <c:pt idx="864">
                  <c:v>49.091332960000003</c:v>
                </c:pt>
                <c:pt idx="865">
                  <c:v>21.15155472</c:v>
                </c:pt>
                <c:pt idx="866">
                  <c:v>44.587984159999998</c:v>
                </c:pt>
                <c:pt idx="867">
                  <c:v>51.234459520000001</c:v>
                </c:pt>
                <c:pt idx="868">
                  <c:v>45.274034239999999</c:v>
                </c:pt>
                <c:pt idx="869">
                  <c:v>45.276411199999998</c:v>
                </c:pt>
                <c:pt idx="870">
                  <c:v>32.771125599999998</c:v>
                </c:pt>
                <c:pt idx="871">
                  <c:v>52.036584480000002</c:v>
                </c:pt>
                <c:pt idx="872">
                  <c:v>26.420779840000002</c:v>
                </c:pt>
                <c:pt idx="873">
                  <c:v>21.250396640000002</c:v>
                </c:pt>
                <c:pt idx="874">
                  <c:v>52.98905216</c:v>
                </c:pt>
                <c:pt idx="875">
                  <c:v>42.531022399999998</c:v>
                </c:pt>
                <c:pt idx="876">
                  <c:v>36.304773760000003</c:v>
                </c:pt>
                <c:pt idx="877">
                  <c:v>46.42071936</c:v>
                </c:pt>
                <c:pt idx="878">
                  <c:v>39.139001440000001</c:v>
                </c:pt>
                <c:pt idx="879">
                  <c:v>21.425103199999999</c:v>
                </c:pt>
                <c:pt idx="880">
                  <c:v>19.93980032</c:v>
                </c:pt>
                <c:pt idx="881">
                  <c:v>24.337176320000001</c:v>
                </c:pt>
                <c:pt idx="882">
                  <c:v>44.613932640000002</c:v>
                </c:pt>
                <c:pt idx="883">
                  <c:v>21.642297920000001</c:v>
                </c:pt>
                <c:pt idx="884">
                  <c:v>21.681121600000001</c:v>
                </c:pt>
                <c:pt idx="885">
                  <c:v>28.288773280000001</c:v>
                </c:pt>
                <c:pt idx="886">
                  <c:v>44.247583679999998</c:v>
                </c:pt>
                <c:pt idx="887">
                  <c:v>26.289551840000001</c:v>
                </c:pt>
                <c:pt idx="888">
                  <c:v>34.64476432</c:v>
                </c:pt>
                <c:pt idx="889">
                  <c:v>30.068918239999999</c:v>
                </c:pt>
                <c:pt idx="890">
                  <c:v>30.058816159999999</c:v>
                </c:pt>
                <c:pt idx="891">
                  <c:v>45.548276000000001</c:v>
                </c:pt>
                <c:pt idx="892">
                  <c:v>30.41436976</c:v>
                </c:pt>
                <c:pt idx="893">
                  <c:v>41.894393280000003</c:v>
                </c:pt>
                <c:pt idx="894">
                  <c:v>44.14428496</c:v>
                </c:pt>
                <c:pt idx="895">
                  <c:v>25.31975216</c:v>
                </c:pt>
                <c:pt idx="896">
                  <c:v>34.392410400000003</c:v>
                </c:pt>
                <c:pt idx="897">
                  <c:v>33.172930880000003</c:v>
                </c:pt>
                <c:pt idx="898">
                  <c:v>31.461321600000002</c:v>
                </c:pt>
                <c:pt idx="899">
                  <c:v>40.394531520000001</c:v>
                </c:pt>
                <c:pt idx="900">
                  <c:v>34.555331199999998</c:v>
                </c:pt>
                <c:pt idx="901">
                  <c:v>37.221190880000002</c:v>
                </c:pt>
                <c:pt idx="902">
                  <c:v>37.425213280000001</c:v>
                </c:pt>
                <c:pt idx="903">
                  <c:v>27.993435999999999</c:v>
                </c:pt>
                <c:pt idx="904">
                  <c:v>40.349765439999999</c:v>
                </c:pt>
                <c:pt idx="905">
                  <c:v>24.25794432</c:v>
                </c:pt>
                <c:pt idx="906">
                  <c:v>34.587420160000001</c:v>
                </c:pt>
                <c:pt idx="907">
                  <c:v>23.373517119999999</c:v>
                </c:pt>
                <c:pt idx="908">
                  <c:v>49.58484928</c:v>
                </c:pt>
                <c:pt idx="909">
                  <c:v>24.251110560000001</c:v>
                </c:pt>
                <c:pt idx="910">
                  <c:v>44.35623056</c:v>
                </c:pt>
                <c:pt idx="911">
                  <c:v>44.432392319999998</c:v>
                </c:pt>
                <c:pt idx="912">
                  <c:v>29.84914848</c:v>
                </c:pt>
                <c:pt idx="913">
                  <c:v>29.863707359999999</c:v>
                </c:pt>
                <c:pt idx="914">
                  <c:v>31.372482720000001</c:v>
                </c:pt>
                <c:pt idx="915">
                  <c:v>34.678635999999997</c:v>
                </c:pt>
                <c:pt idx="916">
                  <c:v>30.858861279999999</c:v>
                </c:pt>
                <c:pt idx="917">
                  <c:v>30.80924224</c:v>
                </c:pt>
                <c:pt idx="918">
                  <c:v>27.566177440000001</c:v>
                </c:pt>
                <c:pt idx="919">
                  <c:v>47.130340959999998</c:v>
                </c:pt>
                <c:pt idx="920">
                  <c:v>24.97707376</c:v>
                </c:pt>
                <c:pt idx="921">
                  <c:v>26.671846240000001</c:v>
                </c:pt>
                <c:pt idx="922">
                  <c:v>40.763653599999998</c:v>
                </c:pt>
                <c:pt idx="923">
                  <c:v>38.106311359999999</c:v>
                </c:pt>
                <c:pt idx="924">
                  <c:v>38.145531200000001</c:v>
                </c:pt>
                <c:pt idx="925">
                  <c:v>41.098210719999997</c:v>
                </c:pt>
                <c:pt idx="926">
                  <c:v>27.28856832</c:v>
                </c:pt>
                <c:pt idx="927">
                  <c:v>29.33800304</c:v>
                </c:pt>
                <c:pt idx="928">
                  <c:v>30.468049440000001</c:v>
                </c:pt>
                <c:pt idx="929">
                  <c:v>48.479860000000002</c:v>
                </c:pt>
                <c:pt idx="930">
                  <c:v>41.19210064</c:v>
                </c:pt>
                <c:pt idx="931">
                  <c:v>29.6112544</c:v>
                </c:pt>
                <c:pt idx="932">
                  <c:v>29.588970400000001</c:v>
                </c:pt>
                <c:pt idx="933">
                  <c:v>49.176111200000001</c:v>
                </c:pt>
                <c:pt idx="934">
                  <c:v>26.895577599999999</c:v>
                </c:pt>
                <c:pt idx="935">
                  <c:v>45.347521919999998</c:v>
                </c:pt>
                <c:pt idx="936">
                  <c:v>40.23646368</c:v>
                </c:pt>
                <c:pt idx="937">
                  <c:v>40.200809280000001</c:v>
                </c:pt>
                <c:pt idx="938">
                  <c:v>34.574445920000002</c:v>
                </c:pt>
                <c:pt idx="939">
                  <c:v>42.837452159999998</c:v>
                </c:pt>
                <c:pt idx="940">
                  <c:v>29.329782720000001</c:v>
                </c:pt>
                <c:pt idx="941">
                  <c:v>27.47476352</c:v>
                </c:pt>
                <c:pt idx="942">
                  <c:v>32.822923520000003</c:v>
                </c:pt>
                <c:pt idx="943">
                  <c:v>31.444880959999999</c:v>
                </c:pt>
                <c:pt idx="944">
                  <c:v>32.070021439999998</c:v>
                </c:pt>
                <c:pt idx="945">
                  <c:v>32.102803680000001</c:v>
                </c:pt>
                <c:pt idx="946">
                  <c:v>39.004505119999997</c:v>
                </c:pt>
                <c:pt idx="947">
                  <c:v>31.282059199999999</c:v>
                </c:pt>
                <c:pt idx="948">
                  <c:v>25.146035999999999</c:v>
                </c:pt>
                <c:pt idx="949">
                  <c:v>28.292734880000001</c:v>
                </c:pt>
                <c:pt idx="950">
                  <c:v>33.000106080000002</c:v>
                </c:pt>
                <c:pt idx="951">
                  <c:v>32.951675520000002</c:v>
                </c:pt>
                <c:pt idx="952">
                  <c:v>26.757614879999998</c:v>
                </c:pt>
                <c:pt idx="953">
                  <c:v>37.987859520000001</c:v>
                </c:pt>
                <c:pt idx="954">
                  <c:v>34.814617920000003</c:v>
                </c:pt>
                <c:pt idx="955">
                  <c:v>47.51313056</c:v>
                </c:pt>
                <c:pt idx="956">
                  <c:v>30.388520320000001</c:v>
                </c:pt>
                <c:pt idx="957">
                  <c:v>34.988928319999999</c:v>
                </c:pt>
                <c:pt idx="958">
                  <c:v>31.553428799999999</c:v>
                </c:pt>
                <c:pt idx="959">
                  <c:v>33.719235519999998</c:v>
                </c:pt>
                <c:pt idx="960">
                  <c:v>36.805718079999998</c:v>
                </c:pt>
                <c:pt idx="961">
                  <c:v>36.759961599999997</c:v>
                </c:pt>
                <c:pt idx="962">
                  <c:v>33.81758224</c:v>
                </c:pt>
                <c:pt idx="963">
                  <c:v>22.775909760000001</c:v>
                </c:pt>
                <c:pt idx="964">
                  <c:v>45.586406400000001</c:v>
                </c:pt>
                <c:pt idx="965">
                  <c:v>41.33125184</c:v>
                </c:pt>
                <c:pt idx="966">
                  <c:v>41.193685279999997</c:v>
                </c:pt>
                <c:pt idx="967">
                  <c:v>30.19420384</c:v>
                </c:pt>
                <c:pt idx="968">
                  <c:v>30.717036</c:v>
                </c:pt>
                <c:pt idx="969">
                  <c:v>39.398882399999998</c:v>
                </c:pt>
                <c:pt idx="970">
                  <c:v>35.549989920000002</c:v>
                </c:pt>
                <c:pt idx="971">
                  <c:v>35.483137919999997</c:v>
                </c:pt>
                <c:pt idx="972">
                  <c:v>37.754521279999999</c:v>
                </c:pt>
                <c:pt idx="973">
                  <c:v>23.266157759999999</c:v>
                </c:pt>
                <c:pt idx="974">
                  <c:v>41.035320319999997</c:v>
                </c:pt>
                <c:pt idx="975">
                  <c:v>40.995704320000002</c:v>
                </c:pt>
                <c:pt idx="976">
                  <c:v>37.563175999999999</c:v>
                </c:pt>
                <c:pt idx="977">
                  <c:v>42.923914080000003</c:v>
                </c:pt>
                <c:pt idx="978">
                  <c:v>25.28142368</c:v>
                </c:pt>
                <c:pt idx="979">
                  <c:v>45.318206080000003</c:v>
                </c:pt>
                <c:pt idx="980">
                  <c:v>25.547742240000002</c:v>
                </c:pt>
                <c:pt idx="981">
                  <c:v>25.351246880000001</c:v>
                </c:pt>
                <c:pt idx="982">
                  <c:v>27.687006239999999</c:v>
                </c:pt>
                <c:pt idx="983">
                  <c:v>22.079757600000001</c:v>
                </c:pt>
                <c:pt idx="984">
                  <c:v>27.650163360000001</c:v>
                </c:pt>
                <c:pt idx="985">
                  <c:v>28.516565279999998</c:v>
                </c:pt>
                <c:pt idx="986">
                  <c:v>30.810331680000001</c:v>
                </c:pt>
                <c:pt idx="987">
                  <c:v>30.825286720000001</c:v>
                </c:pt>
                <c:pt idx="988">
                  <c:v>35.739156319999999</c:v>
                </c:pt>
                <c:pt idx="989">
                  <c:v>27.628572640000002</c:v>
                </c:pt>
                <c:pt idx="990">
                  <c:v>37.152457120000001</c:v>
                </c:pt>
                <c:pt idx="991">
                  <c:v>35.763817279999998</c:v>
                </c:pt>
                <c:pt idx="992">
                  <c:v>37.214951360000001</c:v>
                </c:pt>
                <c:pt idx="993">
                  <c:v>29.867470879999999</c:v>
                </c:pt>
                <c:pt idx="994">
                  <c:v>23.968846559999999</c:v>
                </c:pt>
                <c:pt idx="995">
                  <c:v>25.793361440000002</c:v>
                </c:pt>
                <c:pt idx="996">
                  <c:v>26.546659680000001</c:v>
                </c:pt>
                <c:pt idx="997">
                  <c:v>30.980581440000002</c:v>
                </c:pt>
                <c:pt idx="998">
                  <c:v>26.46980464</c:v>
                </c:pt>
                <c:pt idx="999">
                  <c:v>30.942847199999999</c:v>
                </c:pt>
                <c:pt idx="1000">
                  <c:v>46.88551408</c:v>
                </c:pt>
                <c:pt idx="1001">
                  <c:v>30.896397440000001</c:v>
                </c:pt>
                <c:pt idx="1002">
                  <c:v>23.653008</c:v>
                </c:pt>
                <c:pt idx="1003">
                  <c:v>30.24382288</c:v>
                </c:pt>
                <c:pt idx="1004">
                  <c:v>32.187185759999998</c:v>
                </c:pt>
                <c:pt idx="1005">
                  <c:v>30.894317600000001</c:v>
                </c:pt>
                <c:pt idx="1006">
                  <c:v>36.062521920000002</c:v>
                </c:pt>
                <c:pt idx="1007">
                  <c:v>36.167306240000002</c:v>
                </c:pt>
                <c:pt idx="1008">
                  <c:v>29.736837120000001</c:v>
                </c:pt>
                <c:pt idx="1009">
                  <c:v>31.858372960000001</c:v>
                </c:pt>
                <c:pt idx="1010">
                  <c:v>35.901086720000002</c:v>
                </c:pt>
                <c:pt idx="1011">
                  <c:v>35.554545760000003</c:v>
                </c:pt>
                <c:pt idx="1012">
                  <c:v>47.615042719999998</c:v>
                </c:pt>
                <c:pt idx="1013">
                  <c:v>35.581088479999998</c:v>
                </c:pt>
                <c:pt idx="1014">
                  <c:v>19.236418239999999</c:v>
                </c:pt>
                <c:pt idx="1015">
                  <c:v>37.061637439999998</c:v>
                </c:pt>
                <c:pt idx="1016">
                  <c:v>39.963113280000002</c:v>
                </c:pt>
                <c:pt idx="1017">
                  <c:v>40.036799039999998</c:v>
                </c:pt>
                <c:pt idx="1018">
                  <c:v>39.979256800000002</c:v>
                </c:pt>
                <c:pt idx="1019">
                  <c:v>25.59112176</c:v>
                </c:pt>
                <c:pt idx="1020">
                  <c:v>29.025828959999998</c:v>
                </c:pt>
                <c:pt idx="1021">
                  <c:v>29.44466912</c:v>
                </c:pt>
                <c:pt idx="1022">
                  <c:v>25.527637120000001</c:v>
                </c:pt>
                <c:pt idx="1023">
                  <c:v>47.540663680000002</c:v>
                </c:pt>
                <c:pt idx="1024">
                  <c:v>30.413082240000001</c:v>
                </c:pt>
                <c:pt idx="1025">
                  <c:v>26.217252640000002</c:v>
                </c:pt>
                <c:pt idx="1026">
                  <c:v>47.33723552</c:v>
                </c:pt>
                <c:pt idx="1027">
                  <c:v>47.282169279999998</c:v>
                </c:pt>
                <c:pt idx="1028">
                  <c:v>30.575210720000001</c:v>
                </c:pt>
                <c:pt idx="1029">
                  <c:v>22.865937120000002</c:v>
                </c:pt>
                <c:pt idx="1030">
                  <c:v>29.352462880000001</c:v>
                </c:pt>
                <c:pt idx="1031">
                  <c:v>45.809147359999997</c:v>
                </c:pt>
                <c:pt idx="1032">
                  <c:v>37.916946879999998</c:v>
                </c:pt>
                <c:pt idx="1033">
                  <c:v>45.741304960000001</c:v>
                </c:pt>
                <c:pt idx="1034">
                  <c:v>30.806271039999999</c:v>
                </c:pt>
                <c:pt idx="1035">
                  <c:v>36.757188480000003</c:v>
                </c:pt>
                <c:pt idx="1036">
                  <c:v>37.555153760000003</c:v>
                </c:pt>
                <c:pt idx="1037">
                  <c:v>35.693597920000002</c:v>
                </c:pt>
                <c:pt idx="1038">
                  <c:v>23.693119200000002</c:v>
                </c:pt>
                <c:pt idx="1039">
                  <c:v>27.616786879999999</c:v>
                </c:pt>
                <c:pt idx="1040">
                  <c:v>21.979529119999999</c:v>
                </c:pt>
                <c:pt idx="1041">
                  <c:v>39.891309280000002</c:v>
                </c:pt>
                <c:pt idx="1042">
                  <c:v>28.9249072</c:v>
                </c:pt>
                <c:pt idx="1043">
                  <c:v>24.974597760000002</c:v>
                </c:pt>
                <c:pt idx="1044">
                  <c:v>25.954598560000001</c:v>
                </c:pt>
                <c:pt idx="1045">
                  <c:v>26.802975199999999</c:v>
                </c:pt>
                <c:pt idx="1046">
                  <c:v>25.18545392</c:v>
                </c:pt>
                <c:pt idx="1047">
                  <c:v>27.769209440000001</c:v>
                </c:pt>
                <c:pt idx="1048">
                  <c:v>29.436151679999998</c:v>
                </c:pt>
                <c:pt idx="1049">
                  <c:v>37.141463680000001</c:v>
                </c:pt>
                <c:pt idx="1050">
                  <c:v>32.44766096</c:v>
                </c:pt>
                <c:pt idx="1051">
                  <c:v>39.067098399999999</c:v>
                </c:pt>
                <c:pt idx="1052">
                  <c:v>25.86387792</c:v>
                </c:pt>
                <c:pt idx="1053">
                  <c:v>29.22291856</c:v>
                </c:pt>
                <c:pt idx="1054">
                  <c:v>23.711837760000002</c:v>
                </c:pt>
                <c:pt idx="1055">
                  <c:v>39.002128159999998</c:v>
                </c:pt>
                <c:pt idx="1056">
                  <c:v>36.874550880000001</c:v>
                </c:pt>
                <c:pt idx="1057">
                  <c:v>35.403014560000003</c:v>
                </c:pt>
                <c:pt idx="1058">
                  <c:v>35.389049919999998</c:v>
                </c:pt>
                <c:pt idx="1059">
                  <c:v>39.539519200000001</c:v>
                </c:pt>
                <c:pt idx="1060">
                  <c:v>45.423485599999999</c:v>
                </c:pt>
                <c:pt idx="1061">
                  <c:v>31.485883520000002</c:v>
                </c:pt>
                <c:pt idx="1062">
                  <c:v>38.373224159999999</c:v>
                </c:pt>
                <c:pt idx="1063">
                  <c:v>40.39344208</c:v>
                </c:pt>
                <c:pt idx="1064">
                  <c:v>34.784806879999998</c:v>
                </c:pt>
                <c:pt idx="1065">
                  <c:v>45.393080320000003</c:v>
                </c:pt>
                <c:pt idx="1066">
                  <c:v>27.277475840000001</c:v>
                </c:pt>
                <c:pt idx="1067">
                  <c:v>39.643511199999999</c:v>
                </c:pt>
                <c:pt idx="1068">
                  <c:v>27.560532160000001</c:v>
                </c:pt>
                <c:pt idx="1069">
                  <c:v>46.971777920000001</c:v>
                </c:pt>
                <c:pt idx="1070">
                  <c:v>44.402383200000003</c:v>
                </c:pt>
                <c:pt idx="1071">
                  <c:v>24.794443999999999</c:v>
                </c:pt>
                <c:pt idx="1072">
                  <c:v>24.751361599999999</c:v>
                </c:pt>
                <c:pt idx="1073">
                  <c:v>40.121973439999998</c:v>
                </c:pt>
                <c:pt idx="1074">
                  <c:v>37.434324959999998</c:v>
                </c:pt>
                <c:pt idx="1075">
                  <c:v>39.997084000000001</c:v>
                </c:pt>
                <c:pt idx="1076">
                  <c:v>30.983651680000001</c:v>
                </c:pt>
                <c:pt idx="1077">
                  <c:v>36.859001599999999</c:v>
                </c:pt>
                <c:pt idx="1078">
                  <c:v>44.693263680000001</c:v>
                </c:pt>
                <c:pt idx="1079">
                  <c:v>46.642568959999998</c:v>
                </c:pt>
                <c:pt idx="1080">
                  <c:v>44.266698400000003</c:v>
                </c:pt>
                <c:pt idx="1081">
                  <c:v>31.0007856</c:v>
                </c:pt>
                <c:pt idx="1082">
                  <c:v>39.948851519999998</c:v>
                </c:pt>
                <c:pt idx="1083">
                  <c:v>47.094587519999997</c:v>
                </c:pt>
                <c:pt idx="1084">
                  <c:v>42.18418432</c:v>
                </c:pt>
                <c:pt idx="1085">
                  <c:v>32.484701919999999</c:v>
                </c:pt>
                <c:pt idx="1086">
                  <c:v>45.692775359999999</c:v>
                </c:pt>
                <c:pt idx="1087">
                  <c:v>46.094976799999998</c:v>
                </c:pt>
                <c:pt idx="1088">
                  <c:v>25.726707520000001</c:v>
                </c:pt>
                <c:pt idx="1089">
                  <c:v>39.872194559999997</c:v>
                </c:pt>
                <c:pt idx="1090">
                  <c:v>41.658083840000003</c:v>
                </c:pt>
                <c:pt idx="1091">
                  <c:v>25.836245760000001</c:v>
                </c:pt>
                <c:pt idx="1092">
                  <c:v>41.781685760000002</c:v>
                </c:pt>
                <c:pt idx="1093">
                  <c:v>44.406443840000001</c:v>
                </c:pt>
                <c:pt idx="1094">
                  <c:v>44.404760160000002</c:v>
                </c:pt>
                <c:pt idx="1095">
                  <c:v>30.57620112</c:v>
                </c:pt>
                <c:pt idx="1096">
                  <c:v>45.827172640000001</c:v>
                </c:pt>
                <c:pt idx="1097">
                  <c:v>47.246019680000003</c:v>
                </c:pt>
                <c:pt idx="1098">
                  <c:v>23.453640480000001</c:v>
                </c:pt>
                <c:pt idx="1099">
                  <c:v>24.863970080000001</c:v>
                </c:pt>
                <c:pt idx="1100">
                  <c:v>26.48337312</c:v>
                </c:pt>
                <c:pt idx="1101">
                  <c:v>33.822237119999997</c:v>
                </c:pt>
                <c:pt idx="1102">
                  <c:v>30.544706399999999</c:v>
                </c:pt>
                <c:pt idx="1103">
                  <c:v>24.655589920000001</c:v>
                </c:pt>
                <c:pt idx="1104">
                  <c:v>45.78557584</c:v>
                </c:pt>
                <c:pt idx="1105">
                  <c:v>29.60144944</c:v>
                </c:pt>
                <c:pt idx="1106">
                  <c:v>26.376806080000001</c:v>
                </c:pt>
                <c:pt idx="1107">
                  <c:v>26.231910559999999</c:v>
                </c:pt>
                <c:pt idx="1108">
                  <c:v>25.24349136</c:v>
                </c:pt>
                <c:pt idx="1109">
                  <c:v>28.158733760000001</c:v>
                </c:pt>
                <c:pt idx="1110">
                  <c:v>38.858718240000002</c:v>
                </c:pt>
                <c:pt idx="1111">
                  <c:v>34.747964000000003</c:v>
                </c:pt>
                <c:pt idx="1112">
                  <c:v>38.935078079999997</c:v>
                </c:pt>
                <c:pt idx="1113">
                  <c:v>29.056531360000001</c:v>
                </c:pt>
                <c:pt idx="1114">
                  <c:v>34.686559199999998</c:v>
                </c:pt>
                <c:pt idx="1115">
                  <c:v>34.760839199999999</c:v>
                </c:pt>
                <c:pt idx="1116">
                  <c:v>33.52798928</c:v>
                </c:pt>
                <c:pt idx="1117">
                  <c:v>30.54510256</c:v>
                </c:pt>
                <c:pt idx="1118">
                  <c:v>33.953465119999997</c:v>
                </c:pt>
                <c:pt idx="1119">
                  <c:v>46.219569120000003</c:v>
                </c:pt>
                <c:pt idx="1120">
                  <c:v>23.139089439999999</c:v>
                </c:pt>
                <c:pt idx="1121">
                  <c:v>29.555296800000001</c:v>
                </c:pt>
                <c:pt idx="1122">
                  <c:v>43.133482720000003</c:v>
                </c:pt>
                <c:pt idx="1123">
                  <c:v>30.08753776</c:v>
                </c:pt>
                <c:pt idx="1124">
                  <c:v>43.16319472</c:v>
                </c:pt>
                <c:pt idx="1125">
                  <c:v>33.423304000000002</c:v>
                </c:pt>
                <c:pt idx="1126">
                  <c:v>33.873936</c:v>
                </c:pt>
                <c:pt idx="1127">
                  <c:v>34.444703519999997</c:v>
                </c:pt>
                <c:pt idx="1128">
                  <c:v>33.029025760000003</c:v>
                </c:pt>
                <c:pt idx="1129">
                  <c:v>41.44732672</c:v>
                </c:pt>
                <c:pt idx="1130">
                  <c:v>28.49398416</c:v>
                </c:pt>
                <c:pt idx="1131">
                  <c:v>46.29741456</c:v>
                </c:pt>
                <c:pt idx="1132">
                  <c:v>42.916486079999999</c:v>
                </c:pt>
                <c:pt idx="1133">
                  <c:v>30.15211184</c:v>
                </c:pt>
                <c:pt idx="1134">
                  <c:v>31.83311776</c:v>
                </c:pt>
                <c:pt idx="1135">
                  <c:v>27.923810880000001</c:v>
                </c:pt>
                <c:pt idx="1136">
                  <c:v>46.940679359999997</c:v>
                </c:pt>
                <c:pt idx="1137">
                  <c:v>27.890632480000001</c:v>
                </c:pt>
                <c:pt idx="1138">
                  <c:v>30.230848640000001</c:v>
                </c:pt>
                <c:pt idx="1139">
                  <c:v>26.967777760000001</c:v>
                </c:pt>
                <c:pt idx="1140">
                  <c:v>28.079600800000001</c:v>
                </c:pt>
                <c:pt idx="1141">
                  <c:v>23.228819680000001</c:v>
                </c:pt>
                <c:pt idx="1142">
                  <c:v>23.371734400000001</c:v>
                </c:pt>
                <c:pt idx="1143">
                  <c:v>22.810969920000002</c:v>
                </c:pt>
                <c:pt idx="1144">
                  <c:v>27.352548160000001</c:v>
                </c:pt>
                <c:pt idx="1145">
                  <c:v>30.10160144</c:v>
                </c:pt>
                <c:pt idx="1146">
                  <c:v>30.05663728</c:v>
                </c:pt>
                <c:pt idx="1147">
                  <c:v>27.535871199999999</c:v>
                </c:pt>
                <c:pt idx="1148">
                  <c:v>36.576044320000001</c:v>
                </c:pt>
                <c:pt idx="1149">
                  <c:v>36.20464432</c:v>
                </c:pt>
                <c:pt idx="1150">
                  <c:v>30.01642704</c:v>
                </c:pt>
                <c:pt idx="1151">
                  <c:v>18.293260320000002</c:v>
                </c:pt>
                <c:pt idx="1152">
                  <c:v>27.21488256</c:v>
                </c:pt>
                <c:pt idx="1153">
                  <c:v>32.605629759999999</c:v>
                </c:pt>
                <c:pt idx="1154">
                  <c:v>43.51359824</c:v>
                </c:pt>
                <c:pt idx="1155">
                  <c:v>32.70942368</c:v>
                </c:pt>
                <c:pt idx="1156">
                  <c:v>40.123558080000002</c:v>
                </c:pt>
                <c:pt idx="1157">
                  <c:v>26.242903999999999</c:v>
                </c:pt>
                <c:pt idx="1158">
                  <c:v>46.642073760000002</c:v>
                </c:pt>
                <c:pt idx="1159">
                  <c:v>45.105963359999997</c:v>
                </c:pt>
                <c:pt idx="1160">
                  <c:v>46.708529599999999</c:v>
                </c:pt>
                <c:pt idx="1161">
                  <c:v>40.177237759999997</c:v>
                </c:pt>
                <c:pt idx="1162">
                  <c:v>22.609027359999999</c:v>
                </c:pt>
                <c:pt idx="1163">
                  <c:v>31.42279504</c:v>
                </c:pt>
                <c:pt idx="1164">
                  <c:v>22.62507184</c:v>
                </c:pt>
                <c:pt idx="1165">
                  <c:v>29.52796176</c:v>
                </c:pt>
                <c:pt idx="1166">
                  <c:v>22.601896480000001</c:v>
                </c:pt>
                <c:pt idx="1167">
                  <c:v>33.676351199999999</c:v>
                </c:pt>
                <c:pt idx="1168">
                  <c:v>40.318369760000003</c:v>
                </c:pt>
                <c:pt idx="1169">
                  <c:v>39.312915680000003</c:v>
                </c:pt>
                <c:pt idx="1170">
                  <c:v>22.530686719999999</c:v>
                </c:pt>
                <c:pt idx="1171">
                  <c:v>31.722391040000002</c:v>
                </c:pt>
                <c:pt idx="1172">
                  <c:v>33.639112160000003</c:v>
                </c:pt>
                <c:pt idx="1173">
                  <c:v>31.33088592</c:v>
                </c:pt>
                <c:pt idx="1174">
                  <c:v>45.20539952</c:v>
                </c:pt>
                <c:pt idx="1175">
                  <c:v>31.65207264</c:v>
                </c:pt>
                <c:pt idx="1176">
                  <c:v>38.913685440000002</c:v>
                </c:pt>
                <c:pt idx="1177">
                  <c:v>45.192524319999997</c:v>
                </c:pt>
                <c:pt idx="1178">
                  <c:v>22.70747312</c:v>
                </c:pt>
                <c:pt idx="1179">
                  <c:v>29.966312800000001</c:v>
                </c:pt>
                <c:pt idx="1180">
                  <c:v>22.528309759999999</c:v>
                </c:pt>
                <c:pt idx="1181">
                  <c:v>36.169980320000001</c:v>
                </c:pt>
                <c:pt idx="1182">
                  <c:v>47.767168159999997</c:v>
                </c:pt>
                <c:pt idx="1183">
                  <c:v>35.077371040000003</c:v>
                </c:pt>
                <c:pt idx="1184">
                  <c:v>46.697734240000003</c:v>
                </c:pt>
                <c:pt idx="1185">
                  <c:v>46.984752159999999</c:v>
                </c:pt>
                <c:pt idx="1186">
                  <c:v>26.318273439999999</c:v>
                </c:pt>
                <c:pt idx="1187">
                  <c:v>30.213813760000001</c:v>
                </c:pt>
                <c:pt idx="1188">
                  <c:v>47.984362879999999</c:v>
                </c:pt>
                <c:pt idx="1189">
                  <c:v>34.535622240000002</c:v>
                </c:pt>
                <c:pt idx="1190">
                  <c:v>37.419468960000003</c:v>
                </c:pt>
                <c:pt idx="1191">
                  <c:v>39.025303520000001</c:v>
                </c:pt>
                <c:pt idx="1192">
                  <c:v>43.057320959999998</c:v>
                </c:pt>
                <c:pt idx="1193">
                  <c:v>24.116713279999999</c:v>
                </c:pt>
                <c:pt idx="1194">
                  <c:v>47.549478239999999</c:v>
                </c:pt>
                <c:pt idx="1195">
                  <c:v>30.772201280000001</c:v>
                </c:pt>
                <c:pt idx="1196">
                  <c:v>26.834172800000001</c:v>
                </c:pt>
                <c:pt idx="1197">
                  <c:v>52.333704480000002</c:v>
                </c:pt>
                <c:pt idx="1198">
                  <c:v>30.82370208</c:v>
                </c:pt>
                <c:pt idx="1199">
                  <c:v>30.409615840000001</c:v>
                </c:pt>
                <c:pt idx="1200">
                  <c:v>26.42533568</c:v>
                </c:pt>
                <c:pt idx="1201">
                  <c:v>41.749200639999998</c:v>
                </c:pt>
                <c:pt idx="1202">
                  <c:v>30.461314720000001</c:v>
                </c:pt>
                <c:pt idx="1203">
                  <c:v>47.625838080000001</c:v>
                </c:pt>
                <c:pt idx="1204">
                  <c:v>43.64205312</c:v>
                </c:pt>
                <c:pt idx="1205">
                  <c:v>40.249239840000001</c:v>
                </c:pt>
                <c:pt idx="1206">
                  <c:v>46.389620800000003</c:v>
                </c:pt>
                <c:pt idx="1207">
                  <c:v>43.020874239999998</c:v>
                </c:pt>
                <c:pt idx="1208">
                  <c:v>43.148734879999999</c:v>
                </c:pt>
                <c:pt idx="1209">
                  <c:v>43.600357279999997</c:v>
                </c:pt>
                <c:pt idx="1210">
                  <c:v>30.920266080000001</c:v>
                </c:pt>
                <c:pt idx="1211">
                  <c:v>42.289364800000001</c:v>
                </c:pt>
                <c:pt idx="1212">
                  <c:v>46.971282719999998</c:v>
                </c:pt>
                <c:pt idx="1213">
                  <c:v>29.790813920000002</c:v>
                </c:pt>
                <c:pt idx="1214">
                  <c:v>42.22954464</c:v>
                </c:pt>
                <c:pt idx="1215">
                  <c:v>44.823699359999999</c:v>
                </c:pt>
                <c:pt idx="1216">
                  <c:v>42.992350719999997</c:v>
                </c:pt>
                <c:pt idx="1217">
                  <c:v>42.960856</c:v>
                </c:pt>
                <c:pt idx="1218">
                  <c:v>28.754162239999999</c:v>
                </c:pt>
                <c:pt idx="1219">
                  <c:v>39.892398720000003</c:v>
                </c:pt>
                <c:pt idx="1220">
                  <c:v>30.429720960000001</c:v>
                </c:pt>
                <c:pt idx="1221">
                  <c:v>30.222232160000001</c:v>
                </c:pt>
                <c:pt idx="1222">
                  <c:v>26.92944928</c:v>
                </c:pt>
                <c:pt idx="1223">
                  <c:v>27.7423696</c:v>
                </c:pt>
                <c:pt idx="1224">
                  <c:v>27.282824000000002</c:v>
                </c:pt>
                <c:pt idx="1225">
                  <c:v>39.813166719999998</c:v>
                </c:pt>
                <c:pt idx="1226">
                  <c:v>41.236965759999997</c:v>
                </c:pt>
                <c:pt idx="1227">
                  <c:v>36.184539200000003</c:v>
                </c:pt>
                <c:pt idx="1228">
                  <c:v>39.622316640000001</c:v>
                </c:pt>
                <c:pt idx="1229">
                  <c:v>34.56711696</c:v>
                </c:pt>
                <c:pt idx="1230">
                  <c:v>34.549784959999997</c:v>
                </c:pt>
                <c:pt idx="1231">
                  <c:v>48.453713440000001</c:v>
                </c:pt>
                <c:pt idx="1232">
                  <c:v>30.4466568</c:v>
                </c:pt>
                <c:pt idx="1233">
                  <c:v>31.016334879999999</c:v>
                </c:pt>
                <c:pt idx="1234">
                  <c:v>40.783956799999999</c:v>
                </c:pt>
                <c:pt idx="1235">
                  <c:v>45.937305119999998</c:v>
                </c:pt>
                <c:pt idx="1236">
                  <c:v>44.80210864</c:v>
                </c:pt>
                <c:pt idx="1237">
                  <c:v>28.397222079999999</c:v>
                </c:pt>
                <c:pt idx="1238">
                  <c:v>40.910034719999999</c:v>
                </c:pt>
                <c:pt idx="1239">
                  <c:v>35.089652000000001</c:v>
                </c:pt>
                <c:pt idx="1240">
                  <c:v>28.118127359999999</c:v>
                </c:pt>
                <c:pt idx="1241">
                  <c:v>28.655023199999999</c:v>
                </c:pt>
                <c:pt idx="1242">
                  <c:v>32.531052639999999</c:v>
                </c:pt>
                <c:pt idx="1243">
                  <c:v>39.894379520000001</c:v>
                </c:pt>
                <c:pt idx="1244">
                  <c:v>28.688300640000001</c:v>
                </c:pt>
                <c:pt idx="1245">
                  <c:v>39.90220368</c:v>
                </c:pt>
                <c:pt idx="1246">
                  <c:v>19.602965279999999</c:v>
                </c:pt>
                <c:pt idx="1247">
                  <c:v>30.529949439999999</c:v>
                </c:pt>
                <c:pt idx="1248">
                  <c:v>44.918579680000001</c:v>
                </c:pt>
                <c:pt idx="1249">
                  <c:v>32.539669119999999</c:v>
                </c:pt>
                <c:pt idx="1250">
                  <c:v>36.694099999999999</c:v>
                </c:pt>
                <c:pt idx="1251">
                  <c:v>39.622415680000003</c:v>
                </c:pt>
                <c:pt idx="1252">
                  <c:v>46.533030719999999</c:v>
                </c:pt>
                <c:pt idx="1253">
                  <c:v>39.653910400000001</c:v>
                </c:pt>
                <c:pt idx="1254">
                  <c:v>45.668510560000001</c:v>
                </c:pt>
                <c:pt idx="1255">
                  <c:v>34.258409280000002</c:v>
                </c:pt>
                <c:pt idx="1256">
                  <c:v>37.423727679999999</c:v>
                </c:pt>
                <c:pt idx="1257">
                  <c:v>39.667379840000002</c:v>
                </c:pt>
                <c:pt idx="1258">
                  <c:v>44.951758079999998</c:v>
                </c:pt>
                <c:pt idx="1259">
                  <c:v>31.348515039999999</c:v>
                </c:pt>
                <c:pt idx="1260">
                  <c:v>39.45325536</c:v>
                </c:pt>
                <c:pt idx="1261">
                  <c:v>44.930662560000002</c:v>
                </c:pt>
                <c:pt idx="1262">
                  <c:v>30.636714560000001</c:v>
                </c:pt>
                <c:pt idx="1263">
                  <c:v>45.541442240000002</c:v>
                </c:pt>
                <c:pt idx="1264">
                  <c:v>44.797849919999997</c:v>
                </c:pt>
                <c:pt idx="1265">
                  <c:v>40.961535519999998</c:v>
                </c:pt>
                <c:pt idx="1266">
                  <c:v>45.88243696</c:v>
                </c:pt>
                <c:pt idx="1267">
                  <c:v>28.481505120000001</c:v>
                </c:pt>
                <c:pt idx="1268">
                  <c:v>30.258183679999998</c:v>
                </c:pt>
                <c:pt idx="1269">
                  <c:v>29.327603839999998</c:v>
                </c:pt>
                <c:pt idx="1270">
                  <c:v>46.068037920000002</c:v>
                </c:pt>
                <c:pt idx="1271">
                  <c:v>40.709973920000003</c:v>
                </c:pt>
                <c:pt idx="1272">
                  <c:v>34.484517599999997</c:v>
                </c:pt>
                <c:pt idx="1273">
                  <c:v>34.53621648</c:v>
                </c:pt>
                <c:pt idx="1274">
                  <c:v>41.274501919999999</c:v>
                </c:pt>
                <c:pt idx="1275">
                  <c:v>34.478179040000001</c:v>
                </c:pt>
                <c:pt idx="1276">
                  <c:v>44.22569584</c:v>
                </c:pt>
                <c:pt idx="1277">
                  <c:v>43.327898240000003</c:v>
                </c:pt>
                <c:pt idx="1278">
                  <c:v>39.369269439999997</c:v>
                </c:pt>
                <c:pt idx="1279">
                  <c:v>30.37128736</c:v>
                </c:pt>
                <c:pt idx="1280">
                  <c:v>25.281126560000001</c:v>
                </c:pt>
                <c:pt idx="1281">
                  <c:v>38.542186399999999</c:v>
                </c:pt>
                <c:pt idx="1282">
                  <c:v>44.407533280000003</c:v>
                </c:pt>
                <c:pt idx="1283">
                  <c:v>37.951016639999999</c:v>
                </c:pt>
                <c:pt idx="1284">
                  <c:v>37.901892799999999</c:v>
                </c:pt>
                <c:pt idx="1285">
                  <c:v>37.813152959999996</c:v>
                </c:pt>
                <c:pt idx="1286">
                  <c:v>31.156773600000001</c:v>
                </c:pt>
                <c:pt idx="1287">
                  <c:v>30.00474032</c:v>
                </c:pt>
                <c:pt idx="1288">
                  <c:v>31.597501600000001</c:v>
                </c:pt>
                <c:pt idx="1289">
                  <c:v>31.58868704</c:v>
                </c:pt>
                <c:pt idx="1290">
                  <c:v>43.866873920000003</c:v>
                </c:pt>
                <c:pt idx="1291">
                  <c:v>29.9712648</c:v>
                </c:pt>
                <c:pt idx="1292">
                  <c:v>22.641116319999998</c:v>
                </c:pt>
                <c:pt idx="1293">
                  <c:v>35.335469279999998</c:v>
                </c:pt>
                <c:pt idx="1294">
                  <c:v>27.7800048</c:v>
                </c:pt>
                <c:pt idx="1295">
                  <c:v>48.109252320000003</c:v>
                </c:pt>
                <c:pt idx="1296">
                  <c:v>48.58969536</c:v>
                </c:pt>
                <c:pt idx="1297">
                  <c:v>27.73157424</c:v>
                </c:pt>
                <c:pt idx="1298">
                  <c:v>35.096089599999999</c:v>
                </c:pt>
                <c:pt idx="1299">
                  <c:v>29.241240959999999</c:v>
                </c:pt>
                <c:pt idx="1300">
                  <c:v>32.085075519999997</c:v>
                </c:pt>
                <c:pt idx="1301">
                  <c:v>30.865496960000002</c:v>
                </c:pt>
                <c:pt idx="1302">
                  <c:v>23.48691792</c:v>
                </c:pt>
                <c:pt idx="1303">
                  <c:v>30.755364480000001</c:v>
                </c:pt>
                <c:pt idx="1304">
                  <c:v>37.973795840000001</c:v>
                </c:pt>
                <c:pt idx="1305">
                  <c:v>27.98264064</c:v>
                </c:pt>
                <c:pt idx="1306">
                  <c:v>23.392730879999998</c:v>
                </c:pt>
                <c:pt idx="1307">
                  <c:v>27.968775040000001</c:v>
                </c:pt>
                <c:pt idx="1308">
                  <c:v>25.677484639999999</c:v>
                </c:pt>
                <c:pt idx="1309">
                  <c:v>39.054124160000001</c:v>
                </c:pt>
                <c:pt idx="1310">
                  <c:v>34.271185439999996</c:v>
                </c:pt>
                <c:pt idx="1311">
                  <c:v>34.049533920000002</c:v>
                </c:pt>
                <c:pt idx="1312">
                  <c:v>40.62083792</c:v>
                </c:pt>
                <c:pt idx="1313">
                  <c:v>30.948591520000001</c:v>
                </c:pt>
                <c:pt idx="1314">
                  <c:v>27.87993616</c:v>
                </c:pt>
                <c:pt idx="1315">
                  <c:v>34.021010400000002</c:v>
                </c:pt>
                <c:pt idx="1316">
                  <c:v>27.87102256</c:v>
                </c:pt>
                <c:pt idx="1317">
                  <c:v>30.801220000000001</c:v>
                </c:pt>
                <c:pt idx="1318">
                  <c:v>45.718525759999999</c:v>
                </c:pt>
                <c:pt idx="1319">
                  <c:v>29.59768592</c:v>
                </c:pt>
                <c:pt idx="1320">
                  <c:v>42.729993759999999</c:v>
                </c:pt>
                <c:pt idx="1321">
                  <c:v>27.081178560000001</c:v>
                </c:pt>
                <c:pt idx="1322">
                  <c:v>28.076134400000001</c:v>
                </c:pt>
                <c:pt idx="1323">
                  <c:v>28.11594848</c:v>
                </c:pt>
                <c:pt idx="1324">
                  <c:v>38.891203359999999</c:v>
                </c:pt>
                <c:pt idx="1325">
                  <c:v>31.58730048</c:v>
                </c:pt>
                <c:pt idx="1326">
                  <c:v>30.935122079999999</c:v>
                </c:pt>
                <c:pt idx="1327">
                  <c:v>22.300913919999999</c:v>
                </c:pt>
                <c:pt idx="1328">
                  <c:v>26.3315448</c:v>
                </c:pt>
                <c:pt idx="1329">
                  <c:v>36.102534079999998</c:v>
                </c:pt>
                <c:pt idx="1330">
                  <c:v>35.951002879999997</c:v>
                </c:pt>
                <c:pt idx="1331">
                  <c:v>31.543425760000002</c:v>
                </c:pt>
                <c:pt idx="1332">
                  <c:v>40.88983056</c:v>
                </c:pt>
                <c:pt idx="1333">
                  <c:v>40.500900479999999</c:v>
                </c:pt>
                <c:pt idx="1334">
                  <c:v>27.656600959999999</c:v>
                </c:pt>
                <c:pt idx="1335">
                  <c:v>22.517316319999999</c:v>
                </c:pt>
                <c:pt idx="1336">
                  <c:v>27.351854880000001</c:v>
                </c:pt>
                <c:pt idx="1337">
                  <c:v>40.845658720000003</c:v>
                </c:pt>
                <c:pt idx="1338">
                  <c:v>27.381764960000002</c:v>
                </c:pt>
                <c:pt idx="1339">
                  <c:v>30.46765328</c:v>
                </c:pt>
                <c:pt idx="1340">
                  <c:v>37.902090880000003</c:v>
                </c:pt>
                <c:pt idx="1341">
                  <c:v>45.907395039999997</c:v>
                </c:pt>
                <c:pt idx="1342">
                  <c:v>23.150379999999998</c:v>
                </c:pt>
                <c:pt idx="1343">
                  <c:v>30.350984159999999</c:v>
                </c:pt>
                <c:pt idx="1344">
                  <c:v>37.879806879999997</c:v>
                </c:pt>
                <c:pt idx="1345">
                  <c:v>44.56540304</c:v>
                </c:pt>
                <c:pt idx="1346">
                  <c:v>30.312259520000001</c:v>
                </c:pt>
                <c:pt idx="1347">
                  <c:v>41.976101280000002</c:v>
                </c:pt>
                <c:pt idx="1348">
                  <c:v>38.340441920000004</c:v>
                </c:pt>
                <c:pt idx="1349">
                  <c:v>32.1243944</c:v>
                </c:pt>
                <c:pt idx="1350">
                  <c:v>45.331081279999999</c:v>
                </c:pt>
                <c:pt idx="1351">
                  <c:v>43.915304480000003</c:v>
                </c:pt>
                <c:pt idx="1352">
                  <c:v>40.433850399999997</c:v>
                </c:pt>
                <c:pt idx="1353">
                  <c:v>44.690490560000001</c:v>
                </c:pt>
                <c:pt idx="1354">
                  <c:v>46.441121600000002</c:v>
                </c:pt>
                <c:pt idx="1355">
                  <c:v>24.636277119999999</c:v>
                </c:pt>
                <c:pt idx="1356">
                  <c:v>42.020768320000002</c:v>
                </c:pt>
                <c:pt idx="1357">
                  <c:v>24.46781008</c:v>
                </c:pt>
                <c:pt idx="1358">
                  <c:v>41.998187199999997</c:v>
                </c:pt>
                <c:pt idx="1359">
                  <c:v>24.537336159999999</c:v>
                </c:pt>
                <c:pt idx="1360">
                  <c:v>29.838452159999999</c:v>
                </c:pt>
                <c:pt idx="1361">
                  <c:v>30.7383296</c:v>
                </c:pt>
                <c:pt idx="1362">
                  <c:v>27.60737808</c:v>
                </c:pt>
                <c:pt idx="1363">
                  <c:v>26.911820160000001</c:v>
                </c:pt>
                <c:pt idx="1364">
                  <c:v>27.929159039999998</c:v>
                </c:pt>
                <c:pt idx="1365">
                  <c:v>30.759722239999999</c:v>
                </c:pt>
                <c:pt idx="1366">
                  <c:v>28.44743536</c:v>
                </c:pt>
                <c:pt idx="1367">
                  <c:v>41.307086079999998</c:v>
                </c:pt>
                <c:pt idx="1368">
                  <c:v>31.328211840000002</c:v>
                </c:pt>
                <c:pt idx="1369">
                  <c:v>21.9826984</c:v>
                </c:pt>
                <c:pt idx="1370">
                  <c:v>45.838661279999997</c:v>
                </c:pt>
                <c:pt idx="1371">
                  <c:v>30.322361600000001</c:v>
                </c:pt>
                <c:pt idx="1372">
                  <c:v>27.878846719999999</c:v>
                </c:pt>
                <c:pt idx="1373">
                  <c:v>28.445949760000001</c:v>
                </c:pt>
                <c:pt idx="1374">
                  <c:v>37.08986384</c:v>
                </c:pt>
                <c:pt idx="1375">
                  <c:v>23.131166239999999</c:v>
                </c:pt>
                <c:pt idx="1376">
                  <c:v>28.337996159999999</c:v>
                </c:pt>
                <c:pt idx="1377">
                  <c:v>26.209527520000002</c:v>
                </c:pt>
                <c:pt idx="1378">
                  <c:v>26.853584640000001</c:v>
                </c:pt>
                <c:pt idx="1379">
                  <c:v>34.237808960000002</c:v>
                </c:pt>
                <c:pt idx="1380">
                  <c:v>45.736551040000002</c:v>
                </c:pt>
                <c:pt idx="1381">
                  <c:v>35.313086239999997</c:v>
                </c:pt>
                <c:pt idx="1382">
                  <c:v>37.136313600000001</c:v>
                </c:pt>
                <c:pt idx="1383">
                  <c:v>32.995946400000001</c:v>
                </c:pt>
                <c:pt idx="1384">
                  <c:v>33.271574719999997</c:v>
                </c:pt>
                <c:pt idx="1385">
                  <c:v>35.305361120000001</c:v>
                </c:pt>
                <c:pt idx="1386">
                  <c:v>25.309650080000001</c:v>
                </c:pt>
                <c:pt idx="1387">
                  <c:v>32.130534879999999</c:v>
                </c:pt>
                <c:pt idx="1388">
                  <c:v>32.837482399999999</c:v>
                </c:pt>
                <c:pt idx="1389">
                  <c:v>34.344970240000002</c:v>
                </c:pt>
                <c:pt idx="1390">
                  <c:v>40.280734559999999</c:v>
                </c:pt>
                <c:pt idx="1391">
                  <c:v>32.058037599999999</c:v>
                </c:pt>
                <c:pt idx="1392">
                  <c:v>28.221327039999998</c:v>
                </c:pt>
                <c:pt idx="1393">
                  <c:v>27.91479824</c:v>
                </c:pt>
                <c:pt idx="1394">
                  <c:v>40.177832000000002</c:v>
                </c:pt>
                <c:pt idx="1395">
                  <c:v>32.145291839999999</c:v>
                </c:pt>
                <c:pt idx="1396">
                  <c:v>32.01584656</c:v>
                </c:pt>
                <c:pt idx="1397">
                  <c:v>25.167131520000002</c:v>
                </c:pt>
                <c:pt idx="1398">
                  <c:v>22.331121119999999</c:v>
                </c:pt>
                <c:pt idx="1399">
                  <c:v>19.993876159999999</c:v>
                </c:pt>
                <c:pt idx="1400">
                  <c:v>25.452564800000001</c:v>
                </c:pt>
                <c:pt idx="1401">
                  <c:v>27.81278704</c:v>
                </c:pt>
                <c:pt idx="1402">
                  <c:v>34.331599840000003</c:v>
                </c:pt>
                <c:pt idx="1403">
                  <c:v>34.527401920000003</c:v>
                </c:pt>
                <c:pt idx="1404">
                  <c:v>34.268016160000002</c:v>
                </c:pt>
                <c:pt idx="1405">
                  <c:v>38.417693120000003</c:v>
                </c:pt>
                <c:pt idx="1406">
                  <c:v>45.707334240000002</c:v>
                </c:pt>
                <c:pt idx="1407">
                  <c:v>32.098644</c:v>
                </c:pt>
                <c:pt idx="1408">
                  <c:v>34.266035359999997</c:v>
                </c:pt>
                <c:pt idx="1409">
                  <c:v>28.13981712</c:v>
                </c:pt>
                <c:pt idx="1410">
                  <c:v>38.440967520000001</c:v>
                </c:pt>
                <c:pt idx="1411">
                  <c:v>30.030787839999999</c:v>
                </c:pt>
                <c:pt idx="1412">
                  <c:v>36.555543040000003</c:v>
                </c:pt>
                <c:pt idx="1413">
                  <c:v>25.939643520000001</c:v>
                </c:pt>
                <c:pt idx="1414">
                  <c:v>47.8717544</c:v>
                </c:pt>
                <c:pt idx="1415">
                  <c:v>30.980383360000001</c:v>
                </c:pt>
                <c:pt idx="1416">
                  <c:v>44.925710559999999</c:v>
                </c:pt>
                <c:pt idx="1417">
                  <c:v>44.78972864</c:v>
                </c:pt>
                <c:pt idx="1418">
                  <c:v>41.387506559999999</c:v>
                </c:pt>
                <c:pt idx="1419">
                  <c:v>28.725440639999999</c:v>
                </c:pt>
                <c:pt idx="1420">
                  <c:v>44.907388159999996</c:v>
                </c:pt>
                <c:pt idx="1421">
                  <c:v>35.09886272</c:v>
                </c:pt>
                <c:pt idx="1422">
                  <c:v>33.44935152</c:v>
                </c:pt>
                <c:pt idx="1423">
                  <c:v>29.374152639999998</c:v>
                </c:pt>
                <c:pt idx="1424">
                  <c:v>30.660087999999998</c:v>
                </c:pt>
                <c:pt idx="1425">
                  <c:v>30.538367839999999</c:v>
                </c:pt>
                <c:pt idx="1426">
                  <c:v>37.892285919999999</c:v>
                </c:pt>
                <c:pt idx="1427">
                  <c:v>22.189592959999999</c:v>
                </c:pt>
                <c:pt idx="1428">
                  <c:v>27.789908799999999</c:v>
                </c:pt>
                <c:pt idx="1429">
                  <c:v>35.02606832</c:v>
                </c:pt>
                <c:pt idx="1430">
                  <c:v>30.703566559999999</c:v>
                </c:pt>
                <c:pt idx="1431">
                  <c:v>33.373784000000001</c:v>
                </c:pt>
                <c:pt idx="1432">
                  <c:v>47.726957919999997</c:v>
                </c:pt>
                <c:pt idx="1433">
                  <c:v>37.694007839999998</c:v>
                </c:pt>
                <c:pt idx="1434">
                  <c:v>39.351838399999998</c:v>
                </c:pt>
                <c:pt idx="1435">
                  <c:v>36.719058080000003</c:v>
                </c:pt>
                <c:pt idx="1436">
                  <c:v>28.343245280000001</c:v>
                </c:pt>
                <c:pt idx="1437">
                  <c:v>25.977179679999999</c:v>
                </c:pt>
                <c:pt idx="1438">
                  <c:v>32.805294400000001</c:v>
                </c:pt>
                <c:pt idx="1439">
                  <c:v>24.15989472</c:v>
                </c:pt>
                <c:pt idx="1440">
                  <c:v>23.012219200000001</c:v>
                </c:pt>
                <c:pt idx="1441">
                  <c:v>29.554999680000002</c:v>
                </c:pt>
                <c:pt idx="1442">
                  <c:v>35.027355839999998</c:v>
                </c:pt>
                <c:pt idx="1443">
                  <c:v>42.881822079999999</c:v>
                </c:pt>
                <c:pt idx="1444">
                  <c:v>21.809477439999998</c:v>
                </c:pt>
                <c:pt idx="1445">
                  <c:v>34.869882240000003</c:v>
                </c:pt>
                <c:pt idx="1446">
                  <c:v>39.938254239999999</c:v>
                </c:pt>
                <c:pt idx="1447">
                  <c:v>44.774872639999998</c:v>
                </c:pt>
                <c:pt idx="1448">
                  <c:v>38.967266080000002</c:v>
                </c:pt>
                <c:pt idx="1449">
                  <c:v>42.900342559999999</c:v>
                </c:pt>
                <c:pt idx="1450">
                  <c:v>40.621729279999997</c:v>
                </c:pt>
                <c:pt idx="1451">
                  <c:v>28.852310880000001</c:v>
                </c:pt>
                <c:pt idx="1452">
                  <c:v>40.682638879999999</c:v>
                </c:pt>
                <c:pt idx="1453">
                  <c:v>49.277528160000003</c:v>
                </c:pt>
                <c:pt idx="1454">
                  <c:v>46.276517120000001</c:v>
                </c:pt>
                <c:pt idx="1455">
                  <c:v>24.98380848</c:v>
                </c:pt>
                <c:pt idx="1456">
                  <c:v>34.535721279999997</c:v>
                </c:pt>
                <c:pt idx="1457">
                  <c:v>22.5972416</c:v>
                </c:pt>
                <c:pt idx="1458">
                  <c:v>38.271411039999997</c:v>
                </c:pt>
                <c:pt idx="1459">
                  <c:v>34.269798880000003</c:v>
                </c:pt>
                <c:pt idx="1460">
                  <c:v>26.502685920000001</c:v>
                </c:pt>
                <c:pt idx="1461">
                  <c:v>34.668831040000001</c:v>
                </c:pt>
                <c:pt idx="1462">
                  <c:v>25.237053759999998</c:v>
                </c:pt>
                <c:pt idx="1463">
                  <c:v>34.255240000000001</c:v>
                </c:pt>
                <c:pt idx="1464">
                  <c:v>43.436446080000003</c:v>
                </c:pt>
                <c:pt idx="1465">
                  <c:v>39.140090880000002</c:v>
                </c:pt>
                <c:pt idx="1466">
                  <c:v>18.299499839999999</c:v>
                </c:pt>
                <c:pt idx="1467">
                  <c:v>30.619778719999999</c:v>
                </c:pt>
                <c:pt idx="1468">
                  <c:v>45.082589919999997</c:v>
                </c:pt>
                <c:pt idx="1469">
                  <c:v>31.0473344</c:v>
                </c:pt>
                <c:pt idx="1470">
                  <c:v>40.273108479999998</c:v>
                </c:pt>
                <c:pt idx="1471">
                  <c:v>45.058523200000003</c:v>
                </c:pt>
                <c:pt idx="1472">
                  <c:v>25.709771679999999</c:v>
                </c:pt>
                <c:pt idx="1473">
                  <c:v>23.244666079999998</c:v>
                </c:pt>
                <c:pt idx="1474">
                  <c:v>43.953236799999999</c:v>
                </c:pt>
                <c:pt idx="1475">
                  <c:v>43.966409120000002</c:v>
                </c:pt>
                <c:pt idx="1476">
                  <c:v>26.627971519999999</c:v>
                </c:pt>
                <c:pt idx="1477">
                  <c:v>32.968017119999999</c:v>
                </c:pt>
                <c:pt idx="1478">
                  <c:v>27.242118560000002</c:v>
                </c:pt>
                <c:pt idx="1479">
                  <c:v>26.593208480000001</c:v>
                </c:pt>
                <c:pt idx="1480">
                  <c:v>38.717487200000001</c:v>
                </c:pt>
                <c:pt idx="1481">
                  <c:v>26.568646560000001</c:v>
                </c:pt>
                <c:pt idx="1482">
                  <c:v>38.736800000000002</c:v>
                </c:pt>
                <c:pt idx="1483">
                  <c:v>38.113046079999997</c:v>
                </c:pt>
                <c:pt idx="1484">
                  <c:v>37.882480960000002</c:v>
                </c:pt>
                <c:pt idx="1485">
                  <c:v>39.302417439999999</c:v>
                </c:pt>
                <c:pt idx="1486">
                  <c:v>40.371257120000003</c:v>
                </c:pt>
                <c:pt idx="1487">
                  <c:v>42.074051840000003</c:v>
                </c:pt>
                <c:pt idx="1488">
                  <c:v>28.087325920000001</c:v>
                </c:pt>
                <c:pt idx="1489">
                  <c:v>40.433355200000001</c:v>
                </c:pt>
                <c:pt idx="1490">
                  <c:v>37.072135680000002</c:v>
                </c:pt>
                <c:pt idx="1491">
                  <c:v>41.528044319999999</c:v>
                </c:pt>
                <c:pt idx="1492">
                  <c:v>37.855046880000003</c:v>
                </c:pt>
                <c:pt idx="1493">
                  <c:v>38.055800959999999</c:v>
                </c:pt>
                <c:pt idx="1494">
                  <c:v>45.413680640000003</c:v>
                </c:pt>
                <c:pt idx="1495">
                  <c:v>38.070656960000001</c:v>
                </c:pt>
                <c:pt idx="1496">
                  <c:v>37.049752640000001</c:v>
                </c:pt>
                <c:pt idx="1497">
                  <c:v>28.662253119999999</c:v>
                </c:pt>
                <c:pt idx="1498">
                  <c:v>31.066251040000001</c:v>
                </c:pt>
                <c:pt idx="1499">
                  <c:v>44.81379536</c:v>
                </c:pt>
                <c:pt idx="1500">
                  <c:v>37.757393440000001</c:v>
                </c:pt>
                <c:pt idx="1501">
                  <c:v>39.746413760000003</c:v>
                </c:pt>
                <c:pt idx="1502">
                  <c:v>28.649179839999999</c:v>
                </c:pt>
                <c:pt idx="1503">
                  <c:v>47.152922080000003</c:v>
                </c:pt>
                <c:pt idx="1504">
                  <c:v>19.78678352</c:v>
                </c:pt>
                <c:pt idx="1505">
                  <c:v>37.545447840000001</c:v>
                </c:pt>
                <c:pt idx="1506">
                  <c:v>28.237272480000001</c:v>
                </c:pt>
                <c:pt idx="1507">
                  <c:v>25.84941808</c:v>
                </c:pt>
                <c:pt idx="1508">
                  <c:v>28.308383200000002</c:v>
                </c:pt>
                <c:pt idx="1509">
                  <c:v>50.629424159999999</c:v>
                </c:pt>
                <c:pt idx="1510">
                  <c:v>38.382137759999999</c:v>
                </c:pt>
                <c:pt idx="1511">
                  <c:v>37.42927392</c:v>
                </c:pt>
                <c:pt idx="1512">
                  <c:v>43.281151360000003</c:v>
                </c:pt>
                <c:pt idx="1513">
                  <c:v>39.879028320000003</c:v>
                </c:pt>
                <c:pt idx="1514">
                  <c:v>29.380491200000002</c:v>
                </c:pt>
                <c:pt idx="1515">
                  <c:v>24.339949440000002</c:v>
                </c:pt>
                <c:pt idx="1516">
                  <c:v>23.89090208</c:v>
                </c:pt>
                <c:pt idx="1517">
                  <c:v>41.522993280000001</c:v>
                </c:pt>
                <c:pt idx="1518">
                  <c:v>29.860736159999998</c:v>
                </c:pt>
                <c:pt idx="1519">
                  <c:v>31.313454879999998</c:v>
                </c:pt>
                <c:pt idx="1520">
                  <c:v>26.168326879999999</c:v>
                </c:pt>
                <c:pt idx="1521">
                  <c:v>28.539938719999999</c:v>
                </c:pt>
                <c:pt idx="1522">
                  <c:v>29.378609440000002</c:v>
                </c:pt>
                <c:pt idx="1523">
                  <c:v>29.367616000000002</c:v>
                </c:pt>
                <c:pt idx="1524">
                  <c:v>28.517258559999998</c:v>
                </c:pt>
                <c:pt idx="1525">
                  <c:v>32.405965119999998</c:v>
                </c:pt>
                <c:pt idx="1526">
                  <c:v>18.373284640000001</c:v>
                </c:pt>
                <c:pt idx="1527">
                  <c:v>26.456731359999999</c:v>
                </c:pt>
                <c:pt idx="1528">
                  <c:v>35.554842880000002</c:v>
                </c:pt>
                <c:pt idx="1529">
                  <c:v>32.391406240000002</c:v>
                </c:pt>
                <c:pt idx="1530">
                  <c:v>35.850279200000003</c:v>
                </c:pt>
                <c:pt idx="1531">
                  <c:v>23.771856</c:v>
                </c:pt>
                <c:pt idx="1532">
                  <c:v>36.893368479999999</c:v>
                </c:pt>
                <c:pt idx="1533">
                  <c:v>36.7862072</c:v>
                </c:pt>
                <c:pt idx="1534">
                  <c:v>36.503447999999999</c:v>
                </c:pt>
                <c:pt idx="1535">
                  <c:v>37.947748320000002</c:v>
                </c:pt>
                <c:pt idx="1536">
                  <c:v>38.24922608</c:v>
                </c:pt>
                <c:pt idx="1537">
                  <c:v>38.160684320000001</c:v>
                </c:pt>
                <c:pt idx="1538">
                  <c:v>44.734959519999997</c:v>
                </c:pt>
                <c:pt idx="1539">
                  <c:v>30.355341920000001</c:v>
                </c:pt>
                <c:pt idx="1540">
                  <c:v>31.74685392</c:v>
                </c:pt>
                <c:pt idx="1541">
                  <c:v>29.357811040000001</c:v>
                </c:pt>
                <c:pt idx="1542">
                  <c:v>29.356820639999999</c:v>
                </c:pt>
                <c:pt idx="1543">
                  <c:v>22.215145280000002</c:v>
                </c:pt>
                <c:pt idx="1544">
                  <c:v>39.72739808</c:v>
                </c:pt>
                <c:pt idx="1545">
                  <c:v>22.400944320000001</c:v>
                </c:pt>
                <c:pt idx="1546">
                  <c:v>22.010825759999999</c:v>
                </c:pt>
                <c:pt idx="1547">
                  <c:v>22.104418559999999</c:v>
                </c:pt>
                <c:pt idx="1548">
                  <c:v>32.007527199999998</c:v>
                </c:pt>
                <c:pt idx="1549">
                  <c:v>34.965752960000003</c:v>
                </c:pt>
                <c:pt idx="1550">
                  <c:v>31.81865792</c:v>
                </c:pt>
                <c:pt idx="1551">
                  <c:v>21.186020639999999</c:v>
                </c:pt>
                <c:pt idx="1552">
                  <c:v>26.656396000000001</c:v>
                </c:pt>
                <c:pt idx="1553">
                  <c:v>33.118062719999998</c:v>
                </c:pt>
                <c:pt idx="1554">
                  <c:v>27.458025760000002</c:v>
                </c:pt>
                <c:pt idx="1555">
                  <c:v>29.728616800000001</c:v>
                </c:pt>
                <c:pt idx="1556">
                  <c:v>32.198773439999997</c:v>
                </c:pt>
                <c:pt idx="1557">
                  <c:v>45.458941920000001</c:v>
                </c:pt>
                <c:pt idx="1558">
                  <c:v>29.105556159999999</c:v>
                </c:pt>
                <c:pt idx="1559">
                  <c:v>40.748401440000002</c:v>
                </c:pt>
                <c:pt idx="1560">
                  <c:v>40.701357440000002</c:v>
                </c:pt>
                <c:pt idx="1561">
                  <c:v>32.153512159999998</c:v>
                </c:pt>
                <c:pt idx="1562">
                  <c:v>21.241978240000002</c:v>
                </c:pt>
                <c:pt idx="1563">
                  <c:v>29.16983312</c:v>
                </c:pt>
                <c:pt idx="1564">
                  <c:v>33.646441119999999</c:v>
                </c:pt>
                <c:pt idx="1565">
                  <c:v>33.578202560000001</c:v>
                </c:pt>
                <c:pt idx="1566">
                  <c:v>45.855795200000003</c:v>
                </c:pt>
                <c:pt idx="1567">
                  <c:v>34.823927679999997</c:v>
                </c:pt>
                <c:pt idx="1568">
                  <c:v>30.501921119999999</c:v>
                </c:pt>
                <c:pt idx="1569">
                  <c:v>48.012391200000003</c:v>
                </c:pt>
                <c:pt idx="1570">
                  <c:v>49.471349439999997</c:v>
                </c:pt>
                <c:pt idx="1571">
                  <c:v>32.979109600000001</c:v>
                </c:pt>
                <c:pt idx="1572">
                  <c:v>34.708546079999998</c:v>
                </c:pt>
                <c:pt idx="1573">
                  <c:v>33.001888800000003</c:v>
                </c:pt>
                <c:pt idx="1574">
                  <c:v>25.306480799999999</c:v>
                </c:pt>
                <c:pt idx="1575">
                  <c:v>38.177719199999999</c:v>
                </c:pt>
                <c:pt idx="1576">
                  <c:v>25.323218560000001</c:v>
                </c:pt>
                <c:pt idx="1577">
                  <c:v>36.80066704</c:v>
                </c:pt>
                <c:pt idx="1578">
                  <c:v>23.215251200000001</c:v>
                </c:pt>
                <c:pt idx="1579">
                  <c:v>23.08174528</c:v>
                </c:pt>
                <c:pt idx="1580">
                  <c:v>36.719652320000002</c:v>
                </c:pt>
                <c:pt idx="1581">
                  <c:v>33.63931024</c:v>
                </c:pt>
                <c:pt idx="1582">
                  <c:v>45.561844479999998</c:v>
                </c:pt>
                <c:pt idx="1583">
                  <c:v>22.54366096</c:v>
                </c:pt>
                <c:pt idx="1584">
                  <c:v>28.079501759999999</c:v>
                </c:pt>
                <c:pt idx="1585">
                  <c:v>27.51943056</c:v>
                </c:pt>
                <c:pt idx="1586">
                  <c:v>38.954687999999997</c:v>
                </c:pt>
                <c:pt idx="1587">
                  <c:v>23.076397119999999</c:v>
                </c:pt>
                <c:pt idx="1588">
                  <c:v>27.388004479999999</c:v>
                </c:pt>
                <c:pt idx="1589">
                  <c:v>37.52029168</c:v>
                </c:pt>
                <c:pt idx="1590">
                  <c:v>37.469781279999999</c:v>
                </c:pt>
                <c:pt idx="1591">
                  <c:v>27.600247199999998</c:v>
                </c:pt>
                <c:pt idx="1592">
                  <c:v>32.528279519999998</c:v>
                </c:pt>
                <c:pt idx="1593">
                  <c:v>32.071110879999999</c:v>
                </c:pt>
                <c:pt idx="1594">
                  <c:v>30.128045119999999</c:v>
                </c:pt>
                <c:pt idx="1595">
                  <c:v>38.97231712</c:v>
                </c:pt>
                <c:pt idx="1596">
                  <c:v>27.66680208</c:v>
                </c:pt>
                <c:pt idx="1597">
                  <c:v>27.036511520000001</c:v>
                </c:pt>
                <c:pt idx="1598">
                  <c:v>27.705823840000001</c:v>
                </c:pt>
                <c:pt idx="1599">
                  <c:v>38.920519200000001</c:v>
                </c:pt>
                <c:pt idx="1600">
                  <c:v>29.79913328</c:v>
                </c:pt>
                <c:pt idx="1601">
                  <c:v>24.565463520000002</c:v>
                </c:pt>
                <c:pt idx="1602">
                  <c:v>39.456820800000003</c:v>
                </c:pt>
                <c:pt idx="1603">
                  <c:v>34.78044912</c:v>
                </c:pt>
                <c:pt idx="1604">
                  <c:v>24.45701472</c:v>
                </c:pt>
                <c:pt idx="1605">
                  <c:v>27.83784416</c:v>
                </c:pt>
                <c:pt idx="1606">
                  <c:v>35.032406880000003</c:v>
                </c:pt>
                <c:pt idx="1607">
                  <c:v>27.77089312</c:v>
                </c:pt>
                <c:pt idx="1608">
                  <c:v>34.792631040000003</c:v>
                </c:pt>
                <c:pt idx="1609">
                  <c:v>27.793078080000001</c:v>
                </c:pt>
                <c:pt idx="1610">
                  <c:v>44.001865440000003</c:v>
                </c:pt>
                <c:pt idx="1611">
                  <c:v>39.615284799999998</c:v>
                </c:pt>
                <c:pt idx="1612">
                  <c:v>32.253740639999997</c:v>
                </c:pt>
                <c:pt idx="1613">
                  <c:v>45.57224368</c:v>
                </c:pt>
                <c:pt idx="1614">
                  <c:v>42.636301920000001</c:v>
                </c:pt>
                <c:pt idx="1615">
                  <c:v>39.390959199999998</c:v>
                </c:pt>
                <c:pt idx="1616">
                  <c:v>28.036716479999999</c:v>
                </c:pt>
                <c:pt idx="1617">
                  <c:v>37.156418719999998</c:v>
                </c:pt>
                <c:pt idx="1618">
                  <c:v>27.342446079999998</c:v>
                </c:pt>
                <c:pt idx="1619">
                  <c:v>42.039189759999999</c:v>
                </c:pt>
                <c:pt idx="1620">
                  <c:v>40.760187199999997</c:v>
                </c:pt>
                <c:pt idx="1621">
                  <c:v>39.612808800000003</c:v>
                </c:pt>
                <c:pt idx="1622">
                  <c:v>35.235141759999998</c:v>
                </c:pt>
                <c:pt idx="1623">
                  <c:v>44.24183936</c:v>
                </c:pt>
                <c:pt idx="1624">
                  <c:v>25.06195104</c:v>
                </c:pt>
                <c:pt idx="1625">
                  <c:v>51.687666559999997</c:v>
                </c:pt>
                <c:pt idx="1626">
                  <c:v>52.862181919999998</c:v>
                </c:pt>
                <c:pt idx="1627">
                  <c:v>25.443651200000001</c:v>
                </c:pt>
                <c:pt idx="1628">
                  <c:v>26.77157952</c:v>
                </c:pt>
                <c:pt idx="1629">
                  <c:v>38.814546399999998</c:v>
                </c:pt>
                <c:pt idx="1630">
                  <c:v>39.718880640000002</c:v>
                </c:pt>
                <c:pt idx="1631">
                  <c:v>43.111792960000002</c:v>
                </c:pt>
                <c:pt idx="1632">
                  <c:v>43.109316960000001</c:v>
                </c:pt>
                <c:pt idx="1633">
                  <c:v>40.6764984</c:v>
                </c:pt>
                <c:pt idx="1634">
                  <c:v>25.06244624</c:v>
                </c:pt>
                <c:pt idx="1635">
                  <c:v>19.133020479999999</c:v>
                </c:pt>
                <c:pt idx="1636">
                  <c:v>37.141265599999997</c:v>
                </c:pt>
                <c:pt idx="1637">
                  <c:v>26.833578559999999</c:v>
                </c:pt>
                <c:pt idx="1638">
                  <c:v>32.499954080000002</c:v>
                </c:pt>
                <c:pt idx="1639">
                  <c:v>39.61092704</c:v>
                </c:pt>
                <c:pt idx="1640">
                  <c:v>39.661239360000003</c:v>
                </c:pt>
                <c:pt idx="1641">
                  <c:v>39.504260960000003</c:v>
                </c:pt>
                <c:pt idx="1642">
                  <c:v>33.85571264</c:v>
                </c:pt>
                <c:pt idx="1643">
                  <c:v>39.083737120000002</c:v>
                </c:pt>
                <c:pt idx="1644">
                  <c:v>32.805987680000001</c:v>
                </c:pt>
                <c:pt idx="1645">
                  <c:v>34.059437920000001</c:v>
                </c:pt>
                <c:pt idx="1646">
                  <c:v>32.150640000000003</c:v>
                </c:pt>
                <c:pt idx="1647">
                  <c:v>32.835006399999997</c:v>
                </c:pt>
                <c:pt idx="1648">
                  <c:v>39.116321280000001</c:v>
                </c:pt>
                <c:pt idx="1649">
                  <c:v>22.91516</c:v>
                </c:pt>
                <c:pt idx="1650">
                  <c:v>22.949625919999999</c:v>
                </c:pt>
                <c:pt idx="1651">
                  <c:v>26.429198240000002</c:v>
                </c:pt>
                <c:pt idx="1652">
                  <c:v>46.784889440000001</c:v>
                </c:pt>
                <c:pt idx="1653">
                  <c:v>41.284405919999998</c:v>
                </c:pt>
                <c:pt idx="1654">
                  <c:v>22.95210192</c:v>
                </c:pt>
                <c:pt idx="1655">
                  <c:v>39.895270879999998</c:v>
                </c:pt>
                <c:pt idx="1656">
                  <c:v>44.124377920000001</c:v>
                </c:pt>
                <c:pt idx="1657">
                  <c:v>31.744080799999999</c:v>
                </c:pt>
                <c:pt idx="1658">
                  <c:v>47.048434880000002</c:v>
                </c:pt>
                <c:pt idx="1659">
                  <c:v>23.477509120000001</c:v>
                </c:pt>
                <c:pt idx="1660">
                  <c:v>44.931851039999998</c:v>
                </c:pt>
                <c:pt idx="1661">
                  <c:v>22.73015328</c:v>
                </c:pt>
                <c:pt idx="1662">
                  <c:v>45.025245759999997</c:v>
                </c:pt>
                <c:pt idx="1663">
                  <c:v>43.898467680000003</c:v>
                </c:pt>
                <c:pt idx="1664">
                  <c:v>44.027417759999999</c:v>
                </c:pt>
                <c:pt idx="1665">
                  <c:v>39.6806512</c:v>
                </c:pt>
                <c:pt idx="1666">
                  <c:v>41.232905119999998</c:v>
                </c:pt>
                <c:pt idx="1667">
                  <c:v>29.543412</c:v>
                </c:pt>
                <c:pt idx="1668">
                  <c:v>43.20508864</c:v>
                </c:pt>
                <c:pt idx="1669">
                  <c:v>40.518232480000002</c:v>
                </c:pt>
                <c:pt idx="1670">
                  <c:v>41.697402719999999</c:v>
                </c:pt>
                <c:pt idx="1671">
                  <c:v>41.15397024</c:v>
                </c:pt>
                <c:pt idx="1672">
                  <c:v>42.922824640000002</c:v>
                </c:pt>
                <c:pt idx="1673">
                  <c:v>29.505578719999999</c:v>
                </c:pt>
                <c:pt idx="1674">
                  <c:v>32.25700896</c:v>
                </c:pt>
                <c:pt idx="1675">
                  <c:v>33.574339999999999</c:v>
                </c:pt>
                <c:pt idx="1676">
                  <c:v>29.959379999999999</c:v>
                </c:pt>
                <c:pt idx="1677">
                  <c:v>25.658865120000002</c:v>
                </c:pt>
                <c:pt idx="1678">
                  <c:v>43.580153119999999</c:v>
                </c:pt>
                <c:pt idx="1679">
                  <c:v>35.351513760000003</c:v>
                </c:pt>
                <c:pt idx="1680">
                  <c:v>25.66084592</c:v>
                </c:pt>
                <c:pt idx="1681">
                  <c:v>27.85745408</c:v>
                </c:pt>
                <c:pt idx="1682">
                  <c:v>22.623091039999998</c:v>
                </c:pt>
                <c:pt idx="1683">
                  <c:v>38.059663520000001</c:v>
                </c:pt>
                <c:pt idx="1684">
                  <c:v>39.355601919999998</c:v>
                </c:pt>
                <c:pt idx="1685">
                  <c:v>41.46624336</c:v>
                </c:pt>
                <c:pt idx="1686">
                  <c:v>38.150582239999999</c:v>
                </c:pt>
                <c:pt idx="1687">
                  <c:v>41.477831039999998</c:v>
                </c:pt>
                <c:pt idx="1688">
                  <c:v>37.136412640000003</c:v>
                </c:pt>
                <c:pt idx="1689">
                  <c:v>43.1975616</c:v>
                </c:pt>
                <c:pt idx="1690">
                  <c:v>41.451684479999997</c:v>
                </c:pt>
                <c:pt idx="1691">
                  <c:v>33.216310399999998</c:v>
                </c:pt>
                <c:pt idx="1692">
                  <c:v>43.069106720000001</c:v>
                </c:pt>
                <c:pt idx="1693">
                  <c:v>44.777249599999998</c:v>
                </c:pt>
                <c:pt idx="1694">
                  <c:v>45.012073440000002</c:v>
                </c:pt>
                <c:pt idx="1695">
                  <c:v>36.556830560000002</c:v>
                </c:pt>
                <c:pt idx="1696">
                  <c:v>39.183569439999999</c:v>
                </c:pt>
                <c:pt idx="1697">
                  <c:v>35.04528208</c:v>
                </c:pt>
                <c:pt idx="1698">
                  <c:v>39.11968864</c:v>
                </c:pt>
                <c:pt idx="1699">
                  <c:v>40.338771999999999</c:v>
                </c:pt>
                <c:pt idx="1700">
                  <c:v>31.765473440000001</c:v>
                </c:pt>
                <c:pt idx="1701">
                  <c:v>39.09017472</c:v>
                </c:pt>
                <c:pt idx="1702">
                  <c:v>22.778980000000001</c:v>
                </c:pt>
                <c:pt idx="1703">
                  <c:v>22.785516640000001</c:v>
                </c:pt>
                <c:pt idx="1704">
                  <c:v>29.738916960000001</c:v>
                </c:pt>
                <c:pt idx="1705">
                  <c:v>35.286048319999999</c:v>
                </c:pt>
                <c:pt idx="1706">
                  <c:v>37.287349599999999</c:v>
                </c:pt>
                <c:pt idx="1707">
                  <c:v>22.96923584</c:v>
                </c:pt>
                <c:pt idx="1708">
                  <c:v>40.932813920000001</c:v>
                </c:pt>
                <c:pt idx="1709">
                  <c:v>40.885967999999998</c:v>
                </c:pt>
                <c:pt idx="1710">
                  <c:v>33.185608000000002</c:v>
                </c:pt>
                <c:pt idx="1711">
                  <c:v>34.21641632</c:v>
                </c:pt>
                <c:pt idx="1712">
                  <c:v>45.285225760000003</c:v>
                </c:pt>
                <c:pt idx="1713">
                  <c:v>24.915867039999998</c:v>
                </c:pt>
                <c:pt idx="1714">
                  <c:v>22.439173759999999</c:v>
                </c:pt>
                <c:pt idx="1715">
                  <c:v>40.875469760000001</c:v>
                </c:pt>
                <c:pt idx="1716">
                  <c:v>39.51782944</c:v>
                </c:pt>
                <c:pt idx="1717">
                  <c:v>45.116560640000003</c:v>
                </c:pt>
                <c:pt idx="1718">
                  <c:v>47.746765920000001</c:v>
                </c:pt>
                <c:pt idx="1719">
                  <c:v>25.062050079999999</c:v>
                </c:pt>
                <c:pt idx="1720">
                  <c:v>23.005583519999998</c:v>
                </c:pt>
                <c:pt idx="1721">
                  <c:v>34.321893920000001</c:v>
                </c:pt>
                <c:pt idx="1722">
                  <c:v>36.97170912</c:v>
                </c:pt>
                <c:pt idx="1723">
                  <c:v>36.709352160000002</c:v>
                </c:pt>
                <c:pt idx="1724">
                  <c:v>41.22924064</c:v>
                </c:pt>
                <c:pt idx="1725">
                  <c:v>26.740282879999999</c:v>
                </c:pt>
                <c:pt idx="1726">
                  <c:v>38.935078079999997</c:v>
                </c:pt>
                <c:pt idx="1727">
                  <c:v>23.13294896</c:v>
                </c:pt>
                <c:pt idx="1728">
                  <c:v>28.59995696</c:v>
                </c:pt>
                <c:pt idx="1729">
                  <c:v>37.248327840000002</c:v>
                </c:pt>
                <c:pt idx="1730">
                  <c:v>22.983200480000001</c:v>
                </c:pt>
                <c:pt idx="1731">
                  <c:v>24.839111039999999</c:v>
                </c:pt>
                <c:pt idx="1732">
                  <c:v>22.972207040000001</c:v>
                </c:pt>
                <c:pt idx="1733">
                  <c:v>36.525731999999998</c:v>
                </c:pt>
                <c:pt idx="1734">
                  <c:v>26.31748112</c:v>
                </c:pt>
                <c:pt idx="1735">
                  <c:v>49.141150080000003</c:v>
                </c:pt>
                <c:pt idx="1736">
                  <c:v>29.791011999999998</c:v>
                </c:pt>
                <c:pt idx="1737">
                  <c:v>29.965124320000001</c:v>
                </c:pt>
                <c:pt idx="1738">
                  <c:v>29.89361744</c:v>
                </c:pt>
                <c:pt idx="1739">
                  <c:v>41.983430239999997</c:v>
                </c:pt>
                <c:pt idx="1740">
                  <c:v>42.29273216</c:v>
                </c:pt>
                <c:pt idx="1741">
                  <c:v>36.5955552</c:v>
                </c:pt>
                <c:pt idx="1742">
                  <c:v>28.925501440000001</c:v>
                </c:pt>
                <c:pt idx="1743">
                  <c:v>31.698324320000001</c:v>
                </c:pt>
                <c:pt idx="1744">
                  <c:v>45.115768320000001</c:v>
                </c:pt>
                <c:pt idx="1745">
                  <c:v>45.310381919999998</c:v>
                </c:pt>
                <c:pt idx="1746">
                  <c:v>25.829808159999999</c:v>
                </c:pt>
                <c:pt idx="1747">
                  <c:v>22.457793280000001</c:v>
                </c:pt>
                <c:pt idx="1748">
                  <c:v>22.9032752</c:v>
                </c:pt>
                <c:pt idx="1749">
                  <c:v>31.042976639999999</c:v>
                </c:pt>
                <c:pt idx="1750">
                  <c:v>36.578223199999996</c:v>
                </c:pt>
                <c:pt idx="1751">
                  <c:v>35.89960112</c:v>
                </c:pt>
                <c:pt idx="1752">
                  <c:v>30.62185856</c:v>
                </c:pt>
                <c:pt idx="1753">
                  <c:v>36.296850560000003</c:v>
                </c:pt>
                <c:pt idx="1754">
                  <c:v>46.402991200000002</c:v>
                </c:pt>
                <c:pt idx="1755">
                  <c:v>42.020372160000001</c:v>
                </c:pt>
                <c:pt idx="1756">
                  <c:v>36.792842880000002</c:v>
                </c:pt>
                <c:pt idx="1757">
                  <c:v>41.574989279999997</c:v>
                </c:pt>
                <c:pt idx="1758">
                  <c:v>35.210777919999998</c:v>
                </c:pt>
                <c:pt idx="1759">
                  <c:v>42.679978560000002</c:v>
                </c:pt>
                <c:pt idx="1760">
                  <c:v>34.855026240000001</c:v>
                </c:pt>
                <c:pt idx="1761">
                  <c:v>23.639043359999999</c:v>
                </c:pt>
                <c:pt idx="1762">
                  <c:v>39.409776800000003</c:v>
                </c:pt>
                <c:pt idx="1763">
                  <c:v>36.090649280000001</c:v>
                </c:pt>
                <c:pt idx="1764">
                  <c:v>39.491979999999998</c:v>
                </c:pt>
                <c:pt idx="1765">
                  <c:v>25.693231999999998</c:v>
                </c:pt>
                <c:pt idx="1766">
                  <c:v>23.967459999999999</c:v>
                </c:pt>
                <c:pt idx="1767">
                  <c:v>45.494695360000001</c:v>
                </c:pt>
                <c:pt idx="1768">
                  <c:v>29.311856479999999</c:v>
                </c:pt>
                <c:pt idx="1769">
                  <c:v>38.021236000000002</c:v>
                </c:pt>
                <c:pt idx="1770">
                  <c:v>23.345884959999999</c:v>
                </c:pt>
                <c:pt idx="1771">
                  <c:v>45.595220959999999</c:v>
                </c:pt>
                <c:pt idx="1772">
                  <c:v>42.098019520000001</c:v>
                </c:pt>
                <c:pt idx="1773">
                  <c:v>21.703009439999999</c:v>
                </c:pt>
                <c:pt idx="1774">
                  <c:v>43.52181856</c:v>
                </c:pt>
                <c:pt idx="1775">
                  <c:v>47.407851039999997</c:v>
                </c:pt>
                <c:pt idx="1776">
                  <c:v>46.4911368</c:v>
                </c:pt>
                <c:pt idx="1777">
                  <c:v>37.088378239999997</c:v>
                </c:pt>
                <c:pt idx="1778">
                  <c:v>27.397413279999999</c:v>
                </c:pt>
                <c:pt idx="1779">
                  <c:v>39.887347679999998</c:v>
                </c:pt>
                <c:pt idx="1780">
                  <c:v>29.490128479999999</c:v>
                </c:pt>
                <c:pt idx="1781">
                  <c:v>22.9874592</c:v>
                </c:pt>
                <c:pt idx="1782">
                  <c:v>27.399196</c:v>
                </c:pt>
                <c:pt idx="1783">
                  <c:v>45.342867040000002</c:v>
                </c:pt>
                <c:pt idx="1784">
                  <c:v>39.190502240000001</c:v>
                </c:pt>
                <c:pt idx="1785">
                  <c:v>40.03927504</c:v>
                </c:pt>
                <c:pt idx="1786">
                  <c:v>39.996390720000001</c:v>
                </c:pt>
                <c:pt idx="1787">
                  <c:v>40.745727359999997</c:v>
                </c:pt>
                <c:pt idx="1788">
                  <c:v>50.993000000000002</c:v>
                </c:pt>
                <c:pt idx="1789">
                  <c:v>47.683380319999998</c:v>
                </c:pt>
                <c:pt idx="1790">
                  <c:v>46.868281119999999</c:v>
                </c:pt>
                <c:pt idx="1791">
                  <c:v>27.210128640000001</c:v>
                </c:pt>
                <c:pt idx="1792">
                  <c:v>42.650365600000001</c:v>
                </c:pt>
                <c:pt idx="1793">
                  <c:v>26.368288639999999</c:v>
                </c:pt>
                <c:pt idx="1794">
                  <c:v>22.90793008</c:v>
                </c:pt>
                <c:pt idx="1795">
                  <c:v>32.134199359999997</c:v>
                </c:pt>
                <c:pt idx="1796">
                  <c:v>41.852301279999999</c:v>
                </c:pt>
                <c:pt idx="1797">
                  <c:v>37.890206079999999</c:v>
                </c:pt>
                <c:pt idx="1798">
                  <c:v>45.287305600000003</c:v>
                </c:pt>
                <c:pt idx="1799">
                  <c:v>40.340950880000001</c:v>
                </c:pt>
                <c:pt idx="1800">
                  <c:v>39.848424960000003</c:v>
                </c:pt>
                <c:pt idx="1801">
                  <c:v>23.214954079999998</c:v>
                </c:pt>
                <c:pt idx="1802">
                  <c:v>23.173852480000001</c:v>
                </c:pt>
                <c:pt idx="1803">
                  <c:v>27.271830560000001</c:v>
                </c:pt>
                <c:pt idx="1804">
                  <c:v>22.973791680000001</c:v>
                </c:pt>
                <c:pt idx="1805">
                  <c:v>34.516705600000002</c:v>
                </c:pt>
                <c:pt idx="1806">
                  <c:v>46.737053119999999</c:v>
                </c:pt>
                <c:pt idx="1807">
                  <c:v>32.459050560000001</c:v>
                </c:pt>
                <c:pt idx="1808">
                  <c:v>35.67428512</c:v>
                </c:pt>
                <c:pt idx="1809">
                  <c:v>39.601815360000003</c:v>
                </c:pt>
                <c:pt idx="1810">
                  <c:v>43.385539520000002</c:v>
                </c:pt>
                <c:pt idx="1811">
                  <c:v>43.71177728</c:v>
                </c:pt>
                <c:pt idx="1812">
                  <c:v>47.020307520000003</c:v>
                </c:pt>
                <c:pt idx="1813">
                  <c:v>40.396314240000002</c:v>
                </c:pt>
                <c:pt idx="1814">
                  <c:v>46.570963040000002</c:v>
                </c:pt>
                <c:pt idx="1815">
                  <c:v>38.304094239999998</c:v>
                </c:pt>
                <c:pt idx="1816">
                  <c:v>40.377595679999999</c:v>
                </c:pt>
                <c:pt idx="1817">
                  <c:v>39.007773440000001</c:v>
                </c:pt>
                <c:pt idx="1818">
                  <c:v>22.955073120000002</c:v>
                </c:pt>
                <c:pt idx="1819">
                  <c:v>43.269068480000001</c:v>
                </c:pt>
                <c:pt idx="1820">
                  <c:v>40.56864384</c:v>
                </c:pt>
                <c:pt idx="1821">
                  <c:v>41.43187648</c:v>
                </c:pt>
                <c:pt idx="1822">
                  <c:v>39.423642399999999</c:v>
                </c:pt>
                <c:pt idx="1823">
                  <c:v>40.54943008</c:v>
                </c:pt>
                <c:pt idx="1824">
                  <c:v>42.847752319999998</c:v>
                </c:pt>
                <c:pt idx="1825">
                  <c:v>50.696078079999999</c:v>
                </c:pt>
                <c:pt idx="1826">
                  <c:v>30.545993920000001</c:v>
                </c:pt>
                <c:pt idx="1827">
                  <c:v>28.779120320000001</c:v>
                </c:pt>
                <c:pt idx="1828">
                  <c:v>30.53717936</c:v>
                </c:pt>
                <c:pt idx="1829">
                  <c:v>39.750969599999998</c:v>
                </c:pt>
                <c:pt idx="1830">
                  <c:v>22.604372479999999</c:v>
                </c:pt>
                <c:pt idx="1831">
                  <c:v>39.218827679999997</c:v>
                </c:pt>
                <c:pt idx="1832">
                  <c:v>34.416279039999999</c:v>
                </c:pt>
                <c:pt idx="1833">
                  <c:v>43.293630399999998</c:v>
                </c:pt>
                <c:pt idx="1834">
                  <c:v>43.299473759999998</c:v>
                </c:pt>
                <c:pt idx="1835">
                  <c:v>46.309893600000002</c:v>
                </c:pt>
                <c:pt idx="1836">
                  <c:v>41.425835040000003</c:v>
                </c:pt>
                <c:pt idx="1837">
                  <c:v>35.064396799999997</c:v>
                </c:pt>
                <c:pt idx="1838">
                  <c:v>32.87531568</c:v>
                </c:pt>
                <c:pt idx="1839">
                  <c:v>25.21873136</c:v>
                </c:pt>
                <c:pt idx="1840">
                  <c:v>31.562540479999999</c:v>
                </c:pt>
                <c:pt idx="1841">
                  <c:v>41.7654432</c:v>
                </c:pt>
                <c:pt idx="1842">
                  <c:v>32.116669280000004</c:v>
                </c:pt>
                <c:pt idx="1843">
                  <c:v>36.648640640000004</c:v>
                </c:pt>
                <c:pt idx="1844">
                  <c:v>23.25367872</c:v>
                </c:pt>
                <c:pt idx="1845">
                  <c:v>40.141286239999999</c:v>
                </c:pt>
                <c:pt idx="1846">
                  <c:v>29.119025600000001</c:v>
                </c:pt>
                <c:pt idx="1847">
                  <c:v>43.408417759999999</c:v>
                </c:pt>
                <c:pt idx="1848">
                  <c:v>28.95976928</c:v>
                </c:pt>
                <c:pt idx="1849">
                  <c:v>38.476621919999999</c:v>
                </c:pt>
                <c:pt idx="1850">
                  <c:v>39.074823520000002</c:v>
                </c:pt>
                <c:pt idx="1851">
                  <c:v>25.317474239999999</c:v>
                </c:pt>
                <c:pt idx="1852">
                  <c:v>24.955681120000001</c:v>
                </c:pt>
                <c:pt idx="1853">
                  <c:v>36.691128800000001</c:v>
                </c:pt>
                <c:pt idx="1854">
                  <c:v>40.357490560000002</c:v>
                </c:pt>
                <c:pt idx="1855">
                  <c:v>49.230187039999997</c:v>
                </c:pt>
                <c:pt idx="1856">
                  <c:v>41.187742880000002</c:v>
                </c:pt>
                <c:pt idx="1857">
                  <c:v>32.016341760000003</c:v>
                </c:pt>
                <c:pt idx="1858">
                  <c:v>29.314926719999999</c:v>
                </c:pt>
                <c:pt idx="1859">
                  <c:v>39.261117759999998</c:v>
                </c:pt>
                <c:pt idx="1860">
                  <c:v>39.283698880000003</c:v>
                </c:pt>
                <c:pt idx="1861">
                  <c:v>32.577007199999997</c:v>
                </c:pt>
                <c:pt idx="1862">
                  <c:v>39.515056319999999</c:v>
                </c:pt>
                <c:pt idx="1863">
                  <c:v>25.440184800000001</c:v>
                </c:pt>
                <c:pt idx="1864">
                  <c:v>41.459508640000003</c:v>
                </c:pt>
                <c:pt idx="1865">
                  <c:v>37.315476959999998</c:v>
                </c:pt>
                <c:pt idx="1866">
                  <c:v>37.42036032</c:v>
                </c:pt>
                <c:pt idx="1867">
                  <c:v>37.088477279999999</c:v>
                </c:pt>
                <c:pt idx="1868">
                  <c:v>25.516445600000001</c:v>
                </c:pt>
                <c:pt idx="1869">
                  <c:v>35.424605280000002</c:v>
                </c:pt>
                <c:pt idx="1870">
                  <c:v>39.26329664</c:v>
                </c:pt>
                <c:pt idx="1871">
                  <c:v>23.110565919999999</c:v>
                </c:pt>
                <c:pt idx="1872">
                  <c:v>28.05206768</c:v>
                </c:pt>
                <c:pt idx="1873">
                  <c:v>36.728565920000001</c:v>
                </c:pt>
                <c:pt idx="1874">
                  <c:v>29.422385120000001</c:v>
                </c:pt>
                <c:pt idx="1875">
                  <c:v>32.561457920000002</c:v>
                </c:pt>
                <c:pt idx="1876">
                  <c:v>40.848035680000002</c:v>
                </c:pt>
                <c:pt idx="1877">
                  <c:v>39.394722719999997</c:v>
                </c:pt>
                <c:pt idx="1878">
                  <c:v>29.211528959999999</c:v>
                </c:pt>
                <c:pt idx="1879">
                  <c:v>40.882303520000001</c:v>
                </c:pt>
                <c:pt idx="1880">
                  <c:v>47.95900864</c:v>
                </c:pt>
                <c:pt idx="1881">
                  <c:v>41.694431520000002</c:v>
                </c:pt>
                <c:pt idx="1882">
                  <c:v>48.488179359999997</c:v>
                </c:pt>
                <c:pt idx="1883">
                  <c:v>41.784260799999998</c:v>
                </c:pt>
                <c:pt idx="1884">
                  <c:v>46.561950400000001</c:v>
                </c:pt>
                <c:pt idx="1885">
                  <c:v>22.18434384</c:v>
                </c:pt>
                <c:pt idx="1886">
                  <c:v>24.18891344</c:v>
                </c:pt>
                <c:pt idx="1887">
                  <c:v>36.182855519999997</c:v>
                </c:pt>
                <c:pt idx="1888">
                  <c:v>30.362769920000002</c:v>
                </c:pt>
                <c:pt idx="1889">
                  <c:v>26.835955519999999</c:v>
                </c:pt>
                <c:pt idx="1890">
                  <c:v>28.167845440000001</c:v>
                </c:pt>
                <c:pt idx="1891">
                  <c:v>40.461185440000001</c:v>
                </c:pt>
                <c:pt idx="1892">
                  <c:v>24.792661280000001</c:v>
                </c:pt>
                <c:pt idx="1893">
                  <c:v>28.18497936</c:v>
                </c:pt>
                <c:pt idx="1894">
                  <c:v>33.240079999999999</c:v>
                </c:pt>
                <c:pt idx="1895">
                  <c:v>28.070885279999999</c:v>
                </c:pt>
                <c:pt idx="1896">
                  <c:v>31.072094400000001</c:v>
                </c:pt>
                <c:pt idx="1897">
                  <c:v>33.996448479999998</c:v>
                </c:pt>
                <c:pt idx="1898">
                  <c:v>47.864623520000002</c:v>
                </c:pt>
                <c:pt idx="1899">
                  <c:v>28.019978720000001</c:v>
                </c:pt>
                <c:pt idx="1900">
                  <c:v>22.690042080000001</c:v>
                </c:pt>
                <c:pt idx="1901">
                  <c:v>31.027328319999999</c:v>
                </c:pt>
                <c:pt idx="1902">
                  <c:v>29.75159408</c:v>
                </c:pt>
                <c:pt idx="1903">
                  <c:v>46.7189288</c:v>
                </c:pt>
                <c:pt idx="1904">
                  <c:v>46.809847519999998</c:v>
                </c:pt>
                <c:pt idx="1905">
                  <c:v>32.640293759999999</c:v>
                </c:pt>
                <c:pt idx="1906">
                  <c:v>39.891309280000002</c:v>
                </c:pt>
                <c:pt idx="1907">
                  <c:v>33.595930719999998</c:v>
                </c:pt>
                <c:pt idx="1908">
                  <c:v>33.57265632</c:v>
                </c:pt>
                <c:pt idx="1909">
                  <c:v>34.74370528</c:v>
                </c:pt>
                <c:pt idx="1910">
                  <c:v>33.500456159999999</c:v>
                </c:pt>
                <c:pt idx="1911">
                  <c:v>27.0218536</c:v>
                </c:pt>
                <c:pt idx="1912">
                  <c:v>25.69848112</c:v>
                </c:pt>
                <c:pt idx="1913">
                  <c:v>28.772088480000001</c:v>
                </c:pt>
                <c:pt idx="1914">
                  <c:v>23.802162240000001</c:v>
                </c:pt>
                <c:pt idx="1915">
                  <c:v>29.655525279999999</c:v>
                </c:pt>
                <c:pt idx="1916">
                  <c:v>23.75125568</c:v>
                </c:pt>
                <c:pt idx="1917">
                  <c:v>39.162672000000001</c:v>
                </c:pt>
                <c:pt idx="1918">
                  <c:v>41.858441759999998</c:v>
                </c:pt>
                <c:pt idx="1919">
                  <c:v>39.671440480000001</c:v>
                </c:pt>
                <c:pt idx="1920">
                  <c:v>22.57574992</c:v>
                </c:pt>
                <c:pt idx="1921">
                  <c:v>42.295010079999997</c:v>
                </c:pt>
                <c:pt idx="1922">
                  <c:v>19.873740640000001</c:v>
                </c:pt>
                <c:pt idx="1923">
                  <c:v>32.637916799999999</c:v>
                </c:pt>
                <c:pt idx="1924">
                  <c:v>47.462025920000002</c:v>
                </c:pt>
                <c:pt idx="1925">
                  <c:v>39.364317440000001</c:v>
                </c:pt>
                <c:pt idx="1926">
                  <c:v>35.318632479999998</c:v>
                </c:pt>
                <c:pt idx="1927">
                  <c:v>36.019340479999997</c:v>
                </c:pt>
                <c:pt idx="1928">
                  <c:v>36.007257600000003</c:v>
                </c:pt>
                <c:pt idx="1929">
                  <c:v>35.277332800000003</c:v>
                </c:pt>
                <c:pt idx="1930">
                  <c:v>37.370840319999999</c:v>
                </c:pt>
                <c:pt idx="1931">
                  <c:v>32.906513279999999</c:v>
                </c:pt>
                <c:pt idx="1932">
                  <c:v>25.71442656</c:v>
                </c:pt>
                <c:pt idx="1933">
                  <c:v>44.984243200000002</c:v>
                </c:pt>
                <c:pt idx="1934">
                  <c:v>28.009381439999999</c:v>
                </c:pt>
                <c:pt idx="1935">
                  <c:v>28.2638152</c:v>
                </c:pt>
                <c:pt idx="1936">
                  <c:v>36.216826240000003</c:v>
                </c:pt>
                <c:pt idx="1937">
                  <c:v>39.36907136</c:v>
                </c:pt>
                <c:pt idx="1938">
                  <c:v>39.422255839999998</c:v>
                </c:pt>
                <c:pt idx="1939">
                  <c:v>39.2859768</c:v>
                </c:pt>
                <c:pt idx="1940">
                  <c:v>39.326583200000002</c:v>
                </c:pt>
                <c:pt idx="1941">
                  <c:v>41.357101280000002</c:v>
                </c:pt>
                <c:pt idx="1942">
                  <c:v>32.307519360000001</c:v>
                </c:pt>
                <c:pt idx="1943">
                  <c:v>33.527097920000003</c:v>
                </c:pt>
                <c:pt idx="1944">
                  <c:v>24.831881119999998</c:v>
                </c:pt>
                <c:pt idx="1945">
                  <c:v>32.266417760000003</c:v>
                </c:pt>
                <c:pt idx="1946">
                  <c:v>45.350988319999999</c:v>
                </c:pt>
                <c:pt idx="1947">
                  <c:v>26.594991199999999</c:v>
                </c:pt>
                <c:pt idx="1948">
                  <c:v>30.912937119999999</c:v>
                </c:pt>
                <c:pt idx="1949">
                  <c:v>26.58370064</c:v>
                </c:pt>
                <c:pt idx="1950">
                  <c:v>30.855394879999999</c:v>
                </c:pt>
                <c:pt idx="1951">
                  <c:v>30.491819039999999</c:v>
                </c:pt>
                <c:pt idx="1952">
                  <c:v>26.353432640000001</c:v>
                </c:pt>
                <c:pt idx="1953">
                  <c:v>29.323147039999998</c:v>
                </c:pt>
                <c:pt idx="1954">
                  <c:v>29.289671519999999</c:v>
                </c:pt>
                <c:pt idx="1955">
                  <c:v>40.223588479999997</c:v>
                </c:pt>
                <c:pt idx="1956">
                  <c:v>45.891152480000002</c:v>
                </c:pt>
                <c:pt idx="1957">
                  <c:v>40.256667839999999</c:v>
                </c:pt>
                <c:pt idx="1958">
                  <c:v>31.01088768</c:v>
                </c:pt>
                <c:pt idx="1959">
                  <c:v>50.629721279999998</c:v>
                </c:pt>
                <c:pt idx="1960">
                  <c:v>43.337901279999997</c:v>
                </c:pt>
                <c:pt idx="1961">
                  <c:v>23.51662992</c:v>
                </c:pt>
                <c:pt idx="1962">
                  <c:v>37.478100640000001</c:v>
                </c:pt>
                <c:pt idx="1963">
                  <c:v>21.86999088</c:v>
                </c:pt>
                <c:pt idx="1964">
                  <c:v>37.50414816</c:v>
                </c:pt>
                <c:pt idx="1965">
                  <c:v>46.197285119999997</c:v>
                </c:pt>
                <c:pt idx="1966">
                  <c:v>25.96539392</c:v>
                </c:pt>
                <c:pt idx="1967">
                  <c:v>34.634563200000002</c:v>
                </c:pt>
                <c:pt idx="1968">
                  <c:v>28.931542879999999</c:v>
                </c:pt>
                <c:pt idx="1969">
                  <c:v>25.356099839999999</c:v>
                </c:pt>
                <c:pt idx="1970">
                  <c:v>40.717302879999998</c:v>
                </c:pt>
                <c:pt idx="1971">
                  <c:v>36.513351999999998</c:v>
                </c:pt>
                <c:pt idx="1972">
                  <c:v>22.7329264</c:v>
                </c:pt>
                <c:pt idx="1973">
                  <c:v>36.391235680000001</c:v>
                </c:pt>
                <c:pt idx="1974">
                  <c:v>34.099450079999997</c:v>
                </c:pt>
                <c:pt idx="1975">
                  <c:v>23.584571360000002</c:v>
                </c:pt>
                <c:pt idx="1976">
                  <c:v>39.1760424</c:v>
                </c:pt>
                <c:pt idx="1977">
                  <c:v>35.732619679999999</c:v>
                </c:pt>
                <c:pt idx="1978">
                  <c:v>30.666327519999999</c:v>
                </c:pt>
                <c:pt idx="1979">
                  <c:v>36.495722880000002</c:v>
                </c:pt>
                <c:pt idx="1980">
                  <c:v>35.797292800000001</c:v>
                </c:pt>
                <c:pt idx="1981">
                  <c:v>45.062088639999999</c:v>
                </c:pt>
                <c:pt idx="1982">
                  <c:v>36.27644832</c:v>
                </c:pt>
                <c:pt idx="1983">
                  <c:v>22.981714879999998</c:v>
                </c:pt>
                <c:pt idx="1984">
                  <c:v>42.954616479999999</c:v>
                </c:pt>
                <c:pt idx="1985">
                  <c:v>36.256343200000003</c:v>
                </c:pt>
                <c:pt idx="1986">
                  <c:v>40.893495039999998</c:v>
                </c:pt>
                <c:pt idx="1987">
                  <c:v>28.764957599999999</c:v>
                </c:pt>
                <c:pt idx="1988">
                  <c:v>31.978706559999999</c:v>
                </c:pt>
                <c:pt idx="1989">
                  <c:v>40.8582368</c:v>
                </c:pt>
                <c:pt idx="1990">
                  <c:v>39.644897759999999</c:v>
                </c:pt>
                <c:pt idx="1991">
                  <c:v>41.594302079999999</c:v>
                </c:pt>
                <c:pt idx="1992">
                  <c:v>43.30680272</c:v>
                </c:pt>
                <c:pt idx="1993">
                  <c:v>41.550823520000002</c:v>
                </c:pt>
                <c:pt idx="1994">
                  <c:v>32.43320112</c:v>
                </c:pt>
                <c:pt idx="1995">
                  <c:v>39.266862080000003</c:v>
                </c:pt>
                <c:pt idx="1996">
                  <c:v>26.46415936</c:v>
                </c:pt>
                <c:pt idx="1997">
                  <c:v>26.431377120000001</c:v>
                </c:pt>
                <c:pt idx="1998">
                  <c:v>40.249437919999998</c:v>
                </c:pt>
                <c:pt idx="1999">
                  <c:v>39.292612480000003</c:v>
                </c:pt>
                <c:pt idx="2000">
                  <c:v>40.250725439999997</c:v>
                </c:pt>
                <c:pt idx="2001">
                  <c:v>26.007882080000002</c:v>
                </c:pt>
                <c:pt idx="2002">
                  <c:v>28.29283392</c:v>
                </c:pt>
                <c:pt idx="2003">
                  <c:v>33.489462719999999</c:v>
                </c:pt>
                <c:pt idx="2004">
                  <c:v>33.00347344</c:v>
                </c:pt>
                <c:pt idx="2005">
                  <c:v>34.039332799999997</c:v>
                </c:pt>
                <c:pt idx="2006">
                  <c:v>32.774988159999999</c:v>
                </c:pt>
                <c:pt idx="2007">
                  <c:v>34.288319360000003</c:v>
                </c:pt>
                <c:pt idx="2008">
                  <c:v>41.353436799999997</c:v>
                </c:pt>
                <c:pt idx="2009">
                  <c:v>27.55241088</c:v>
                </c:pt>
                <c:pt idx="2010">
                  <c:v>27.656799039999999</c:v>
                </c:pt>
                <c:pt idx="2011">
                  <c:v>22.59793488</c:v>
                </c:pt>
                <c:pt idx="2012">
                  <c:v>34.363589760000004</c:v>
                </c:pt>
                <c:pt idx="2013">
                  <c:v>40.415924160000003</c:v>
                </c:pt>
                <c:pt idx="2014">
                  <c:v>40.565771679999997</c:v>
                </c:pt>
                <c:pt idx="2015">
                  <c:v>33.317628319999997</c:v>
                </c:pt>
                <c:pt idx="2016">
                  <c:v>45.001278079999999</c:v>
                </c:pt>
                <c:pt idx="2017">
                  <c:v>22.989737120000001</c:v>
                </c:pt>
                <c:pt idx="2018">
                  <c:v>25.524963039999999</c:v>
                </c:pt>
                <c:pt idx="2019">
                  <c:v>23.00241424</c:v>
                </c:pt>
                <c:pt idx="2020">
                  <c:v>28.623726560000001</c:v>
                </c:pt>
                <c:pt idx="2021">
                  <c:v>31.004648159999999</c:v>
                </c:pt>
                <c:pt idx="2022">
                  <c:v>32.54897888</c:v>
                </c:pt>
                <c:pt idx="2023">
                  <c:v>33.5911768</c:v>
                </c:pt>
                <c:pt idx="2024">
                  <c:v>40.682836960000003</c:v>
                </c:pt>
                <c:pt idx="2025">
                  <c:v>25.058583680000002</c:v>
                </c:pt>
                <c:pt idx="2026">
                  <c:v>37.476813120000003</c:v>
                </c:pt>
                <c:pt idx="2027">
                  <c:v>41.333034560000002</c:v>
                </c:pt>
                <c:pt idx="2028">
                  <c:v>34.048444480000001</c:v>
                </c:pt>
                <c:pt idx="2029">
                  <c:v>35.704195200000001</c:v>
                </c:pt>
                <c:pt idx="2030">
                  <c:v>47.667930079999998</c:v>
                </c:pt>
                <c:pt idx="2031">
                  <c:v>35.758568160000003</c:v>
                </c:pt>
                <c:pt idx="2032">
                  <c:v>25.82762928</c:v>
                </c:pt>
                <c:pt idx="2033">
                  <c:v>47.968219359999999</c:v>
                </c:pt>
                <c:pt idx="2034">
                  <c:v>21.695284319999999</c:v>
                </c:pt>
                <c:pt idx="2035">
                  <c:v>24.071848159999998</c:v>
                </c:pt>
                <c:pt idx="2036">
                  <c:v>44.057624959999998</c:v>
                </c:pt>
                <c:pt idx="2037">
                  <c:v>30.543121759999998</c:v>
                </c:pt>
                <c:pt idx="2038">
                  <c:v>37.640427199999998</c:v>
                </c:pt>
                <c:pt idx="2039">
                  <c:v>36.243368959999998</c:v>
                </c:pt>
                <c:pt idx="2040">
                  <c:v>44.787450720000002</c:v>
                </c:pt>
                <c:pt idx="2041">
                  <c:v>41.892610560000001</c:v>
                </c:pt>
                <c:pt idx="2042">
                  <c:v>40.411467360000003</c:v>
                </c:pt>
                <c:pt idx="2043">
                  <c:v>36.465614719999998</c:v>
                </c:pt>
                <c:pt idx="2044">
                  <c:v>36.26099808</c:v>
                </c:pt>
                <c:pt idx="2045">
                  <c:v>36.50830096</c:v>
                </c:pt>
                <c:pt idx="2046">
                  <c:v>28.416237760000001</c:v>
                </c:pt>
                <c:pt idx="2047">
                  <c:v>36.604468799999999</c:v>
                </c:pt>
                <c:pt idx="2048">
                  <c:v>30.487659359999999</c:v>
                </c:pt>
                <c:pt idx="2049">
                  <c:v>29.935115199999998</c:v>
                </c:pt>
                <c:pt idx="2050">
                  <c:v>30.50627888</c:v>
                </c:pt>
                <c:pt idx="2051">
                  <c:v>47.602365599999999</c:v>
                </c:pt>
                <c:pt idx="2052">
                  <c:v>42.241726559999996</c:v>
                </c:pt>
                <c:pt idx="2053">
                  <c:v>43.144377120000001</c:v>
                </c:pt>
                <c:pt idx="2054">
                  <c:v>23.0295512</c:v>
                </c:pt>
                <c:pt idx="2055">
                  <c:v>30.262640480000002</c:v>
                </c:pt>
                <c:pt idx="2056">
                  <c:v>34.755094880000001</c:v>
                </c:pt>
                <c:pt idx="2057">
                  <c:v>22.897728959999998</c:v>
                </c:pt>
                <c:pt idx="2058">
                  <c:v>25.349662240000001</c:v>
                </c:pt>
                <c:pt idx="2059">
                  <c:v>25.492576960000001</c:v>
                </c:pt>
                <c:pt idx="2060">
                  <c:v>35.25485072</c:v>
                </c:pt>
                <c:pt idx="2061">
                  <c:v>40.860415680000003</c:v>
                </c:pt>
                <c:pt idx="2062">
                  <c:v>38.503164640000001</c:v>
                </c:pt>
                <c:pt idx="2063">
                  <c:v>25.78623056</c:v>
                </c:pt>
                <c:pt idx="2064">
                  <c:v>34.360123360000003</c:v>
                </c:pt>
                <c:pt idx="2065">
                  <c:v>29.730399519999999</c:v>
                </c:pt>
                <c:pt idx="2066">
                  <c:v>22.993500640000001</c:v>
                </c:pt>
                <c:pt idx="2067">
                  <c:v>40.375020640000002</c:v>
                </c:pt>
                <c:pt idx="2068">
                  <c:v>44.607792160000002</c:v>
                </c:pt>
                <c:pt idx="2069">
                  <c:v>46.726158720000001</c:v>
                </c:pt>
                <c:pt idx="2070">
                  <c:v>18.52541008</c:v>
                </c:pt>
                <c:pt idx="2071">
                  <c:v>35.616742879999997</c:v>
                </c:pt>
                <c:pt idx="2072">
                  <c:v>47.050118560000001</c:v>
                </c:pt>
                <c:pt idx="2073">
                  <c:v>44.67464416</c:v>
                </c:pt>
                <c:pt idx="2074">
                  <c:v>42.551127520000001</c:v>
                </c:pt>
                <c:pt idx="2075">
                  <c:v>42.645908800000001</c:v>
                </c:pt>
                <c:pt idx="2076">
                  <c:v>48.114006240000002</c:v>
                </c:pt>
                <c:pt idx="2077">
                  <c:v>39.23823952</c:v>
                </c:pt>
                <c:pt idx="2078">
                  <c:v>22.859400480000001</c:v>
                </c:pt>
                <c:pt idx="2079">
                  <c:v>22.828995200000001</c:v>
                </c:pt>
                <c:pt idx="2080">
                  <c:v>30.096055199999999</c:v>
                </c:pt>
                <c:pt idx="2081">
                  <c:v>22.860489919999999</c:v>
                </c:pt>
                <c:pt idx="2082">
                  <c:v>22.980328320000002</c:v>
                </c:pt>
                <c:pt idx="2083">
                  <c:v>41.273610560000002</c:v>
                </c:pt>
                <c:pt idx="2084">
                  <c:v>26.8267448</c:v>
                </c:pt>
                <c:pt idx="2085">
                  <c:v>46.213626720000001</c:v>
                </c:pt>
                <c:pt idx="2086">
                  <c:v>43.550837280000003</c:v>
                </c:pt>
                <c:pt idx="2087">
                  <c:v>24.043324640000002</c:v>
                </c:pt>
                <c:pt idx="2088">
                  <c:v>30.535594719999999</c:v>
                </c:pt>
                <c:pt idx="2089">
                  <c:v>30.763683839999999</c:v>
                </c:pt>
                <c:pt idx="2090">
                  <c:v>39.259632160000002</c:v>
                </c:pt>
                <c:pt idx="2091">
                  <c:v>24.47315824</c:v>
                </c:pt>
                <c:pt idx="2092">
                  <c:v>24.457906080000001</c:v>
                </c:pt>
                <c:pt idx="2093">
                  <c:v>21.621103359999999</c:v>
                </c:pt>
                <c:pt idx="2094">
                  <c:v>26.259839840000001</c:v>
                </c:pt>
                <c:pt idx="2095">
                  <c:v>22.161168480000001</c:v>
                </c:pt>
                <c:pt idx="2096">
                  <c:v>32.054967359999999</c:v>
                </c:pt>
                <c:pt idx="2097">
                  <c:v>33.843233599999998</c:v>
                </c:pt>
                <c:pt idx="2098">
                  <c:v>22.138092159999999</c:v>
                </c:pt>
                <c:pt idx="2099">
                  <c:v>31.336234080000001</c:v>
                </c:pt>
                <c:pt idx="2100">
                  <c:v>36.178596800000001</c:v>
                </c:pt>
                <c:pt idx="2101">
                  <c:v>30.533217759999999</c:v>
                </c:pt>
                <c:pt idx="2102">
                  <c:v>39.825249599999999</c:v>
                </c:pt>
                <c:pt idx="2103">
                  <c:v>30.448142399999998</c:v>
                </c:pt>
                <c:pt idx="2104">
                  <c:v>30.519451199999999</c:v>
                </c:pt>
                <c:pt idx="2105">
                  <c:v>37.446506880000001</c:v>
                </c:pt>
                <c:pt idx="2106">
                  <c:v>37.597542879999999</c:v>
                </c:pt>
                <c:pt idx="2107">
                  <c:v>42.041863839999998</c:v>
                </c:pt>
                <c:pt idx="2108">
                  <c:v>30.213516640000002</c:v>
                </c:pt>
                <c:pt idx="2109">
                  <c:v>30.020784800000001</c:v>
                </c:pt>
                <c:pt idx="2110">
                  <c:v>43.637299200000001</c:v>
                </c:pt>
                <c:pt idx="2111">
                  <c:v>28.844288639999998</c:v>
                </c:pt>
                <c:pt idx="2112">
                  <c:v>27.221320160000001</c:v>
                </c:pt>
                <c:pt idx="2113">
                  <c:v>40.858533919999999</c:v>
                </c:pt>
                <c:pt idx="2114">
                  <c:v>31.670395039999999</c:v>
                </c:pt>
                <c:pt idx="2115">
                  <c:v>47.980203199999998</c:v>
                </c:pt>
                <c:pt idx="2116">
                  <c:v>28.771593280000001</c:v>
                </c:pt>
                <c:pt idx="2117">
                  <c:v>31.478455520000001</c:v>
                </c:pt>
                <c:pt idx="2118">
                  <c:v>36.606449599999998</c:v>
                </c:pt>
                <c:pt idx="2119">
                  <c:v>27.25043792</c:v>
                </c:pt>
                <c:pt idx="2120">
                  <c:v>27.88340256</c:v>
                </c:pt>
                <c:pt idx="2121">
                  <c:v>36.944671200000002</c:v>
                </c:pt>
                <c:pt idx="2122">
                  <c:v>45.406747840000001</c:v>
                </c:pt>
                <c:pt idx="2123">
                  <c:v>26.207150559999999</c:v>
                </c:pt>
                <c:pt idx="2124">
                  <c:v>36.621800800000003</c:v>
                </c:pt>
                <c:pt idx="2125">
                  <c:v>33.700715039999999</c:v>
                </c:pt>
                <c:pt idx="2126">
                  <c:v>48.232854240000002</c:v>
                </c:pt>
                <c:pt idx="2127">
                  <c:v>46.723187520000003</c:v>
                </c:pt>
                <c:pt idx="2128">
                  <c:v>36.803935359999997</c:v>
                </c:pt>
                <c:pt idx="2129">
                  <c:v>47.358430079999998</c:v>
                </c:pt>
                <c:pt idx="2130">
                  <c:v>35.615950560000002</c:v>
                </c:pt>
                <c:pt idx="2131">
                  <c:v>35.19404016</c:v>
                </c:pt>
                <c:pt idx="2132">
                  <c:v>36.865439199999997</c:v>
                </c:pt>
                <c:pt idx="2133">
                  <c:v>49.512054880000001</c:v>
                </c:pt>
                <c:pt idx="2134">
                  <c:v>35.287335839999997</c:v>
                </c:pt>
                <c:pt idx="2135">
                  <c:v>23.883573120000001</c:v>
                </c:pt>
                <c:pt idx="2136">
                  <c:v>37.067183679999999</c:v>
                </c:pt>
                <c:pt idx="2137">
                  <c:v>32.878385919999999</c:v>
                </c:pt>
                <c:pt idx="2138">
                  <c:v>30.89857632</c:v>
                </c:pt>
                <c:pt idx="2139">
                  <c:v>39.550710719999998</c:v>
                </c:pt>
                <c:pt idx="2140">
                  <c:v>33.504417760000003</c:v>
                </c:pt>
                <c:pt idx="2141">
                  <c:v>38.258932000000001</c:v>
                </c:pt>
                <c:pt idx="2142">
                  <c:v>31.245810559999999</c:v>
                </c:pt>
                <c:pt idx="2143">
                  <c:v>37.654688960000001</c:v>
                </c:pt>
                <c:pt idx="2144">
                  <c:v>36.562871999999999</c:v>
                </c:pt>
                <c:pt idx="2145">
                  <c:v>30.588085920000001</c:v>
                </c:pt>
                <c:pt idx="2146">
                  <c:v>28.836068319999999</c:v>
                </c:pt>
                <c:pt idx="2147">
                  <c:v>21.652102880000001</c:v>
                </c:pt>
                <c:pt idx="2148">
                  <c:v>36.584363680000003</c:v>
                </c:pt>
                <c:pt idx="2149">
                  <c:v>23.091946400000001</c:v>
                </c:pt>
                <c:pt idx="2150">
                  <c:v>37.617350879999996</c:v>
                </c:pt>
                <c:pt idx="2151">
                  <c:v>43.379498079999998</c:v>
                </c:pt>
                <c:pt idx="2152">
                  <c:v>35.509779680000001</c:v>
                </c:pt>
                <c:pt idx="2153">
                  <c:v>37.518707040000002</c:v>
                </c:pt>
                <c:pt idx="2154">
                  <c:v>40.8032696</c:v>
                </c:pt>
                <c:pt idx="2155">
                  <c:v>29.143587520000001</c:v>
                </c:pt>
                <c:pt idx="2156">
                  <c:v>35.34725504</c:v>
                </c:pt>
                <c:pt idx="2157">
                  <c:v>41.215969280000003</c:v>
                </c:pt>
                <c:pt idx="2158">
                  <c:v>35.421634079999997</c:v>
                </c:pt>
                <c:pt idx="2159">
                  <c:v>30.295818879999999</c:v>
                </c:pt>
                <c:pt idx="2160">
                  <c:v>47.193825599999997</c:v>
                </c:pt>
                <c:pt idx="2161">
                  <c:v>36.603379359999998</c:v>
                </c:pt>
                <c:pt idx="2162">
                  <c:v>32.460536159999997</c:v>
                </c:pt>
                <c:pt idx="2163">
                  <c:v>18.618804799999999</c:v>
                </c:pt>
                <c:pt idx="2164">
                  <c:v>41.056118720000001</c:v>
                </c:pt>
                <c:pt idx="2165">
                  <c:v>22.582682720000001</c:v>
                </c:pt>
                <c:pt idx="2166">
                  <c:v>44.635622400000003</c:v>
                </c:pt>
                <c:pt idx="2167">
                  <c:v>51.335777440000001</c:v>
                </c:pt>
                <c:pt idx="2168">
                  <c:v>50.1358088</c:v>
                </c:pt>
                <c:pt idx="2169">
                  <c:v>30.597197600000001</c:v>
                </c:pt>
                <c:pt idx="2170">
                  <c:v>25.18079904</c:v>
                </c:pt>
                <c:pt idx="2171">
                  <c:v>33.506200479999997</c:v>
                </c:pt>
                <c:pt idx="2172">
                  <c:v>41.925392799999997</c:v>
                </c:pt>
                <c:pt idx="2173">
                  <c:v>38.71986416</c:v>
                </c:pt>
                <c:pt idx="2174">
                  <c:v>46.007524480000001</c:v>
                </c:pt>
                <c:pt idx="2175">
                  <c:v>29.189740159999999</c:v>
                </c:pt>
                <c:pt idx="2176">
                  <c:v>26.697101440000001</c:v>
                </c:pt>
                <c:pt idx="2177">
                  <c:v>38.529113119999998</c:v>
                </c:pt>
                <c:pt idx="2178">
                  <c:v>27.921037760000001</c:v>
                </c:pt>
                <c:pt idx="2179">
                  <c:v>22.560893920000002</c:v>
                </c:pt>
                <c:pt idx="2180">
                  <c:v>24.527729279999999</c:v>
                </c:pt>
                <c:pt idx="2181">
                  <c:v>46.770924800000003</c:v>
                </c:pt>
                <c:pt idx="2182">
                  <c:v>35.182947679999998</c:v>
                </c:pt>
                <c:pt idx="2183">
                  <c:v>35.27267792</c:v>
                </c:pt>
                <c:pt idx="2184">
                  <c:v>35.523744319999999</c:v>
                </c:pt>
                <c:pt idx="2185">
                  <c:v>35.521664479999998</c:v>
                </c:pt>
                <c:pt idx="2186">
                  <c:v>26.8143648</c:v>
                </c:pt>
                <c:pt idx="2187">
                  <c:v>27.167244319999998</c:v>
                </c:pt>
                <c:pt idx="2188">
                  <c:v>27.0263104</c:v>
                </c:pt>
                <c:pt idx="2189">
                  <c:v>27.050278079999998</c:v>
                </c:pt>
                <c:pt idx="2190">
                  <c:v>39.32717744</c:v>
                </c:pt>
                <c:pt idx="2191">
                  <c:v>23.928636319999999</c:v>
                </c:pt>
                <c:pt idx="2192">
                  <c:v>46.768646879999999</c:v>
                </c:pt>
                <c:pt idx="2193">
                  <c:v>31.833910079999999</c:v>
                </c:pt>
                <c:pt idx="2194">
                  <c:v>48.880080640000003</c:v>
                </c:pt>
                <c:pt idx="2195">
                  <c:v>38.191980960000002</c:v>
                </c:pt>
                <c:pt idx="2196">
                  <c:v>30.568674080000001</c:v>
                </c:pt>
                <c:pt idx="2197">
                  <c:v>23.658653279999999</c:v>
                </c:pt>
                <c:pt idx="2198">
                  <c:v>35.61139472</c:v>
                </c:pt>
                <c:pt idx="2199">
                  <c:v>44.284921760000003</c:v>
                </c:pt>
                <c:pt idx="2200">
                  <c:v>45.449533119999998</c:v>
                </c:pt>
                <c:pt idx="2201">
                  <c:v>40.785343359999999</c:v>
                </c:pt>
                <c:pt idx="2202">
                  <c:v>31.038123680000002</c:v>
                </c:pt>
                <c:pt idx="2203">
                  <c:v>30.85202752</c:v>
                </c:pt>
                <c:pt idx="2204">
                  <c:v>30.789434239999999</c:v>
                </c:pt>
                <c:pt idx="2205">
                  <c:v>33.268900639999998</c:v>
                </c:pt>
                <c:pt idx="2206">
                  <c:v>24.971626560000001</c:v>
                </c:pt>
                <c:pt idx="2207">
                  <c:v>47.420429120000001</c:v>
                </c:pt>
                <c:pt idx="2208">
                  <c:v>27.280447039999999</c:v>
                </c:pt>
                <c:pt idx="2209">
                  <c:v>37.192667360000002</c:v>
                </c:pt>
                <c:pt idx="2210">
                  <c:v>39.910027839999998</c:v>
                </c:pt>
                <c:pt idx="2211">
                  <c:v>22.109172480000002</c:v>
                </c:pt>
                <c:pt idx="2212">
                  <c:v>50.5889168</c:v>
                </c:pt>
                <c:pt idx="2213">
                  <c:v>35.469965600000002</c:v>
                </c:pt>
                <c:pt idx="2214">
                  <c:v>28.680575520000001</c:v>
                </c:pt>
                <c:pt idx="2215">
                  <c:v>30.65949376</c:v>
                </c:pt>
                <c:pt idx="2216">
                  <c:v>35.650812639999998</c:v>
                </c:pt>
                <c:pt idx="2217">
                  <c:v>35.390733599999997</c:v>
                </c:pt>
                <c:pt idx="2218">
                  <c:v>33.945244799999998</c:v>
                </c:pt>
                <c:pt idx="2219">
                  <c:v>23.609331359999999</c:v>
                </c:pt>
                <c:pt idx="2220">
                  <c:v>27.3566088</c:v>
                </c:pt>
                <c:pt idx="2221">
                  <c:v>25.182977919999999</c:v>
                </c:pt>
                <c:pt idx="2222">
                  <c:v>32.535707520000003</c:v>
                </c:pt>
                <c:pt idx="2223">
                  <c:v>31.984748</c:v>
                </c:pt>
                <c:pt idx="2224">
                  <c:v>35.445898880000001</c:v>
                </c:pt>
                <c:pt idx="2225">
                  <c:v>23.544559199999998</c:v>
                </c:pt>
                <c:pt idx="2226">
                  <c:v>23.570507679999999</c:v>
                </c:pt>
                <c:pt idx="2227">
                  <c:v>25.35065264</c:v>
                </c:pt>
                <c:pt idx="2228">
                  <c:v>42.037109919999999</c:v>
                </c:pt>
                <c:pt idx="2229">
                  <c:v>36.550095839999997</c:v>
                </c:pt>
                <c:pt idx="2230">
                  <c:v>28.662154080000001</c:v>
                </c:pt>
                <c:pt idx="2231">
                  <c:v>35.110054239999997</c:v>
                </c:pt>
                <c:pt idx="2232">
                  <c:v>18.775288</c:v>
                </c:pt>
                <c:pt idx="2233">
                  <c:v>36.557325759999998</c:v>
                </c:pt>
                <c:pt idx="2234">
                  <c:v>28.679288</c:v>
                </c:pt>
                <c:pt idx="2235">
                  <c:v>36.394999200000001</c:v>
                </c:pt>
                <c:pt idx="2236">
                  <c:v>35.03428864</c:v>
                </c:pt>
                <c:pt idx="2237">
                  <c:v>37.684599040000002</c:v>
                </c:pt>
                <c:pt idx="2238">
                  <c:v>26.56894368</c:v>
                </c:pt>
                <c:pt idx="2239">
                  <c:v>37.643002240000001</c:v>
                </c:pt>
                <c:pt idx="2240">
                  <c:v>36.296553439999997</c:v>
                </c:pt>
                <c:pt idx="2241">
                  <c:v>40.169512640000001</c:v>
                </c:pt>
                <c:pt idx="2242">
                  <c:v>40.881610240000001</c:v>
                </c:pt>
                <c:pt idx="2243">
                  <c:v>36.654781120000003</c:v>
                </c:pt>
                <c:pt idx="2244">
                  <c:v>40.716213439999997</c:v>
                </c:pt>
                <c:pt idx="2245">
                  <c:v>48.158376160000003</c:v>
                </c:pt>
                <c:pt idx="2246">
                  <c:v>40.700961280000001</c:v>
                </c:pt>
                <c:pt idx="2247">
                  <c:v>40.82832672</c:v>
                </c:pt>
                <c:pt idx="2248">
                  <c:v>30.915512159999999</c:v>
                </c:pt>
                <c:pt idx="2249">
                  <c:v>50.701030080000002</c:v>
                </c:pt>
                <c:pt idx="2250">
                  <c:v>22.318741119999999</c:v>
                </c:pt>
                <c:pt idx="2251">
                  <c:v>43.661563999999998</c:v>
                </c:pt>
                <c:pt idx="2252">
                  <c:v>45.225009440000001</c:v>
                </c:pt>
                <c:pt idx="2253">
                  <c:v>23.064017119999999</c:v>
                </c:pt>
                <c:pt idx="2254">
                  <c:v>21.927136959999999</c:v>
                </c:pt>
                <c:pt idx="2255">
                  <c:v>50.6518072</c:v>
                </c:pt>
                <c:pt idx="2256">
                  <c:v>23.680243999999998</c:v>
                </c:pt>
                <c:pt idx="2257">
                  <c:v>37.219804320000001</c:v>
                </c:pt>
                <c:pt idx="2258">
                  <c:v>26.428405919999999</c:v>
                </c:pt>
                <c:pt idx="2259">
                  <c:v>19.863143359999999</c:v>
                </c:pt>
                <c:pt idx="2260">
                  <c:v>23.730061119999998</c:v>
                </c:pt>
                <c:pt idx="2261">
                  <c:v>40.670952159999999</c:v>
                </c:pt>
                <c:pt idx="2262">
                  <c:v>33.600783679999999</c:v>
                </c:pt>
                <c:pt idx="2263">
                  <c:v>22.989241920000001</c:v>
                </c:pt>
                <c:pt idx="2264">
                  <c:v>35.817397919999998</c:v>
                </c:pt>
                <c:pt idx="2265">
                  <c:v>24.842379359999999</c:v>
                </c:pt>
                <c:pt idx="2266">
                  <c:v>25.12979344</c:v>
                </c:pt>
                <c:pt idx="2267">
                  <c:v>36.513153920000001</c:v>
                </c:pt>
                <c:pt idx="2268">
                  <c:v>37.46740432</c:v>
                </c:pt>
                <c:pt idx="2269">
                  <c:v>36.39291936</c:v>
                </c:pt>
                <c:pt idx="2270">
                  <c:v>18.43488752</c:v>
                </c:pt>
                <c:pt idx="2271">
                  <c:v>43.930457599999997</c:v>
                </c:pt>
                <c:pt idx="2272">
                  <c:v>36.475815840000003</c:v>
                </c:pt>
                <c:pt idx="2273">
                  <c:v>41.105143519999999</c:v>
                </c:pt>
                <c:pt idx="2274">
                  <c:v>40.3927488</c:v>
                </c:pt>
                <c:pt idx="2275">
                  <c:v>25.616079840000001</c:v>
                </c:pt>
                <c:pt idx="2276">
                  <c:v>39.437508000000001</c:v>
                </c:pt>
                <c:pt idx="2277">
                  <c:v>22.904958879999999</c:v>
                </c:pt>
                <c:pt idx="2278">
                  <c:v>29.519741440000001</c:v>
                </c:pt>
                <c:pt idx="2279">
                  <c:v>23.06302672</c:v>
                </c:pt>
                <c:pt idx="2280">
                  <c:v>22.892380800000002</c:v>
                </c:pt>
                <c:pt idx="2281">
                  <c:v>25.120384640000001</c:v>
                </c:pt>
                <c:pt idx="2282">
                  <c:v>42.183391999999998</c:v>
                </c:pt>
                <c:pt idx="2283">
                  <c:v>44.263430079999999</c:v>
                </c:pt>
                <c:pt idx="2284">
                  <c:v>25.410868959999998</c:v>
                </c:pt>
                <c:pt idx="2285">
                  <c:v>19.864727999999999</c:v>
                </c:pt>
                <c:pt idx="2286">
                  <c:v>24.949045439999999</c:v>
                </c:pt>
                <c:pt idx="2287">
                  <c:v>37.316071200000003</c:v>
                </c:pt>
                <c:pt idx="2288">
                  <c:v>28.882022880000001</c:v>
                </c:pt>
                <c:pt idx="2289">
                  <c:v>41.177442720000002</c:v>
                </c:pt>
                <c:pt idx="2290">
                  <c:v>48.20324128</c:v>
                </c:pt>
                <c:pt idx="2291">
                  <c:v>51.57892064</c:v>
                </c:pt>
                <c:pt idx="2292">
                  <c:v>39.851297119999998</c:v>
                </c:pt>
                <c:pt idx="2293">
                  <c:v>28.809723680000001</c:v>
                </c:pt>
                <c:pt idx="2294">
                  <c:v>41.14882016</c:v>
                </c:pt>
                <c:pt idx="2295">
                  <c:v>37.608734400000003</c:v>
                </c:pt>
                <c:pt idx="2296">
                  <c:v>41.078105600000001</c:v>
                </c:pt>
                <c:pt idx="2297">
                  <c:v>48.348731039999997</c:v>
                </c:pt>
                <c:pt idx="2298">
                  <c:v>31.305729759999998</c:v>
                </c:pt>
                <c:pt idx="2299">
                  <c:v>40.668377120000002</c:v>
                </c:pt>
                <c:pt idx="2300">
                  <c:v>21.61407152</c:v>
                </c:pt>
                <c:pt idx="2301">
                  <c:v>31.306522080000001</c:v>
                </c:pt>
                <c:pt idx="2302">
                  <c:v>24.262995360000001</c:v>
                </c:pt>
                <c:pt idx="2303">
                  <c:v>45.525595840000001</c:v>
                </c:pt>
                <c:pt idx="2304">
                  <c:v>47.937814080000003</c:v>
                </c:pt>
                <c:pt idx="2305">
                  <c:v>47.326638240000001</c:v>
                </c:pt>
                <c:pt idx="2306">
                  <c:v>46.870658079999998</c:v>
                </c:pt>
                <c:pt idx="2307">
                  <c:v>37.404117759999998</c:v>
                </c:pt>
                <c:pt idx="2308">
                  <c:v>35.659528160000001</c:v>
                </c:pt>
                <c:pt idx="2309">
                  <c:v>35.281789600000003</c:v>
                </c:pt>
                <c:pt idx="2310">
                  <c:v>45.209361119999997</c:v>
                </c:pt>
                <c:pt idx="2311">
                  <c:v>29.511719200000002</c:v>
                </c:pt>
                <c:pt idx="2312">
                  <c:v>48.648723199999999</c:v>
                </c:pt>
                <c:pt idx="2313">
                  <c:v>26.470993119999999</c:v>
                </c:pt>
                <c:pt idx="2314">
                  <c:v>22.9790408</c:v>
                </c:pt>
                <c:pt idx="2315">
                  <c:v>34.895830719999999</c:v>
                </c:pt>
                <c:pt idx="2316">
                  <c:v>27.718104799999999</c:v>
                </c:pt>
                <c:pt idx="2317">
                  <c:v>29.435260320000001</c:v>
                </c:pt>
                <c:pt idx="2318">
                  <c:v>26.2250768</c:v>
                </c:pt>
                <c:pt idx="2319">
                  <c:v>24.847628480000001</c:v>
                </c:pt>
                <c:pt idx="2320">
                  <c:v>39.949841919999997</c:v>
                </c:pt>
                <c:pt idx="2321">
                  <c:v>46.705558400000001</c:v>
                </c:pt>
                <c:pt idx="2322">
                  <c:v>45.96454112</c:v>
                </c:pt>
                <c:pt idx="2323">
                  <c:v>34.753015040000001</c:v>
                </c:pt>
                <c:pt idx="2324">
                  <c:v>34.040620320000002</c:v>
                </c:pt>
                <c:pt idx="2325">
                  <c:v>24.921215199999999</c:v>
                </c:pt>
                <c:pt idx="2326">
                  <c:v>24.90616112</c:v>
                </c:pt>
                <c:pt idx="2327">
                  <c:v>29.159235840000001</c:v>
                </c:pt>
                <c:pt idx="2328">
                  <c:v>26.522791040000001</c:v>
                </c:pt>
                <c:pt idx="2329">
                  <c:v>39.985496320000003</c:v>
                </c:pt>
                <c:pt idx="2330">
                  <c:v>35.705482719999999</c:v>
                </c:pt>
                <c:pt idx="2331">
                  <c:v>28.96838576</c:v>
                </c:pt>
                <c:pt idx="2332">
                  <c:v>37.070055840000002</c:v>
                </c:pt>
                <c:pt idx="2333">
                  <c:v>36.839886880000002</c:v>
                </c:pt>
                <c:pt idx="2334">
                  <c:v>34.461441280000003</c:v>
                </c:pt>
                <c:pt idx="2335">
                  <c:v>28.034141439999999</c:v>
                </c:pt>
                <c:pt idx="2336">
                  <c:v>34.431234080000003</c:v>
                </c:pt>
                <c:pt idx="2337">
                  <c:v>33.023974719999998</c:v>
                </c:pt>
                <c:pt idx="2338">
                  <c:v>29.752386399999999</c:v>
                </c:pt>
                <c:pt idx="2339">
                  <c:v>27.660067359999999</c:v>
                </c:pt>
                <c:pt idx="2340">
                  <c:v>40.965497120000002</c:v>
                </c:pt>
                <c:pt idx="2341">
                  <c:v>40.70294208</c:v>
                </c:pt>
                <c:pt idx="2342">
                  <c:v>36.859595839999997</c:v>
                </c:pt>
                <c:pt idx="2343">
                  <c:v>42.509431679999999</c:v>
                </c:pt>
                <c:pt idx="2344">
                  <c:v>32.167278719999999</c:v>
                </c:pt>
                <c:pt idx="2345">
                  <c:v>33.77667872</c:v>
                </c:pt>
                <c:pt idx="2346">
                  <c:v>26.722356640000001</c:v>
                </c:pt>
                <c:pt idx="2347">
                  <c:v>35.817695039999997</c:v>
                </c:pt>
                <c:pt idx="2348">
                  <c:v>33.74954176</c:v>
                </c:pt>
                <c:pt idx="2349">
                  <c:v>27.934705279999999</c:v>
                </c:pt>
                <c:pt idx="2350">
                  <c:v>40.761078560000001</c:v>
                </c:pt>
                <c:pt idx="2351">
                  <c:v>24.69233376</c:v>
                </c:pt>
                <c:pt idx="2352">
                  <c:v>41.812784319999999</c:v>
                </c:pt>
                <c:pt idx="2353">
                  <c:v>45.079420640000002</c:v>
                </c:pt>
                <c:pt idx="2354">
                  <c:v>41.858639840000002</c:v>
                </c:pt>
                <c:pt idx="2355">
                  <c:v>25.248146240000001</c:v>
                </c:pt>
                <c:pt idx="2356">
                  <c:v>22.445314239999998</c:v>
                </c:pt>
                <c:pt idx="2357">
                  <c:v>23.605666880000001</c:v>
                </c:pt>
                <c:pt idx="2358">
                  <c:v>36.698358720000002</c:v>
                </c:pt>
                <c:pt idx="2359">
                  <c:v>39.474945120000001</c:v>
                </c:pt>
                <c:pt idx="2360">
                  <c:v>38.156029439999998</c:v>
                </c:pt>
                <c:pt idx="2361">
                  <c:v>36.242972799999997</c:v>
                </c:pt>
                <c:pt idx="2362">
                  <c:v>38.24922608</c:v>
                </c:pt>
                <c:pt idx="2363">
                  <c:v>29.046825439999999</c:v>
                </c:pt>
                <c:pt idx="2364">
                  <c:v>27.65442208</c:v>
                </c:pt>
                <c:pt idx="2365">
                  <c:v>29.476559999999999</c:v>
                </c:pt>
                <c:pt idx="2366">
                  <c:v>39.755723519999997</c:v>
                </c:pt>
                <c:pt idx="2367">
                  <c:v>43.588670559999997</c:v>
                </c:pt>
                <c:pt idx="2368">
                  <c:v>46.956921919999999</c:v>
                </c:pt>
                <c:pt idx="2369">
                  <c:v>30.938687519999998</c:v>
                </c:pt>
                <c:pt idx="2370">
                  <c:v>36.807302720000003</c:v>
                </c:pt>
                <c:pt idx="2371">
                  <c:v>33.206307359999997</c:v>
                </c:pt>
                <c:pt idx="2372">
                  <c:v>36.925259359999998</c:v>
                </c:pt>
                <c:pt idx="2373">
                  <c:v>41.25875456</c:v>
                </c:pt>
                <c:pt idx="2374">
                  <c:v>35.115897599999997</c:v>
                </c:pt>
                <c:pt idx="2375">
                  <c:v>37.311020159999998</c:v>
                </c:pt>
                <c:pt idx="2376">
                  <c:v>33.807579199999999</c:v>
                </c:pt>
                <c:pt idx="2377">
                  <c:v>36.719355200000003</c:v>
                </c:pt>
                <c:pt idx="2378">
                  <c:v>28.845774240000001</c:v>
                </c:pt>
                <c:pt idx="2379">
                  <c:v>29.004139200000001</c:v>
                </c:pt>
                <c:pt idx="2380">
                  <c:v>22.545146559999999</c:v>
                </c:pt>
                <c:pt idx="2381">
                  <c:v>46.341685439999999</c:v>
                </c:pt>
                <c:pt idx="2382">
                  <c:v>24.641229119999998</c:v>
                </c:pt>
                <c:pt idx="2383">
                  <c:v>36.903668639999999</c:v>
                </c:pt>
                <c:pt idx="2384">
                  <c:v>39.154649759999998</c:v>
                </c:pt>
                <c:pt idx="2385">
                  <c:v>20.917523200000002</c:v>
                </c:pt>
                <c:pt idx="2386">
                  <c:v>26.628070560000001</c:v>
                </c:pt>
                <c:pt idx="2387">
                  <c:v>40.907855840000003</c:v>
                </c:pt>
                <c:pt idx="2388">
                  <c:v>24.48038816</c:v>
                </c:pt>
                <c:pt idx="2389">
                  <c:v>26.373933919999999</c:v>
                </c:pt>
                <c:pt idx="2390">
                  <c:v>26.228741280000001</c:v>
                </c:pt>
                <c:pt idx="2391">
                  <c:v>39.13137536</c:v>
                </c:pt>
                <c:pt idx="2392">
                  <c:v>31.484893119999999</c:v>
                </c:pt>
                <c:pt idx="2393">
                  <c:v>31.708624480000001</c:v>
                </c:pt>
                <c:pt idx="2394">
                  <c:v>31.621568320000002</c:v>
                </c:pt>
                <c:pt idx="2395">
                  <c:v>32.342480479999999</c:v>
                </c:pt>
                <c:pt idx="2396">
                  <c:v>23.020637600000001</c:v>
                </c:pt>
                <c:pt idx="2397">
                  <c:v>43.189836479999997</c:v>
                </c:pt>
                <c:pt idx="2398">
                  <c:v>30.865596</c:v>
                </c:pt>
                <c:pt idx="2399">
                  <c:v>34.75331216</c:v>
                </c:pt>
                <c:pt idx="2400">
                  <c:v>40.284597120000001</c:v>
                </c:pt>
                <c:pt idx="2401">
                  <c:v>26.21358816</c:v>
                </c:pt>
                <c:pt idx="2402">
                  <c:v>28.689390079999999</c:v>
                </c:pt>
                <c:pt idx="2403">
                  <c:v>44.568275200000002</c:v>
                </c:pt>
                <c:pt idx="2404">
                  <c:v>37.016871360000003</c:v>
                </c:pt>
                <c:pt idx="2405">
                  <c:v>32.466082399999998</c:v>
                </c:pt>
                <c:pt idx="2406">
                  <c:v>32.487970240000003</c:v>
                </c:pt>
                <c:pt idx="2407">
                  <c:v>22.047569599999999</c:v>
                </c:pt>
                <c:pt idx="2408">
                  <c:v>23.43383248</c:v>
                </c:pt>
                <c:pt idx="2409">
                  <c:v>30.82489056</c:v>
                </c:pt>
                <c:pt idx="2410">
                  <c:v>42.232515839999998</c:v>
                </c:pt>
                <c:pt idx="2411">
                  <c:v>28.748120799999999</c:v>
                </c:pt>
                <c:pt idx="2412">
                  <c:v>38.472561280000001</c:v>
                </c:pt>
                <c:pt idx="2413">
                  <c:v>44.017216640000001</c:v>
                </c:pt>
                <c:pt idx="2414">
                  <c:v>21.84681552</c:v>
                </c:pt>
                <c:pt idx="2415">
                  <c:v>43.497751839999999</c:v>
                </c:pt>
                <c:pt idx="2416">
                  <c:v>29.23113888</c:v>
                </c:pt>
                <c:pt idx="2417">
                  <c:v>32.299497119999998</c:v>
                </c:pt>
                <c:pt idx="2418">
                  <c:v>43.974332320000002</c:v>
                </c:pt>
                <c:pt idx="2419">
                  <c:v>25.486634559999999</c:v>
                </c:pt>
                <c:pt idx="2420">
                  <c:v>43.468634080000001</c:v>
                </c:pt>
                <c:pt idx="2421">
                  <c:v>28.81586416</c:v>
                </c:pt>
                <c:pt idx="2422">
                  <c:v>45.911950879999999</c:v>
                </c:pt>
                <c:pt idx="2423">
                  <c:v>37.421746880000001</c:v>
                </c:pt>
                <c:pt idx="2424">
                  <c:v>34.660709760000003</c:v>
                </c:pt>
                <c:pt idx="2425">
                  <c:v>26.214974720000001</c:v>
                </c:pt>
                <c:pt idx="2426">
                  <c:v>20.677252159999998</c:v>
                </c:pt>
                <c:pt idx="2427">
                  <c:v>30.06693744</c:v>
                </c:pt>
                <c:pt idx="2428">
                  <c:v>46.703973759999997</c:v>
                </c:pt>
                <c:pt idx="2429">
                  <c:v>35.446889280000001</c:v>
                </c:pt>
                <c:pt idx="2430">
                  <c:v>45.202131199999997</c:v>
                </c:pt>
                <c:pt idx="2431">
                  <c:v>23.743827679999999</c:v>
                </c:pt>
                <c:pt idx="2432">
                  <c:v>21.680428320000001</c:v>
                </c:pt>
                <c:pt idx="2433">
                  <c:v>34.27237392</c:v>
                </c:pt>
                <c:pt idx="2434">
                  <c:v>47.632968959999999</c:v>
                </c:pt>
                <c:pt idx="2435">
                  <c:v>27.857850240000001</c:v>
                </c:pt>
                <c:pt idx="2436">
                  <c:v>26.908353760000001</c:v>
                </c:pt>
                <c:pt idx="2437">
                  <c:v>25.585080319999999</c:v>
                </c:pt>
                <c:pt idx="2438">
                  <c:v>27.83734896</c:v>
                </c:pt>
                <c:pt idx="2439">
                  <c:v>35.433716959999998</c:v>
                </c:pt>
                <c:pt idx="2440">
                  <c:v>37.745409600000002</c:v>
                </c:pt>
                <c:pt idx="2441">
                  <c:v>22.268230719999998</c:v>
                </c:pt>
                <c:pt idx="2442">
                  <c:v>36.353303359999998</c:v>
                </c:pt>
                <c:pt idx="2443">
                  <c:v>29.033554079999998</c:v>
                </c:pt>
                <c:pt idx="2444">
                  <c:v>41.611237920000001</c:v>
                </c:pt>
                <c:pt idx="2445">
                  <c:v>36.743223839999999</c:v>
                </c:pt>
                <c:pt idx="2446">
                  <c:v>39.546452000000002</c:v>
                </c:pt>
                <c:pt idx="2447">
                  <c:v>26.401566079999998</c:v>
                </c:pt>
                <c:pt idx="2448">
                  <c:v>23.04826976</c:v>
                </c:pt>
                <c:pt idx="2449">
                  <c:v>41.132478560000003</c:v>
                </c:pt>
                <c:pt idx="2450">
                  <c:v>39.7648352</c:v>
                </c:pt>
                <c:pt idx="2451">
                  <c:v>37.167214080000001</c:v>
                </c:pt>
                <c:pt idx="2452">
                  <c:v>30.6368136</c:v>
                </c:pt>
                <c:pt idx="2453">
                  <c:v>34.62347072</c:v>
                </c:pt>
                <c:pt idx="2454">
                  <c:v>25.187236639999998</c:v>
                </c:pt>
                <c:pt idx="2455">
                  <c:v>26.249044479999998</c:v>
                </c:pt>
                <c:pt idx="2456">
                  <c:v>35.671313920000003</c:v>
                </c:pt>
                <c:pt idx="2457">
                  <c:v>41.443266080000001</c:v>
                </c:pt>
                <c:pt idx="2458">
                  <c:v>29.56232864</c:v>
                </c:pt>
                <c:pt idx="2459">
                  <c:v>45.982368319999999</c:v>
                </c:pt>
                <c:pt idx="2460">
                  <c:v>41.616883199999997</c:v>
                </c:pt>
                <c:pt idx="2461">
                  <c:v>24.579032000000002</c:v>
                </c:pt>
                <c:pt idx="2462">
                  <c:v>23.118984319999999</c:v>
                </c:pt>
                <c:pt idx="2463">
                  <c:v>41.996701600000002</c:v>
                </c:pt>
                <c:pt idx="2464">
                  <c:v>22.486316800000001</c:v>
                </c:pt>
                <c:pt idx="2465">
                  <c:v>36.010327840000002</c:v>
                </c:pt>
                <c:pt idx="2466">
                  <c:v>41.397707680000003</c:v>
                </c:pt>
                <c:pt idx="2467">
                  <c:v>41.906377120000002</c:v>
                </c:pt>
                <c:pt idx="2468">
                  <c:v>30.83707248</c:v>
                </c:pt>
                <c:pt idx="2469">
                  <c:v>43.965517759999997</c:v>
                </c:pt>
                <c:pt idx="2470">
                  <c:v>22.158296320000002</c:v>
                </c:pt>
                <c:pt idx="2471">
                  <c:v>48.176698559999998</c:v>
                </c:pt>
                <c:pt idx="2472">
                  <c:v>39.27498336</c:v>
                </c:pt>
                <c:pt idx="2473">
                  <c:v>40.710172</c:v>
                </c:pt>
                <c:pt idx="2474">
                  <c:v>22.712920319999998</c:v>
                </c:pt>
                <c:pt idx="2475">
                  <c:v>37.738674879999998</c:v>
                </c:pt>
                <c:pt idx="2476">
                  <c:v>28.7382168</c:v>
                </c:pt>
                <c:pt idx="2477">
                  <c:v>40.731564640000002</c:v>
                </c:pt>
                <c:pt idx="2478">
                  <c:v>29.00839792</c:v>
                </c:pt>
                <c:pt idx="2479">
                  <c:v>35.483038880000002</c:v>
                </c:pt>
                <c:pt idx="2480">
                  <c:v>33.0697312</c:v>
                </c:pt>
                <c:pt idx="2481">
                  <c:v>28.298974399999999</c:v>
                </c:pt>
                <c:pt idx="2482">
                  <c:v>37.958840799999997</c:v>
                </c:pt>
                <c:pt idx="2483">
                  <c:v>31.80271248</c:v>
                </c:pt>
                <c:pt idx="2484">
                  <c:v>33.440635999999998</c:v>
                </c:pt>
                <c:pt idx="2485">
                  <c:v>41.960552</c:v>
                </c:pt>
                <c:pt idx="2486">
                  <c:v>31.001776</c:v>
                </c:pt>
                <c:pt idx="2487">
                  <c:v>44.589766879999999</c:v>
                </c:pt>
                <c:pt idx="2488">
                  <c:v>28.911140639999999</c:v>
                </c:pt>
                <c:pt idx="2489">
                  <c:v>25.80494912</c:v>
                </c:pt>
                <c:pt idx="2490">
                  <c:v>31.139837759999999</c:v>
                </c:pt>
                <c:pt idx="2491">
                  <c:v>36.503943200000002</c:v>
                </c:pt>
                <c:pt idx="2492">
                  <c:v>45.751506079999999</c:v>
                </c:pt>
                <c:pt idx="2493">
                  <c:v>34.759947840000002</c:v>
                </c:pt>
                <c:pt idx="2494">
                  <c:v>23.014299040000001</c:v>
                </c:pt>
                <c:pt idx="2495">
                  <c:v>26.386512</c:v>
                </c:pt>
                <c:pt idx="2496">
                  <c:v>34.934753440000001</c:v>
                </c:pt>
                <c:pt idx="2497">
                  <c:v>45.634737919999999</c:v>
                </c:pt>
                <c:pt idx="2498">
                  <c:v>26.285293119999999</c:v>
                </c:pt>
                <c:pt idx="2499">
                  <c:v>36.645075200000001</c:v>
                </c:pt>
                <c:pt idx="2500">
                  <c:v>42.972344640000003</c:v>
                </c:pt>
                <c:pt idx="2501">
                  <c:v>23.315974879999999</c:v>
                </c:pt>
                <c:pt idx="2502">
                  <c:v>25.652823680000001</c:v>
                </c:pt>
                <c:pt idx="2503">
                  <c:v>25.89101488</c:v>
                </c:pt>
                <c:pt idx="2504">
                  <c:v>36.616650720000003</c:v>
                </c:pt>
                <c:pt idx="2505">
                  <c:v>25.67114608</c:v>
                </c:pt>
                <c:pt idx="2506">
                  <c:v>22.69202288</c:v>
                </c:pt>
                <c:pt idx="2507">
                  <c:v>40.672338719999999</c:v>
                </c:pt>
                <c:pt idx="2508">
                  <c:v>39.427703039999997</c:v>
                </c:pt>
                <c:pt idx="2509">
                  <c:v>26.89924208</c:v>
                </c:pt>
                <c:pt idx="2510">
                  <c:v>23.416797599999999</c:v>
                </c:pt>
                <c:pt idx="2511">
                  <c:v>23.974689919999999</c:v>
                </c:pt>
                <c:pt idx="2512">
                  <c:v>30.20965408</c:v>
                </c:pt>
                <c:pt idx="2513">
                  <c:v>34.88691712</c:v>
                </c:pt>
                <c:pt idx="2514">
                  <c:v>30.196283680000001</c:v>
                </c:pt>
                <c:pt idx="2515">
                  <c:v>29.363654400000001</c:v>
                </c:pt>
                <c:pt idx="2516">
                  <c:v>28.851815680000001</c:v>
                </c:pt>
                <c:pt idx="2517">
                  <c:v>38.275570719999997</c:v>
                </c:pt>
                <c:pt idx="2518">
                  <c:v>41.255585279999998</c:v>
                </c:pt>
                <c:pt idx="2519">
                  <c:v>35.177401439999997</c:v>
                </c:pt>
                <c:pt idx="2520">
                  <c:v>45.716445919999998</c:v>
                </c:pt>
                <c:pt idx="2521">
                  <c:v>25.8353544</c:v>
                </c:pt>
                <c:pt idx="2522">
                  <c:v>26.654910399999999</c:v>
                </c:pt>
                <c:pt idx="2523">
                  <c:v>40.065817760000002</c:v>
                </c:pt>
                <c:pt idx="2524">
                  <c:v>39.323512960000002</c:v>
                </c:pt>
                <c:pt idx="2525">
                  <c:v>30.681183520000001</c:v>
                </c:pt>
                <c:pt idx="2526">
                  <c:v>37.204651200000001</c:v>
                </c:pt>
                <c:pt idx="2527">
                  <c:v>35.8106632</c:v>
                </c:pt>
                <c:pt idx="2528">
                  <c:v>28.981855199999998</c:v>
                </c:pt>
                <c:pt idx="2529">
                  <c:v>46.596713440000002</c:v>
                </c:pt>
                <c:pt idx="2530">
                  <c:v>29.335328959999998</c:v>
                </c:pt>
                <c:pt idx="2531">
                  <c:v>35.515722080000003</c:v>
                </c:pt>
                <c:pt idx="2532">
                  <c:v>39.077200480000002</c:v>
                </c:pt>
                <c:pt idx="2533">
                  <c:v>37.167808319999999</c:v>
                </c:pt>
                <c:pt idx="2534">
                  <c:v>22.989737120000001</c:v>
                </c:pt>
                <c:pt idx="2535">
                  <c:v>39.658961439999999</c:v>
                </c:pt>
                <c:pt idx="2536">
                  <c:v>42.037010879999997</c:v>
                </c:pt>
                <c:pt idx="2537">
                  <c:v>34.324468959999997</c:v>
                </c:pt>
                <c:pt idx="2538">
                  <c:v>41.9863024</c:v>
                </c:pt>
                <c:pt idx="2539">
                  <c:v>34.317932319999997</c:v>
                </c:pt>
                <c:pt idx="2540">
                  <c:v>42.203398079999999</c:v>
                </c:pt>
                <c:pt idx="2541">
                  <c:v>41.975209919999998</c:v>
                </c:pt>
                <c:pt idx="2542">
                  <c:v>45.096653600000003</c:v>
                </c:pt>
                <c:pt idx="2543">
                  <c:v>39.922803999999999</c:v>
                </c:pt>
                <c:pt idx="2544">
                  <c:v>34.84640976</c:v>
                </c:pt>
                <c:pt idx="2545">
                  <c:v>36.075595200000002</c:v>
                </c:pt>
                <c:pt idx="2546">
                  <c:v>30.203909759999998</c:v>
                </c:pt>
                <c:pt idx="2547">
                  <c:v>26.783167200000001</c:v>
                </c:pt>
                <c:pt idx="2548">
                  <c:v>36.359542879999999</c:v>
                </c:pt>
                <c:pt idx="2549">
                  <c:v>26.761180320000001</c:v>
                </c:pt>
                <c:pt idx="2550">
                  <c:v>39.84040272</c:v>
                </c:pt>
                <c:pt idx="2551">
                  <c:v>35.508591199999998</c:v>
                </c:pt>
                <c:pt idx="2552">
                  <c:v>39.487523199999998</c:v>
                </c:pt>
                <c:pt idx="2553">
                  <c:v>25.175351840000001</c:v>
                </c:pt>
                <c:pt idx="2554">
                  <c:v>41.790401279999998</c:v>
                </c:pt>
                <c:pt idx="2555">
                  <c:v>34.3919152</c:v>
                </c:pt>
                <c:pt idx="2556">
                  <c:v>36.839985919999997</c:v>
                </c:pt>
                <c:pt idx="2557">
                  <c:v>41.77197984</c:v>
                </c:pt>
                <c:pt idx="2558">
                  <c:v>22.51513744</c:v>
                </c:pt>
                <c:pt idx="2559">
                  <c:v>30.390996319999999</c:v>
                </c:pt>
                <c:pt idx="2560">
                  <c:v>23.96082432</c:v>
                </c:pt>
                <c:pt idx="2561">
                  <c:v>32.061008800000003</c:v>
                </c:pt>
                <c:pt idx="2562">
                  <c:v>46.796477119999999</c:v>
                </c:pt>
                <c:pt idx="2563">
                  <c:v>40.924296480000002</c:v>
                </c:pt>
                <c:pt idx="2564">
                  <c:v>37.165035199999998</c:v>
                </c:pt>
                <c:pt idx="2565">
                  <c:v>38.803850079999997</c:v>
                </c:pt>
                <c:pt idx="2566">
                  <c:v>41.335312479999999</c:v>
                </c:pt>
                <c:pt idx="2567">
                  <c:v>22.554060159999999</c:v>
                </c:pt>
                <c:pt idx="2568">
                  <c:v>34.23424352</c:v>
                </c:pt>
                <c:pt idx="2569">
                  <c:v>31.67267296</c:v>
                </c:pt>
                <c:pt idx="2570">
                  <c:v>45.244322240000002</c:v>
                </c:pt>
                <c:pt idx="2571">
                  <c:v>33.870865760000001</c:v>
                </c:pt>
                <c:pt idx="2572">
                  <c:v>29.847563839999999</c:v>
                </c:pt>
                <c:pt idx="2573">
                  <c:v>29.833103999999999</c:v>
                </c:pt>
                <c:pt idx="2574">
                  <c:v>38.183859679999998</c:v>
                </c:pt>
                <c:pt idx="2575">
                  <c:v>37.792552639999997</c:v>
                </c:pt>
                <c:pt idx="2576">
                  <c:v>39.372339680000003</c:v>
                </c:pt>
                <c:pt idx="2577">
                  <c:v>29.84964368</c:v>
                </c:pt>
                <c:pt idx="2578">
                  <c:v>34.274750879999999</c:v>
                </c:pt>
                <c:pt idx="2579">
                  <c:v>22.23445808</c:v>
                </c:pt>
                <c:pt idx="2580">
                  <c:v>32.802917440000002</c:v>
                </c:pt>
                <c:pt idx="2581">
                  <c:v>39.352531679999998</c:v>
                </c:pt>
                <c:pt idx="2582">
                  <c:v>45.44309552</c:v>
                </c:pt>
                <c:pt idx="2583">
                  <c:v>34.750935200000001</c:v>
                </c:pt>
                <c:pt idx="2584">
                  <c:v>31.723084320000002</c:v>
                </c:pt>
                <c:pt idx="2585">
                  <c:v>28.139024800000001</c:v>
                </c:pt>
                <c:pt idx="2586">
                  <c:v>41.189129440000002</c:v>
                </c:pt>
                <c:pt idx="2587">
                  <c:v>29.350779200000002</c:v>
                </c:pt>
                <c:pt idx="2588">
                  <c:v>40.171592480000001</c:v>
                </c:pt>
                <c:pt idx="2589">
                  <c:v>40.397304640000002</c:v>
                </c:pt>
                <c:pt idx="2590">
                  <c:v>37.32072608</c:v>
                </c:pt>
                <c:pt idx="2591">
                  <c:v>26.987387680000001</c:v>
                </c:pt>
                <c:pt idx="2592">
                  <c:v>37.343703359999999</c:v>
                </c:pt>
                <c:pt idx="2593">
                  <c:v>34.505514079999998</c:v>
                </c:pt>
                <c:pt idx="2594">
                  <c:v>38.57556288</c:v>
                </c:pt>
                <c:pt idx="2595">
                  <c:v>39.718286399999997</c:v>
                </c:pt>
                <c:pt idx="2596">
                  <c:v>40.926178239999999</c:v>
                </c:pt>
                <c:pt idx="2597">
                  <c:v>40.972925119999999</c:v>
                </c:pt>
                <c:pt idx="2598">
                  <c:v>42.335517439999997</c:v>
                </c:pt>
                <c:pt idx="2599">
                  <c:v>34.634959360000003</c:v>
                </c:pt>
                <c:pt idx="2600">
                  <c:v>26.6108376</c:v>
                </c:pt>
                <c:pt idx="2601">
                  <c:v>35.199685440000003</c:v>
                </c:pt>
                <c:pt idx="2602">
                  <c:v>26.703043839999999</c:v>
                </c:pt>
                <c:pt idx="2603">
                  <c:v>36.50008064</c:v>
                </c:pt>
                <c:pt idx="2604">
                  <c:v>37.588728320000001</c:v>
                </c:pt>
                <c:pt idx="2605">
                  <c:v>42.100891679999997</c:v>
                </c:pt>
                <c:pt idx="2606">
                  <c:v>36.829685759999997</c:v>
                </c:pt>
                <c:pt idx="2607">
                  <c:v>24.922403679999999</c:v>
                </c:pt>
                <c:pt idx="2608">
                  <c:v>21.983985919999999</c:v>
                </c:pt>
                <c:pt idx="2609">
                  <c:v>36.318045120000001</c:v>
                </c:pt>
                <c:pt idx="2610">
                  <c:v>24.737793119999999</c:v>
                </c:pt>
                <c:pt idx="2611">
                  <c:v>36.769865600000003</c:v>
                </c:pt>
                <c:pt idx="2612">
                  <c:v>19.334071680000001</c:v>
                </c:pt>
                <c:pt idx="2613">
                  <c:v>29.313342080000002</c:v>
                </c:pt>
                <c:pt idx="2614">
                  <c:v>29.690486400000001</c:v>
                </c:pt>
                <c:pt idx="2615">
                  <c:v>29.661467680000001</c:v>
                </c:pt>
                <c:pt idx="2616">
                  <c:v>32.38546384</c:v>
                </c:pt>
                <c:pt idx="2617">
                  <c:v>32.347036320000001</c:v>
                </c:pt>
                <c:pt idx="2618">
                  <c:v>22.751050719999999</c:v>
                </c:pt>
                <c:pt idx="2619">
                  <c:v>25.990352000000001</c:v>
                </c:pt>
                <c:pt idx="2620">
                  <c:v>38.691538719999997</c:v>
                </c:pt>
                <c:pt idx="2621">
                  <c:v>25.0722512</c:v>
                </c:pt>
                <c:pt idx="2622">
                  <c:v>36.994488320000002</c:v>
                </c:pt>
                <c:pt idx="2623">
                  <c:v>22.859796639999999</c:v>
                </c:pt>
                <c:pt idx="2624">
                  <c:v>38.235261440000002</c:v>
                </c:pt>
                <c:pt idx="2625">
                  <c:v>34.306542720000003</c:v>
                </c:pt>
                <c:pt idx="2626">
                  <c:v>41.79050032</c:v>
                </c:pt>
                <c:pt idx="2627">
                  <c:v>34.170065600000001</c:v>
                </c:pt>
                <c:pt idx="2628">
                  <c:v>37.06619328</c:v>
                </c:pt>
                <c:pt idx="2629">
                  <c:v>40.835061439999997</c:v>
                </c:pt>
                <c:pt idx="2630">
                  <c:v>26.919248159999999</c:v>
                </c:pt>
                <c:pt idx="2631">
                  <c:v>40.821294880000004</c:v>
                </c:pt>
                <c:pt idx="2632">
                  <c:v>26.298366399999999</c:v>
                </c:pt>
                <c:pt idx="2633">
                  <c:v>31.954837919999999</c:v>
                </c:pt>
                <c:pt idx="2634">
                  <c:v>31.510148319999999</c:v>
                </c:pt>
                <c:pt idx="2635">
                  <c:v>28.644326880000001</c:v>
                </c:pt>
                <c:pt idx="2636">
                  <c:v>26.802579040000001</c:v>
                </c:pt>
                <c:pt idx="2637">
                  <c:v>39.080468799999998</c:v>
                </c:pt>
                <c:pt idx="2638">
                  <c:v>40.629751519999999</c:v>
                </c:pt>
                <c:pt idx="2639">
                  <c:v>42.374341119999997</c:v>
                </c:pt>
                <c:pt idx="2640">
                  <c:v>38.8115752</c:v>
                </c:pt>
                <c:pt idx="2641">
                  <c:v>22.962104960000001</c:v>
                </c:pt>
                <c:pt idx="2642">
                  <c:v>38.092742880000003</c:v>
                </c:pt>
                <c:pt idx="2643">
                  <c:v>37.543962239999999</c:v>
                </c:pt>
                <c:pt idx="2644">
                  <c:v>22.874751679999999</c:v>
                </c:pt>
                <c:pt idx="2645">
                  <c:v>41.576771999999998</c:v>
                </c:pt>
                <c:pt idx="2646">
                  <c:v>42.47962064</c:v>
                </c:pt>
                <c:pt idx="2647">
                  <c:v>26.07958704</c:v>
                </c:pt>
                <c:pt idx="2648">
                  <c:v>22.822458560000001</c:v>
                </c:pt>
                <c:pt idx="2649">
                  <c:v>39.135634080000003</c:v>
                </c:pt>
                <c:pt idx="2650">
                  <c:v>46.920475199999998</c:v>
                </c:pt>
                <c:pt idx="2651">
                  <c:v>28.609167679999999</c:v>
                </c:pt>
                <c:pt idx="2652">
                  <c:v>35.663093600000003</c:v>
                </c:pt>
                <c:pt idx="2653">
                  <c:v>42.677997759999997</c:v>
                </c:pt>
                <c:pt idx="2654">
                  <c:v>36.174140000000001</c:v>
                </c:pt>
                <c:pt idx="2655">
                  <c:v>25.07413296</c:v>
                </c:pt>
                <c:pt idx="2656">
                  <c:v>32.907008480000002</c:v>
                </c:pt>
                <c:pt idx="2657">
                  <c:v>26.03492</c:v>
                </c:pt>
                <c:pt idx="2658">
                  <c:v>38.923787519999998</c:v>
                </c:pt>
                <c:pt idx="2659">
                  <c:v>42.746632480000002</c:v>
                </c:pt>
                <c:pt idx="2660">
                  <c:v>33.606825120000003</c:v>
                </c:pt>
                <c:pt idx="2661">
                  <c:v>44.902634239999998</c:v>
                </c:pt>
                <c:pt idx="2662">
                  <c:v>23.270416480000002</c:v>
                </c:pt>
                <c:pt idx="2663">
                  <c:v>39.969154719999999</c:v>
                </c:pt>
                <c:pt idx="2664">
                  <c:v>41.797235039999997</c:v>
                </c:pt>
                <c:pt idx="2665">
                  <c:v>43.46308784</c:v>
                </c:pt>
                <c:pt idx="2666">
                  <c:v>39.632616800000001</c:v>
                </c:pt>
                <c:pt idx="2667">
                  <c:v>24.059765280000001</c:v>
                </c:pt>
                <c:pt idx="2668">
                  <c:v>36.092828160000003</c:v>
                </c:pt>
                <c:pt idx="2669">
                  <c:v>43.960961920000003</c:v>
                </c:pt>
                <c:pt idx="2670">
                  <c:v>46.124787840000003</c:v>
                </c:pt>
                <c:pt idx="2671">
                  <c:v>43.367019040000002</c:v>
                </c:pt>
                <c:pt idx="2672">
                  <c:v>36.230493760000002</c:v>
                </c:pt>
                <c:pt idx="2673">
                  <c:v>22.733520639999998</c:v>
                </c:pt>
                <c:pt idx="2674">
                  <c:v>42.556673760000002</c:v>
                </c:pt>
                <c:pt idx="2675">
                  <c:v>45.102199839999997</c:v>
                </c:pt>
                <c:pt idx="2676">
                  <c:v>42.100099360000002</c:v>
                </c:pt>
                <c:pt idx="2677">
                  <c:v>26.15792768</c:v>
                </c:pt>
                <c:pt idx="2678">
                  <c:v>36.688355680000001</c:v>
                </c:pt>
                <c:pt idx="2679">
                  <c:v>39.381352319999998</c:v>
                </c:pt>
                <c:pt idx="2680">
                  <c:v>42.721575360000003</c:v>
                </c:pt>
                <c:pt idx="2681">
                  <c:v>40.428403199999998</c:v>
                </c:pt>
                <c:pt idx="2682">
                  <c:v>43.503199039999998</c:v>
                </c:pt>
                <c:pt idx="2683">
                  <c:v>43.086834879999998</c:v>
                </c:pt>
                <c:pt idx="2684">
                  <c:v>45.156869919999998</c:v>
                </c:pt>
                <c:pt idx="2685">
                  <c:v>23.107396640000001</c:v>
                </c:pt>
                <c:pt idx="2686">
                  <c:v>40.562206240000002</c:v>
                </c:pt>
                <c:pt idx="2687">
                  <c:v>46.600675039999999</c:v>
                </c:pt>
                <c:pt idx="2688">
                  <c:v>40.670555999999998</c:v>
                </c:pt>
                <c:pt idx="2689">
                  <c:v>29.58788096</c:v>
                </c:pt>
                <c:pt idx="2690">
                  <c:v>38.984598079999998</c:v>
                </c:pt>
                <c:pt idx="2691">
                  <c:v>29.249560320000001</c:v>
                </c:pt>
                <c:pt idx="2692">
                  <c:v>38.412642079999998</c:v>
                </c:pt>
                <c:pt idx="2693">
                  <c:v>31.630283840000001</c:v>
                </c:pt>
                <c:pt idx="2694">
                  <c:v>43.879848160000002</c:v>
                </c:pt>
                <c:pt idx="2695">
                  <c:v>26.021648639999999</c:v>
                </c:pt>
                <c:pt idx="2696">
                  <c:v>33.145100640000003</c:v>
                </c:pt>
                <c:pt idx="2697">
                  <c:v>37.464036960000001</c:v>
                </c:pt>
                <c:pt idx="2698">
                  <c:v>34.331599840000003</c:v>
                </c:pt>
                <c:pt idx="2699">
                  <c:v>31.301570080000001</c:v>
                </c:pt>
                <c:pt idx="2700">
                  <c:v>33.361304959999998</c:v>
                </c:pt>
                <c:pt idx="2701">
                  <c:v>34.408652959999998</c:v>
                </c:pt>
                <c:pt idx="2702">
                  <c:v>41.10900608</c:v>
                </c:pt>
                <c:pt idx="2703">
                  <c:v>29.26154416</c:v>
                </c:pt>
                <c:pt idx="2704">
                  <c:v>23.15354928</c:v>
                </c:pt>
                <c:pt idx="2705">
                  <c:v>23.18464784</c:v>
                </c:pt>
                <c:pt idx="2706">
                  <c:v>22.958044319999999</c:v>
                </c:pt>
                <c:pt idx="2707">
                  <c:v>43.095748479999997</c:v>
                </c:pt>
                <c:pt idx="2708">
                  <c:v>23.12245072</c:v>
                </c:pt>
                <c:pt idx="2709">
                  <c:v>39.822377439999997</c:v>
                </c:pt>
                <c:pt idx="2710">
                  <c:v>23.159590720000001</c:v>
                </c:pt>
                <c:pt idx="2711">
                  <c:v>35.634471040000001</c:v>
                </c:pt>
                <c:pt idx="2712">
                  <c:v>44.575604159999997</c:v>
                </c:pt>
                <c:pt idx="2713">
                  <c:v>41.01145168</c:v>
                </c:pt>
                <c:pt idx="2714">
                  <c:v>23.11353712</c:v>
                </c:pt>
                <c:pt idx="2715">
                  <c:v>35.533054079999999</c:v>
                </c:pt>
                <c:pt idx="2716">
                  <c:v>42.050678400000002</c:v>
                </c:pt>
                <c:pt idx="2717">
                  <c:v>22.42530816</c:v>
                </c:pt>
                <c:pt idx="2718">
                  <c:v>50.632395359999997</c:v>
                </c:pt>
                <c:pt idx="2719">
                  <c:v>31.241848959999999</c:v>
                </c:pt>
                <c:pt idx="2720">
                  <c:v>33.338129600000002</c:v>
                </c:pt>
                <c:pt idx="2721">
                  <c:v>39.356988479999998</c:v>
                </c:pt>
                <c:pt idx="2722">
                  <c:v>44.17379888</c:v>
                </c:pt>
                <c:pt idx="2723">
                  <c:v>25.721755519999999</c:v>
                </c:pt>
                <c:pt idx="2724">
                  <c:v>39.819703359999998</c:v>
                </c:pt>
                <c:pt idx="2725">
                  <c:v>29.413966720000001</c:v>
                </c:pt>
                <c:pt idx="2726">
                  <c:v>44.320972320000003</c:v>
                </c:pt>
                <c:pt idx="2727">
                  <c:v>49.42440448</c:v>
                </c:pt>
                <c:pt idx="2728">
                  <c:v>29.92332944</c:v>
                </c:pt>
                <c:pt idx="2729">
                  <c:v>21.397272959999999</c:v>
                </c:pt>
                <c:pt idx="2730">
                  <c:v>43.076732800000002</c:v>
                </c:pt>
                <c:pt idx="2731">
                  <c:v>32.594141120000003</c:v>
                </c:pt>
                <c:pt idx="2732">
                  <c:v>24.96697168</c:v>
                </c:pt>
                <c:pt idx="2733">
                  <c:v>31.76715712</c:v>
                </c:pt>
                <c:pt idx="2734">
                  <c:v>29.86786704</c:v>
                </c:pt>
                <c:pt idx="2735">
                  <c:v>33.538487519999997</c:v>
                </c:pt>
                <c:pt idx="2736">
                  <c:v>26.467526719999999</c:v>
                </c:pt>
                <c:pt idx="2737">
                  <c:v>25.670947999999999</c:v>
                </c:pt>
                <c:pt idx="2738">
                  <c:v>37.612696</c:v>
                </c:pt>
                <c:pt idx="2739">
                  <c:v>37.879509759999998</c:v>
                </c:pt>
                <c:pt idx="2740">
                  <c:v>33.755484160000002</c:v>
                </c:pt>
                <c:pt idx="2741">
                  <c:v>34.112028160000001</c:v>
                </c:pt>
                <c:pt idx="2742">
                  <c:v>28.448722879999998</c:v>
                </c:pt>
                <c:pt idx="2743">
                  <c:v>36.463435840000002</c:v>
                </c:pt>
                <c:pt idx="2744">
                  <c:v>30.02811376</c:v>
                </c:pt>
                <c:pt idx="2745">
                  <c:v>33.68259072</c:v>
                </c:pt>
                <c:pt idx="2746">
                  <c:v>25.619744319999999</c:v>
                </c:pt>
                <c:pt idx="2747">
                  <c:v>44.424964320000001</c:v>
                </c:pt>
                <c:pt idx="2748">
                  <c:v>45.103982559999999</c:v>
                </c:pt>
                <c:pt idx="2749">
                  <c:v>27.577071839999999</c:v>
                </c:pt>
                <c:pt idx="2750">
                  <c:v>34.665067520000001</c:v>
                </c:pt>
                <c:pt idx="2751">
                  <c:v>37.77106096</c:v>
                </c:pt>
                <c:pt idx="2752">
                  <c:v>36.288927360000002</c:v>
                </c:pt>
                <c:pt idx="2753">
                  <c:v>39.463753599999997</c:v>
                </c:pt>
                <c:pt idx="2754">
                  <c:v>29.98037648</c:v>
                </c:pt>
                <c:pt idx="2755">
                  <c:v>42.05156976</c:v>
                </c:pt>
                <c:pt idx="2756">
                  <c:v>41.608662879999997</c:v>
                </c:pt>
                <c:pt idx="2757">
                  <c:v>34.605643520000001</c:v>
                </c:pt>
                <c:pt idx="2758">
                  <c:v>30.003650879999999</c:v>
                </c:pt>
                <c:pt idx="2759">
                  <c:v>27.2125056</c:v>
                </c:pt>
                <c:pt idx="2760">
                  <c:v>40.345605759999998</c:v>
                </c:pt>
                <c:pt idx="2761">
                  <c:v>22.651416480000002</c:v>
                </c:pt>
                <c:pt idx="2762">
                  <c:v>29.784772480000001</c:v>
                </c:pt>
                <c:pt idx="2763">
                  <c:v>22.039151199999999</c:v>
                </c:pt>
                <c:pt idx="2764">
                  <c:v>34.976449279999997</c:v>
                </c:pt>
                <c:pt idx="2765">
                  <c:v>18.721509279999999</c:v>
                </c:pt>
                <c:pt idx="2766">
                  <c:v>29.356919680000001</c:v>
                </c:pt>
                <c:pt idx="2767">
                  <c:v>38.009351199999998</c:v>
                </c:pt>
                <c:pt idx="2768">
                  <c:v>39.7435416</c:v>
                </c:pt>
                <c:pt idx="2769">
                  <c:v>30.174692960000002</c:v>
                </c:pt>
                <c:pt idx="2770">
                  <c:v>22.172558080000002</c:v>
                </c:pt>
                <c:pt idx="2771">
                  <c:v>24.826830080000001</c:v>
                </c:pt>
                <c:pt idx="2772">
                  <c:v>31.341582240000001</c:v>
                </c:pt>
                <c:pt idx="2773">
                  <c:v>31.372581759999999</c:v>
                </c:pt>
                <c:pt idx="2774">
                  <c:v>41.441483359999999</c:v>
                </c:pt>
                <c:pt idx="2775">
                  <c:v>41.353535839999999</c:v>
                </c:pt>
                <c:pt idx="2776">
                  <c:v>35.296150400000002</c:v>
                </c:pt>
                <c:pt idx="2777">
                  <c:v>32.391604319999999</c:v>
                </c:pt>
                <c:pt idx="2778">
                  <c:v>31.512723359999999</c:v>
                </c:pt>
                <c:pt idx="2779">
                  <c:v>37.209008959999998</c:v>
                </c:pt>
                <c:pt idx="2780">
                  <c:v>31.02633792</c:v>
                </c:pt>
                <c:pt idx="2781">
                  <c:v>46.171732800000001</c:v>
                </c:pt>
                <c:pt idx="2782">
                  <c:v>41.712456799999998</c:v>
                </c:pt>
                <c:pt idx="2783">
                  <c:v>34.601979040000003</c:v>
                </c:pt>
                <c:pt idx="2784">
                  <c:v>31.051890239999999</c:v>
                </c:pt>
                <c:pt idx="2785">
                  <c:v>30.875103840000001</c:v>
                </c:pt>
                <c:pt idx="2786">
                  <c:v>31.408731360000001</c:v>
                </c:pt>
                <c:pt idx="2787">
                  <c:v>41.248652479999997</c:v>
                </c:pt>
                <c:pt idx="2788">
                  <c:v>37.18642784</c:v>
                </c:pt>
                <c:pt idx="2789">
                  <c:v>23.677371839999999</c:v>
                </c:pt>
                <c:pt idx="2790">
                  <c:v>23.627455680000001</c:v>
                </c:pt>
                <c:pt idx="2791">
                  <c:v>43.900646559999998</c:v>
                </c:pt>
                <c:pt idx="2792">
                  <c:v>37.450963680000001</c:v>
                </c:pt>
                <c:pt idx="2793">
                  <c:v>40.625393760000001</c:v>
                </c:pt>
                <c:pt idx="2794">
                  <c:v>40.78266928</c:v>
                </c:pt>
                <c:pt idx="2795">
                  <c:v>37.446011679999998</c:v>
                </c:pt>
                <c:pt idx="2796">
                  <c:v>33.22363936</c:v>
                </c:pt>
                <c:pt idx="2797">
                  <c:v>33.157084480000002</c:v>
                </c:pt>
                <c:pt idx="2798">
                  <c:v>32.668223040000001</c:v>
                </c:pt>
                <c:pt idx="2799">
                  <c:v>39.235169280000001</c:v>
                </c:pt>
                <c:pt idx="2800">
                  <c:v>41.67511872</c:v>
                </c:pt>
                <c:pt idx="2801">
                  <c:v>48.101923360000001</c:v>
                </c:pt>
                <c:pt idx="2802">
                  <c:v>37.588827360000003</c:v>
                </c:pt>
                <c:pt idx="2803">
                  <c:v>22.363210080000002</c:v>
                </c:pt>
                <c:pt idx="2804">
                  <c:v>40.339267200000002</c:v>
                </c:pt>
                <c:pt idx="2805">
                  <c:v>31.014948319999998</c:v>
                </c:pt>
                <c:pt idx="2806">
                  <c:v>45.535697919999997</c:v>
                </c:pt>
                <c:pt idx="2807">
                  <c:v>50.483637280000003</c:v>
                </c:pt>
                <c:pt idx="2808">
                  <c:v>22.216333760000001</c:v>
                </c:pt>
                <c:pt idx="2809">
                  <c:v>24.282803359999999</c:v>
                </c:pt>
                <c:pt idx="2810">
                  <c:v>30.867081599999999</c:v>
                </c:pt>
                <c:pt idx="2811">
                  <c:v>27.128618719999999</c:v>
                </c:pt>
                <c:pt idx="2812">
                  <c:v>41.84685408</c:v>
                </c:pt>
                <c:pt idx="2813">
                  <c:v>37.655382240000002</c:v>
                </c:pt>
                <c:pt idx="2814">
                  <c:v>45.33761792</c:v>
                </c:pt>
                <c:pt idx="2815">
                  <c:v>44.395846560000003</c:v>
                </c:pt>
                <c:pt idx="2816">
                  <c:v>46.773598880000002</c:v>
                </c:pt>
                <c:pt idx="2817">
                  <c:v>35.962392479999998</c:v>
                </c:pt>
                <c:pt idx="2818">
                  <c:v>52.931906079999997</c:v>
                </c:pt>
                <c:pt idx="2819">
                  <c:v>43.582034880000002</c:v>
                </c:pt>
                <c:pt idx="2820">
                  <c:v>36.79551696</c:v>
                </c:pt>
                <c:pt idx="2821">
                  <c:v>37.12868752</c:v>
                </c:pt>
                <c:pt idx="2822">
                  <c:v>40.307673440000002</c:v>
                </c:pt>
                <c:pt idx="2823">
                  <c:v>22.299626400000001</c:v>
                </c:pt>
                <c:pt idx="2824">
                  <c:v>46.92225792</c:v>
                </c:pt>
                <c:pt idx="2825">
                  <c:v>39.693229279999997</c:v>
                </c:pt>
                <c:pt idx="2826">
                  <c:v>29.141903840000001</c:v>
                </c:pt>
                <c:pt idx="2827">
                  <c:v>45.194703199999999</c:v>
                </c:pt>
                <c:pt idx="2828">
                  <c:v>35.194634399999998</c:v>
                </c:pt>
                <c:pt idx="2829">
                  <c:v>27.898555680000001</c:v>
                </c:pt>
                <c:pt idx="2830">
                  <c:v>23.334099200000001</c:v>
                </c:pt>
                <c:pt idx="2831">
                  <c:v>36.992606559999999</c:v>
                </c:pt>
                <c:pt idx="2832">
                  <c:v>30.538466880000001</c:v>
                </c:pt>
                <c:pt idx="2833">
                  <c:v>23.766904</c:v>
                </c:pt>
                <c:pt idx="2834">
                  <c:v>41.590439519999997</c:v>
                </c:pt>
                <c:pt idx="2835">
                  <c:v>35.910990720000001</c:v>
                </c:pt>
                <c:pt idx="2836">
                  <c:v>42.177152479999997</c:v>
                </c:pt>
                <c:pt idx="2837">
                  <c:v>37.449775199999998</c:v>
                </c:pt>
                <c:pt idx="2838">
                  <c:v>28.907080000000001</c:v>
                </c:pt>
                <c:pt idx="2839">
                  <c:v>46.744877279999997</c:v>
                </c:pt>
                <c:pt idx="2840">
                  <c:v>40.775736479999999</c:v>
                </c:pt>
                <c:pt idx="2841">
                  <c:v>39.426613600000003</c:v>
                </c:pt>
                <c:pt idx="2842">
                  <c:v>35.079252799999999</c:v>
                </c:pt>
                <c:pt idx="2843">
                  <c:v>40.449201600000002</c:v>
                </c:pt>
                <c:pt idx="2844">
                  <c:v>36.978443839999997</c:v>
                </c:pt>
                <c:pt idx="2845">
                  <c:v>30.657215839999999</c:v>
                </c:pt>
                <c:pt idx="2846">
                  <c:v>36.996667199999997</c:v>
                </c:pt>
                <c:pt idx="2847">
                  <c:v>36.67458912</c:v>
                </c:pt>
                <c:pt idx="2848">
                  <c:v>38.882190719999997</c:v>
                </c:pt>
                <c:pt idx="2849">
                  <c:v>26.527743040000001</c:v>
                </c:pt>
                <c:pt idx="2850">
                  <c:v>39.405716159999997</c:v>
                </c:pt>
                <c:pt idx="2851">
                  <c:v>37.479190080000002</c:v>
                </c:pt>
                <c:pt idx="2852">
                  <c:v>46.768646879999999</c:v>
                </c:pt>
                <c:pt idx="2853">
                  <c:v>21.508593919999999</c:v>
                </c:pt>
                <c:pt idx="2854">
                  <c:v>44.432293280000003</c:v>
                </c:pt>
                <c:pt idx="2855">
                  <c:v>48.627627680000003</c:v>
                </c:pt>
                <c:pt idx="2856">
                  <c:v>37.238423840000003</c:v>
                </c:pt>
                <c:pt idx="2857">
                  <c:v>37.176820960000001</c:v>
                </c:pt>
                <c:pt idx="2858">
                  <c:v>42.132485440000004</c:v>
                </c:pt>
                <c:pt idx="2859">
                  <c:v>40.889533440000001</c:v>
                </c:pt>
                <c:pt idx="2860">
                  <c:v>21.94833152</c:v>
                </c:pt>
                <c:pt idx="2861">
                  <c:v>37.0788704</c:v>
                </c:pt>
                <c:pt idx="2862">
                  <c:v>45.927203040000002</c:v>
                </c:pt>
                <c:pt idx="2863">
                  <c:v>38.705008159999998</c:v>
                </c:pt>
                <c:pt idx="2864">
                  <c:v>32.539471040000002</c:v>
                </c:pt>
                <c:pt idx="2865">
                  <c:v>49.563852799999999</c:v>
                </c:pt>
                <c:pt idx="2866">
                  <c:v>36.793734239999999</c:v>
                </c:pt>
                <c:pt idx="2867">
                  <c:v>28.23033968</c:v>
                </c:pt>
                <c:pt idx="2868">
                  <c:v>44.870743359999999</c:v>
                </c:pt>
                <c:pt idx="2869">
                  <c:v>42.061968960000002</c:v>
                </c:pt>
                <c:pt idx="2870">
                  <c:v>25.48564416</c:v>
                </c:pt>
                <c:pt idx="2871">
                  <c:v>43.557373920000003</c:v>
                </c:pt>
                <c:pt idx="2872">
                  <c:v>37.492758559999999</c:v>
                </c:pt>
                <c:pt idx="2873">
                  <c:v>31.356240159999999</c:v>
                </c:pt>
                <c:pt idx="2874">
                  <c:v>37.013900159999999</c:v>
                </c:pt>
                <c:pt idx="2875">
                  <c:v>31.249376000000002</c:v>
                </c:pt>
                <c:pt idx="2876">
                  <c:v>35.388653759999997</c:v>
                </c:pt>
                <c:pt idx="2877">
                  <c:v>35.430547679999997</c:v>
                </c:pt>
                <c:pt idx="2878">
                  <c:v>36.655375360000001</c:v>
                </c:pt>
                <c:pt idx="2879">
                  <c:v>42.789021599999998</c:v>
                </c:pt>
                <c:pt idx="2880">
                  <c:v>36.650324320000003</c:v>
                </c:pt>
                <c:pt idx="2881">
                  <c:v>25.537244000000001</c:v>
                </c:pt>
                <c:pt idx="2882">
                  <c:v>44.121703840000002</c:v>
                </c:pt>
                <c:pt idx="2883">
                  <c:v>46.001780160000003</c:v>
                </c:pt>
                <c:pt idx="2884">
                  <c:v>36.952396319999998</c:v>
                </c:pt>
                <c:pt idx="2885">
                  <c:v>40.256568799999997</c:v>
                </c:pt>
                <c:pt idx="2886">
                  <c:v>40.2615208</c:v>
                </c:pt>
                <c:pt idx="2887">
                  <c:v>52.589821919999999</c:v>
                </c:pt>
                <c:pt idx="2888">
                  <c:v>35.803928480000003</c:v>
                </c:pt>
                <c:pt idx="2889">
                  <c:v>34.364580160000003</c:v>
                </c:pt>
                <c:pt idx="2890">
                  <c:v>41.960651040000002</c:v>
                </c:pt>
                <c:pt idx="2891">
                  <c:v>46.446271680000002</c:v>
                </c:pt>
                <c:pt idx="2892">
                  <c:v>23.036781120000001</c:v>
                </c:pt>
                <c:pt idx="2893">
                  <c:v>48.871860320000003</c:v>
                </c:pt>
                <c:pt idx="2894">
                  <c:v>18.80430672</c:v>
                </c:pt>
                <c:pt idx="2895">
                  <c:v>28.68839968</c:v>
                </c:pt>
                <c:pt idx="2896">
                  <c:v>34.45341904</c:v>
                </c:pt>
                <c:pt idx="2897">
                  <c:v>34.688936159999997</c:v>
                </c:pt>
                <c:pt idx="2898">
                  <c:v>24.99222688</c:v>
                </c:pt>
                <c:pt idx="2899">
                  <c:v>37.624283679999998</c:v>
                </c:pt>
                <c:pt idx="2900">
                  <c:v>18.948608</c:v>
                </c:pt>
                <c:pt idx="2901">
                  <c:v>31.131617439999999</c:v>
                </c:pt>
                <c:pt idx="2902">
                  <c:v>37.436404799999998</c:v>
                </c:pt>
                <c:pt idx="2903">
                  <c:v>25.23041808</c:v>
                </c:pt>
                <c:pt idx="2904">
                  <c:v>34.721619359999998</c:v>
                </c:pt>
                <c:pt idx="2905">
                  <c:v>38.712238079999999</c:v>
                </c:pt>
                <c:pt idx="2906">
                  <c:v>39.662824000000001</c:v>
                </c:pt>
                <c:pt idx="2907">
                  <c:v>25.37402608</c:v>
                </c:pt>
                <c:pt idx="2908">
                  <c:v>37.537623680000003</c:v>
                </c:pt>
                <c:pt idx="2909">
                  <c:v>39.263098560000003</c:v>
                </c:pt>
                <c:pt idx="2910">
                  <c:v>36.900103199999997</c:v>
                </c:pt>
                <c:pt idx="2911">
                  <c:v>31.305531680000001</c:v>
                </c:pt>
                <c:pt idx="2912">
                  <c:v>31.559866400000001</c:v>
                </c:pt>
                <c:pt idx="2913">
                  <c:v>44.858363359999998</c:v>
                </c:pt>
                <c:pt idx="2914">
                  <c:v>36.854148639999998</c:v>
                </c:pt>
                <c:pt idx="2915">
                  <c:v>27.822195839999999</c:v>
                </c:pt>
                <c:pt idx="2916">
                  <c:v>36.847810080000002</c:v>
                </c:pt>
                <c:pt idx="2917">
                  <c:v>35.355079199999999</c:v>
                </c:pt>
                <c:pt idx="2918">
                  <c:v>45.720209439999998</c:v>
                </c:pt>
                <c:pt idx="2919">
                  <c:v>31.49816448</c:v>
                </c:pt>
                <c:pt idx="2920">
                  <c:v>46.967915359999999</c:v>
                </c:pt>
                <c:pt idx="2921">
                  <c:v>28.985618720000002</c:v>
                </c:pt>
                <c:pt idx="2922">
                  <c:v>28.911041600000001</c:v>
                </c:pt>
                <c:pt idx="2923">
                  <c:v>25.38828784</c:v>
                </c:pt>
                <c:pt idx="2924">
                  <c:v>22.181471680000001</c:v>
                </c:pt>
                <c:pt idx="2925">
                  <c:v>22.194842080000001</c:v>
                </c:pt>
                <c:pt idx="2926">
                  <c:v>43.026915680000002</c:v>
                </c:pt>
                <c:pt idx="2927">
                  <c:v>34.970209760000003</c:v>
                </c:pt>
                <c:pt idx="2928">
                  <c:v>38.915270079999999</c:v>
                </c:pt>
                <c:pt idx="2929">
                  <c:v>35.08786928</c:v>
                </c:pt>
                <c:pt idx="2930">
                  <c:v>31.093586080000001</c:v>
                </c:pt>
                <c:pt idx="2931">
                  <c:v>40.972033760000002</c:v>
                </c:pt>
                <c:pt idx="2932">
                  <c:v>36.323096159999999</c:v>
                </c:pt>
                <c:pt idx="2933">
                  <c:v>25.616674079999999</c:v>
                </c:pt>
                <c:pt idx="2934">
                  <c:v>24.761166559999999</c:v>
                </c:pt>
                <c:pt idx="2935">
                  <c:v>34.718152959999998</c:v>
                </c:pt>
                <c:pt idx="2936">
                  <c:v>40.436821600000002</c:v>
                </c:pt>
                <c:pt idx="2937">
                  <c:v>40.770883519999998</c:v>
                </c:pt>
                <c:pt idx="2938">
                  <c:v>40.435534079999996</c:v>
                </c:pt>
                <c:pt idx="2939">
                  <c:v>29.537964800000001</c:v>
                </c:pt>
                <c:pt idx="2940">
                  <c:v>34.144117119999997</c:v>
                </c:pt>
                <c:pt idx="2941">
                  <c:v>33.413003840000002</c:v>
                </c:pt>
                <c:pt idx="2942">
                  <c:v>25.4837624</c:v>
                </c:pt>
                <c:pt idx="2943">
                  <c:v>40.589046080000003</c:v>
                </c:pt>
                <c:pt idx="2944">
                  <c:v>48.333379839999999</c:v>
                </c:pt>
                <c:pt idx="2945">
                  <c:v>44.667711359999998</c:v>
                </c:pt>
                <c:pt idx="2946">
                  <c:v>28.31224576</c:v>
                </c:pt>
                <c:pt idx="2947">
                  <c:v>25.034516960000001</c:v>
                </c:pt>
                <c:pt idx="2948">
                  <c:v>40.800793599999999</c:v>
                </c:pt>
                <c:pt idx="2949">
                  <c:v>22.223365600000001</c:v>
                </c:pt>
                <c:pt idx="2950">
                  <c:v>42.027503039999999</c:v>
                </c:pt>
                <c:pt idx="2951">
                  <c:v>27.005512</c:v>
                </c:pt>
                <c:pt idx="2952">
                  <c:v>28.357507040000002</c:v>
                </c:pt>
                <c:pt idx="2953">
                  <c:v>35.878604639999999</c:v>
                </c:pt>
                <c:pt idx="2954">
                  <c:v>25.398488960000002</c:v>
                </c:pt>
                <c:pt idx="2955">
                  <c:v>35.836710719999999</c:v>
                </c:pt>
                <c:pt idx="2956">
                  <c:v>25.351643039999999</c:v>
                </c:pt>
                <c:pt idx="2957">
                  <c:v>27.73464448</c:v>
                </c:pt>
                <c:pt idx="2958">
                  <c:v>30.957009920000001</c:v>
                </c:pt>
                <c:pt idx="2959">
                  <c:v>27.745538880000002</c:v>
                </c:pt>
                <c:pt idx="2960">
                  <c:v>26.314509919999999</c:v>
                </c:pt>
                <c:pt idx="2961">
                  <c:v>36.649333919999997</c:v>
                </c:pt>
                <c:pt idx="2962">
                  <c:v>49.902173439999999</c:v>
                </c:pt>
                <c:pt idx="2963">
                  <c:v>40.6294544</c:v>
                </c:pt>
                <c:pt idx="2964">
                  <c:v>23.087192479999999</c:v>
                </c:pt>
                <c:pt idx="2965">
                  <c:v>41.573305599999998</c:v>
                </c:pt>
                <c:pt idx="2966">
                  <c:v>37.476615039999999</c:v>
                </c:pt>
                <c:pt idx="2967">
                  <c:v>39.71640464</c:v>
                </c:pt>
                <c:pt idx="2968">
                  <c:v>48.79817456</c:v>
                </c:pt>
                <c:pt idx="2969">
                  <c:v>39.968461439999999</c:v>
                </c:pt>
                <c:pt idx="2970">
                  <c:v>46.145487199999998</c:v>
                </c:pt>
                <c:pt idx="2971">
                  <c:v>47.108354079999998</c:v>
                </c:pt>
                <c:pt idx="2972">
                  <c:v>27.730286719999999</c:v>
                </c:pt>
                <c:pt idx="2973">
                  <c:v>40.59439424</c:v>
                </c:pt>
                <c:pt idx="2974">
                  <c:v>33.794505919999999</c:v>
                </c:pt>
                <c:pt idx="2975">
                  <c:v>40.483568480000002</c:v>
                </c:pt>
                <c:pt idx="2976">
                  <c:v>33.112615519999999</c:v>
                </c:pt>
                <c:pt idx="2977">
                  <c:v>37.078078079999997</c:v>
                </c:pt>
                <c:pt idx="2978">
                  <c:v>27.600544320000001</c:v>
                </c:pt>
                <c:pt idx="2979">
                  <c:v>35.608720640000001</c:v>
                </c:pt>
                <c:pt idx="2980">
                  <c:v>28.821806559999999</c:v>
                </c:pt>
                <c:pt idx="2981">
                  <c:v>40.03689808</c:v>
                </c:pt>
                <c:pt idx="2982">
                  <c:v>45.70109472</c:v>
                </c:pt>
                <c:pt idx="2983">
                  <c:v>29.632349919999999</c:v>
                </c:pt>
                <c:pt idx="2984">
                  <c:v>22.647752000000001</c:v>
                </c:pt>
                <c:pt idx="2985">
                  <c:v>46.650095999999998</c:v>
                </c:pt>
                <c:pt idx="2986">
                  <c:v>35.602084959999999</c:v>
                </c:pt>
                <c:pt idx="2987">
                  <c:v>40.839914399999998</c:v>
                </c:pt>
                <c:pt idx="2988">
                  <c:v>47.47599056</c:v>
                </c:pt>
                <c:pt idx="2989">
                  <c:v>51.680238559999999</c:v>
                </c:pt>
                <c:pt idx="2990">
                  <c:v>42.0155192</c:v>
                </c:pt>
                <c:pt idx="2991">
                  <c:v>40.411071200000002</c:v>
                </c:pt>
                <c:pt idx="2992">
                  <c:v>45.210054399999997</c:v>
                </c:pt>
                <c:pt idx="2993">
                  <c:v>41.027892319999999</c:v>
                </c:pt>
                <c:pt idx="2994">
                  <c:v>37.100758239999998</c:v>
                </c:pt>
                <c:pt idx="2995">
                  <c:v>29.900946399999999</c:v>
                </c:pt>
                <c:pt idx="2996">
                  <c:v>29.867768000000002</c:v>
                </c:pt>
                <c:pt idx="2997">
                  <c:v>24.101857280000001</c:v>
                </c:pt>
                <c:pt idx="2998">
                  <c:v>29.88143552</c:v>
                </c:pt>
                <c:pt idx="2999">
                  <c:v>34.288913600000001</c:v>
                </c:pt>
                <c:pt idx="3000">
                  <c:v>33.378339840000002</c:v>
                </c:pt>
                <c:pt idx="3001">
                  <c:v>25.321931039999999</c:v>
                </c:pt>
                <c:pt idx="3002">
                  <c:v>22.99449104</c:v>
                </c:pt>
                <c:pt idx="3003">
                  <c:v>42.090987679999998</c:v>
                </c:pt>
                <c:pt idx="3004">
                  <c:v>48.289901280000002</c:v>
                </c:pt>
                <c:pt idx="3005">
                  <c:v>37.112841119999999</c:v>
                </c:pt>
                <c:pt idx="3006">
                  <c:v>42.171606240000003</c:v>
                </c:pt>
                <c:pt idx="3007">
                  <c:v>40.896664319999999</c:v>
                </c:pt>
                <c:pt idx="3008">
                  <c:v>22.118581280000001</c:v>
                </c:pt>
                <c:pt idx="3009">
                  <c:v>30.434573919999998</c:v>
                </c:pt>
                <c:pt idx="3010">
                  <c:v>45.920171199999999</c:v>
                </c:pt>
                <c:pt idx="3011">
                  <c:v>39.147122719999999</c:v>
                </c:pt>
                <c:pt idx="3012">
                  <c:v>39.029265119999998</c:v>
                </c:pt>
                <c:pt idx="3013">
                  <c:v>30.412785119999999</c:v>
                </c:pt>
                <c:pt idx="3014">
                  <c:v>39.2612168</c:v>
                </c:pt>
                <c:pt idx="3015">
                  <c:v>39.31450032</c:v>
                </c:pt>
                <c:pt idx="3016">
                  <c:v>34.192151520000003</c:v>
                </c:pt>
                <c:pt idx="3017">
                  <c:v>37.067381760000004</c:v>
                </c:pt>
                <c:pt idx="3018">
                  <c:v>27.968180799999999</c:v>
                </c:pt>
                <c:pt idx="3019">
                  <c:v>30.42674976</c:v>
                </c:pt>
                <c:pt idx="3020">
                  <c:v>40.600534719999999</c:v>
                </c:pt>
                <c:pt idx="3021">
                  <c:v>24.71154752</c:v>
                </c:pt>
                <c:pt idx="3022">
                  <c:v>20.344180640000001</c:v>
                </c:pt>
                <c:pt idx="3023">
                  <c:v>28.160714559999999</c:v>
                </c:pt>
                <c:pt idx="3024">
                  <c:v>42.709393439999999</c:v>
                </c:pt>
                <c:pt idx="3025">
                  <c:v>44.622549120000002</c:v>
                </c:pt>
                <c:pt idx="3026">
                  <c:v>35.242272640000003</c:v>
                </c:pt>
                <c:pt idx="3027">
                  <c:v>35.209391359999998</c:v>
                </c:pt>
                <c:pt idx="3028">
                  <c:v>31.644050400000001</c:v>
                </c:pt>
                <c:pt idx="3029">
                  <c:v>32.173914400000001</c:v>
                </c:pt>
                <c:pt idx="3030">
                  <c:v>27.747915840000001</c:v>
                </c:pt>
                <c:pt idx="3031">
                  <c:v>34.170164640000003</c:v>
                </c:pt>
                <c:pt idx="3032">
                  <c:v>35.041716639999997</c:v>
                </c:pt>
                <c:pt idx="3033">
                  <c:v>22.737482239999999</c:v>
                </c:pt>
                <c:pt idx="3034">
                  <c:v>40.859722400000003</c:v>
                </c:pt>
                <c:pt idx="3035">
                  <c:v>39.399476640000003</c:v>
                </c:pt>
                <c:pt idx="3036">
                  <c:v>45.186879040000001</c:v>
                </c:pt>
                <c:pt idx="3037">
                  <c:v>32.84164208</c:v>
                </c:pt>
                <c:pt idx="3038">
                  <c:v>34.420042559999999</c:v>
                </c:pt>
                <c:pt idx="3039">
                  <c:v>36.532862880000003</c:v>
                </c:pt>
                <c:pt idx="3040">
                  <c:v>22.73857168</c:v>
                </c:pt>
                <c:pt idx="3041">
                  <c:v>25.466628480000001</c:v>
                </c:pt>
                <c:pt idx="3042">
                  <c:v>34.381218879999999</c:v>
                </c:pt>
                <c:pt idx="3043">
                  <c:v>25.5897352</c:v>
                </c:pt>
                <c:pt idx="3044">
                  <c:v>34.3280344</c:v>
                </c:pt>
                <c:pt idx="3045">
                  <c:v>25.25171168</c:v>
                </c:pt>
                <c:pt idx="3046">
                  <c:v>50.795217119999997</c:v>
                </c:pt>
                <c:pt idx="3047">
                  <c:v>36.504141279999999</c:v>
                </c:pt>
                <c:pt idx="3048">
                  <c:v>34.411029919999997</c:v>
                </c:pt>
                <c:pt idx="3049">
                  <c:v>46.763496799999999</c:v>
                </c:pt>
                <c:pt idx="3050">
                  <c:v>34.702405599999999</c:v>
                </c:pt>
                <c:pt idx="3051">
                  <c:v>50.141156960000004</c:v>
                </c:pt>
                <c:pt idx="3052">
                  <c:v>36.658742719999999</c:v>
                </c:pt>
                <c:pt idx="3053">
                  <c:v>41.79466</c:v>
                </c:pt>
                <c:pt idx="3054">
                  <c:v>45.549959680000001</c:v>
                </c:pt>
                <c:pt idx="3055">
                  <c:v>40.77167584</c:v>
                </c:pt>
                <c:pt idx="3056">
                  <c:v>25.975991199999999</c:v>
                </c:pt>
                <c:pt idx="3057">
                  <c:v>45.335538079999999</c:v>
                </c:pt>
                <c:pt idx="3058">
                  <c:v>24.286368800000002</c:v>
                </c:pt>
                <c:pt idx="3059">
                  <c:v>26.656296959999999</c:v>
                </c:pt>
                <c:pt idx="3060">
                  <c:v>46.332771839999999</c:v>
                </c:pt>
                <c:pt idx="3061">
                  <c:v>34.21740672</c:v>
                </c:pt>
                <c:pt idx="3062">
                  <c:v>24.821184800000001</c:v>
                </c:pt>
                <c:pt idx="3063">
                  <c:v>37.061439360000001</c:v>
                </c:pt>
                <c:pt idx="3064">
                  <c:v>33.184914720000002</c:v>
                </c:pt>
                <c:pt idx="3065">
                  <c:v>34.025863360000002</c:v>
                </c:pt>
                <c:pt idx="3066">
                  <c:v>37.731742079999997</c:v>
                </c:pt>
                <c:pt idx="3067">
                  <c:v>41.212899040000003</c:v>
                </c:pt>
                <c:pt idx="3068">
                  <c:v>30.924425759999998</c:v>
                </c:pt>
                <c:pt idx="3069">
                  <c:v>31.631175200000001</c:v>
                </c:pt>
                <c:pt idx="3070">
                  <c:v>35.600599359999997</c:v>
                </c:pt>
                <c:pt idx="3071">
                  <c:v>36.801954559999999</c:v>
                </c:pt>
                <c:pt idx="3072">
                  <c:v>36.922684320000002</c:v>
                </c:pt>
                <c:pt idx="3073">
                  <c:v>31.381000159999999</c:v>
                </c:pt>
                <c:pt idx="3074">
                  <c:v>35.491457279999999</c:v>
                </c:pt>
                <c:pt idx="3075">
                  <c:v>46.039712479999999</c:v>
                </c:pt>
                <c:pt idx="3076">
                  <c:v>40.032936479999996</c:v>
                </c:pt>
                <c:pt idx="3077">
                  <c:v>39.446223519999997</c:v>
                </c:pt>
                <c:pt idx="3078">
                  <c:v>34.407959679999998</c:v>
                </c:pt>
                <c:pt idx="3079">
                  <c:v>38.981428800000003</c:v>
                </c:pt>
                <c:pt idx="3080">
                  <c:v>26.25993888</c:v>
                </c:pt>
                <c:pt idx="3081">
                  <c:v>36.721534079999998</c:v>
                </c:pt>
                <c:pt idx="3082">
                  <c:v>24.158904320000001</c:v>
                </c:pt>
                <c:pt idx="3083">
                  <c:v>23.218420479999999</c:v>
                </c:pt>
                <c:pt idx="3084">
                  <c:v>25.638066720000001</c:v>
                </c:pt>
                <c:pt idx="3085">
                  <c:v>24.735317120000001</c:v>
                </c:pt>
                <c:pt idx="3086">
                  <c:v>21.953382560000001</c:v>
                </c:pt>
                <c:pt idx="3087">
                  <c:v>37.712231199999998</c:v>
                </c:pt>
                <c:pt idx="3088">
                  <c:v>24.999357759999999</c:v>
                </c:pt>
                <c:pt idx="3089">
                  <c:v>28.772682719999999</c:v>
                </c:pt>
                <c:pt idx="3090">
                  <c:v>40.36491856</c:v>
                </c:pt>
                <c:pt idx="3091">
                  <c:v>45.713474720000001</c:v>
                </c:pt>
                <c:pt idx="3092">
                  <c:v>26.10107872</c:v>
                </c:pt>
                <c:pt idx="3093">
                  <c:v>40.312229279999997</c:v>
                </c:pt>
                <c:pt idx="3094">
                  <c:v>36.099959040000002</c:v>
                </c:pt>
                <c:pt idx="3095">
                  <c:v>47.856205119999998</c:v>
                </c:pt>
                <c:pt idx="3096">
                  <c:v>40.096421120000002</c:v>
                </c:pt>
                <c:pt idx="3097">
                  <c:v>33.789553920000003</c:v>
                </c:pt>
                <c:pt idx="3098">
                  <c:v>37.877132799999998</c:v>
                </c:pt>
                <c:pt idx="3099">
                  <c:v>25.49871744</c:v>
                </c:pt>
                <c:pt idx="3100">
                  <c:v>23.698665439999999</c:v>
                </c:pt>
                <c:pt idx="3101">
                  <c:v>31.835098559999999</c:v>
                </c:pt>
                <c:pt idx="3102">
                  <c:v>26.26300912</c:v>
                </c:pt>
                <c:pt idx="3103">
                  <c:v>28.218256799999999</c:v>
                </c:pt>
                <c:pt idx="3104">
                  <c:v>37.579517600000003</c:v>
                </c:pt>
                <c:pt idx="3105">
                  <c:v>39.620434879999998</c:v>
                </c:pt>
                <c:pt idx="3106">
                  <c:v>36.192363360000002</c:v>
                </c:pt>
                <c:pt idx="3107">
                  <c:v>28.911833919999999</c:v>
                </c:pt>
                <c:pt idx="3108">
                  <c:v>40.922315679999997</c:v>
                </c:pt>
                <c:pt idx="3109">
                  <c:v>46.489056959999999</c:v>
                </c:pt>
                <c:pt idx="3110">
                  <c:v>27.58261808</c:v>
                </c:pt>
                <c:pt idx="3111">
                  <c:v>34.795998400000002</c:v>
                </c:pt>
                <c:pt idx="3112">
                  <c:v>48.819963360000003</c:v>
                </c:pt>
                <c:pt idx="3113">
                  <c:v>41.353337760000002</c:v>
                </c:pt>
                <c:pt idx="3114">
                  <c:v>34.06389472</c:v>
                </c:pt>
                <c:pt idx="3115">
                  <c:v>31.26116176</c:v>
                </c:pt>
                <c:pt idx="3116">
                  <c:v>25.926768320000001</c:v>
                </c:pt>
                <c:pt idx="3117">
                  <c:v>34.721124160000002</c:v>
                </c:pt>
                <c:pt idx="3118">
                  <c:v>39.00292048</c:v>
                </c:pt>
                <c:pt idx="3119">
                  <c:v>31.022970560000001</c:v>
                </c:pt>
                <c:pt idx="3120">
                  <c:v>48.649218400000002</c:v>
                </c:pt>
                <c:pt idx="3121">
                  <c:v>40.345506720000003</c:v>
                </c:pt>
                <c:pt idx="3122">
                  <c:v>35.486307199999999</c:v>
                </c:pt>
                <c:pt idx="3123">
                  <c:v>25.380760800000001</c:v>
                </c:pt>
                <c:pt idx="3124">
                  <c:v>22.966264639999999</c:v>
                </c:pt>
                <c:pt idx="3125">
                  <c:v>37.443634719999999</c:v>
                </c:pt>
                <c:pt idx="3126">
                  <c:v>28.19973632</c:v>
                </c:pt>
                <c:pt idx="3127">
                  <c:v>42.706125120000003</c:v>
                </c:pt>
                <c:pt idx="3128">
                  <c:v>27.17110688</c:v>
                </c:pt>
                <c:pt idx="3129">
                  <c:v>36.416292800000001</c:v>
                </c:pt>
                <c:pt idx="3130">
                  <c:v>36.888614560000001</c:v>
                </c:pt>
                <c:pt idx="3131">
                  <c:v>26.05056832</c:v>
                </c:pt>
                <c:pt idx="3132">
                  <c:v>32.680999200000002</c:v>
                </c:pt>
                <c:pt idx="3133">
                  <c:v>30.663653440000001</c:v>
                </c:pt>
                <c:pt idx="3134">
                  <c:v>40.781678880000001</c:v>
                </c:pt>
                <c:pt idx="3135">
                  <c:v>38.469689119999998</c:v>
                </c:pt>
                <c:pt idx="3136">
                  <c:v>24.95855328</c:v>
                </c:pt>
                <c:pt idx="3137">
                  <c:v>34.70626816</c:v>
                </c:pt>
                <c:pt idx="3138">
                  <c:v>23.10957552</c:v>
                </c:pt>
                <c:pt idx="3139">
                  <c:v>40.980353119999997</c:v>
                </c:pt>
                <c:pt idx="3140">
                  <c:v>26.471983519999998</c:v>
                </c:pt>
                <c:pt idx="3141">
                  <c:v>35.641899039999998</c:v>
                </c:pt>
                <c:pt idx="3142">
                  <c:v>32.741116480000002</c:v>
                </c:pt>
                <c:pt idx="3143">
                  <c:v>34.72924544</c:v>
                </c:pt>
                <c:pt idx="3144">
                  <c:v>35.209589440000002</c:v>
                </c:pt>
                <c:pt idx="3145">
                  <c:v>40.98738496</c:v>
                </c:pt>
                <c:pt idx="3146">
                  <c:v>25.24141152</c:v>
                </c:pt>
                <c:pt idx="3147">
                  <c:v>39.668766400000003</c:v>
                </c:pt>
                <c:pt idx="3148">
                  <c:v>37.113039200000003</c:v>
                </c:pt>
                <c:pt idx="3149">
                  <c:v>34.695571839999999</c:v>
                </c:pt>
                <c:pt idx="3150">
                  <c:v>40.547548319999997</c:v>
                </c:pt>
                <c:pt idx="3151">
                  <c:v>23.662317760000001</c:v>
                </c:pt>
                <c:pt idx="3152">
                  <c:v>36.810670080000001</c:v>
                </c:pt>
                <c:pt idx="3153">
                  <c:v>39.694516800000002</c:v>
                </c:pt>
                <c:pt idx="3154">
                  <c:v>43.36692</c:v>
                </c:pt>
                <c:pt idx="3155">
                  <c:v>26.132573440000002</c:v>
                </c:pt>
                <c:pt idx="3156">
                  <c:v>47.000895679999999</c:v>
                </c:pt>
                <c:pt idx="3157">
                  <c:v>37.525045599999999</c:v>
                </c:pt>
                <c:pt idx="3158">
                  <c:v>25.689468479999999</c:v>
                </c:pt>
                <c:pt idx="3159">
                  <c:v>29.886882719999999</c:v>
                </c:pt>
                <c:pt idx="3160">
                  <c:v>22.111549440000001</c:v>
                </c:pt>
                <c:pt idx="3161">
                  <c:v>21.795908959999998</c:v>
                </c:pt>
                <c:pt idx="3162">
                  <c:v>24.39897728</c:v>
                </c:pt>
                <c:pt idx="3163">
                  <c:v>37.567137600000002</c:v>
                </c:pt>
                <c:pt idx="3164">
                  <c:v>39.622415680000003</c:v>
                </c:pt>
                <c:pt idx="3165">
                  <c:v>27.013633280000001</c:v>
                </c:pt>
                <c:pt idx="3166">
                  <c:v>29.022263519999999</c:v>
                </c:pt>
                <c:pt idx="3167">
                  <c:v>26.844571999999999</c:v>
                </c:pt>
                <c:pt idx="3168">
                  <c:v>33.228591360000003</c:v>
                </c:pt>
                <c:pt idx="3169">
                  <c:v>41.532204</c:v>
                </c:pt>
                <c:pt idx="3170">
                  <c:v>30.999696159999999</c:v>
                </c:pt>
                <c:pt idx="3171">
                  <c:v>28.808931359999999</c:v>
                </c:pt>
                <c:pt idx="3172">
                  <c:v>28.41395984</c:v>
                </c:pt>
                <c:pt idx="3173">
                  <c:v>30.056043039999999</c:v>
                </c:pt>
                <c:pt idx="3174">
                  <c:v>30.09971968</c:v>
                </c:pt>
                <c:pt idx="3175">
                  <c:v>36.736588159999997</c:v>
                </c:pt>
                <c:pt idx="3176">
                  <c:v>25.844565119999999</c:v>
                </c:pt>
                <c:pt idx="3177">
                  <c:v>34.800059040000001</c:v>
                </c:pt>
                <c:pt idx="3178">
                  <c:v>32.918497119999998</c:v>
                </c:pt>
                <c:pt idx="3179">
                  <c:v>24.479595840000002</c:v>
                </c:pt>
                <c:pt idx="3180">
                  <c:v>23.568130719999999</c:v>
                </c:pt>
                <c:pt idx="3181">
                  <c:v>32.315541600000003</c:v>
                </c:pt>
                <c:pt idx="3182">
                  <c:v>34.90959728</c:v>
                </c:pt>
                <c:pt idx="3183">
                  <c:v>34.125101440000002</c:v>
                </c:pt>
                <c:pt idx="3184">
                  <c:v>26.459801599999999</c:v>
                </c:pt>
                <c:pt idx="3185">
                  <c:v>24.831881119999998</c:v>
                </c:pt>
                <c:pt idx="3186">
                  <c:v>40.716510560000003</c:v>
                </c:pt>
                <c:pt idx="3187">
                  <c:v>33.422412639999997</c:v>
                </c:pt>
                <c:pt idx="3188">
                  <c:v>43.3466168</c:v>
                </c:pt>
                <c:pt idx="3189">
                  <c:v>39.401655519999998</c:v>
                </c:pt>
                <c:pt idx="3190">
                  <c:v>40.995506239999997</c:v>
                </c:pt>
                <c:pt idx="3191">
                  <c:v>37.150971519999999</c:v>
                </c:pt>
                <c:pt idx="3192">
                  <c:v>36.379945120000002</c:v>
                </c:pt>
                <c:pt idx="3193">
                  <c:v>23.00895088</c:v>
                </c:pt>
                <c:pt idx="3194">
                  <c:v>30.2728416</c:v>
                </c:pt>
                <c:pt idx="3195">
                  <c:v>35.399548160000002</c:v>
                </c:pt>
                <c:pt idx="3196">
                  <c:v>36.061531520000003</c:v>
                </c:pt>
                <c:pt idx="3197">
                  <c:v>41.903703040000003</c:v>
                </c:pt>
                <c:pt idx="3198">
                  <c:v>46.074673599999997</c:v>
                </c:pt>
                <c:pt idx="3199">
                  <c:v>25.413245920000001</c:v>
                </c:pt>
                <c:pt idx="3200">
                  <c:v>40.124251360000002</c:v>
                </c:pt>
                <c:pt idx="3201">
                  <c:v>42.701569280000001</c:v>
                </c:pt>
                <c:pt idx="3202">
                  <c:v>48.05963328</c:v>
                </c:pt>
                <c:pt idx="3203">
                  <c:v>27.32828336</c:v>
                </c:pt>
                <c:pt idx="3204">
                  <c:v>47.677041760000002</c:v>
                </c:pt>
                <c:pt idx="3205">
                  <c:v>26.729784639999998</c:v>
                </c:pt>
                <c:pt idx="3206">
                  <c:v>30.479042880000002</c:v>
                </c:pt>
                <c:pt idx="3207">
                  <c:v>34.822541119999997</c:v>
                </c:pt>
                <c:pt idx="3208">
                  <c:v>39.447114880000001</c:v>
                </c:pt>
                <c:pt idx="3209">
                  <c:v>44.874011680000002</c:v>
                </c:pt>
                <c:pt idx="3210">
                  <c:v>41.571919039999997</c:v>
                </c:pt>
                <c:pt idx="3211">
                  <c:v>36.393018400000003</c:v>
                </c:pt>
                <c:pt idx="3212">
                  <c:v>23.02677808</c:v>
                </c:pt>
                <c:pt idx="3213">
                  <c:v>31.727739199999998</c:v>
                </c:pt>
                <c:pt idx="3214">
                  <c:v>37.132252960000002</c:v>
                </c:pt>
                <c:pt idx="3215">
                  <c:v>23.965182080000002</c:v>
                </c:pt>
                <c:pt idx="3216">
                  <c:v>39.129493600000004</c:v>
                </c:pt>
                <c:pt idx="3217">
                  <c:v>44.648299520000002</c:v>
                </c:pt>
                <c:pt idx="3218">
                  <c:v>22.9577472</c:v>
                </c:pt>
                <c:pt idx="3219">
                  <c:v>22.901294400000001</c:v>
                </c:pt>
                <c:pt idx="3220">
                  <c:v>29.263029759999998</c:v>
                </c:pt>
                <c:pt idx="3221">
                  <c:v>37.446903040000002</c:v>
                </c:pt>
                <c:pt idx="3222">
                  <c:v>37.55396528</c:v>
                </c:pt>
                <c:pt idx="3223">
                  <c:v>26.93786768</c:v>
                </c:pt>
                <c:pt idx="3224">
                  <c:v>37.332808960000001</c:v>
                </c:pt>
                <c:pt idx="3225">
                  <c:v>36.793536160000002</c:v>
                </c:pt>
                <c:pt idx="3226">
                  <c:v>33.055073280000002</c:v>
                </c:pt>
                <c:pt idx="3227">
                  <c:v>24.096905280000001</c:v>
                </c:pt>
                <c:pt idx="3228">
                  <c:v>34.77153552</c:v>
                </c:pt>
                <c:pt idx="3229">
                  <c:v>37.502068319999999</c:v>
                </c:pt>
                <c:pt idx="3230">
                  <c:v>29.9252112</c:v>
                </c:pt>
                <c:pt idx="3231">
                  <c:v>42.393951039999997</c:v>
                </c:pt>
                <c:pt idx="3232">
                  <c:v>22.55772464</c:v>
                </c:pt>
                <c:pt idx="3233">
                  <c:v>27.96600192</c:v>
                </c:pt>
                <c:pt idx="3234">
                  <c:v>24.573386719999998</c:v>
                </c:pt>
                <c:pt idx="3235">
                  <c:v>27.923513759999999</c:v>
                </c:pt>
                <c:pt idx="3236">
                  <c:v>24.55318256</c:v>
                </c:pt>
                <c:pt idx="3237">
                  <c:v>26.823080319999999</c:v>
                </c:pt>
                <c:pt idx="3238">
                  <c:v>40.048287680000001</c:v>
                </c:pt>
                <c:pt idx="3239">
                  <c:v>47.059725440000001</c:v>
                </c:pt>
                <c:pt idx="3240">
                  <c:v>42.383155680000002</c:v>
                </c:pt>
                <c:pt idx="3241">
                  <c:v>34.716766399999997</c:v>
                </c:pt>
                <c:pt idx="3242">
                  <c:v>27.723552000000002</c:v>
                </c:pt>
                <c:pt idx="3243">
                  <c:v>32.871056959999997</c:v>
                </c:pt>
                <c:pt idx="3244">
                  <c:v>45.8384632</c:v>
                </c:pt>
                <c:pt idx="3245">
                  <c:v>31.177968159999999</c:v>
                </c:pt>
                <c:pt idx="3246">
                  <c:v>40.009265919999997</c:v>
                </c:pt>
                <c:pt idx="3247">
                  <c:v>42.27728192</c:v>
                </c:pt>
                <c:pt idx="3248">
                  <c:v>27.44901312</c:v>
                </c:pt>
                <c:pt idx="3249">
                  <c:v>24.111563199999999</c:v>
                </c:pt>
                <c:pt idx="3250">
                  <c:v>34.866514879999997</c:v>
                </c:pt>
                <c:pt idx="3251">
                  <c:v>40.921820480000001</c:v>
                </c:pt>
                <c:pt idx="3252">
                  <c:v>37.608734400000003</c:v>
                </c:pt>
                <c:pt idx="3253">
                  <c:v>39.478114400000003</c:v>
                </c:pt>
                <c:pt idx="3254">
                  <c:v>24.770377280000002</c:v>
                </c:pt>
                <c:pt idx="3255">
                  <c:v>46.638310240000003</c:v>
                </c:pt>
                <c:pt idx="3256">
                  <c:v>40.899140320000001</c:v>
                </c:pt>
                <c:pt idx="3257">
                  <c:v>25.06244624</c:v>
                </c:pt>
                <c:pt idx="3258">
                  <c:v>31.464391840000001</c:v>
                </c:pt>
                <c:pt idx="3259">
                  <c:v>23.140773119999999</c:v>
                </c:pt>
                <c:pt idx="3260">
                  <c:v>25.15485056</c:v>
                </c:pt>
                <c:pt idx="3261">
                  <c:v>37.052129600000001</c:v>
                </c:pt>
                <c:pt idx="3262">
                  <c:v>36.476509120000003</c:v>
                </c:pt>
                <c:pt idx="3263">
                  <c:v>36.758971199999998</c:v>
                </c:pt>
                <c:pt idx="3264">
                  <c:v>36.604468799999999</c:v>
                </c:pt>
                <c:pt idx="3265">
                  <c:v>25.504461760000002</c:v>
                </c:pt>
                <c:pt idx="3266">
                  <c:v>25.86130288</c:v>
                </c:pt>
                <c:pt idx="3267">
                  <c:v>25.705611999999999</c:v>
                </c:pt>
                <c:pt idx="3268">
                  <c:v>30.047426560000002</c:v>
                </c:pt>
                <c:pt idx="3269">
                  <c:v>31.636325280000001</c:v>
                </c:pt>
                <c:pt idx="3270">
                  <c:v>25.11295664</c:v>
                </c:pt>
                <c:pt idx="3271">
                  <c:v>29.79982656</c:v>
                </c:pt>
                <c:pt idx="3272">
                  <c:v>41.142481600000004</c:v>
                </c:pt>
                <c:pt idx="3273">
                  <c:v>22.93269008</c:v>
                </c:pt>
                <c:pt idx="3274">
                  <c:v>30.09664944</c:v>
                </c:pt>
                <c:pt idx="3275">
                  <c:v>19.491941440000002</c:v>
                </c:pt>
                <c:pt idx="3276">
                  <c:v>22.997363199999999</c:v>
                </c:pt>
                <c:pt idx="3277">
                  <c:v>30.299186240000001</c:v>
                </c:pt>
                <c:pt idx="3278">
                  <c:v>29.709105919999999</c:v>
                </c:pt>
                <c:pt idx="3279">
                  <c:v>31.922352799999999</c:v>
                </c:pt>
                <c:pt idx="3280">
                  <c:v>31.69673968</c:v>
                </c:pt>
                <c:pt idx="3281">
                  <c:v>36.608133279999997</c:v>
                </c:pt>
                <c:pt idx="3282">
                  <c:v>31.862334560000001</c:v>
                </c:pt>
                <c:pt idx="3283">
                  <c:v>34.273166240000002</c:v>
                </c:pt>
                <c:pt idx="3284">
                  <c:v>25.345601599999998</c:v>
                </c:pt>
                <c:pt idx="3285">
                  <c:v>23.19425472</c:v>
                </c:pt>
                <c:pt idx="3286">
                  <c:v>29.271448159999998</c:v>
                </c:pt>
                <c:pt idx="3287">
                  <c:v>29.726635999999999</c:v>
                </c:pt>
                <c:pt idx="3288">
                  <c:v>31.727243999999999</c:v>
                </c:pt>
                <c:pt idx="3289">
                  <c:v>26.239635679999999</c:v>
                </c:pt>
                <c:pt idx="3290">
                  <c:v>31.259973280000001</c:v>
                </c:pt>
                <c:pt idx="3291">
                  <c:v>25.0306544</c:v>
                </c:pt>
                <c:pt idx="3292">
                  <c:v>29.362465920000002</c:v>
                </c:pt>
                <c:pt idx="3293">
                  <c:v>33.061114719999999</c:v>
                </c:pt>
                <c:pt idx="3294">
                  <c:v>28.972545440000001</c:v>
                </c:pt>
                <c:pt idx="3295">
                  <c:v>36.758476000000002</c:v>
                </c:pt>
                <c:pt idx="3296">
                  <c:v>36.468189760000001</c:v>
                </c:pt>
                <c:pt idx="3297">
                  <c:v>30.366533440000001</c:v>
                </c:pt>
                <c:pt idx="3298">
                  <c:v>31.12270384</c:v>
                </c:pt>
                <c:pt idx="3299">
                  <c:v>33.869380159999999</c:v>
                </c:pt>
                <c:pt idx="3300">
                  <c:v>29.84568208</c:v>
                </c:pt>
                <c:pt idx="3301">
                  <c:v>30.943441440000001</c:v>
                </c:pt>
                <c:pt idx="3302">
                  <c:v>26.1745664</c:v>
                </c:pt>
                <c:pt idx="3303">
                  <c:v>30.315428799999999</c:v>
                </c:pt>
                <c:pt idx="3304">
                  <c:v>29.857863999999999</c:v>
                </c:pt>
                <c:pt idx="3305">
                  <c:v>29.856081280000001</c:v>
                </c:pt>
                <c:pt idx="3306">
                  <c:v>41.872406400000003</c:v>
                </c:pt>
                <c:pt idx="3307">
                  <c:v>31.659995840000001</c:v>
                </c:pt>
                <c:pt idx="3308">
                  <c:v>29.550146720000001</c:v>
                </c:pt>
                <c:pt idx="3309">
                  <c:v>27.813084159999999</c:v>
                </c:pt>
                <c:pt idx="3310">
                  <c:v>35.872860320000001</c:v>
                </c:pt>
                <c:pt idx="3311">
                  <c:v>27.562612000000001</c:v>
                </c:pt>
                <c:pt idx="3312">
                  <c:v>28.80090912</c:v>
                </c:pt>
                <c:pt idx="3313">
                  <c:v>28.730392640000002</c:v>
                </c:pt>
                <c:pt idx="3314">
                  <c:v>25.660944959999998</c:v>
                </c:pt>
                <c:pt idx="3315">
                  <c:v>25.330844639999999</c:v>
                </c:pt>
                <c:pt idx="3316">
                  <c:v>29.769520320000002</c:v>
                </c:pt>
                <c:pt idx="3317">
                  <c:v>29.520632800000001</c:v>
                </c:pt>
                <c:pt idx="3318">
                  <c:v>25.40561984</c:v>
                </c:pt>
                <c:pt idx="3319">
                  <c:v>29.183896799999999</c:v>
                </c:pt>
                <c:pt idx="3320">
                  <c:v>28.633234399999999</c:v>
                </c:pt>
                <c:pt idx="3321">
                  <c:v>23.203762560000001</c:v>
                </c:pt>
                <c:pt idx="3322">
                  <c:v>32.336240959999998</c:v>
                </c:pt>
                <c:pt idx="3323">
                  <c:v>30.128540319999999</c:v>
                </c:pt>
                <c:pt idx="3324">
                  <c:v>29.894112639999999</c:v>
                </c:pt>
                <c:pt idx="3325">
                  <c:v>31.059144</c:v>
                </c:pt>
                <c:pt idx="3326">
                  <c:v>31.079174999999999</c:v>
                </c:pt>
                <c:pt idx="3327">
                  <c:v>31.0007856</c:v>
                </c:pt>
                <c:pt idx="3328">
                  <c:v>30.983651680000001</c:v>
                </c:pt>
                <c:pt idx="3329">
                  <c:v>24.587903229999998</c:v>
                </c:pt>
                <c:pt idx="3330">
                  <c:v>21.642063</c:v>
                </c:pt>
                <c:pt idx="3331">
                  <c:v>25.679970000000001</c:v>
                </c:pt>
                <c:pt idx="3332">
                  <c:v>24.049448000000002</c:v>
                </c:pt>
                <c:pt idx="3333">
                  <c:v>23.533501000000001</c:v>
                </c:pt>
                <c:pt idx="3334">
                  <c:v>23.560939309999998</c:v>
                </c:pt>
                <c:pt idx="3335">
                  <c:v>24.577003000000001</c:v>
                </c:pt>
                <c:pt idx="3336">
                  <c:v>30.728131999999899</c:v>
                </c:pt>
                <c:pt idx="3337">
                  <c:v>30.829816000000001</c:v>
                </c:pt>
                <c:pt idx="3338">
                  <c:v>30.894639999999999</c:v>
                </c:pt>
                <c:pt idx="3339">
                  <c:v>30.939871</c:v>
                </c:pt>
                <c:pt idx="3340">
                  <c:v>31.005306000000001</c:v>
                </c:pt>
                <c:pt idx="3341">
                  <c:v>28.069468000000001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8-438D-AE1C-55B5DF090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4207"/>
        <c:axId val="1102123103"/>
      </c:scatterChart>
      <c:valAx>
        <c:axId val="3472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2123103"/>
        <c:crosses val="autoZero"/>
        <c:crossBetween val="midCat"/>
      </c:valAx>
      <c:valAx>
        <c:axId val="11021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72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乘车时长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乘车时长</a:t>
          </a:r>
        </a:p>
      </cx:txPr>
    </cx:title>
    <cx:plotArea>
      <cx:plotAreaRegion>
        <cx:series layoutId="clusteredColumn" uniqueId="{0FB0ECCF-56FF-4A3D-89B0-7F03888BC55B}">
          <cx:tx>
            <cx:txData>
              <cx:f>_xlchart.v1.3</cx:f>
              <cx:v>时长</cx:v>
            </cx:txData>
          </cx:tx>
          <cx:dataId val="0"/>
          <cx:layoutPr>
            <cx:binning intervalClosed="r" underflow="30" overflow="600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出发时间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81B1B11-36F6-4D75-B048-D0E8354BD846}">
          <cx:dataLabels>
            <cx:visibility seriesName="0" categoryName="0" value="1"/>
          </cx:dataLabels>
          <cx:dataId val="0"/>
          <cx:layoutPr>
            <cx:binning intervalClosed="r" underflow="6" overflow="24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到达时间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到达时间</a:t>
          </a:r>
        </a:p>
      </cx:txPr>
    </cx:title>
    <cx:plotArea>
      <cx:plotAreaRegion>
        <cx:series layoutId="clusteredColumn" uniqueId="{493A16B7-4DA0-4054-809B-822F8A9C24FD}">
          <cx:tx>
            <cx:txData>
              <cx:f>_xlchart.v1.0</cx:f>
              <cx:v/>
            </cx:txData>
          </cx:tx>
          <cx:dataLabels>
            <cx:visibility seriesName="0" categoryName="0" value="1"/>
          </cx:dataLabels>
          <cx:dataId val="0"/>
          <cx:layoutPr>
            <cx:binning intervalClosed="r" underflow="6" overflow="24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547687</xdr:colOff>
      <xdr:row>6</xdr:row>
      <xdr:rowOff>119063</xdr:rowOff>
    </xdr:from>
    <xdr:to>
      <xdr:col>14</xdr:col>
      <xdr:colOff>585787</xdr:colOff>
      <xdr:row>22</xdr:row>
      <xdr:rowOff>42863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4B65F832-07F0-499D-BA5A-BC332ADF41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1725" y="117633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516731</xdr:colOff>
      <xdr:row>23</xdr:row>
      <xdr:rowOff>73818</xdr:rowOff>
    </xdr:from>
    <xdr:to>
      <xdr:col>14</xdr:col>
      <xdr:colOff>554831</xdr:colOff>
      <xdr:row>38</xdr:row>
      <xdr:rowOff>173831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2B8DCC4C-41F4-F37C-2D14-4B2CBD95E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0769" y="41267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478631</xdr:colOff>
      <xdr:row>40</xdr:row>
      <xdr:rowOff>21432</xdr:rowOff>
    </xdr:from>
    <xdr:to>
      <xdr:col>14</xdr:col>
      <xdr:colOff>516731</xdr:colOff>
      <xdr:row>55</xdr:row>
      <xdr:rowOff>121444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4497BCCB-EC2B-CEDC-0267-5206654557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2669" y="706993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378619</xdr:colOff>
      <xdr:row>1</xdr:row>
      <xdr:rowOff>159543</xdr:rowOff>
    </xdr:from>
    <xdr:to>
      <xdr:col>20</xdr:col>
      <xdr:colOff>416719</xdr:colOff>
      <xdr:row>17</xdr:row>
      <xdr:rowOff>83343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0DE63A7-6E33-0FE4-14BC-A2F729B69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397668</xdr:colOff>
      <xdr:row>18</xdr:row>
      <xdr:rowOff>107156</xdr:rowOff>
    </xdr:from>
    <xdr:to>
      <xdr:col>20</xdr:col>
      <xdr:colOff>435768</xdr:colOff>
      <xdr:row>34</xdr:row>
      <xdr:rowOff>30956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EE28470-9D02-0250-55EE-835F7B997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天赐" refreshedDate="45695.671350115743" createdVersion="8" refreshedVersion="8" minRefreshableVersion="3" recordCount="4359" xr:uid="{6EBE81E3-1CED-4DD6-A5A1-90A4BE47F130}">
  <cacheSource type="worksheet">
    <worksheetSource ref="A1:G4360" sheet="动车组列车信息"/>
  </cacheSource>
  <cacheFields count="7">
    <cacheField name="序号" numFmtId="0">
      <sharedItems containsSemiMixedTypes="0" containsString="0" containsNumber="1" containsInteger="1" minValue="1" maxValue="4359"/>
    </cacheField>
    <cacheField name="车型" numFmtId="0">
      <sharedItems containsBlank="1" count="71">
        <s v="CRH6F"/>
        <s v="CR400BF-J"/>
        <s v="CR300AF"/>
        <s v="CRH6A-A"/>
        <s v="CR300BF"/>
        <s v="CR400AF-J"/>
        <s v="CRH6F-A"/>
        <s v="CR400AF-G"/>
        <s v="CR400BF"/>
        <s v="CR400BF-G"/>
        <s v="CRH380AJ"/>
        <s v="CR450AF"/>
        <s v="CRH380AM"/>
        <s v="CRH2J"/>
        <s v="CRH380AN"/>
        <s v="CR400AF"/>
        <s v="CR400AF-C"/>
        <s v="CR400AF-Z"/>
        <s v="CRH6A"/>
        <s v="CR400AF-S"/>
        <s v="CRH380A"/>
        <s v="CRH380BJ"/>
        <s v="CRH3A"/>
        <s v="CJ2"/>
        <m/>
        <s v="CRH3X"/>
        <s v="CR400BF-Z"/>
        <s v="CRH5J"/>
        <s v="CR200J"/>
        <s v="CR450BF"/>
        <s v="CRH380BJ-A"/>
        <s v="CJ5E"/>
        <s v="CJ5E-A"/>
        <s v="CRH3A-A"/>
        <s v="CR400BF-AZ"/>
        <s v="CJ6"/>
        <s v="CRH1A"/>
        <s v="CR400AF-A"/>
        <s v="CRH1B"/>
        <s v="CRH1E"/>
        <s v="CRH1A-A"/>
        <s v="CRH380D"/>
        <s v="CRH2A"/>
        <s v="CRH2C"/>
        <s v="CRH2B"/>
        <s v="CR400AF-B"/>
        <s v="CRH2E"/>
        <s v="KCIC400AF-CIT"/>
        <s v="CR400AF-BZ"/>
        <s v="CR400AF-AZ"/>
        <s v="CR400AF-BS"/>
        <s v="CR400AF-AE"/>
        <s v="CRH2G"/>
        <s v="CRH380AL"/>
        <s v="CR200JS-G"/>
        <s v="CRH3C"/>
        <s v="CR400BF-A"/>
        <s v="CR400BF-S"/>
        <s v="CRH380BL"/>
        <s v="CRH380B"/>
        <s v="CRH5A"/>
        <s v="CR400BF-B"/>
        <s v="CRH5G"/>
        <s v="CR400BF-GZ"/>
        <s v="CR400BF-C"/>
        <s v="CRH5E"/>
        <s v="CR400BF-BZ"/>
        <s v="CR400BF-BS"/>
        <s v="CR400BF-GS"/>
        <s v="CRH380BG"/>
        <s v="CRH380CL"/>
      </sharedItems>
    </cacheField>
    <cacheField name="车组号" numFmtId="0">
      <sharedItems containsSemiMixedTypes="0" containsString="0" containsNumber="1" containsInteger="1" minValue="1" maxValue="6045"/>
    </cacheField>
    <cacheField name="配属路局" numFmtId="0">
      <sharedItems containsBlank="1" count="28">
        <s v="广东城际"/>
        <s v="铁科院"/>
        <s v="昆明铁路局"/>
        <m/>
        <s v="西安铁路局"/>
        <s v="广州铁路集团"/>
        <s v="南宁铁路局"/>
        <s v="北京铁路局"/>
        <s v="中国铁路总公司"/>
        <s v="成都铁路局"/>
        <s v="金台铁路"/>
        <s v="武汉铁路局"/>
        <s v="成都市域铁路"/>
        <s v="南昌铁路局"/>
        <s v="香港铁路有限公司"/>
        <s v="沈阳铁路局"/>
        <s v="上海铁路局"/>
        <s v="郑州铁路局"/>
        <s v="阳大铁路"/>
        <s v="贵阳市域铁路"/>
        <s v="兰州铁路局"/>
        <s v="乌鲁木齐铁路局"/>
        <s v="济南铁路局"/>
        <s v="呼和浩特铁路局"/>
        <s v="哈尔滨铁路局"/>
        <s v="太原铁路局"/>
        <s v="印尼雅万高铁"/>
        <s v="青藏铁路公司"/>
      </sharedItems>
    </cacheField>
    <cacheField name="配属动车所" numFmtId="0">
      <sharedItems containsBlank="1"/>
    </cacheField>
    <cacheField name="生产厂家" numFmtId="0">
      <sharedItems containsBlank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天赐" refreshedDate="45695.715420138891" createdVersion="8" refreshedVersion="8" minRefreshableVersion="3" recordCount="42" xr:uid="{4ACED5E4-6E45-4E4D-921F-62A5BF397512}">
  <cacheSource type="worksheet">
    <worksheetSource ref="I1:M43" sheet="局属总结"/>
  </cacheSource>
  <cacheFields count="5">
    <cacheField name="所属路局" numFmtId="0">
      <sharedItems count="16">
        <s v="北京铁路局"/>
        <s v="成都铁路局"/>
        <s v="广东城际"/>
        <s v="广州铁路集团"/>
        <s v="贵阳市域铁路"/>
        <s v="哈尔滨铁路局"/>
        <s v="青藏铁路公司"/>
        <s v="上海铁路局"/>
        <s v="沈阳铁路局"/>
        <s v="乌鲁木齐铁路局"/>
        <s v="武汉铁路局"/>
        <s v="西安铁路局"/>
        <s v="郑州铁路局"/>
        <s v="中国铁路总公司"/>
        <s v="金台铁路" u="1"/>
        <s v="阳大铁路" u="1"/>
      </sharedItems>
    </cacheField>
    <cacheField name="各局拥有的史诗车型" numFmtId="0">
      <sharedItems count="33">
        <s v="CR400AF-C"/>
        <s v="CR400AF-BZ"/>
        <s v="CR400BF-C"/>
        <s v="CR400AF-G"/>
        <s v="CR400AF-BS"/>
        <s v="CR400AF-B"/>
        <s v="CR400BF-GS"/>
        <s v="CRH380CL"/>
        <s v="CRH2E"/>
        <s v="CRH380AN"/>
        <s v="CRH2G"/>
        <s v="CRH6F"/>
        <s v="CR400AF-AZ"/>
        <s v="CR400AF-AE"/>
        <s v="CJ6"/>
        <s v="CRH3A-A"/>
        <s v="CR400BF-GZ"/>
        <s v="CR200JS-G"/>
        <s v="CR400BF-BZ"/>
        <s v="CR400BF-BS"/>
        <s v="CR400BF-AZ"/>
        <s v="CR400BF-B"/>
        <s v="CRH1E"/>
        <s v="CRH1B"/>
        <s v="CRH2B"/>
        <s v="CRH5E"/>
        <s v="CRH2J"/>
        <s v="CRH380AM"/>
        <s v="CRH5J"/>
        <s v="CRH380BJ"/>
        <s v="CRH380BJ-A"/>
        <s v="CRH380AJ"/>
        <s v="CRH6F-A" u="1"/>
      </sharedItems>
    </cacheField>
    <cacheField name="拥有数量" numFmtId="0">
      <sharedItems containsSemiMixedTypes="0" containsString="0" containsNumber="1" containsInteger="1" minValue="1" maxValue="24"/>
    </cacheField>
    <cacheField name="稀有度" numFmtId="10">
      <sharedItems containsSemiMixedTypes="0" containsString="0" containsNumber="1" minValue="2.3512814483893723E-4" maxValue="6.8187162003291793E-3"/>
    </cacheField>
    <cacheField name="占有率" numFmtId="10">
      <sharedItems containsSemiMixedTypes="0" containsString="0" containsNumber="1" minValue="0.04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天赐" refreshedDate="45883.650310300924" createdVersion="8" refreshedVersion="8" minRefreshableVersion="3" recordCount="93" xr:uid="{337FD090-AD43-4DAA-9467-9812D9A69A22}">
  <cacheSource type="worksheet">
    <worksheetSource ref="A1:I94" sheet="车站"/>
  </cacheSource>
  <cacheFields count="9">
    <cacheField name="车站" numFmtId="0">
      <sharedItems/>
    </cacheField>
    <cacheField name="属局" numFmtId="0">
      <sharedItems count="9">
        <s v="中国铁路太原局"/>
        <s v="中国铁路北京局"/>
        <s v="中国铁路上海局"/>
        <s v="中国铁路武汉局"/>
        <s v="中国铁路广州局"/>
        <s v="中国铁路成都局"/>
        <s v="中国铁路南昌局"/>
        <s v="中国铁路昆明局"/>
        <s v="香港铁路"/>
      </sharedItems>
    </cacheField>
    <cacheField name="省" numFmtId="0">
      <sharedItems/>
    </cacheField>
    <cacheField name="市" numFmtId="0">
      <sharedItems/>
    </cacheField>
    <cacheField name="出发次数" numFmtId="0">
      <sharedItems containsSemiMixedTypes="0" containsString="0" containsNumber="1" containsInteger="1" minValue="0" maxValue="9"/>
    </cacheField>
    <cacheField name="到达次数" numFmtId="0">
      <sharedItems containsSemiMixedTypes="0" containsString="0" containsNumber="1" containsInteger="1" minValue="0" maxValue="8"/>
    </cacheField>
    <cacheField name="总次数" numFmtId="0">
      <sharedItems containsSemiMixedTypes="0" containsString="0" containsNumber="1" containsInteger="1" minValue="1" maxValue="16"/>
    </cacheField>
    <cacheField name="经度" numFmtId="0">
      <sharedItems containsSemiMixedTypes="0" containsString="0" containsNumber="1" minValue="100.2558743" maxValue="121.6411147"/>
    </cacheField>
    <cacheField name="纬度" numFmtId="0">
      <sharedItems containsSemiMixedTypes="0" containsString="0" containsNumber="1" minValue="21.809477439999998" maxValue="40.04185008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9">
  <r>
    <n v="1"/>
    <x v="0"/>
    <n v="1"/>
    <x v="0"/>
    <s v="惠州城际"/>
    <s v="广东浦镇"/>
    <s v="原车组号CRH6F-4504。"/>
  </r>
  <r>
    <n v="2"/>
    <x v="1"/>
    <n v="1"/>
    <x v="1"/>
    <m/>
    <s v="长春轨道客车"/>
    <s v="原车组号CR400BF-J-0511。"/>
  </r>
  <r>
    <n v="3"/>
    <x v="2"/>
    <n v="1"/>
    <x v="2"/>
    <s v="昆明南"/>
    <s v="南车青岛四方"/>
    <s v="250km/h中国标准动车组样车，广州铁路集团广州南动车所改配。"/>
  </r>
  <r>
    <n v="4"/>
    <x v="3"/>
    <n v="2"/>
    <x v="3"/>
    <m/>
    <m/>
    <s v="现车组号CRH6A-A-0451。"/>
  </r>
  <r>
    <n v="5"/>
    <x v="4"/>
    <n v="2"/>
    <x v="4"/>
    <s v="西安北"/>
    <s v="长春轨道客车"/>
    <s v="250km/h中国标准动车组样车。"/>
  </r>
  <r>
    <n v="6"/>
    <x v="5"/>
    <n v="2"/>
    <x v="1"/>
    <m/>
    <s v="南车青岛四方"/>
    <s v="武汉局代管。"/>
  </r>
  <r>
    <n v="7"/>
    <x v="6"/>
    <n v="3"/>
    <x v="3"/>
    <m/>
    <s v="南车青岛四方"/>
    <s v="现车组号CRH6F-A-0443。"/>
  </r>
  <r>
    <n v="8"/>
    <x v="2"/>
    <n v="3"/>
    <x v="5"/>
    <s v="深圳"/>
    <s v="BST"/>
    <s v="250km/h中国标准动车组样车，广州南动车所改配。"/>
  </r>
  <r>
    <n v="9"/>
    <x v="1"/>
    <n v="3"/>
    <x v="1"/>
    <m/>
    <s v="长春轨道客车"/>
    <s v="北京局代管。"/>
  </r>
  <r>
    <n v="10"/>
    <x v="2"/>
    <n v="4"/>
    <x v="6"/>
    <s v="南宁"/>
    <s v="南车浦镇车辆"/>
    <m/>
  </r>
  <r>
    <n v="11"/>
    <x v="4"/>
    <n v="5"/>
    <x v="4"/>
    <s v="西安北"/>
    <s v="长春轨道客车"/>
    <s v="250km/h中国标准动车组样车。"/>
  </r>
  <r>
    <n v="12"/>
    <x v="4"/>
    <n v="6"/>
    <x v="4"/>
    <s v="西安北"/>
    <s v="唐山轨道客车"/>
    <s v="250km/h中国标准动车组样车。"/>
  </r>
  <r>
    <n v="13"/>
    <x v="7"/>
    <n v="21"/>
    <x v="7"/>
    <s v="朝阳"/>
    <s v="南车青岛四方"/>
    <s v="原跨国可变轨距试验车。"/>
  </r>
  <r>
    <n v="14"/>
    <x v="8"/>
    <n v="31"/>
    <x v="7"/>
    <s v="曹庄"/>
    <s v="唐山轨道客车"/>
    <s v="原跨国可变轨距试验车。"/>
  </r>
  <r>
    <n v="15"/>
    <x v="9"/>
    <n v="51"/>
    <x v="7"/>
    <s v="大厂"/>
    <s v="长春轨道客车"/>
    <s v="原跨国可变轨距试验车，曹庄动车所改配。"/>
  </r>
  <r>
    <n v="16"/>
    <x v="10"/>
    <n v="201"/>
    <x v="8"/>
    <m/>
    <s v="南车青岛四方"/>
    <s v="CIT400A，广州局代管。"/>
  </r>
  <r>
    <n v="17"/>
    <x v="11"/>
    <n v="201"/>
    <x v="3"/>
    <m/>
    <s v="南车青岛四方"/>
    <s v="400km/h中国标准动车组样车。"/>
  </r>
  <r>
    <n v="18"/>
    <x v="10"/>
    <n v="202"/>
    <x v="8"/>
    <m/>
    <s v="南车青岛四方"/>
    <s v="CIT400A，武汉局代管。"/>
  </r>
  <r>
    <n v="19"/>
    <x v="10"/>
    <n v="203"/>
    <x v="8"/>
    <m/>
    <s v="南车青岛四方"/>
    <s v="CIT400A，武汉局代管。"/>
  </r>
  <r>
    <n v="20"/>
    <x v="12"/>
    <n v="204"/>
    <x v="8"/>
    <m/>
    <s v="南车青岛四方"/>
    <s v="CIT500，济南局代管。"/>
  </r>
  <r>
    <n v="21"/>
    <x v="13"/>
    <n v="205"/>
    <x v="8"/>
    <m/>
    <s v="南车青岛四方"/>
    <s v="7.23事故中损毁车改造而成，广州局代管。"/>
  </r>
  <r>
    <n v="22"/>
    <x v="14"/>
    <n v="206"/>
    <x v="9"/>
    <s v="成都东"/>
    <s v="南车青岛四方"/>
    <s v="永磁电机试验车，原车组号CRH380A-0206。"/>
  </r>
  <r>
    <n v="23"/>
    <x v="15"/>
    <n v="207"/>
    <x v="7"/>
    <s v="北京西"/>
    <s v="南车青岛四方"/>
    <s v="350km/h中国标准动车组样车，石家庄动车所改配，曾配属北京南动车所。"/>
  </r>
  <r>
    <n v="24"/>
    <x v="15"/>
    <n v="208"/>
    <x v="7"/>
    <s v="北京西"/>
    <s v="南车青岛四方"/>
    <s v="350km/h中国标准动车组样车，石家庄动车所改配，曾配属北京南动车所。"/>
  </r>
  <r>
    <n v="25"/>
    <x v="16"/>
    <n v="209"/>
    <x v="3"/>
    <m/>
    <s v="南车青岛四方"/>
    <s v="现车组号CR400AF-Z-2253。"/>
  </r>
  <r>
    <n v="26"/>
    <x v="16"/>
    <n v="210"/>
    <x v="3"/>
    <m/>
    <s v="南车青岛四方"/>
    <s v="现车组号CR400AF-C-2214。"/>
  </r>
  <r>
    <n v="27"/>
    <x v="3"/>
    <n v="210"/>
    <x v="3"/>
    <m/>
    <s v="南车青岛四方"/>
    <s v="现车组号CRH6A-A-0212"/>
  </r>
  <r>
    <n v="28"/>
    <x v="6"/>
    <n v="211"/>
    <x v="10"/>
    <s v="台州"/>
    <s v="南车青岛四方"/>
    <s v="原车组号CRH6F-A-0500。"/>
  </r>
  <r>
    <n v="29"/>
    <x v="17"/>
    <n v="211"/>
    <x v="11"/>
    <s v="武汉"/>
    <s v="南车青岛四方"/>
    <m/>
  </r>
  <r>
    <n v="30"/>
    <x v="3"/>
    <n v="212"/>
    <x v="12"/>
    <s v="成都东"/>
    <s v="南车青岛四方"/>
    <s v="原车组号CRH6A-A-0210。"/>
  </r>
  <r>
    <n v="31"/>
    <x v="17"/>
    <n v="212"/>
    <x v="11"/>
    <s v="武汉"/>
    <s v="南车青岛四方"/>
    <m/>
  </r>
  <r>
    <n v="32"/>
    <x v="3"/>
    <n v="213"/>
    <x v="12"/>
    <s v="成都东"/>
    <s v="南车青岛四方"/>
    <m/>
  </r>
  <r>
    <n v="33"/>
    <x v="17"/>
    <n v="213"/>
    <x v="11"/>
    <s v="武汉"/>
    <s v="南车青岛四方"/>
    <m/>
  </r>
  <r>
    <n v="34"/>
    <x v="3"/>
    <n v="214"/>
    <x v="12"/>
    <s v="成都东"/>
    <s v="南车青岛四方"/>
    <m/>
  </r>
  <r>
    <n v="35"/>
    <x v="17"/>
    <n v="214"/>
    <x v="11"/>
    <s v="武汉"/>
    <s v="南车青岛四方"/>
    <m/>
  </r>
  <r>
    <n v="36"/>
    <x v="3"/>
    <n v="215"/>
    <x v="12"/>
    <s v="成都东"/>
    <s v="南车青岛四方"/>
    <m/>
  </r>
  <r>
    <n v="37"/>
    <x v="17"/>
    <n v="215"/>
    <x v="11"/>
    <s v="武汉"/>
    <s v="南车青岛四方"/>
    <m/>
  </r>
  <r>
    <n v="38"/>
    <x v="18"/>
    <n v="216"/>
    <x v="12"/>
    <s v="成都东"/>
    <s v="南车青岛四方"/>
    <m/>
  </r>
  <r>
    <n v="39"/>
    <x v="17"/>
    <n v="216"/>
    <x v="11"/>
    <s v="武汉"/>
    <s v="南车青岛四方"/>
    <m/>
  </r>
  <r>
    <n v="40"/>
    <x v="18"/>
    <n v="217"/>
    <x v="12"/>
    <s v="成都东"/>
    <s v="南车青岛四方"/>
    <m/>
  </r>
  <r>
    <n v="41"/>
    <x v="17"/>
    <n v="217"/>
    <x v="11"/>
    <s v="武汉"/>
    <s v="南车青岛四方"/>
    <m/>
  </r>
  <r>
    <n v="42"/>
    <x v="18"/>
    <n v="218"/>
    <x v="12"/>
    <s v="成都东"/>
    <s v="南车青岛四方"/>
    <m/>
  </r>
  <r>
    <n v="43"/>
    <x v="17"/>
    <n v="218"/>
    <x v="11"/>
    <s v="武汉"/>
    <s v="南车青岛四方"/>
    <m/>
  </r>
  <r>
    <n v="44"/>
    <x v="17"/>
    <n v="219"/>
    <x v="13"/>
    <s v="南昌西"/>
    <s v="南车青岛四方"/>
    <m/>
  </r>
  <r>
    <n v="45"/>
    <x v="3"/>
    <n v="219"/>
    <x v="3"/>
    <m/>
    <s v="南车青岛四方"/>
    <s v="CINOVA 2.0"/>
  </r>
  <r>
    <n v="46"/>
    <x v="17"/>
    <n v="220"/>
    <x v="13"/>
    <s v="南昌西"/>
    <s v="南车青岛四方"/>
    <m/>
  </r>
  <r>
    <n v="47"/>
    <x v="3"/>
    <n v="220"/>
    <x v="11"/>
    <s v="汉口"/>
    <s v="南车青岛四方"/>
    <s v="CINOVA 2.0"/>
  </r>
  <r>
    <n v="48"/>
    <x v="17"/>
    <n v="221"/>
    <x v="13"/>
    <s v="南昌西"/>
    <s v="南车青岛四方"/>
    <m/>
  </r>
  <r>
    <n v="49"/>
    <x v="3"/>
    <n v="221"/>
    <x v="11"/>
    <s v="汉口"/>
    <s v="南车青岛四方"/>
    <s v="CINOVA 2.0"/>
  </r>
  <r>
    <n v="50"/>
    <x v="17"/>
    <n v="222"/>
    <x v="13"/>
    <s v="南昌西"/>
    <s v="南车青岛四方"/>
    <m/>
  </r>
  <r>
    <n v="51"/>
    <x v="3"/>
    <n v="222"/>
    <x v="11"/>
    <s v="汉口"/>
    <s v="南车青岛四方"/>
    <s v="CINOVA 2.0"/>
  </r>
  <r>
    <n v="52"/>
    <x v="17"/>
    <n v="223"/>
    <x v="13"/>
    <s v="南昌西"/>
    <s v="南车青岛四方"/>
    <m/>
  </r>
  <r>
    <n v="53"/>
    <x v="3"/>
    <n v="223"/>
    <x v="11"/>
    <s v="汉口"/>
    <s v="南车青岛四方"/>
    <s v="CINOVA 2.0"/>
  </r>
  <r>
    <n v="54"/>
    <x v="3"/>
    <n v="224"/>
    <x v="5"/>
    <s v="三亚"/>
    <s v="南车青岛四方"/>
    <s v="CINOVA 2.0"/>
  </r>
  <r>
    <n v="55"/>
    <x v="19"/>
    <n v="224"/>
    <x v="5"/>
    <s v="深圳"/>
    <s v="南车青岛四方"/>
    <m/>
  </r>
  <r>
    <n v="56"/>
    <x v="3"/>
    <n v="225"/>
    <x v="5"/>
    <s v="三亚"/>
    <s v="南车青岛四方"/>
    <s v="CINOVA 2.0"/>
  </r>
  <r>
    <n v="57"/>
    <x v="19"/>
    <n v="225"/>
    <x v="5"/>
    <s v="深圳"/>
    <s v="南车青岛四方"/>
    <m/>
  </r>
  <r>
    <n v="58"/>
    <x v="3"/>
    <n v="226"/>
    <x v="5"/>
    <s v="三亚"/>
    <s v="南车青岛四方"/>
    <s v="CINOVA 2.0"/>
  </r>
  <r>
    <n v="59"/>
    <x v="19"/>
    <n v="226"/>
    <x v="5"/>
    <s v="深圳"/>
    <s v="南车青岛四方"/>
    <m/>
  </r>
  <r>
    <n v="60"/>
    <x v="3"/>
    <n v="227"/>
    <x v="5"/>
    <s v="三亚"/>
    <s v="南车青岛四方"/>
    <s v="CINOVA 2.0"/>
  </r>
  <r>
    <n v="61"/>
    <x v="19"/>
    <n v="227"/>
    <x v="5"/>
    <s v="深圳"/>
    <s v="南车青岛四方"/>
    <m/>
  </r>
  <r>
    <n v="62"/>
    <x v="3"/>
    <n v="228"/>
    <x v="5"/>
    <s v="三亚"/>
    <s v="南车青岛四方"/>
    <s v="CINOVA 2.0"/>
  </r>
  <r>
    <n v="63"/>
    <x v="19"/>
    <n v="228"/>
    <x v="5"/>
    <s v="深圳"/>
    <s v="南车青岛四方"/>
    <m/>
  </r>
  <r>
    <n v="64"/>
    <x v="3"/>
    <n v="229"/>
    <x v="5"/>
    <s v="三亚"/>
    <s v="南车青岛四方"/>
    <s v="CINOVA 2.0"/>
  </r>
  <r>
    <n v="65"/>
    <x v="19"/>
    <n v="229"/>
    <x v="5"/>
    <s v="深圳"/>
    <s v="南车青岛四方"/>
    <m/>
  </r>
  <r>
    <n v="66"/>
    <x v="19"/>
    <n v="230"/>
    <x v="5"/>
    <s v="深圳"/>
    <s v="南车青岛四方"/>
    <m/>
  </r>
  <r>
    <n v="67"/>
    <x v="19"/>
    <n v="231"/>
    <x v="5"/>
    <s v="深圳"/>
    <s v="南车青岛四方"/>
    <m/>
  </r>
  <r>
    <n v="68"/>
    <x v="19"/>
    <n v="232"/>
    <x v="5"/>
    <s v="深圳"/>
    <s v="南车青岛四方"/>
    <m/>
  </r>
  <r>
    <n v="69"/>
    <x v="19"/>
    <n v="233"/>
    <x v="5"/>
    <s v="深圳"/>
    <s v="南车青岛四方"/>
    <m/>
  </r>
  <r>
    <n v="70"/>
    <x v="19"/>
    <n v="234"/>
    <x v="5"/>
    <s v="深圳"/>
    <s v="南车青岛四方"/>
    <m/>
  </r>
  <r>
    <n v="71"/>
    <x v="19"/>
    <n v="235"/>
    <x v="5"/>
    <s v="深圳"/>
    <s v="南车青岛四方"/>
    <m/>
  </r>
  <r>
    <n v="72"/>
    <x v="19"/>
    <n v="236"/>
    <x v="5"/>
    <s v="深圳"/>
    <s v="南车青岛四方"/>
    <m/>
  </r>
  <r>
    <n v="73"/>
    <x v="19"/>
    <n v="237"/>
    <x v="5"/>
    <s v="深圳"/>
    <s v="南车青岛四方"/>
    <m/>
  </r>
  <r>
    <n v="74"/>
    <x v="19"/>
    <n v="238"/>
    <x v="5"/>
    <s v="深圳"/>
    <s v="南车青岛四方"/>
    <m/>
  </r>
  <r>
    <n v="75"/>
    <x v="19"/>
    <n v="239"/>
    <x v="5"/>
    <s v="深圳"/>
    <s v="南车青岛四方"/>
    <m/>
  </r>
  <r>
    <n v="76"/>
    <x v="19"/>
    <n v="240"/>
    <x v="5"/>
    <s v="深圳"/>
    <s v="南车青岛四方"/>
    <m/>
  </r>
  <r>
    <n v="77"/>
    <x v="19"/>
    <n v="241"/>
    <x v="5"/>
    <s v="深圳"/>
    <s v="南车青岛四方"/>
    <m/>
  </r>
  <r>
    <n v="78"/>
    <x v="19"/>
    <n v="242"/>
    <x v="5"/>
    <s v="深圳"/>
    <s v="南车青岛四方"/>
    <m/>
  </r>
  <r>
    <n v="79"/>
    <x v="20"/>
    <n v="251"/>
    <x v="14"/>
    <s v="石岗"/>
    <s v="南车青岛四方"/>
    <s v="MTR380A，港铁资产。"/>
  </r>
  <r>
    <n v="80"/>
    <x v="20"/>
    <n v="252"/>
    <x v="14"/>
    <s v="石岗"/>
    <s v="南车青岛四方"/>
    <s v="MTR380A，港铁资产。"/>
  </r>
  <r>
    <n v="81"/>
    <x v="20"/>
    <n v="253"/>
    <x v="14"/>
    <s v="石岗"/>
    <s v="南车青岛四方"/>
    <s v="MTR380A，港铁资产。"/>
  </r>
  <r>
    <n v="82"/>
    <x v="20"/>
    <n v="254"/>
    <x v="14"/>
    <s v="石岗"/>
    <s v="南车青岛四方"/>
    <s v="MTR380A，港铁资产。"/>
  </r>
  <r>
    <n v="83"/>
    <x v="20"/>
    <n v="255"/>
    <x v="14"/>
    <s v="石岗"/>
    <s v="南车青岛四方"/>
    <s v="MTR380A，港铁资产。"/>
  </r>
  <r>
    <n v="84"/>
    <x v="20"/>
    <n v="256"/>
    <x v="14"/>
    <s v="石岗"/>
    <s v="南车青岛四方"/>
    <s v="MTR380A，港铁资产。"/>
  </r>
  <r>
    <n v="85"/>
    <x v="20"/>
    <n v="257"/>
    <x v="14"/>
    <s v="石岗"/>
    <s v="南车青岛四方"/>
    <s v="MTR380A，港铁资产。"/>
  </r>
  <r>
    <n v="86"/>
    <x v="20"/>
    <n v="258"/>
    <x v="14"/>
    <s v="石岗"/>
    <s v="南车青岛四方"/>
    <s v="MTR380A，港铁资产。"/>
  </r>
  <r>
    <n v="87"/>
    <x v="20"/>
    <n v="259"/>
    <x v="14"/>
    <s v="石岗"/>
    <s v="南车青岛四方"/>
    <s v="MTR380A，港铁资产。"/>
  </r>
  <r>
    <n v="88"/>
    <x v="21"/>
    <n v="301"/>
    <x v="8"/>
    <m/>
    <s v="唐山轨道客车"/>
    <s v="CIT400B，北京局代管。"/>
  </r>
  <r>
    <n v="89"/>
    <x v="22"/>
    <n v="302"/>
    <x v="15"/>
    <s v="沈阳南"/>
    <s v="唐山轨道客车"/>
    <s v="原CJ1，长春动车所改配。"/>
  </r>
  <r>
    <n v="90"/>
    <x v="23"/>
    <n v="303"/>
    <x v="3"/>
    <m/>
    <s v="唐山轨道客车"/>
    <m/>
  </r>
  <r>
    <n v="91"/>
    <x v="8"/>
    <n v="305"/>
    <x v="15"/>
    <s v="沈阳北"/>
    <s v="唐山轨道客车"/>
    <s v="350km/h中国标准动车组样车，北京铁路局北京南动车所改配。"/>
  </r>
  <r>
    <n v="92"/>
    <x v="24"/>
    <n v="306"/>
    <x v="3"/>
    <m/>
    <m/>
    <s v="纵向卧铺试验车。"/>
  </r>
  <r>
    <n v="93"/>
    <x v="25"/>
    <n v="307"/>
    <x v="3"/>
    <m/>
    <s v="唐山轨道客车"/>
    <s v="可变编组动车组试验车。"/>
  </r>
  <r>
    <n v="94"/>
    <x v="26"/>
    <n v="311"/>
    <x v="7"/>
    <s v="北京南"/>
    <s v="唐山轨道客车"/>
    <s v="朝阳动车所改配。"/>
  </r>
  <r>
    <n v="95"/>
    <x v="26"/>
    <n v="312"/>
    <x v="7"/>
    <s v="北京南"/>
    <s v="唐山轨道客车"/>
    <s v="北京西动车所改配。"/>
  </r>
  <r>
    <n v="96"/>
    <x v="18"/>
    <n v="401"/>
    <x v="0"/>
    <s v="佛山西城际"/>
    <s v="南车青岛四方"/>
    <s v="原车组号CRH6A-4001，惠州城际动车所改配。"/>
  </r>
  <r>
    <n v="97"/>
    <x v="18"/>
    <n v="402"/>
    <x v="0"/>
    <s v="惠州城际"/>
    <s v="南车浦镇车辆"/>
    <s v="原车组号CRH6A-4501，佛山西城际动车所改配。"/>
  </r>
  <r>
    <n v="98"/>
    <x v="18"/>
    <n v="403"/>
    <x v="0"/>
    <s v="佛山西城际"/>
    <s v="广东浦镇"/>
    <s v="原车组号CRH6A-4505，惠州城际动车所改配。"/>
  </r>
  <r>
    <n v="99"/>
    <x v="18"/>
    <n v="404"/>
    <x v="0"/>
    <s v="惠州城际"/>
    <s v="广东浦镇"/>
    <s v="原车组号CRH6A-4506，佛山西城际动车所改配。"/>
  </r>
  <r>
    <n v="100"/>
    <x v="18"/>
    <n v="405"/>
    <x v="0"/>
    <s v="惠州城际"/>
    <s v="广东浦镇"/>
    <s v="原车组号CRH6A-4507，佛山西城际动车所改配。"/>
  </r>
  <r>
    <n v="101"/>
    <x v="18"/>
    <n v="406"/>
    <x v="0"/>
    <s v="惠州城际"/>
    <s v="广东浦镇"/>
    <s v="原车组号CRH6A-4508，佛山西城际动车所改配，曾配属广州铁路集团广珠城际动车所。"/>
  </r>
  <r>
    <n v="102"/>
    <x v="18"/>
    <n v="407"/>
    <x v="0"/>
    <s v="佛山西城际"/>
    <s v="广东浦镇"/>
    <s v="原车组号CRH6A-4509，惠州城际动车所改配。"/>
  </r>
  <r>
    <n v="103"/>
    <x v="18"/>
    <n v="408"/>
    <x v="0"/>
    <s v="佛山西城际"/>
    <s v="广东浦镇"/>
    <s v="原车组号CRH6A-4510，广州铁路集团广珠城际动车所改配，曾配属惠州城际动车所。"/>
  </r>
  <r>
    <n v="104"/>
    <x v="0"/>
    <n v="409"/>
    <x v="5"/>
    <s v="长沙城际"/>
    <s v="南车青岛四方"/>
    <s v="海口城际动车所改配。"/>
  </r>
  <r>
    <n v="105"/>
    <x v="0"/>
    <n v="410"/>
    <x v="5"/>
    <s v="长沙城际"/>
    <s v="南车青岛四方"/>
    <s v="海口城际动车所改配。"/>
  </r>
  <r>
    <n v="106"/>
    <x v="0"/>
    <n v="411"/>
    <x v="5"/>
    <s v="海口城际"/>
    <s v="南车青岛四方"/>
    <s v="长沙城际动车所改配。"/>
  </r>
  <r>
    <n v="107"/>
    <x v="0"/>
    <n v="412"/>
    <x v="5"/>
    <s v="长沙城际"/>
    <s v="南车青岛四方"/>
    <m/>
  </r>
  <r>
    <n v="108"/>
    <x v="0"/>
    <n v="413"/>
    <x v="5"/>
    <s v="长沙城际"/>
    <s v="南车青岛四方"/>
    <m/>
  </r>
  <r>
    <n v="109"/>
    <x v="18"/>
    <n v="414"/>
    <x v="5"/>
    <s v="广珠城际"/>
    <s v="南车青岛四方"/>
    <m/>
  </r>
  <r>
    <n v="110"/>
    <x v="18"/>
    <n v="415"/>
    <x v="5"/>
    <s v="广珠城际"/>
    <s v="南车青岛四方"/>
    <s v="长沙动车所改配。"/>
  </r>
  <r>
    <n v="111"/>
    <x v="18"/>
    <n v="416"/>
    <x v="5"/>
    <s v="广珠城际"/>
    <s v="南车青岛四方"/>
    <m/>
  </r>
  <r>
    <n v="112"/>
    <x v="18"/>
    <n v="417"/>
    <x v="5"/>
    <s v="广珠城际"/>
    <s v="南车青岛四方"/>
    <m/>
  </r>
  <r>
    <n v="113"/>
    <x v="0"/>
    <n v="418"/>
    <x v="16"/>
    <s v="艮山门"/>
    <s v="南车青岛四方"/>
    <m/>
  </r>
  <r>
    <n v="114"/>
    <x v="0"/>
    <n v="419"/>
    <x v="16"/>
    <s v="艮山门"/>
    <s v="南车青岛四方"/>
    <m/>
  </r>
  <r>
    <n v="115"/>
    <x v="18"/>
    <n v="420"/>
    <x v="16"/>
    <s v="上海南"/>
    <s v="南车青岛四方"/>
    <m/>
  </r>
  <r>
    <n v="116"/>
    <x v="18"/>
    <n v="421"/>
    <x v="16"/>
    <s v="上海南"/>
    <s v="南车青岛四方"/>
    <m/>
  </r>
  <r>
    <n v="117"/>
    <x v="18"/>
    <n v="422"/>
    <x v="17"/>
    <s v="郑州东"/>
    <s v="南车浦镇车辆"/>
    <m/>
  </r>
  <r>
    <n v="118"/>
    <x v="18"/>
    <n v="423"/>
    <x v="17"/>
    <s v="郑州东"/>
    <s v="南车浦镇车辆"/>
    <m/>
  </r>
  <r>
    <n v="119"/>
    <x v="18"/>
    <n v="424"/>
    <x v="17"/>
    <s v="郑州东"/>
    <s v="南车浦镇车辆"/>
    <m/>
  </r>
  <r>
    <n v="120"/>
    <x v="18"/>
    <n v="425"/>
    <x v="17"/>
    <s v="郑州东"/>
    <s v="南车浦镇车辆"/>
    <m/>
  </r>
  <r>
    <n v="121"/>
    <x v="18"/>
    <n v="426"/>
    <x v="17"/>
    <s v="郑州东"/>
    <s v="南车浦镇车辆"/>
    <m/>
  </r>
  <r>
    <n v="122"/>
    <x v="18"/>
    <n v="427"/>
    <x v="17"/>
    <s v="郑州东"/>
    <s v="南车浦镇车辆"/>
    <m/>
  </r>
  <r>
    <n v="123"/>
    <x v="18"/>
    <n v="428"/>
    <x v="17"/>
    <s v="郑州东"/>
    <s v="南车浦镇车辆"/>
    <m/>
  </r>
  <r>
    <n v="124"/>
    <x v="18"/>
    <n v="429"/>
    <x v="17"/>
    <s v="郑州东"/>
    <s v="南车浦镇车辆"/>
    <m/>
  </r>
  <r>
    <n v="125"/>
    <x v="0"/>
    <n v="430"/>
    <x v="5"/>
    <s v="海口城际"/>
    <s v="南车青岛四方"/>
    <s v="长沙城际动车所改配。"/>
  </r>
  <r>
    <n v="126"/>
    <x v="0"/>
    <n v="431"/>
    <x v="5"/>
    <s v="长沙城际"/>
    <s v="南车青岛四方"/>
    <m/>
  </r>
  <r>
    <n v="127"/>
    <x v="0"/>
    <n v="432"/>
    <x v="5"/>
    <s v="长沙城际"/>
    <s v="南车青岛四方"/>
    <m/>
  </r>
  <r>
    <n v="128"/>
    <x v="0"/>
    <n v="433"/>
    <x v="5"/>
    <s v="长沙城际"/>
    <s v="南车青岛四方"/>
    <m/>
  </r>
  <r>
    <n v="129"/>
    <x v="0"/>
    <n v="434"/>
    <x v="5"/>
    <s v="长沙城际"/>
    <s v="南车青岛四方"/>
    <m/>
  </r>
  <r>
    <n v="130"/>
    <x v="0"/>
    <n v="435"/>
    <x v="5"/>
    <s v="长沙城际"/>
    <s v="南车青岛四方"/>
    <m/>
  </r>
  <r>
    <n v="131"/>
    <x v="18"/>
    <n v="436"/>
    <x v="7"/>
    <s v="北京西"/>
    <s v="南车青岛四方"/>
    <m/>
  </r>
  <r>
    <n v="132"/>
    <x v="18"/>
    <n v="437"/>
    <x v="7"/>
    <s v="北京西"/>
    <s v="南车青岛四方"/>
    <m/>
  </r>
  <r>
    <n v="133"/>
    <x v="18"/>
    <n v="438"/>
    <x v="7"/>
    <s v="北京西"/>
    <s v="南车青岛四方"/>
    <m/>
  </r>
  <r>
    <n v="134"/>
    <x v="18"/>
    <n v="439"/>
    <x v="7"/>
    <s v="北京西"/>
    <s v="南车青岛四方"/>
    <m/>
  </r>
  <r>
    <n v="135"/>
    <x v="6"/>
    <n v="440"/>
    <x v="16"/>
    <s v="艮山门"/>
    <s v="南车青岛四方"/>
    <m/>
  </r>
  <r>
    <n v="136"/>
    <x v="6"/>
    <n v="441"/>
    <x v="16"/>
    <s v="艮山门"/>
    <s v="南车青岛四方"/>
    <m/>
  </r>
  <r>
    <n v="137"/>
    <x v="6"/>
    <n v="442"/>
    <x v="16"/>
    <s v="艮山门"/>
    <s v="南车青岛四方"/>
    <m/>
  </r>
  <r>
    <n v="138"/>
    <x v="6"/>
    <n v="443"/>
    <x v="16"/>
    <s v="艮山门"/>
    <s v="南车青岛四方"/>
    <s v="原车组号CRH6F-A-0003。"/>
  </r>
  <r>
    <n v="139"/>
    <x v="6"/>
    <n v="445"/>
    <x v="5"/>
    <s v="长沙城际"/>
    <s v="南车青岛四方"/>
    <m/>
  </r>
  <r>
    <n v="140"/>
    <x v="6"/>
    <n v="446"/>
    <x v="5"/>
    <s v="长沙城际"/>
    <s v="南车青岛四方"/>
    <m/>
  </r>
  <r>
    <n v="141"/>
    <x v="6"/>
    <n v="447"/>
    <x v="5"/>
    <s v="长沙城际"/>
    <s v="南车青岛四方"/>
    <m/>
  </r>
  <r>
    <n v="142"/>
    <x v="6"/>
    <n v="448"/>
    <x v="5"/>
    <s v="长沙城际"/>
    <s v="南车青岛四方"/>
    <m/>
  </r>
  <r>
    <n v="143"/>
    <x v="6"/>
    <n v="449"/>
    <x v="5"/>
    <s v="长沙城际"/>
    <s v="南车青岛四方"/>
    <m/>
  </r>
  <r>
    <n v="144"/>
    <x v="6"/>
    <n v="450"/>
    <x v="5"/>
    <s v="长沙城际"/>
    <s v="南车青岛四方"/>
    <m/>
  </r>
  <r>
    <n v="145"/>
    <x v="3"/>
    <n v="451"/>
    <x v="12"/>
    <s v="成都东"/>
    <s v="南车青岛四方"/>
    <s v="原车组号CRH6A-A-0002。"/>
  </r>
  <r>
    <n v="146"/>
    <x v="3"/>
    <n v="452"/>
    <x v="12"/>
    <s v="成都东"/>
    <s v="南车青岛四方"/>
    <m/>
  </r>
  <r>
    <n v="147"/>
    <x v="3"/>
    <n v="453"/>
    <x v="12"/>
    <s v="成都东"/>
    <s v="南车青岛四方"/>
    <m/>
  </r>
  <r>
    <n v="148"/>
    <x v="3"/>
    <n v="454"/>
    <x v="12"/>
    <s v="成都东"/>
    <s v="南车青岛四方"/>
    <m/>
  </r>
  <r>
    <n v="149"/>
    <x v="3"/>
    <n v="455"/>
    <x v="12"/>
    <s v="成都东"/>
    <s v="南车青岛四方"/>
    <m/>
  </r>
  <r>
    <n v="150"/>
    <x v="3"/>
    <n v="456"/>
    <x v="12"/>
    <s v="成都东"/>
    <s v="南车青岛四方"/>
    <m/>
  </r>
  <r>
    <n v="151"/>
    <x v="3"/>
    <n v="457"/>
    <x v="12"/>
    <s v="成都东"/>
    <s v="南车青岛四方"/>
    <m/>
  </r>
  <r>
    <n v="152"/>
    <x v="3"/>
    <n v="458"/>
    <x v="12"/>
    <s v="成都东"/>
    <s v="南车青岛四方"/>
    <m/>
  </r>
  <r>
    <n v="153"/>
    <x v="3"/>
    <n v="459"/>
    <x v="12"/>
    <s v="成都东"/>
    <s v="南车青岛四方"/>
    <m/>
  </r>
  <r>
    <n v="154"/>
    <x v="3"/>
    <n v="460"/>
    <x v="12"/>
    <s v="成都东"/>
    <s v="南车青岛四方"/>
    <m/>
  </r>
  <r>
    <n v="155"/>
    <x v="6"/>
    <n v="461"/>
    <x v="5"/>
    <s v="海口城际"/>
    <s v="南车青岛四方"/>
    <m/>
  </r>
  <r>
    <n v="156"/>
    <x v="6"/>
    <n v="462"/>
    <x v="5"/>
    <s v="海口城际"/>
    <s v="南车青岛四方"/>
    <m/>
  </r>
  <r>
    <n v="157"/>
    <x v="6"/>
    <n v="463"/>
    <x v="5"/>
    <s v="海口城际"/>
    <s v="南车青岛四方"/>
    <m/>
  </r>
  <r>
    <n v="158"/>
    <x v="6"/>
    <n v="464"/>
    <x v="5"/>
    <s v="海口城际"/>
    <s v="南车青岛四方"/>
    <m/>
  </r>
  <r>
    <n v="159"/>
    <x v="6"/>
    <n v="465"/>
    <x v="5"/>
    <s v="海口城际"/>
    <s v="南车青岛四方"/>
    <m/>
  </r>
  <r>
    <n v="160"/>
    <x v="6"/>
    <n v="466"/>
    <x v="5"/>
    <s v="海口城际"/>
    <s v="南车青岛四方"/>
    <m/>
  </r>
  <r>
    <n v="161"/>
    <x v="6"/>
    <n v="467"/>
    <x v="5"/>
    <s v="海口城际"/>
    <s v="南车青岛四方"/>
    <m/>
  </r>
  <r>
    <n v="162"/>
    <x v="6"/>
    <n v="468"/>
    <x v="16"/>
    <s v="徐州东"/>
    <s v="南车青岛四方"/>
    <m/>
  </r>
  <r>
    <n v="163"/>
    <x v="6"/>
    <n v="469"/>
    <x v="16"/>
    <s v="徐州东"/>
    <s v="南车青岛四方"/>
    <m/>
  </r>
  <r>
    <n v="164"/>
    <x v="6"/>
    <n v="470"/>
    <x v="16"/>
    <s v="徐州东"/>
    <s v="南车青岛四方"/>
    <m/>
  </r>
  <r>
    <n v="165"/>
    <x v="6"/>
    <n v="471"/>
    <x v="18"/>
    <s v="阳泉东"/>
    <s v="南车青岛四方"/>
    <s v="北京局代管"/>
  </r>
  <r>
    <n v="166"/>
    <x v="6"/>
    <n v="472"/>
    <x v="18"/>
    <s v="阳泉东"/>
    <s v="南车青岛四方"/>
    <s v="北京局代管"/>
  </r>
  <r>
    <n v="167"/>
    <x v="6"/>
    <n v="473"/>
    <x v="18"/>
    <s v="阳泉东"/>
    <s v="南车青岛四方"/>
    <s v="北京局代管"/>
  </r>
  <r>
    <n v="168"/>
    <x v="0"/>
    <n v="474"/>
    <x v="16"/>
    <s v="上海南"/>
    <s v="南车青岛四方"/>
    <m/>
  </r>
  <r>
    <n v="169"/>
    <x v="0"/>
    <n v="475"/>
    <x v="16"/>
    <s v="上海南"/>
    <s v="南车青岛四方"/>
    <m/>
  </r>
  <r>
    <n v="170"/>
    <x v="0"/>
    <n v="476"/>
    <x v="16"/>
    <s v="上海南"/>
    <s v="南车青岛四方"/>
    <m/>
  </r>
  <r>
    <n v="171"/>
    <x v="0"/>
    <n v="477"/>
    <x v="16"/>
    <s v="上海南"/>
    <s v="南车青岛四方"/>
    <m/>
  </r>
  <r>
    <n v="172"/>
    <x v="18"/>
    <n v="478"/>
    <x v="0"/>
    <s v="佛山西城际"/>
    <s v="南车青岛四方"/>
    <s v="原车组号CRH6A-4002。"/>
  </r>
  <r>
    <n v="173"/>
    <x v="0"/>
    <n v="479"/>
    <x v="0"/>
    <s v="惠州城际"/>
    <s v="南车青岛四方"/>
    <s v="原车组号CRH6F-4003，佛山西城际动车所改配，曾配属广州铁路集团中堂动车所。"/>
  </r>
  <r>
    <n v="174"/>
    <x v="3"/>
    <n v="480"/>
    <x v="12"/>
    <s v="成都东"/>
    <s v="南车青岛四方"/>
    <m/>
  </r>
  <r>
    <n v="175"/>
    <x v="3"/>
    <n v="481"/>
    <x v="12"/>
    <s v="成都东"/>
    <s v="南车青岛四方"/>
    <m/>
  </r>
  <r>
    <n v="176"/>
    <x v="3"/>
    <n v="482"/>
    <x v="12"/>
    <s v="成都东"/>
    <s v="南车青岛四方"/>
    <m/>
  </r>
  <r>
    <n v="177"/>
    <x v="3"/>
    <n v="483"/>
    <x v="12"/>
    <s v="成都东"/>
    <s v="南车青岛四方"/>
    <m/>
  </r>
  <r>
    <n v="178"/>
    <x v="3"/>
    <n v="484"/>
    <x v="12"/>
    <s v="成都东"/>
    <s v="南车青岛四方"/>
    <m/>
  </r>
  <r>
    <n v="179"/>
    <x v="3"/>
    <n v="485"/>
    <x v="12"/>
    <s v="成都东"/>
    <s v="南车青岛四方"/>
    <m/>
  </r>
  <r>
    <n v="180"/>
    <x v="3"/>
    <n v="486"/>
    <x v="12"/>
    <s v="成都东"/>
    <s v="南车青岛四方"/>
    <m/>
  </r>
  <r>
    <n v="181"/>
    <x v="3"/>
    <n v="487"/>
    <x v="12"/>
    <s v="成都东"/>
    <s v="南车青岛四方"/>
    <m/>
  </r>
  <r>
    <n v="182"/>
    <x v="3"/>
    <n v="488"/>
    <x v="12"/>
    <s v="成都东"/>
    <s v="南车青岛四方"/>
    <m/>
  </r>
  <r>
    <n v="183"/>
    <x v="3"/>
    <n v="489"/>
    <x v="12"/>
    <s v="成都东"/>
    <s v="南车青岛四方"/>
    <m/>
  </r>
  <r>
    <n v="184"/>
    <x v="3"/>
    <n v="490"/>
    <x v="12"/>
    <s v="成都东"/>
    <s v="南车青岛四方"/>
    <m/>
  </r>
  <r>
    <n v="185"/>
    <x v="6"/>
    <n v="491"/>
    <x v="7"/>
    <s v="北京北"/>
    <s v="南车青岛四方"/>
    <m/>
  </r>
  <r>
    <n v="186"/>
    <x v="6"/>
    <n v="492"/>
    <x v="7"/>
    <s v="北京北"/>
    <s v="南车青岛四方"/>
    <m/>
  </r>
  <r>
    <n v="187"/>
    <x v="6"/>
    <n v="493"/>
    <x v="7"/>
    <s v="北京北"/>
    <s v="南车青岛四方"/>
    <m/>
  </r>
  <r>
    <n v="188"/>
    <x v="6"/>
    <n v="494"/>
    <x v="7"/>
    <s v="北京北"/>
    <s v="南车青岛四方"/>
    <m/>
  </r>
  <r>
    <n v="189"/>
    <x v="6"/>
    <n v="495"/>
    <x v="7"/>
    <s v="北京北"/>
    <s v="南车青岛四方"/>
    <m/>
  </r>
  <r>
    <n v="190"/>
    <x v="6"/>
    <n v="496"/>
    <x v="7"/>
    <s v="北京北"/>
    <s v="南车青岛四方"/>
    <m/>
  </r>
  <r>
    <n v="191"/>
    <x v="6"/>
    <n v="497"/>
    <x v="5"/>
    <s v="海口城际"/>
    <s v="南车青岛四方"/>
    <m/>
  </r>
  <r>
    <n v="192"/>
    <x v="6"/>
    <n v="498"/>
    <x v="5"/>
    <s v="海口城际"/>
    <s v="南车青岛四方"/>
    <m/>
  </r>
  <r>
    <n v="193"/>
    <x v="6"/>
    <n v="499"/>
    <x v="10"/>
    <s v="台州"/>
    <s v="南车青岛四方"/>
    <m/>
  </r>
  <r>
    <n v="194"/>
    <x v="6"/>
    <n v="500"/>
    <x v="3"/>
    <m/>
    <s v="南车青岛四方"/>
    <s v="现车组号CRH6F-A-0211。"/>
  </r>
  <r>
    <n v="195"/>
    <x v="27"/>
    <n v="501"/>
    <x v="8"/>
    <m/>
    <s v="长春轨道客车"/>
    <s v="CIT001，北京局代管。"/>
  </r>
  <r>
    <n v="196"/>
    <x v="28"/>
    <n v="501"/>
    <x v="3"/>
    <m/>
    <s v="北车大连机车/唐山轨道客车"/>
    <s v="CR200J3-C（长编组）"/>
  </r>
  <r>
    <n v="197"/>
    <x v="29"/>
    <n v="501"/>
    <x v="3"/>
    <m/>
    <s v="长春轨道客车"/>
    <s v="400km/h中国标准动车组样车。"/>
  </r>
  <r>
    <n v="198"/>
    <x v="22"/>
    <n v="502"/>
    <x v="15"/>
    <s v="沈阳南"/>
    <s v="长春轨道客车"/>
    <s v="原CJ1，长春动车所改配。"/>
  </r>
  <r>
    <n v="199"/>
    <x v="28"/>
    <n v="502"/>
    <x v="3"/>
    <m/>
    <s v="北车大连机车/唐山轨道客车"/>
    <s v="CR200J3-C（长编组）"/>
  </r>
  <r>
    <n v="200"/>
    <x v="8"/>
    <n v="503"/>
    <x v="7"/>
    <s v="曹庄"/>
    <s v="长春轨道客车"/>
    <s v="350km/h中国标准动车组样车，北京南动车所改配。"/>
  </r>
  <r>
    <n v="201"/>
    <x v="28"/>
    <n v="503"/>
    <x v="3"/>
    <m/>
    <s v="北车大连机车/唐山轨道客车"/>
    <s v="CR200J3-C（长编组）"/>
  </r>
  <r>
    <n v="202"/>
    <x v="30"/>
    <n v="504"/>
    <x v="8"/>
    <m/>
    <s v="长春轨道客车"/>
    <s v="沈阳局代管。"/>
  </r>
  <r>
    <n v="203"/>
    <x v="28"/>
    <n v="504"/>
    <x v="3"/>
    <m/>
    <s v="北车大连机车/唐山轨道客车"/>
    <s v="CR200J3-C（长编组）"/>
  </r>
  <r>
    <n v="204"/>
    <x v="8"/>
    <n v="507"/>
    <x v="5"/>
    <s v="广州南"/>
    <s v="长春轨道客车"/>
    <s v="350km/h中国标准动车组样车，北京铁路局曹庄动车所改配，曾配属北京铁路局北京南动车所。"/>
  </r>
  <r>
    <n v="205"/>
    <x v="31"/>
    <n v="508"/>
    <x v="3"/>
    <m/>
    <s v="长春轨道客车"/>
    <m/>
  </r>
  <r>
    <n v="206"/>
    <x v="32"/>
    <n v="509"/>
    <x v="3"/>
    <m/>
    <s v="长春轨道客车"/>
    <m/>
  </r>
  <r>
    <n v="207"/>
    <x v="32"/>
    <n v="509"/>
    <x v="3"/>
    <m/>
    <s v="长春轨道客车"/>
    <m/>
  </r>
  <r>
    <n v="208"/>
    <x v="33"/>
    <n v="510"/>
    <x v="3"/>
    <m/>
    <s v="长春轨道客车"/>
    <m/>
  </r>
  <r>
    <n v="209"/>
    <x v="1"/>
    <n v="511"/>
    <x v="3"/>
    <m/>
    <s v="长春轨道客车"/>
    <s v="现车组号CR400BF-J-0001"/>
  </r>
  <r>
    <n v="210"/>
    <x v="33"/>
    <n v="511"/>
    <x v="19"/>
    <s v="贵阳北"/>
    <s v="长春轨道客车"/>
    <m/>
  </r>
  <r>
    <n v="211"/>
    <x v="26"/>
    <n v="511"/>
    <x v="17"/>
    <s v="郑州东"/>
    <s v="长春轨道客车"/>
    <m/>
  </r>
  <r>
    <n v="212"/>
    <x v="33"/>
    <n v="512"/>
    <x v="19"/>
    <s v="贵阳北"/>
    <s v="长春轨道客车"/>
    <m/>
  </r>
  <r>
    <n v="213"/>
    <x v="26"/>
    <n v="512"/>
    <x v="17"/>
    <s v="郑州东"/>
    <s v="长春轨道客车"/>
    <m/>
  </r>
  <r>
    <n v="214"/>
    <x v="33"/>
    <n v="513"/>
    <x v="19"/>
    <s v="贵阳北"/>
    <s v="长春轨道客车"/>
    <m/>
  </r>
  <r>
    <n v="215"/>
    <x v="26"/>
    <n v="513"/>
    <x v="17"/>
    <s v="郑州东"/>
    <s v="长春轨道客车"/>
    <m/>
  </r>
  <r>
    <n v="216"/>
    <x v="33"/>
    <n v="514"/>
    <x v="19"/>
    <s v="贵阳北"/>
    <s v="长春轨道客车"/>
    <m/>
  </r>
  <r>
    <n v="217"/>
    <x v="26"/>
    <n v="514"/>
    <x v="17"/>
    <s v="郑州东"/>
    <s v="长春轨道客车"/>
    <m/>
  </r>
  <r>
    <n v="218"/>
    <x v="33"/>
    <n v="515"/>
    <x v="19"/>
    <s v="贵阳北"/>
    <s v="长春轨道客车"/>
    <m/>
  </r>
  <r>
    <n v="219"/>
    <x v="34"/>
    <n v="515"/>
    <x v="17"/>
    <s v="郑州东"/>
    <s v="长春轨道客车"/>
    <m/>
  </r>
  <r>
    <n v="220"/>
    <x v="33"/>
    <n v="516"/>
    <x v="19"/>
    <s v="贵阳北"/>
    <s v="长春轨道客车"/>
    <m/>
  </r>
  <r>
    <n v="221"/>
    <x v="34"/>
    <n v="516"/>
    <x v="17"/>
    <s v="郑州东"/>
    <s v="长春轨道客车"/>
    <m/>
  </r>
  <r>
    <n v="222"/>
    <x v="33"/>
    <n v="517"/>
    <x v="19"/>
    <s v="贵阳北"/>
    <s v="长春轨道客车"/>
    <m/>
  </r>
  <r>
    <n v="223"/>
    <x v="34"/>
    <n v="517"/>
    <x v="17"/>
    <s v="郑州东"/>
    <s v="长春轨道客车"/>
    <m/>
  </r>
  <r>
    <n v="224"/>
    <x v="33"/>
    <n v="518"/>
    <x v="19"/>
    <s v="贵阳北"/>
    <s v="长春轨道客车"/>
    <m/>
  </r>
  <r>
    <n v="225"/>
    <x v="34"/>
    <n v="518"/>
    <x v="17"/>
    <s v="郑州东"/>
    <s v="长春轨道客车"/>
    <m/>
  </r>
  <r>
    <n v="226"/>
    <x v="33"/>
    <n v="519"/>
    <x v="19"/>
    <s v="贵阳北"/>
    <s v="长春轨道客车"/>
    <m/>
  </r>
  <r>
    <n v="227"/>
    <x v="34"/>
    <n v="519"/>
    <x v="17"/>
    <s v="郑州东"/>
    <s v="长春轨道客车"/>
    <m/>
  </r>
  <r>
    <n v="228"/>
    <x v="33"/>
    <n v="520"/>
    <x v="19"/>
    <s v="贵阳北"/>
    <s v="长春轨道客车"/>
    <m/>
  </r>
  <r>
    <n v="229"/>
    <x v="34"/>
    <n v="520"/>
    <x v="17"/>
    <s v="郑州东"/>
    <s v="长春轨道客车"/>
    <m/>
  </r>
  <r>
    <n v="230"/>
    <x v="26"/>
    <n v="521"/>
    <x v="16"/>
    <s v="杭州西"/>
    <s v="长春轨道客车"/>
    <m/>
  </r>
  <r>
    <n v="231"/>
    <x v="33"/>
    <n v="521"/>
    <x v="19"/>
    <s v="贵阳北"/>
    <s v="长春轨道客车"/>
    <m/>
  </r>
  <r>
    <n v="232"/>
    <x v="26"/>
    <n v="522"/>
    <x v="16"/>
    <s v="杭州西"/>
    <s v="长春轨道客车"/>
    <m/>
  </r>
  <r>
    <n v="233"/>
    <x v="26"/>
    <n v="523"/>
    <x v="16"/>
    <s v="杭州西"/>
    <s v="长春轨道客车"/>
    <m/>
  </r>
  <r>
    <n v="234"/>
    <x v="26"/>
    <n v="524"/>
    <x v="16"/>
    <s v="杭州西"/>
    <s v="长春轨道客车"/>
    <s v="杭州亚运版"/>
  </r>
  <r>
    <n v="235"/>
    <x v="18"/>
    <n v="601"/>
    <x v="0"/>
    <s v="佛山西城际"/>
    <s v="广东浦镇"/>
    <s v="惠州城际动车所改配，曾配属广州铁路集团广珠城际动车所。"/>
  </r>
  <r>
    <n v="236"/>
    <x v="18"/>
    <n v="602"/>
    <x v="0"/>
    <s v="佛山西城际"/>
    <s v="广东浦镇"/>
    <s v="惠州城际动车所改配，曾配属广州铁路集团广珠城际动车所。"/>
  </r>
  <r>
    <n v="237"/>
    <x v="18"/>
    <n v="603"/>
    <x v="0"/>
    <s v="佛山西城际"/>
    <s v="广东浦镇"/>
    <s v="惠州城际动车所改配，曾配属广州铁路集团广珠城际动车所。"/>
  </r>
  <r>
    <n v="238"/>
    <x v="18"/>
    <n v="604"/>
    <x v="0"/>
    <s v="佛山西城际"/>
    <s v="广东浦镇"/>
    <s v="惠州城际动车所改配，曾配属广州铁路集团广珠城际动车所。"/>
  </r>
  <r>
    <n v="239"/>
    <x v="18"/>
    <n v="605"/>
    <x v="0"/>
    <s v="惠州城际"/>
    <s v="广东浦镇"/>
    <s v="佛山西城际动车所改配，曾配属广州铁路集团广珠城际动车所。"/>
  </r>
  <r>
    <n v="240"/>
    <x v="18"/>
    <n v="606"/>
    <x v="0"/>
    <s v="惠州城际"/>
    <s v="广东浦镇"/>
    <s v="广州铁路集团广珠城际动车所改配。"/>
  </r>
  <r>
    <n v="241"/>
    <x v="18"/>
    <n v="607"/>
    <x v="0"/>
    <s v="惠州城际"/>
    <s v="广东浦镇"/>
    <s v="广州铁路集团广珠城际动车所改配。"/>
  </r>
  <r>
    <n v="242"/>
    <x v="18"/>
    <n v="608"/>
    <x v="0"/>
    <s v="惠州城际"/>
    <s v="广东浦镇"/>
    <s v="广州铁路集团广珠城际动车所改配。"/>
  </r>
  <r>
    <n v="243"/>
    <x v="18"/>
    <n v="609"/>
    <x v="0"/>
    <s v="惠州城际"/>
    <s v="广东浦镇"/>
    <s v="广州铁路集团广珠城际动车所改配。"/>
  </r>
  <r>
    <n v="244"/>
    <x v="18"/>
    <n v="610"/>
    <x v="0"/>
    <s v="惠州城际"/>
    <s v="广东浦镇"/>
    <s v="广州铁路集团广珠城际动车所改配。"/>
  </r>
  <r>
    <n v="245"/>
    <x v="18"/>
    <n v="611"/>
    <x v="5"/>
    <s v="广珠城际"/>
    <s v="广东浦镇"/>
    <s v="广州东动车所改配。"/>
  </r>
  <r>
    <n v="246"/>
    <x v="18"/>
    <n v="612"/>
    <x v="5"/>
    <s v="广珠城际"/>
    <s v="广东浦镇"/>
    <s v="广州东动车所改配。"/>
  </r>
  <r>
    <n v="247"/>
    <x v="18"/>
    <n v="613"/>
    <x v="5"/>
    <s v="广珠城际"/>
    <s v="广东浦镇"/>
    <s v="广州东动车所改配。"/>
  </r>
  <r>
    <n v="248"/>
    <x v="18"/>
    <n v="614"/>
    <x v="5"/>
    <s v="广珠城际"/>
    <s v="广东浦镇"/>
    <s v="广州东动车所改配。"/>
  </r>
  <r>
    <n v="249"/>
    <x v="18"/>
    <n v="615"/>
    <x v="5"/>
    <s v="广珠城际"/>
    <s v="广东浦镇"/>
    <s v="广州东动车所改配。"/>
  </r>
  <r>
    <n v="250"/>
    <x v="18"/>
    <n v="616"/>
    <x v="5"/>
    <s v="广珠城际"/>
    <s v="广东浦镇"/>
    <s v="广州东动车所改配。"/>
  </r>
  <r>
    <n v="251"/>
    <x v="18"/>
    <n v="617"/>
    <x v="5"/>
    <s v="广珠城际"/>
    <s v="广东浦镇"/>
    <s v="广州东动车所改配。"/>
  </r>
  <r>
    <n v="252"/>
    <x v="18"/>
    <n v="618"/>
    <x v="5"/>
    <s v="广珠城际"/>
    <s v="广东浦镇"/>
    <s v="广州东动车所改配。"/>
  </r>
  <r>
    <n v="253"/>
    <x v="18"/>
    <n v="619"/>
    <x v="5"/>
    <s v="广珠城际"/>
    <s v="广东浦镇"/>
    <s v="广州东动车所改配。"/>
  </r>
  <r>
    <n v="254"/>
    <x v="18"/>
    <n v="620"/>
    <x v="5"/>
    <s v="广珠城际"/>
    <s v="广东浦镇"/>
    <s v="广州东动车所改配。"/>
  </r>
  <r>
    <n v="255"/>
    <x v="18"/>
    <n v="621"/>
    <x v="5"/>
    <s v="广珠城际"/>
    <s v="广东浦镇"/>
    <s v="广州东动车所改配。"/>
  </r>
  <r>
    <n v="256"/>
    <x v="18"/>
    <n v="622"/>
    <x v="5"/>
    <s v="广珠城际"/>
    <s v="广东浦镇"/>
    <s v="广州东动车所改配。"/>
  </r>
  <r>
    <n v="257"/>
    <x v="18"/>
    <n v="623"/>
    <x v="7"/>
    <s v="北京西"/>
    <s v="南车浦镇车辆"/>
    <m/>
  </r>
  <r>
    <n v="258"/>
    <x v="18"/>
    <n v="624"/>
    <x v="5"/>
    <s v="广州东"/>
    <s v="广东浦镇"/>
    <s v="佛山西城际动车所改配，曾配属中堂动车所。"/>
  </r>
  <r>
    <n v="259"/>
    <x v="18"/>
    <n v="625"/>
    <x v="5"/>
    <s v="广州东"/>
    <s v="广东浦镇"/>
    <s v="佛山西城际动车所改配，曾配属中堂动车所。"/>
  </r>
  <r>
    <n v="260"/>
    <x v="18"/>
    <n v="626"/>
    <x v="5"/>
    <s v="广州东"/>
    <s v="广东浦镇"/>
    <s v="佛山西城际动车所改配，曾配属中堂动车所。"/>
  </r>
  <r>
    <n v="261"/>
    <x v="18"/>
    <n v="627"/>
    <x v="5"/>
    <s v="广州东"/>
    <s v="广东浦镇"/>
    <s v="佛山西城际动车所改配，曾配属中堂动车所。"/>
  </r>
  <r>
    <n v="262"/>
    <x v="18"/>
    <n v="628"/>
    <x v="5"/>
    <s v="广州东"/>
    <s v="广东浦镇"/>
    <s v="佛山西城际动车所改配，曾配属中堂动车所。"/>
  </r>
  <r>
    <n v="263"/>
    <x v="18"/>
    <n v="629"/>
    <x v="5"/>
    <s v="广州东"/>
    <s v="广东浦镇"/>
    <s v="佛山西城际动车所改配，曾配属中堂动车所。"/>
  </r>
  <r>
    <n v="264"/>
    <x v="18"/>
    <n v="630"/>
    <x v="5"/>
    <s v="广州东"/>
    <s v="广东浦镇"/>
    <s v="佛山西城际动车所改配，曾配属中堂动车所。"/>
  </r>
  <r>
    <n v="265"/>
    <x v="18"/>
    <n v="631"/>
    <x v="0"/>
    <s v="惠州城际"/>
    <s v="广东浦镇"/>
    <s v="龙塘动车所改配，曾配属广州铁路集团广珠城际动车所。"/>
  </r>
  <r>
    <n v="266"/>
    <x v="18"/>
    <n v="632"/>
    <x v="0"/>
    <s v="惠州城际"/>
    <s v="广东浦镇"/>
    <s v="龙塘动车所改配，曾配属广州铁路集团广珠城际动车所。"/>
  </r>
  <r>
    <n v="267"/>
    <x v="18"/>
    <n v="633"/>
    <x v="0"/>
    <s v="佛山西城际"/>
    <s v="广东浦镇"/>
    <s v="惠州城际动车所改配，曾配属龙塘动车所，广州铁路集团广珠城际动车所。"/>
  </r>
  <r>
    <n v="268"/>
    <x v="18"/>
    <n v="634"/>
    <x v="0"/>
    <s v="佛山西城际"/>
    <s v="广东浦镇"/>
    <s v="惠州城际动车所改配，曾配属龙塘动车所。"/>
  </r>
  <r>
    <n v="269"/>
    <x v="18"/>
    <n v="635"/>
    <x v="0"/>
    <s v="龙塘"/>
    <s v="广东浦镇"/>
    <s v="广州铁路集团广珠城际动车所改配。"/>
  </r>
  <r>
    <n v="270"/>
    <x v="18"/>
    <n v="636"/>
    <x v="0"/>
    <s v="惠州城际"/>
    <s v="广东浦镇"/>
    <s v="龙塘动车所改配。"/>
  </r>
  <r>
    <n v="271"/>
    <x v="18"/>
    <n v="637"/>
    <x v="0"/>
    <s v="惠州城际"/>
    <s v="广东浦镇"/>
    <s v="龙塘动车所改配。"/>
  </r>
  <r>
    <n v="272"/>
    <x v="18"/>
    <n v="638"/>
    <x v="0"/>
    <s v="惠州城际"/>
    <s v="广东浦镇"/>
    <s v="广州铁路集团广州东动车所改配，曾配属佛山西城际动车所，中堂动车所，广珠城际动车所。"/>
  </r>
  <r>
    <n v="273"/>
    <x v="18"/>
    <n v="639"/>
    <x v="0"/>
    <s v="龙塘"/>
    <s v="广东浦镇"/>
    <m/>
  </r>
  <r>
    <n v="274"/>
    <x v="18"/>
    <n v="640"/>
    <x v="5"/>
    <s v="广珠城际"/>
    <s v="广东浦镇"/>
    <s v="佛山西城际动车所改配。"/>
  </r>
  <r>
    <n v="275"/>
    <x v="18"/>
    <n v="641"/>
    <x v="5"/>
    <s v="广珠城际"/>
    <s v="广东浦镇"/>
    <s v="佛山西城际动车所改配。"/>
  </r>
  <r>
    <n v="276"/>
    <x v="18"/>
    <n v="642"/>
    <x v="5"/>
    <s v="广珠城际"/>
    <s v="广东浦镇"/>
    <s v="佛山西城际动车所改配。"/>
  </r>
  <r>
    <n v="277"/>
    <x v="18"/>
    <n v="643"/>
    <x v="5"/>
    <s v="广珠城际"/>
    <s v="广东浦镇"/>
    <s v="佛山西城际动车所改配。"/>
  </r>
  <r>
    <n v="278"/>
    <x v="3"/>
    <n v="644"/>
    <x v="5"/>
    <s v="广珠城际"/>
    <s v="广东浦镇"/>
    <m/>
  </r>
  <r>
    <n v="279"/>
    <x v="3"/>
    <n v="645"/>
    <x v="5"/>
    <s v="广珠城际"/>
    <s v="广东浦镇"/>
    <m/>
  </r>
  <r>
    <n v="280"/>
    <x v="3"/>
    <n v="646"/>
    <x v="5"/>
    <s v="广珠城际"/>
    <s v="广东浦镇"/>
    <m/>
  </r>
  <r>
    <n v="281"/>
    <x v="3"/>
    <n v="647"/>
    <x v="5"/>
    <s v="广珠城际"/>
    <s v="广东浦镇"/>
    <m/>
  </r>
  <r>
    <n v="282"/>
    <x v="18"/>
    <n v="648"/>
    <x v="5"/>
    <s v="广珠城际"/>
    <s v="广东浦镇"/>
    <m/>
  </r>
  <r>
    <n v="283"/>
    <x v="18"/>
    <n v="649"/>
    <x v="0"/>
    <s v="佛山西城际"/>
    <s v="南车浦镇车辆"/>
    <s v="原车组号CRH6A-4502，广州铁路集团广珠城际动车所改配。"/>
  </r>
  <r>
    <n v="284"/>
    <x v="0"/>
    <n v="650"/>
    <x v="0"/>
    <s v="惠州城际"/>
    <s v="广东浦镇"/>
    <s v="广州铁路集团广珠城际动车所改配，曾配属佛山西城际动车所，广州铁路集团中堂动车所。"/>
  </r>
  <r>
    <n v="285"/>
    <x v="0"/>
    <n v="651"/>
    <x v="0"/>
    <s v="惠州城际"/>
    <s v="广东浦镇"/>
    <s v="原车组号CRH6F-4511，广州铁路集团广珠城际动车所改配，曾配属佛山西城际动车所，广州铁路集团中堂动车所。"/>
  </r>
  <r>
    <n v="286"/>
    <x v="3"/>
    <n v="652"/>
    <x v="5"/>
    <s v="广珠城际"/>
    <s v="广东浦镇"/>
    <m/>
  </r>
  <r>
    <n v="287"/>
    <x v="3"/>
    <n v="653"/>
    <x v="5"/>
    <s v="广珠城际"/>
    <s v="广东浦镇"/>
    <m/>
  </r>
  <r>
    <n v="288"/>
    <x v="3"/>
    <n v="654"/>
    <x v="5"/>
    <s v="广珠城际"/>
    <s v="广东浦镇"/>
    <m/>
  </r>
  <r>
    <n v="289"/>
    <x v="3"/>
    <n v="655"/>
    <x v="5"/>
    <s v="广珠城际"/>
    <s v="广东浦镇"/>
    <m/>
  </r>
  <r>
    <n v="290"/>
    <x v="3"/>
    <n v="656"/>
    <x v="0"/>
    <s v="佛山西城际"/>
    <s v="广东浦镇"/>
    <m/>
  </r>
  <r>
    <n v="291"/>
    <x v="3"/>
    <n v="657"/>
    <x v="0"/>
    <s v="龙塘"/>
    <s v="广东浦镇"/>
    <m/>
  </r>
  <r>
    <n v="292"/>
    <x v="3"/>
    <n v="658"/>
    <x v="0"/>
    <s v="龙塘"/>
    <s v="广东浦镇"/>
    <m/>
  </r>
  <r>
    <n v="293"/>
    <x v="3"/>
    <n v="659"/>
    <x v="0"/>
    <s v="龙塘"/>
    <s v="广东浦镇"/>
    <m/>
  </r>
  <r>
    <n v="294"/>
    <x v="3"/>
    <n v="660"/>
    <x v="0"/>
    <m/>
    <s v="广东浦镇"/>
    <m/>
  </r>
  <r>
    <n v="295"/>
    <x v="3"/>
    <n v="661"/>
    <x v="0"/>
    <m/>
    <s v="广东浦镇"/>
    <m/>
  </r>
  <r>
    <n v="296"/>
    <x v="3"/>
    <n v="662"/>
    <x v="0"/>
    <m/>
    <s v="广东浦镇"/>
    <m/>
  </r>
  <r>
    <n v="297"/>
    <x v="3"/>
    <n v="663"/>
    <x v="0"/>
    <m/>
    <s v="广东浦镇"/>
    <m/>
  </r>
  <r>
    <n v="298"/>
    <x v="3"/>
    <n v="664"/>
    <x v="0"/>
    <s v="龙塘"/>
    <s v="广东浦镇"/>
    <m/>
  </r>
  <r>
    <n v="299"/>
    <x v="3"/>
    <n v="665"/>
    <x v="0"/>
    <s v="龙塘"/>
    <s v="广东浦镇"/>
    <m/>
  </r>
  <r>
    <n v="300"/>
    <x v="3"/>
    <n v="666"/>
    <x v="0"/>
    <s v="龙塘"/>
    <s v="广东浦镇"/>
    <m/>
  </r>
  <r>
    <n v="301"/>
    <x v="6"/>
    <n v="667"/>
    <x v="0"/>
    <s v="龙塘"/>
    <s v="广东浦镇"/>
    <m/>
  </r>
  <r>
    <n v="302"/>
    <x v="6"/>
    <n v="668"/>
    <x v="0"/>
    <s v="佛山西城际"/>
    <s v="广东浦镇"/>
    <m/>
  </r>
  <r>
    <n v="303"/>
    <x v="6"/>
    <n v="669"/>
    <x v="0"/>
    <s v="龙塘"/>
    <s v="广东浦镇"/>
    <m/>
  </r>
  <r>
    <n v="304"/>
    <x v="6"/>
    <n v="670"/>
    <x v="0"/>
    <m/>
    <s v="广东浦镇"/>
    <m/>
  </r>
  <r>
    <n v="305"/>
    <x v="6"/>
    <n v="671"/>
    <x v="0"/>
    <m/>
    <s v="广东浦镇"/>
    <m/>
  </r>
  <r>
    <n v="306"/>
    <x v="6"/>
    <n v="672"/>
    <x v="0"/>
    <m/>
    <s v="广东浦镇"/>
    <m/>
  </r>
  <r>
    <n v="307"/>
    <x v="6"/>
    <n v="673"/>
    <x v="0"/>
    <m/>
    <s v="广东浦镇"/>
    <m/>
  </r>
  <r>
    <n v="308"/>
    <x v="35"/>
    <n v="701"/>
    <x v="5"/>
    <s v="长沙城际"/>
    <s v="株洲电力机车"/>
    <s v="原车组号CJ6-0601。"/>
  </r>
  <r>
    <n v="309"/>
    <x v="35"/>
    <n v="702"/>
    <x v="5"/>
    <s v="长沙城际"/>
    <s v="株洲电力机车"/>
    <s v="原车组号CJ6-0602。"/>
  </r>
  <r>
    <n v="310"/>
    <x v="35"/>
    <n v="703"/>
    <x v="5"/>
    <s v="长沙城际"/>
    <s v="株洲电力机车"/>
    <m/>
  </r>
  <r>
    <n v="311"/>
    <x v="35"/>
    <n v="704"/>
    <x v="5"/>
    <s v="长沙城际"/>
    <s v="株洲电力机车"/>
    <m/>
  </r>
  <r>
    <n v="312"/>
    <x v="35"/>
    <n v="705"/>
    <x v="5"/>
    <s v="长沙城际"/>
    <s v="株洲电力机车"/>
    <m/>
  </r>
  <r>
    <n v="313"/>
    <x v="35"/>
    <n v="706"/>
    <x v="5"/>
    <s v="长沙城际"/>
    <s v="株洲电力机车"/>
    <m/>
  </r>
  <r>
    <n v="314"/>
    <x v="35"/>
    <n v="707"/>
    <x v="5"/>
    <s v="长沙城际"/>
    <s v="株洲电力机车"/>
    <m/>
  </r>
  <r>
    <n v="315"/>
    <x v="35"/>
    <n v="708"/>
    <x v="5"/>
    <s v="长沙城际"/>
    <s v="株洲电力机车"/>
    <m/>
  </r>
  <r>
    <n v="316"/>
    <x v="35"/>
    <n v="709"/>
    <x v="5"/>
    <s v="长沙城际"/>
    <s v="株洲电力机车"/>
    <m/>
  </r>
  <r>
    <n v="317"/>
    <x v="35"/>
    <n v="710"/>
    <x v="5"/>
    <s v="长沙城际"/>
    <s v="株洲电力机车"/>
    <m/>
  </r>
  <r>
    <n v="318"/>
    <x v="35"/>
    <n v="711"/>
    <x v="5"/>
    <s v="长沙城际"/>
    <s v="株洲电力机车"/>
    <m/>
  </r>
  <r>
    <n v="319"/>
    <x v="35"/>
    <n v="712"/>
    <x v="5"/>
    <s v="长沙城际"/>
    <s v="株洲电力机车"/>
    <m/>
  </r>
  <r>
    <n v="320"/>
    <x v="35"/>
    <n v="713"/>
    <x v="5"/>
    <s v="长沙城际"/>
    <s v="株洲电力机车"/>
    <m/>
  </r>
  <r>
    <n v="321"/>
    <x v="35"/>
    <n v="714"/>
    <x v="5"/>
    <s v="长沙城际"/>
    <s v="株洲电力机车"/>
    <m/>
  </r>
  <r>
    <n v="322"/>
    <x v="35"/>
    <n v="715"/>
    <x v="5"/>
    <s v="长沙城际"/>
    <s v="株洲电力机车"/>
    <m/>
  </r>
  <r>
    <n v="323"/>
    <x v="36"/>
    <n v="1001"/>
    <x v="5"/>
    <s v="佛山西客专"/>
    <s v="BST"/>
    <s v="1A头型原型车为Regina C2008，广州东动车所改配。"/>
  </r>
  <r>
    <n v="324"/>
    <x v="37"/>
    <n v="1001"/>
    <x v="5"/>
    <s v="深圳"/>
    <s v="BST"/>
    <s v="原车组号CR400AF-A-1002，广州南动车所改配。"/>
  </r>
  <r>
    <n v="325"/>
    <x v="28"/>
    <n v="1001"/>
    <x v="20"/>
    <m/>
    <s v="北车大连机车/唐山轨道客车"/>
    <s v="CR200J3-A（样车）"/>
  </r>
  <r>
    <n v="326"/>
    <x v="2"/>
    <n v="1001"/>
    <x v="5"/>
    <s v="深圳"/>
    <s v="BST"/>
    <s v="广州南动车所改配。"/>
  </r>
  <r>
    <n v="327"/>
    <x v="36"/>
    <n v="1002"/>
    <x v="5"/>
    <s v="广州东"/>
    <s v="BST"/>
    <s v="CRH1A-200 前期（风笛在上），佛山西客专动车所改配，曾配属深圳动车所。"/>
  </r>
  <r>
    <n v="328"/>
    <x v="37"/>
    <n v="1002"/>
    <x v="5"/>
    <s v="深圳"/>
    <s v="BST"/>
    <s v="广州南动车所改配。"/>
  </r>
  <r>
    <n v="329"/>
    <x v="28"/>
    <n v="1002"/>
    <x v="20"/>
    <m/>
    <s v="北车大连机车/唐山轨道客车"/>
    <s v="CR200J3-A"/>
  </r>
  <r>
    <n v="330"/>
    <x v="2"/>
    <n v="1002"/>
    <x v="5"/>
    <s v="深圳"/>
    <s v="BST"/>
    <s v="广州南动车所改配。"/>
  </r>
  <r>
    <n v="331"/>
    <x v="36"/>
    <n v="1003"/>
    <x v="5"/>
    <s v="佛山西客专"/>
    <s v="BST"/>
    <s v="CRH1A-200 前期（风笛在上），广州东动车所改配，曾配属深圳动车所。"/>
  </r>
  <r>
    <n v="332"/>
    <x v="37"/>
    <n v="1003"/>
    <x v="5"/>
    <s v="广州南"/>
    <s v="BST"/>
    <s v="深圳动车所改配。"/>
  </r>
  <r>
    <n v="333"/>
    <x v="2"/>
    <n v="1003"/>
    <x v="5"/>
    <s v="深圳"/>
    <s v="BST"/>
    <s v="广州南动车所改配。"/>
  </r>
  <r>
    <n v="334"/>
    <x v="28"/>
    <n v="1003"/>
    <x v="4"/>
    <m/>
    <s v="北车大连机车/唐山轨道客车"/>
    <s v="CR200J3-A"/>
  </r>
  <r>
    <n v="335"/>
    <x v="36"/>
    <n v="1004"/>
    <x v="5"/>
    <s v="佛山西客专"/>
    <s v="BST"/>
    <s v="CRH1A-200 前期（风笛在上），广州东动车所改配，曾配属深圳动车所。"/>
  </r>
  <r>
    <n v="336"/>
    <x v="37"/>
    <n v="1004"/>
    <x v="5"/>
    <s v="深圳"/>
    <s v="BST"/>
    <s v="广州南动车所改配。"/>
  </r>
  <r>
    <n v="337"/>
    <x v="2"/>
    <n v="1004"/>
    <x v="5"/>
    <s v="深圳"/>
    <s v="BST"/>
    <s v="广州南动车所改配。"/>
  </r>
  <r>
    <n v="338"/>
    <x v="28"/>
    <n v="1004"/>
    <x v="20"/>
    <m/>
    <s v="北车大连机车/唐山轨道客车"/>
    <s v="CR200J3-A"/>
  </r>
  <r>
    <n v="339"/>
    <x v="36"/>
    <n v="1005"/>
    <x v="5"/>
    <s v="佛山西客专"/>
    <s v="BST"/>
    <s v="CRH1A-200 前期（风笛在上），广州东动车所改配，曾配属深圳动车所。"/>
  </r>
  <r>
    <n v="340"/>
    <x v="37"/>
    <n v="1005"/>
    <x v="5"/>
    <s v="广州南"/>
    <s v="BST"/>
    <s v="深圳动车所改配。"/>
  </r>
  <r>
    <n v="341"/>
    <x v="2"/>
    <n v="1005"/>
    <x v="5"/>
    <s v="三亚"/>
    <s v="BST"/>
    <s v="深圳动车所改配。"/>
  </r>
  <r>
    <n v="342"/>
    <x v="28"/>
    <n v="1005"/>
    <x v="20"/>
    <m/>
    <s v="北车大连机车/唐山轨道客车"/>
    <s v="CR200J3-A"/>
  </r>
  <r>
    <n v="343"/>
    <x v="15"/>
    <n v="1006"/>
    <x v="5"/>
    <s v="广州南"/>
    <s v="BST"/>
    <s v="原车组号CR400AF-1001，深圳动车所改配。"/>
  </r>
  <r>
    <n v="344"/>
    <x v="36"/>
    <n v="1006"/>
    <x v="5"/>
    <s v="佛山西客专"/>
    <s v="BST"/>
    <s v="CRH1A-200 前期（风笛在上），广州东动车所改配，曾配属深圳动车所。"/>
  </r>
  <r>
    <n v="345"/>
    <x v="2"/>
    <n v="1006"/>
    <x v="5"/>
    <s v="三亚"/>
    <s v="BST"/>
    <s v="深圳动车所改配。"/>
  </r>
  <r>
    <n v="346"/>
    <x v="28"/>
    <n v="1006"/>
    <x v="21"/>
    <m/>
    <s v="北车大连机车/唐山轨道客车"/>
    <s v="CR200J3-A"/>
  </r>
  <r>
    <n v="347"/>
    <x v="36"/>
    <n v="1007"/>
    <x v="5"/>
    <s v="佛山西客专"/>
    <s v="BST"/>
    <s v="CRH1A-200 前期（风笛在上），广州东动车所改配，曾配属深圳动车所。"/>
  </r>
  <r>
    <n v="348"/>
    <x v="15"/>
    <n v="1007"/>
    <x v="5"/>
    <s v="潮州"/>
    <s v="BST"/>
    <s v="广州南动车所改配。"/>
  </r>
  <r>
    <n v="349"/>
    <x v="2"/>
    <n v="1007"/>
    <x v="5"/>
    <s v="三亚"/>
    <s v="BST"/>
    <s v="深圳动车所改配。"/>
  </r>
  <r>
    <n v="350"/>
    <x v="28"/>
    <n v="1007"/>
    <x v="21"/>
    <m/>
    <s v="北车大连机车/唐山轨道客车"/>
    <s v="CR200J3-A"/>
  </r>
  <r>
    <n v="351"/>
    <x v="36"/>
    <n v="1008"/>
    <x v="5"/>
    <s v="佛山西客专"/>
    <s v="BST"/>
    <s v="CRH1A-200 前期（风笛在上），广州东动车所改配，曾配属深圳动车所。"/>
  </r>
  <r>
    <n v="352"/>
    <x v="15"/>
    <n v="1008"/>
    <x v="5"/>
    <s v="潮州"/>
    <s v="BST"/>
    <s v="广州南动车所改配。"/>
  </r>
  <r>
    <n v="353"/>
    <x v="2"/>
    <n v="1008"/>
    <x v="5"/>
    <s v="三亚"/>
    <s v="BST"/>
    <s v="深圳动车所改配。"/>
  </r>
  <r>
    <n v="354"/>
    <x v="28"/>
    <n v="1008"/>
    <x v="9"/>
    <m/>
    <s v="北车大连机车/唐山轨道客车"/>
    <s v="CR200J3-A"/>
  </r>
  <r>
    <n v="355"/>
    <x v="36"/>
    <n v="1009"/>
    <x v="5"/>
    <s v="佛山西客专"/>
    <s v="BST"/>
    <s v="CRH1A-200 前期（风笛在上），广州东动车所改配，曾配属深圳动车所。"/>
  </r>
  <r>
    <n v="356"/>
    <x v="15"/>
    <n v="1009"/>
    <x v="5"/>
    <s v="潮州"/>
    <s v="BST"/>
    <s v="深圳动车所改配，曾配属广州南动车所。"/>
  </r>
  <r>
    <n v="357"/>
    <x v="2"/>
    <n v="1009"/>
    <x v="5"/>
    <s v="三亚"/>
    <s v="BST"/>
    <m/>
  </r>
  <r>
    <n v="358"/>
    <x v="28"/>
    <n v="1009"/>
    <x v="9"/>
    <m/>
    <s v="北车大连机车/唐山轨道客车"/>
    <s v="CR200J3-A"/>
  </r>
  <r>
    <n v="359"/>
    <x v="36"/>
    <n v="1010"/>
    <x v="5"/>
    <s v="佛山西客专"/>
    <s v="BST"/>
    <s v="CRH1A-200 前期（风笛在上），广州东动车所改配，曾配属深圳动车所。"/>
  </r>
  <r>
    <n v="360"/>
    <x v="15"/>
    <n v="1010"/>
    <x v="5"/>
    <s v="广州南"/>
    <s v="BST"/>
    <s v="深圳动车所改配。"/>
  </r>
  <r>
    <n v="361"/>
    <x v="2"/>
    <n v="1010"/>
    <x v="5"/>
    <s v="深圳"/>
    <s v="BST"/>
    <s v="广州南动车所改配。"/>
  </r>
  <r>
    <n v="362"/>
    <x v="28"/>
    <n v="1010"/>
    <x v="21"/>
    <m/>
    <s v="北车大连机车/唐山轨道客车"/>
    <s v="CR200J3-A"/>
  </r>
  <r>
    <n v="363"/>
    <x v="36"/>
    <n v="1011"/>
    <x v="5"/>
    <s v="广州东"/>
    <s v="BST"/>
    <s v="CRH1A-200 前期（风笛在上），深圳动车所改配。"/>
  </r>
  <r>
    <n v="364"/>
    <x v="15"/>
    <n v="1011"/>
    <x v="5"/>
    <s v="潮州"/>
    <s v="BST"/>
    <s v="深圳动车所改配，曾配属广州南动车所。"/>
  </r>
  <r>
    <n v="365"/>
    <x v="2"/>
    <n v="1011"/>
    <x v="5"/>
    <s v="深圳"/>
    <s v="BST"/>
    <s v="广州南动车所改配。"/>
  </r>
  <r>
    <n v="366"/>
    <x v="28"/>
    <n v="1011"/>
    <x v="21"/>
    <m/>
    <s v="北车大连机车/唐山轨道客车"/>
    <s v="CR200J3-A"/>
  </r>
  <r>
    <n v="367"/>
    <x v="36"/>
    <n v="1012"/>
    <x v="5"/>
    <s v="广州东"/>
    <s v="BST"/>
    <s v="CRH1A-200 后期（风笛在下），深圳动车所改配。"/>
  </r>
  <r>
    <n v="368"/>
    <x v="15"/>
    <n v="1012"/>
    <x v="5"/>
    <s v="潮州"/>
    <s v="BST"/>
    <s v="广州南动车所改配。"/>
  </r>
  <r>
    <n v="369"/>
    <x v="2"/>
    <n v="1012"/>
    <x v="5"/>
    <s v="深圳"/>
    <s v="BST"/>
    <s v="广州南动车所改配。"/>
  </r>
  <r>
    <n v="370"/>
    <x v="28"/>
    <n v="1012"/>
    <x v="21"/>
    <m/>
    <s v="北车大连机车/唐山轨道客车"/>
    <s v="CR200J3-A"/>
  </r>
  <r>
    <n v="371"/>
    <x v="36"/>
    <n v="1013"/>
    <x v="5"/>
    <s v="广州东"/>
    <s v="BST"/>
    <s v="CRH1A-200 后期（风笛在下），佛山西客专动车所改配，曾配属深圳动车所。"/>
  </r>
  <r>
    <n v="372"/>
    <x v="15"/>
    <n v="1013"/>
    <x v="5"/>
    <s v="潮州"/>
    <s v="BST"/>
    <s v="广州南动车所改配。"/>
  </r>
  <r>
    <n v="373"/>
    <x v="2"/>
    <n v="1013"/>
    <x v="5"/>
    <s v="深圳"/>
    <s v="BST"/>
    <s v="广州南动车所改配。"/>
  </r>
  <r>
    <n v="374"/>
    <x v="28"/>
    <n v="1013"/>
    <x v="21"/>
    <m/>
    <s v="北车大连机车/唐山轨道客车"/>
    <s v="CR200J3-A"/>
  </r>
  <r>
    <n v="375"/>
    <x v="36"/>
    <n v="1014"/>
    <x v="5"/>
    <s v="广州东"/>
    <s v="BST"/>
    <s v="CRH1A-200 后期（风笛在下）"/>
  </r>
  <r>
    <n v="376"/>
    <x v="15"/>
    <n v="1014"/>
    <x v="5"/>
    <s v="潮州"/>
    <s v="BST"/>
    <s v="广州南动车所改配。"/>
  </r>
  <r>
    <n v="377"/>
    <x v="28"/>
    <n v="1014"/>
    <x v="21"/>
    <m/>
    <s v="北车大连机车/唐山轨道客车"/>
    <s v="CR200J3-A"/>
  </r>
  <r>
    <n v="378"/>
    <x v="36"/>
    <n v="1015"/>
    <x v="5"/>
    <s v="广州东"/>
    <s v="BST"/>
    <s v="CRH1A-200 后期（风笛在下），深圳动车所改配。"/>
  </r>
  <r>
    <n v="379"/>
    <x v="15"/>
    <n v="1015"/>
    <x v="5"/>
    <s v="广州南"/>
    <s v="BST"/>
    <m/>
  </r>
  <r>
    <n v="380"/>
    <x v="28"/>
    <n v="1015"/>
    <x v="21"/>
    <m/>
    <s v="北车大连机车/唐山轨道客车"/>
    <s v="CR200J3-A"/>
  </r>
  <r>
    <n v="381"/>
    <x v="36"/>
    <n v="1016"/>
    <x v="5"/>
    <s v="广州东"/>
    <s v="BST"/>
    <s v="CRH1A-200 后期（风笛在下）"/>
  </r>
  <r>
    <n v="382"/>
    <x v="15"/>
    <n v="1016"/>
    <x v="5"/>
    <s v="广州南"/>
    <s v="BST"/>
    <m/>
  </r>
  <r>
    <n v="383"/>
    <x v="28"/>
    <n v="1016"/>
    <x v="21"/>
    <m/>
    <s v="北车大连机车/唐山轨道客车"/>
    <s v="CR200J3-A"/>
  </r>
  <r>
    <n v="384"/>
    <x v="36"/>
    <n v="1017"/>
    <x v="5"/>
    <s v="广州东"/>
    <s v="BST"/>
    <s v="CRH1A-200 后期（风笛在下）"/>
  </r>
  <r>
    <n v="385"/>
    <x v="15"/>
    <n v="1017"/>
    <x v="5"/>
    <s v="广州南"/>
    <s v="BST"/>
    <s v="深圳动车所改配。"/>
  </r>
  <r>
    <n v="386"/>
    <x v="28"/>
    <n v="1017"/>
    <x v="21"/>
    <m/>
    <s v="北车大连机车/唐山轨道客车"/>
    <s v="CR200J3-A"/>
  </r>
  <r>
    <n v="387"/>
    <x v="36"/>
    <n v="1018"/>
    <x v="5"/>
    <s v="广州东"/>
    <s v="BST"/>
    <s v="CRH1A-200 后期（风笛在下），深圳动车所改配。"/>
  </r>
  <r>
    <n v="388"/>
    <x v="15"/>
    <n v="1018"/>
    <x v="5"/>
    <s v="广州南"/>
    <s v="BST"/>
    <s v="深圳动车所改配。"/>
  </r>
  <r>
    <n v="389"/>
    <x v="28"/>
    <n v="1018"/>
    <x v="21"/>
    <m/>
    <s v="北车大连机车/唐山轨道客车"/>
    <s v="CR200J3-A"/>
  </r>
  <r>
    <n v="390"/>
    <x v="36"/>
    <n v="1019"/>
    <x v="5"/>
    <s v="广州东"/>
    <s v="BST"/>
    <s v="CRH1A-200 后期（风笛在下）"/>
  </r>
  <r>
    <n v="391"/>
    <x v="15"/>
    <n v="1019"/>
    <x v="5"/>
    <s v="广州南"/>
    <s v="BST"/>
    <s v="深圳动车所改配。"/>
  </r>
  <r>
    <n v="392"/>
    <x v="28"/>
    <n v="1019"/>
    <x v="21"/>
    <m/>
    <s v="北车大连机车/唐山轨道客车"/>
    <s v="CR200J3-A"/>
  </r>
  <r>
    <n v="393"/>
    <x v="36"/>
    <n v="1020"/>
    <x v="5"/>
    <s v="广州东"/>
    <s v="BST"/>
    <s v="CRH1A-200 后期（风笛在下）"/>
  </r>
  <r>
    <n v="394"/>
    <x v="15"/>
    <n v="1020"/>
    <x v="5"/>
    <s v="广州南"/>
    <s v="BST"/>
    <s v="深圳动车所改配。"/>
  </r>
  <r>
    <n v="395"/>
    <x v="28"/>
    <n v="1020"/>
    <x v="3"/>
    <m/>
    <s v="北车大连机车/唐山轨道客车"/>
    <s v="CR200J3-A"/>
  </r>
  <r>
    <n v="396"/>
    <x v="36"/>
    <n v="1021"/>
    <x v="9"/>
    <s v="天府"/>
    <s v="BST"/>
    <s v="CRH1A-200 后期（风笛在下），成都东动车所改配。"/>
  </r>
  <r>
    <n v="397"/>
    <x v="15"/>
    <n v="1021"/>
    <x v="5"/>
    <s v="潮州"/>
    <s v="BST"/>
    <s v="深圳动车所改配，曾配属广州南动车所。"/>
  </r>
  <r>
    <n v="398"/>
    <x v="28"/>
    <n v="1021"/>
    <x v="4"/>
    <m/>
    <s v="北车大连机车/唐山轨道客车"/>
    <s v="CR200J3-A"/>
  </r>
  <r>
    <n v="399"/>
    <x v="36"/>
    <n v="1022"/>
    <x v="9"/>
    <s v="天府"/>
    <s v="BST"/>
    <s v="CRH1A-200 后期（风笛在下），成都东动车所改配。"/>
  </r>
  <r>
    <n v="400"/>
    <x v="15"/>
    <n v="1022"/>
    <x v="5"/>
    <s v="广州南"/>
    <s v="BST"/>
    <s v="深圳动车所改配。"/>
  </r>
  <r>
    <n v="401"/>
    <x v="28"/>
    <n v="1022"/>
    <x v="21"/>
    <m/>
    <s v="北车大连机车/唐山轨道客车"/>
    <s v="CR200J3-A"/>
  </r>
  <r>
    <n v="402"/>
    <x v="36"/>
    <n v="1023"/>
    <x v="9"/>
    <s v="天府"/>
    <s v="BST"/>
    <s v="CRH1A-200 后期（风笛在下），成都东动车所改配。"/>
  </r>
  <r>
    <n v="403"/>
    <x v="15"/>
    <n v="1023"/>
    <x v="5"/>
    <s v="广州南"/>
    <s v="BST"/>
    <m/>
  </r>
  <r>
    <n v="404"/>
    <x v="28"/>
    <n v="1023"/>
    <x v="21"/>
    <m/>
    <s v="北车大连机车/唐山轨道客车"/>
    <s v="CR200J3-A"/>
  </r>
  <r>
    <n v="405"/>
    <x v="36"/>
    <n v="1024"/>
    <x v="9"/>
    <s v="天府"/>
    <s v="BST"/>
    <s v="CRH1A-200 后期（风笛在下），成都东动车所改配。"/>
  </r>
  <r>
    <n v="406"/>
    <x v="15"/>
    <n v="1024"/>
    <x v="5"/>
    <s v="广州南"/>
    <s v="BST"/>
    <m/>
  </r>
  <r>
    <n v="407"/>
    <x v="28"/>
    <n v="1024"/>
    <x v="21"/>
    <m/>
    <s v="北车大连机车/唐山轨道客车"/>
    <s v="CR200J3-A"/>
  </r>
  <r>
    <n v="408"/>
    <x v="36"/>
    <n v="1025"/>
    <x v="9"/>
    <s v="天府"/>
    <s v="BST"/>
    <s v="CRH1A-200 后期（风笛在下），成都东动车所改配。"/>
  </r>
  <r>
    <n v="409"/>
    <x v="15"/>
    <n v="1025"/>
    <x v="5"/>
    <s v="广州南"/>
    <s v="BST"/>
    <s v="深圳动车所改配。"/>
  </r>
  <r>
    <n v="410"/>
    <x v="28"/>
    <n v="1025"/>
    <x v="21"/>
    <m/>
    <s v="北车大连机车/唐山轨道客车"/>
    <s v="CR200J3-A"/>
  </r>
  <r>
    <n v="411"/>
    <x v="36"/>
    <n v="1026"/>
    <x v="9"/>
    <s v="天府"/>
    <s v="BST"/>
    <s v="CRH1A-200 后期（风笛在下），成都东动车所改配。"/>
  </r>
  <r>
    <n v="412"/>
    <x v="37"/>
    <n v="1026"/>
    <x v="5"/>
    <s v="广州南"/>
    <s v="BST"/>
    <s v="深圳动车所改配。"/>
  </r>
  <r>
    <n v="413"/>
    <x v="28"/>
    <n v="1026"/>
    <x v="21"/>
    <m/>
    <s v="北车大连机车/唐山轨道客车"/>
    <s v="CR200J3-A"/>
  </r>
  <r>
    <n v="414"/>
    <x v="36"/>
    <n v="1027"/>
    <x v="9"/>
    <s v="天府"/>
    <s v="BST"/>
    <s v="CRH1A-200 后期（风笛在下），成都东动车所改配。"/>
  </r>
  <r>
    <n v="415"/>
    <x v="37"/>
    <n v="1027"/>
    <x v="5"/>
    <s v="广州南"/>
    <s v="BST"/>
    <s v="深圳动车所改配。"/>
  </r>
  <r>
    <n v="416"/>
    <x v="28"/>
    <n v="1027"/>
    <x v="21"/>
    <m/>
    <s v="北车大连机车/唐山轨道客车"/>
    <s v="CR200J3-A"/>
  </r>
  <r>
    <n v="417"/>
    <x v="36"/>
    <n v="1028"/>
    <x v="9"/>
    <s v="天府"/>
    <s v="BST"/>
    <s v="CRH1A-200 后期（风笛在下），成都东动车所改配。"/>
  </r>
  <r>
    <n v="418"/>
    <x v="37"/>
    <n v="1028"/>
    <x v="5"/>
    <s v="深圳"/>
    <s v="BST"/>
    <s v="广州南动车所改配。"/>
  </r>
  <r>
    <n v="419"/>
    <x v="28"/>
    <n v="1028"/>
    <x v="4"/>
    <m/>
    <s v="北车大连机车/唐山轨道客车"/>
    <s v="CR200J3-A"/>
  </r>
  <r>
    <n v="420"/>
    <x v="36"/>
    <n v="1029"/>
    <x v="9"/>
    <s v="天府"/>
    <s v="BST"/>
    <s v="CRH1A-200 后期（风笛在下），成都东动车所改配。"/>
  </r>
  <r>
    <n v="421"/>
    <x v="37"/>
    <n v="1029"/>
    <x v="5"/>
    <s v="深圳"/>
    <s v="BST"/>
    <m/>
  </r>
  <r>
    <n v="422"/>
    <x v="28"/>
    <n v="1029"/>
    <x v="4"/>
    <m/>
    <s v="北车大连机车/唐山轨道客车"/>
    <s v="CR200J3-A"/>
  </r>
  <r>
    <n v="423"/>
    <x v="36"/>
    <n v="1030"/>
    <x v="9"/>
    <s v="天府"/>
    <s v="BST"/>
    <s v="CRH1A-200 后期（风笛在下），成都东动车所改配。"/>
  </r>
  <r>
    <n v="424"/>
    <x v="37"/>
    <n v="1030"/>
    <x v="5"/>
    <s v="广州南"/>
    <s v="BST"/>
    <s v="深圳动车所改配。"/>
  </r>
  <r>
    <n v="425"/>
    <x v="28"/>
    <n v="1030"/>
    <x v="21"/>
    <m/>
    <s v="北车大连机车/唐山轨道客车"/>
    <s v="CR200J3-A"/>
  </r>
  <r>
    <n v="426"/>
    <x v="36"/>
    <n v="1031"/>
    <x v="9"/>
    <s v="天府"/>
    <s v="BST"/>
    <s v="CRH1A-200 后期（风笛在下），成都东动车所改配。"/>
  </r>
  <r>
    <n v="427"/>
    <x v="37"/>
    <n v="1031"/>
    <x v="5"/>
    <s v="深圳"/>
    <s v="BST"/>
    <s v="广州南动车所改配。"/>
  </r>
  <r>
    <n v="428"/>
    <x v="28"/>
    <n v="1031"/>
    <x v="21"/>
    <m/>
    <s v="北车大连机车/唐山轨道客车"/>
    <s v="CR200J3-A"/>
  </r>
  <r>
    <n v="429"/>
    <x v="36"/>
    <n v="1032"/>
    <x v="9"/>
    <s v="天府"/>
    <s v="BST"/>
    <s v="CRH1A-200 后期（风笛在下），成都东动车所改配。"/>
  </r>
  <r>
    <n v="430"/>
    <x v="37"/>
    <n v="1032"/>
    <x v="5"/>
    <s v="广州南"/>
    <s v="BST"/>
    <m/>
  </r>
  <r>
    <n v="431"/>
    <x v="28"/>
    <n v="1032"/>
    <x v="20"/>
    <m/>
    <s v="北车大连机车/唐山轨道客车"/>
    <s v="CR200J3-A"/>
  </r>
  <r>
    <n v="432"/>
    <x v="36"/>
    <n v="1033"/>
    <x v="9"/>
    <s v="天府"/>
    <s v="BST"/>
    <s v="CRH1A-200 后期（风笛在下），成都东动车所改配。"/>
  </r>
  <r>
    <n v="433"/>
    <x v="37"/>
    <n v="1033"/>
    <x v="5"/>
    <s v="深圳"/>
    <s v="BST"/>
    <s v="广州南动车所改配。"/>
  </r>
  <r>
    <n v="434"/>
    <x v="28"/>
    <n v="1033"/>
    <x v="9"/>
    <m/>
    <s v="北车大连机车/唐山轨道客车"/>
    <s v="CR200J3-A"/>
  </r>
  <r>
    <n v="435"/>
    <x v="36"/>
    <n v="1034"/>
    <x v="9"/>
    <s v="天府"/>
    <s v="BST"/>
    <s v="CRH1A-200 后期（风笛在下），成都东动车所改配。"/>
  </r>
  <r>
    <n v="436"/>
    <x v="37"/>
    <n v="1034"/>
    <x v="5"/>
    <s v="广州南"/>
    <s v="BST"/>
    <m/>
  </r>
  <r>
    <n v="437"/>
    <x v="28"/>
    <n v="1034"/>
    <x v="9"/>
    <m/>
    <s v="北车大连机车/唐山轨道客车"/>
    <s v="CR200J3-A"/>
  </r>
  <r>
    <n v="438"/>
    <x v="36"/>
    <n v="1035"/>
    <x v="9"/>
    <s v="天府"/>
    <s v="BST"/>
    <s v="CRH1A-200 后期（风笛在下），成都东动车所改配。"/>
  </r>
  <r>
    <n v="439"/>
    <x v="37"/>
    <n v="1035"/>
    <x v="5"/>
    <s v="广州南"/>
    <s v="BST"/>
    <m/>
  </r>
  <r>
    <n v="440"/>
    <x v="28"/>
    <n v="1035"/>
    <x v="9"/>
    <m/>
    <s v="北车大连机车/唐山轨道客车"/>
    <s v="CR200J3-A"/>
  </r>
  <r>
    <n v="441"/>
    <x v="36"/>
    <n v="1036"/>
    <x v="9"/>
    <s v="天府"/>
    <s v="BST"/>
    <s v="CRH1A-200 后期（风笛在下），成都东动车所改配。"/>
  </r>
  <r>
    <n v="442"/>
    <x v="37"/>
    <n v="1036"/>
    <x v="5"/>
    <s v="广州南"/>
    <s v="BST"/>
    <m/>
  </r>
  <r>
    <n v="443"/>
    <x v="28"/>
    <n v="1036"/>
    <x v="9"/>
    <m/>
    <s v="北车大连机车/唐山轨道客车"/>
    <s v="CR200J3-A"/>
  </r>
  <r>
    <n v="444"/>
    <x v="36"/>
    <n v="1037"/>
    <x v="9"/>
    <s v="天府"/>
    <s v="BST"/>
    <s v="CRH1A-200 后期（风笛在下），成都东动车所改配。"/>
  </r>
  <r>
    <n v="445"/>
    <x v="37"/>
    <n v="1037"/>
    <x v="5"/>
    <s v="广州南"/>
    <s v="BST"/>
    <m/>
  </r>
  <r>
    <n v="446"/>
    <x v="28"/>
    <n v="1037"/>
    <x v="9"/>
    <m/>
    <s v="北车大连机车/唐山轨道客车"/>
    <s v="CR200J3-A"/>
  </r>
  <r>
    <n v="447"/>
    <x v="36"/>
    <n v="1038"/>
    <x v="9"/>
    <s v="天府"/>
    <s v="BST"/>
    <s v="CRH1A-200 后期（风笛在下），成都东动车所改配。"/>
  </r>
  <r>
    <n v="448"/>
    <x v="37"/>
    <n v="1038"/>
    <x v="5"/>
    <s v="广州南"/>
    <s v="BST"/>
    <m/>
  </r>
  <r>
    <n v="449"/>
    <x v="28"/>
    <n v="1038"/>
    <x v="9"/>
    <m/>
    <s v="北车大连机车/唐山轨道客车"/>
    <s v="CR200J3-A"/>
  </r>
  <r>
    <n v="450"/>
    <x v="36"/>
    <n v="1039"/>
    <x v="9"/>
    <s v="天府"/>
    <s v="BST"/>
    <s v="CRH1A-200 后期（风笛在下），成都东动车所改配。"/>
  </r>
  <r>
    <n v="451"/>
    <x v="15"/>
    <n v="1039"/>
    <x v="5"/>
    <s v="潮州"/>
    <s v="BST"/>
    <s v="广州南动车所改配。"/>
  </r>
  <r>
    <n v="452"/>
    <x v="28"/>
    <n v="1039"/>
    <x v="9"/>
    <m/>
    <s v="北车大连机车/唐山轨道客车"/>
    <s v="CR200J3-A"/>
  </r>
  <r>
    <n v="453"/>
    <x v="36"/>
    <n v="1040"/>
    <x v="9"/>
    <s v="天府"/>
    <s v="BST"/>
    <s v="CRH1A-200 后期（风笛在下），成都东动车所改配。"/>
  </r>
  <r>
    <n v="454"/>
    <x v="15"/>
    <n v="1040"/>
    <x v="5"/>
    <s v="广州南"/>
    <s v="BST"/>
    <s v="深圳动车所改配。"/>
  </r>
  <r>
    <n v="455"/>
    <x v="28"/>
    <n v="1040"/>
    <x v="9"/>
    <m/>
    <s v="北车大连机车/唐山轨道客车"/>
    <s v="CR200J3-A"/>
  </r>
  <r>
    <n v="456"/>
    <x v="38"/>
    <n v="1041"/>
    <x v="16"/>
    <s v="南翔"/>
    <s v="BST"/>
    <s v="艮山门动车所改配。"/>
  </r>
  <r>
    <n v="457"/>
    <x v="17"/>
    <n v="1041"/>
    <x v="9"/>
    <s v="成都东"/>
    <s v="BST"/>
    <m/>
  </r>
  <r>
    <n v="458"/>
    <x v="28"/>
    <n v="1041"/>
    <x v="9"/>
    <m/>
    <s v="北车大连机车/唐山轨道客车"/>
    <s v="CR200J3-A"/>
  </r>
  <r>
    <n v="459"/>
    <x v="38"/>
    <n v="1042"/>
    <x v="16"/>
    <s v="南翔"/>
    <s v="BST"/>
    <s v="艮山门动车所改配。"/>
  </r>
  <r>
    <n v="460"/>
    <x v="17"/>
    <n v="1042"/>
    <x v="9"/>
    <s v="成都东"/>
    <s v="BST"/>
    <m/>
  </r>
  <r>
    <n v="461"/>
    <x v="28"/>
    <n v="1042"/>
    <x v="9"/>
    <m/>
    <s v="北车大连机车/唐山轨道客车"/>
    <s v="CR200J3-A"/>
  </r>
  <r>
    <n v="462"/>
    <x v="38"/>
    <n v="1043"/>
    <x v="16"/>
    <s v="南翔"/>
    <s v="BST"/>
    <s v="艮山门动车所改配。"/>
  </r>
  <r>
    <n v="463"/>
    <x v="17"/>
    <n v="1043"/>
    <x v="9"/>
    <s v="成都东"/>
    <s v="BST"/>
    <m/>
  </r>
  <r>
    <n v="464"/>
    <x v="28"/>
    <n v="1043"/>
    <x v="9"/>
    <m/>
    <s v="北车大连机车/唐山轨道客车"/>
    <s v="CR200J3-A"/>
  </r>
  <r>
    <n v="465"/>
    <x v="38"/>
    <n v="1044"/>
    <x v="16"/>
    <s v="南翔"/>
    <s v="BST"/>
    <s v="艮山门动车所改配。"/>
  </r>
  <r>
    <n v="466"/>
    <x v="17"/>
    <n v="1044"/>
    <x v="9"/>
    <s v="成都东"/>
    <s v="BST"/>
    <m/>
  </r>
  <r>
    <n v="467"/>
    <x v="28"/>
    <n v="1044"/>
    <x v="9"/>
    <m/>
    <s v="北车大连机车/唐山轨道客车"/>
    <s v="CR200J3-A"/>
  </r>
  <r>
    <n v="468"/>
    <x v="38"/>
    <n v="1045"/>
    <x v="16"/>
    <s v="南翔"/>
    <s v="BST"/>
    <s v="艮山门动车所改配。"/>
  </r>
  <r>
    <n v="469"/>
    <x v="17"/>
    <n v="1045"/>
    <x v="9"/>
    <s v="成都东"/>
    <s v="BST"/>
    <m/>
  </r>
  <r>
    <n v="470"/>
    <x v="28"/>
    <n v="1045"/>
    <x v="9"/>
    <m/>
    <s v="北车大连机车/唐山轨道客车"/>
    <s v="CR200J3-A"/>
  </r>
  <r>
    <n v="471"/>
    <x v="38"/>
    <n v="1046"/>
    <x v="8"/>
    <s v="已退役"/>
    <s v="BST"/>
    <s v="7.23事故中损毁"/>
  </r>
  <r>
    <n v="472"/>
    <x v="17"/>
    <n v="1046"/>
    <x v="9"/>
    <s v="成都东"/>
    <s v="BST"/>
    <m/>
  </r>
  <r>
    <n v="473"/>
    <x v="28"/>
    <n v="1046"/>
    <x v="9"/>
    <m/>
    <s v="北车大连机车/唐山轨道客车"/>
    <s v="CR200J3-A"/>
  </r>
  <r>
    <n v="474"/>
    <x v="38"/>
    <n v="1047"/>
    <x v="16"/>
    <s v="南翔"/>
    <s v="BST"/>
    <s v="艮山门动车所改配。"/>
  </r>
  <r>
    <n v="475"/>
    <x v="17"/>
    <n v="1047"/>
    <x v="9"/>
    <s v="成都东"/>
    <s v="BST"/>
    <m/>
  </r>
  <r>
    <n v="476"/>
    <x v="28"/>
    <n v="1047"/>
    <x v="9"/>
    <m/>
    <s v="北车大连机车/唐山轨道客车"/>
    <s v="CR200J3-A"/>
  </r>
  <r>
    <n v="477"/>
    <x v="38"/>
    <n v="1048"/>
    <x v="16"/>
    <s v="南翔"/>
    <s v="BST"/>
    <s v="艮山门动车所改配。"/>
  </r>
  <r>
    <n v="478"/>
    <x v="17"/>
    <n v="1048"/>
    <x v="9"/>
    <s v="成都东"/>
    <s v="BST"/>
    <m/>
  </r>
  <r>
    <n v="479"/>
    <x v="28"/>
    <n v="1048"/>
    <x v="9"/>
    <m/>
    <s v="北车大连机车/唐山轨道客车"/>
    <s v="CR200J3-A"/>
  </r>
  <r>
    <n v="480"/>
    <x v="38"/>
    <n v="1049"/>
    <x v="16"/>
    <s v="南翔"/>
    <s v="BST"/>
    <s v="艮山门动车所改配。"/>
  </r>
  <r>
    <n v="481"/>
    <x v="17"/>
    <n v="1049"/>
    <x v="9"/>
    <s v="成都东"/>
    <s v="BST"/>
    <m/>
  </r>
  <r>
    <n v="482"/>
    <x v="28"/>
    <n v="1049"/>
    <x v="4"/>
    <m/>
    <s v="北车大连机车/唐山轨道客车"/>
    <s v="CR200J3-B"/>
  </r>
  <r>
    <n v="483"/>
    <x v="38"/>
    <n v="1050"/>
    <x v="16"/>
    <s v="南翔"/>
    <s v="BST"/>
    <s v="艮山门动车所改配。"/>
  </r>
  <r>
    <n v="484"/>
    <x v="17"/>
    <n v="1050"/>
    <x v="9"/>
    <s v="成都东"/>
    <s v="BST"/>
    <m/>
  </r>
  <r>
    <n v="485"/>
    <x v="28"/>
    <n v="1050"/>
    <x v="4"/>
    <m/>
    <s v="北车大连机车/唐山轨道客车"/>
    <s v="CR200J3-B"/>
  </r>
  <r>
    <n v="486"/>
    <x v="38"/>
    <n v="1051"/>
    <x v="16"/>
    <s v="南翔"/>
    <s v="BST"/>
    <s v="艮山门动车所改配。"/>
  </r>
  <r>
    <n v="487"/>
    <x v="17"/>
    <n v="1051"/>
    <x v="9"/>
    <s v="成都东"/>
    <s v="BST"/>
    <m/>
  </r>
  <r>
    <n v="488"/>
    <x v="28"/>
    <n v="1051"/>
    <x v="4"/>
    <m/>
    <s v="北车大连机车/唐山轨道客车"/>
    <s v="CR200J3-B"/>
  </r>
  <r>
    <n v="489"/>
    <x v="38"/>
    <n v="1052"/>
    <x v="16"/>
    <s v="南翔"/>
    <s v="BST"/>
    <m/>
  </r>
  <r>
    <n v="490"/>
    <x v="17"/>
    <n v="1052"/>
    <x v="9"/>
    <s v="成都东"/>
    <s v="BST"/>
    <m/>
  </r>
  <r>
    <n v="491"/>
    <x v="28"/>
    <n v="1052"/>
    <x v="4"/>
    <m/>
    <s v="北车大连机车/唐山轨道客车"/>
    <s v="CR200J3-B"/>
  </r>
  <r>
    <n v="492"/>
    <x v="38"/>
    <n v="1053"/>
    <x v="16"/>
    <s v="南翔"/>
    <s v="BST"/>
    <m/>
  </r>
  <r>
    <n v="493"/>
    <x v="17"/>
    <n v="1053"/>
    <x v="9"/>
    <s v="成都东"/>
    <s v="BST"/>
    <m/>
  </r>
  <r>
    <n v="494"/>
    <x v="28"/>
    <n v="1053"/>
    <x v="4"/>
    <m/>
    <s v="北车大连机车/唐山轨道客车"/>
    <s v="CR200J3-B"/>
  </r>
  <r>
    <n v="495"/>
    <x v="38"/>
    <n v="1054"/>
    <x v="16"/>
    <s v="南翔"/>
    <s v="BST"/>
    <m/>
  </r>
  <r>
    <n v="496"/>
    <x v="17"/>
    <n v="1054"/>
    <x v="9"/>
    <s v="成都东"/>
    <s v="BST"/>
    <m/>
  </r>
  <r>
    <n v="497"/>
    <x v="28"/>
    <n v="1054"/>
    <x v="4"/>
    <m/>
    <s v="北车大连机车/唐山轨道客车"/>
    <s v="CR200J3-B"/>
  </r>
  <r>
    <n v="498"/>
    <x v="38"/>
    <n v="1055"/>
    <x v="16"/>
    <s v="南翔"/>
    <s v="BST"/>
    <m/>
  </r>
  <r>
    <n v="499"/>
    <x v="17"/>
    <n v="1055"/>
    <x v="9"/>
    <s v="成都东"/>
    <s v="BST"/>
    <m/>
  </r>
  <r>
    <n v="500"/>
    <x v="28"/>
    <n v="1055"/>
    <x v="22"/>
    <m/>
    <s v="北车大连机车/唐山轨道客车"/>
    <s v="CR200J3-B"/>
  </r>
  <r>
    <n v="501"/>
    <x v="38"/>
    <n v="1056"/>
    <x v="16"/>
    <s v="南翔"/>
    <s v="BST"/>
    <m/>
  </r>
  <r>
    <n v="502"/>
    <x v="17"/>
    <n v="1056"/>
    <x v="9"/>
    <s v="成都东"/>
    <s v="BST"/>
    <m/>
  </r>
  <r>
    <n v="503"/>
    <x v="28"/>
    <n v="1056"/>
    <x v="22"/>
    <m/>
    <s v="北车大连机车/唐山轨道客车"/>
    <s v="CR200J3-B"/>
  </r>
  <r>
    <n v="504"/>
    <x v="38"/>
    <n v="1057"/>
    <x v="16"/>
    <s v="南翔"/>
    <s v="BST"/>
    <m/>
  </r>
  <r>
    <n v="505"/>
    <x v="17"/>
    <n v="1057"/>
    <x v="9"/>
    <s v="成都东"/>
    <s v="BST"/>
    <m/>
  </r>
  <r>
    <n v="506"/>
    <x v="28"/>
    <n v="1057"/>
    <x v="22"/>
    <m/>
    <s v="北车大连机车/唐山轨道客车"/>
    <s v="CR200J3-B"/>
  </r>
  <r>
    <n v="507"/>
    <x v="38"/>
    <n v="1058"/>
    <x v="16"/>
    <s v="南翔"/>
    <s v="BST"/>
    <s v="艮山门动车所改配。"/>
  </r>
  <r>
    <n v="508"/>
    <x v="17"/>
    <n v="1058"/>
    <x v="9"/>
    <s v="成都东"/>
    <s v="BST"/>
    <m/>
  </r>
  <r>
    <n v="509"/>
    <x v="28"/>
    <n v="1058"/>
    <x v="22"/>
    <m/>
    <s v="北车大连机车/唐山轨道客车"/>
    <s v="CR200J3-B"/>
  </r>
  <r>
    <n v="510"/>
    <x v="38"/>
    <n v="1059"/>
    <x v="16"/>
    <s v="南翔"/>
    <s v="BST"/>
    <m/>
  </r>
  <r>
    <n v="511"/>
    <x v="17"/>
    <n v="1059"/>
    <x v="9"/>
    <s v="成都东"/>
    <s v="BST"/>
    <m/>
  </r>
  <r>
    <n v="512"/>
    <x v="28"/>
    <n v="1059"/>
    <x v="13"/>
    <m/>
    <s v="北车大连机车/唐山轨道客车"/>
    <s v="CR200J3-B"/>
  </r>
  <r>
    <n v="513"/>
    <x v="38"/>
    <n v="1060"/>
    <x v="16"/>
    <s v="南翔"/>
    <s v="BST"/>
    <s v="艮山门动车所改配。"/>
  </r>
  <r>
    <n v="514"/>
    <x v="17"/>
    <n v="1060"/>
    <x v="9"/>
    <s v="成都东"/>
    <s v="BST"/>
    <m/>
  </r>
  <r>
    <n v="515"/>
    <x v="28"/>
    <n v="1060"/>
    <x v="13"/>
    <m/>
    <s v="北车大连机车/唐山轨道客车"/>
    <s v="CR200J3-B"/>
  </r>
  <r>
    <n v="516"/>
    <x v="39"/>
    <n v="1061"/>
    <x v="16"/>
    <s v="艮山门"/>
    <s v="BST"/>
    <s v="原型车为ZEFIRO 250，南翔动车所改配。"/>
  </r>
  <r>
    <n v="517"/>
    <x v="17"/>
    <n v="1061"/>
    <x v="9"/>
    <s v="成都东"/>
    <s v="BST"/>
    <m/>
  </r>
  <r>
    <n v="518"/>
    <x v="28"/>
    <n v="1061"/>
    <x v="7"/>
    <m/>
    <s v="北车大连机车/唐山轨道客车"/>
    <s v="CR200J3-B"/>
  </r>
  <r>
    <n v="519"/>
    <x v="39"/>
    <n v="1062"/>
    <x v="16"/>
    <s v="艮山门"/>
    <s v="BST"/>
    <s v="南翔动车所改配，曾配属广州铁路集团深圳动车所。"/>
  </r>
  <r>
    <n v="520"/>
    <x v="17"/>
    <n v="1062"/>
    <x v="9"/>
    <s v="成都东"/>
    <s v="BST"/>
    <m/>
  </r>
  <r>
    <n v="521"/>
    <x v="28"/>
    <n v="1062"/>
    <x v="7"/>
    <m/>
    <s v="北车大连机车/唐山轨道客车"/>
    <s v="CR200J3-B"/>
  </r>
  <r>
    <n v="522"/>
    <x v="39"/>
    <n v="1063"/>
    <x v="16"/>
    <s v="艮山门"/>
    <s v="BST"/>
    <s v="南翔动车所改配。"/>
  </r>
  <r>
    <n v="523"/>
    <x v="17"/>
    <n v="1063"/>
    <x v="9"/>
    <s v="成都东"/>
    <s v="BST"/>
    <m/>
  </r>
  <r>
    <n v="524"/>
    <x v="28"/>
    <n v="1063"/>
    <x v="7"/>
    <m/>
    <s v="北车大连机车/唐山轨道客车"/>
    <s v="CR200J3-B"/>
  </r>
  <r>
    <n v="525"/>
    <x v="39"/>
    <n v="1064"/>
    <x v="16"/>
    <s v="艮山门"/>
    <s v="BST"/>
    <s v="南翔动车所改配。"/>
  </r>
  <r>
    <n v="526"/>
    <x v="19"/>
    <n v="1064"/>
    <x v="5"/>
    <s v="深圳"/>
    <s v="BST"/>
    <m/>
  </r>
  <r>
    <n v="527"/>
    <x v="28"/>
    <n v="1064"/>
    <x v="9"/>
    <m/>
    <s v="北车大连机车/唐山轨道客车"/>
    <s v="CR200J3-B"/>
  </r>
  <r>
    <n v="528"/>
    <x v="39"/>
    <n v="1065"/>
    <x v="16"/>
    <s v="艮山门"/>
    <s v="BST"/>
    <s v="南翔动车所改配。"/>
  </r>
  <r>
    <n v="529"/>
    <x v="19"/>
    <n v="1065"/>
    <x v="5"/>
    <s v="深圳"/>
    <s v="BST"/>
    <m/>
  </r>
  <r>
    <n v="530"/>
    <x v="28"/>
    <n v="1065"/>
    <x v="4"/>
    <m/>
    <s v="北车大连机车/唐山轨道客车"/>
    <s v="CR200J3-B"/>
  </r>
  <r>
    <n v="531"/>
    <x v="39"/>
    <n v="1066"/>
    <x v="16"/>
    <s v="艮山门"/>
    <s v="BST"/>
    <s v="南翔动车所改配。"/>
  </r>
  <r>
    <n v="532"/>
    <x v="19"/>
    <n v="1066"/>
    <x v="5"/>
    <s v="深圳"/>
    <s v="BST"/>
    <m/>
  </r>
  <r>
    <n v="533"/>
    <x v="28"/>
    <n v="1066"/>
    <x v="7"/>
    <m/>
    <s v="北车大连机车/唐山轨道客车"/>
    <s v="CR200J3-B"/>
  </r>
  <r>
    <n v="534"/>
    <x v="39"/>
    <n v="1067"/>
    <x v="16"/>
    <s v="艮山门"/>
    <s v="BST"/>
    <s v="南翔动车所改配。"/>
  </r>
  <r>
    <n v="535"/>
    <x v="19"/>
    <n v="1067"/>
    <x v="5"/>
    <s v="深圳"/>
    <s v="BST"/>
    <m/>
  </r>
  <r>
    <n v="536"/>
    <x v="28"/>
    <n v="1067"/>
    <x v="7"/>
    <m/>
    <s v="北车大连机车/唐山轨道客车"/>
    <s v="CR200J3-B"/>
  </r>
  <r>
    <n v="537"/>
    <x v="39"/>
    <n v="1068"/>
    <x v="16"/>
    <s v="南翔"/>
    <s v="BST"/>
    <s v="艮山门动车所改配。"/>
  </r>
  <r>
    <n v="538"/>
    <x v="19"/>
    <n v="1068"/>
    <x v="5"/>
    <s v="深圳"/>
    <s v="BST"/>
    <m/>
  </r>
  <r>
    <n v="539"/>
    <x v="28"/>
    <n v="1068"/>
    <x v="9"/>
    <m/>
    <s v="北车大连机车/唐山轨道客车"/>
    <s v="CR200J3-B"/>
  </r>
  <r>
    <n v="540"/>
    <x v="39"/>
    <n v="1069"/>
    <x v="16"/>
    <s v="南翔"/>
    <s v="BST"/>
    <s v="艮山门动车所改配。"/>
  </r>
  <r>
    <n v="541"/>
    <x v="19"/>
    <n v="1069"/>
    <x v="9"/>
    <s v="成都东"/>
    <s v="BST"/>
    <m/>
  </r>
  <r>
    <n v="542"/>
    <x v="28"/>
    <n v="1069"/>
    <x v="9"/>
    <m/>
    <s v="北车大连机车/唐山轨道客车"/>
    <s v="CR200J3-B"/>
  </r>
  <r>
    <n v="543"/>
    <x v="39"/>
    <n v="1070"/>
    <x v="16"/>
    <s v="南翔"/>
    <s v="BST"/>
    <s v="艮山门动车所改配。"/>
  </r>
  <r>
    <n v="544"/>
    <x v="19"/>
    <n v="1070"/>
    <x v="9"/>
    <s v="成都东"/>
    <s v="BST"/>
    <m/>
  </r>
  <r>
    <n v="545"/>
    <x v="28"/>
    <n v="1070"/>
    <x v="9"/>
    <m/>
    <s v="北车大连机车/唐山轨道客车"/>
    <s v="CR200J3-B"/>
  </r>
  <r>
    <n v="546"/>
    <x v="39"/>
    <n v="1071"/>
    <x v="16"/>
    <s v="南翔"/>
    <s v="BST"/>
    <s v="艮山门动车所改配。"/>
  </r>
  <r>
    <n v="547"/>
    <x v="19"/>
    <n v="1071"/>
    <x v="9"/>
    <s v="成都东"/>
    <s v="BST"/>
    <m/>
  </r>
  <r>
    <n v="548"/>
    <x v="28"/>
    <n v="1071"/>
    <x v="9"/>
    <m/>
    <s v="北车大连机车/唐山轨道客车"/>
    <s v="CR200J3-B"/>
  </r>
  <r>
    <n v="549"/>
    <x v="39"/>
    <n v="1072"/>
    <x v="16"/>
    <s v="南翔"/>
    <s v="BST"/>
    <s v="艮山门动车所改配。"/>
  </r>
  <r>
    <n v="550"/>
    <x v="19"/>
    <n v="1072"/>
    <x v="9"/>
    <s v="成都东"/>
    <s v="BST"/>
    <m/>
  </r>
  <r>
    <n v="551"/>
    <x v="28"/>
    <n v="1072"/>
    <x v="9"/>
    <m/>
    <s v="北车大连机车/唐山轨道客车"/>
    <s v="CR200J3-B"/>
  </r>
  <r>
    <n v="552"/>
    <x v="39"/>
    <n v="1073"/>
    <x v="16"/>
    <s v="南翔"/>
    <s v="BST"/>
    <s v="艮山门动车所改配。"/>
  </r>
  <r>
    <n v="553"/>
    <x v="19"/>
    <n v="1073"/>
    <x v="5"/>
    <s v="深圳"/>
    <s v="BST"/>
    <m/>
  </r>
  <r>
    <n v="554"/>
    <x v="28"/>
    <n v="1073"/>
    <x v="9"/>
    <m/>
    <s v="北车大连机车/唐山轨道客车"/>
    <s v="CR200J3-B"/>
  </r>
  <r>
    <n v="555"/>
    <x v="39"/>
    <n v="1074"/>
    <x v="16"/>
    <s v="南翔"/>
    <s v="BST"/>
    <s v="艮山门动车所改配。"/>
  </r>
  <r>
    <n v="556"/>
    <x v="19"/>
    <n v="1074"/>
    <x v="5"/>
    <s v="深圳"/>
    <s v="BST"/>
    <m/>
  </r>
  <r>
    <n v="557"/>
    <x v="28"/>
    <n v="1074"/>
    <x v="9"/>
    <m/>
    <s v="北车大连机车/唐山轨道客车"/>
    <s v="CR200J3-B"/>
  </r>
  <r>
    <n v="558"/>
    <x v="39"/>
    <n v="1075"/>
    <x v="16"/>
    <s v="南翔"/>
    <s v="BST"/>
    <s v="艮山门动车所改配。"/>
  </r>
  <r>
    <n v="559"/>
    <x v="19"/>
    <n v="1075"/>
    <x v="5"/>
    <s v="深圳"/>
    <s v="BST"/>
    <m/>
  </r>
  <r>
    <n v="560"/>
    <x v="28"/>
    <n v="1075"/>
    <x v="9"/>
    <m/>
    <s v="北车大连机车/唐山轨道客车"/>
    <s v="CR200J3-B"/>
  </r>
  <r>
    <n v="561"/>
    <x v="38"/>
    <n v="1076"/>
    <x v="16"/>
    <s v="艮山门"/>
    <s v="BST"/>
    <s v="1E头型，南翔动车所改配。"/>
  </r>
  <r>
    <n v="562"/>
    <x v="19"/>
    <n v="1076"/>
    <x v="5"/>
    <s v="深圳"/>
    <s v="BST"/>
    <m/>
  </r>
  <r>
    <n v="563"/>
    <x v="28"/>
    <n v="1076"/>
    <x v="9"/>
    <m/>
    <s v="北车大连机车/唐山轨道客车"/>
    <s v="CR200J3-B"/>
  </r>
  <r>
    <n v="564"/>
    <x v="38"/>
    <n v="1077"/>
    <x v="16"/>
    <s v="艮山门"/>
    <s v="BST"/>
    <s v="1E头型，南翔动车所改配。"/>
  </r>
  <r>
    <n v="565"/>
    <x v="19"/>
    <n v="1077"/>
    <x v="5"/>
    <s v="深圳"/>
    <s v="BST"/>
    <m/>
  </r>
  <r>
    <n v="566"/>
    <x v="28"/>
    <n v="1077"/>
    <x v="9"/>
    <m/>
    <s v="北车大连机车/唐山轨道客车"/>
    <s v="CR200J3-B"/>
  </r>
  <r>
    <n v="567"/>
    <x v="38"/>
    <n v="1078"/>
    <x v="16"/>
    <s v="艮山门"/>
    <s v="BST"/>
    <s v="1E头型，南翔动车所改配。"/>
  </r>
  <r>
    <n v="568"/>
    <x v="19"/>
    <n v="1078"/>
    <x v="5"/>
    <s v="深圳"/>
    <s v="BST"/>
    <m/>
  </r>
  <r>
    <n v="569"/>
    <x v="28"/>
    <n v="1078"/>
    <x v="9"/>
    <m/>
    <s v="北车大连机车/唐山轨道客车"/>
    <s v="CR200J3-B"/>
  </r>
  <r>
    <n v="570"/>
    <x v="38"/>
    <n v="1079"/>
    <x v="16"/>
    <s v="艮山门"/>
    <s v="BST"/>
    <s v="1E头型，南翔动车所改配。"/>
  </r>
  <r>
    <n v="571"/>
    <x v="19"/>
    <n v="1079"/>
    <x v="5"/>
    <s v="深圳"/>
    <s v="BST"/>
    <m/>
  </r>
  <r>
    <n v="572"/>
    <x v="28"/>
    <n v="1079"/>
    <x v="9"/>
    <m/>
    <s v="北车大连机车/唐山轨道客车"/>
    <s v="CR200J3-B"/>
  </r>
  <r>
    <n v="573"/>
    <x v="38"/>
    <n v="1080"/>
    <x v="16"/>
    <s v="艮山门"/>
    <s v="BST"/>
    <s v="1E头型，南翔动车所改配。"/>
  </r>
  <r>
    <n v="574"/>
    <x v="19"/>
    <n v="1080"/>
    <x v="5"/>
    <s v="深圳"/>
    <s v="BST"/>
    <m/>
  </r>
  <r>
    <n v="575"/>
    <x v="28"/>
    <n v="1080"/>
    <x v="9"/>
    <m/>
    <s v="北车大连机车/唐山轨道客车"/>
    <s v="CR200J3-B"/>
  </r>
  <r>
    <n v="576"/>
    <x v="36"/>
    <n v="1081"/>
    <x v="13"/>
    <s v="厦门北"/>
    <s v="BST"/>
    <s v="CRH1A-250，南昌局招标进行统型改造，福州南动车所改配。"/>
  </r>
  <r>
    <n v="577"/>
    <x v="19"/>
    <n v="1081"/>
    <x v="5"/>
    <s v="深圳"/>
    <s v="BST"/>
    <m/>
  </r>
  <r>
    <n v="578"/>
    <x v="28"/>
    <n v="1081"/>
    <x v="23"/>
    <m/>
    <s v="北车大连机车/唐山轨道客车"/>
    <s v="CR200J3-B"/>
  </r>
  <r>
    <n v="579"/>
    <x v="36"/>
    <n v="1082"/>
    <x v="13"/>
    <s v="厦门北"/>
    <s v="BST"/>
    <s v="CRH1A-250，南昌局招标进行统型改造，福州南动车所改配。"/>
  </r>
  <r>
    <n v="580"/>
    <x v="19"/>
    <n v="1082"/>
    <x v="5"/>
    <s v="深圳"/>
    <s v="BST"/>
    <m/>
  </r>
  <r>
    <n v="581"/>
    <x v="28"/>
    <n v="1082"/>
    <x v="23"/>
    <m/>
    <s v="北车大连机车/唐山轨道客车"/>
    <s v="CR200J3-B"/>
  </r>
  <r>
    <n v="582"/>
    <x v="36"/>
    <n v="1083"/>
    <x v="13"/>
    <s v="厦门北"/>
    <s v="BST"/>
    <s v="CRH1A-250，南昌局招标进行统型改造，福州南动车所改配。"/>
  </r>
  <r>
    <n v="583"/>
    <x v="19"/>
    <n v="1083"/>
    <x v="5"/>
    <s v="深圳"/>
    <s v="BST"/>
    <m/>
  </r>
  <r>
    <n v="584"/>
    <x v="28"/>
    <n v="1083"/>
    <x v="23"/>
    <m/>
    <s v="北车大连机车/唐山轨道客车"/>
    <s v="CR200J3-B"/>
  </r>
  <r>
    <n v="585"/>
    <x v="36"/>
    <n v="1084"/>
    <x v="13"/>
    <s v="厦门北"/>
    <s v="BST"/>
    <s v="CRH1A-250，南昌局招标进行统型改造，福州南动车所改配。"/>
  </r>
  <r>
    <n v="586"/>
    <x v="19"/>
    <n v="1084"/>
    <x v="9"/>
    <s v="成都东"/>
    <s v="BST"/>
    <m/>
  </r>
  <r>
    <n v="587"/>
    <x v="28"/>
    <n v="1084"/>
    <x v="23"/>
    <m/>
    <s v="北车大连机车/唐山轨道客车"/>
    <s v="CR200J3-B"/>
  </r>
  <r>
    <n v="588"/>
    <x v="36"/>
    <n v="1085"/>
    <x v="13"/>
    <s v="厦门北"/>
    <s v="BST"/>
    <s v="CRH1A-250，南昌局招标进行统型改造，福州南动车所改配。"/>
  </r>
  <r>
    <n v="589"/>
    <x v="19"/>
    <n v="1085"/>
    <x v="9"/>
    <s v="成都东"/>
    <s v="BST"/>
    <m/>
  </r>
  <r>
    <n v="590"/>
    <x v="28"/>
    <n v="1085"/>
    <x v="23"/>
    <m/>
    <s v="北车大连机车/唐山轨道客车"/>
    <s v="CR200J3-B"/>
  </r>
  <r>
    <n v="591"/>
    <x v="36"/>
    <n v="1086"/>
    <x v="5"/>
    <s v="佛山西客专"/>
    <s v="BST"/>
    <s v="CRH1A-250，潮州动车所改配，曾配属深圳动车所，三亚动车所。"/>
  </r>
  <r>
    <n v="592"/>
    <x v="19"/>
    <n v="1086"/>
    <x v="9"/>
    <s v="成都东"/>
    <s v="BST"/>
    <m/>
  </r>
  <r>
    <n v="593"/>
    <x v="28"/>
    <n v="1086"/>
    <x v="23"/>
    <m/>
    <s v="北车大连机车/唐山轨道客车"/>
    <s v="CR200J3-B"/>
  </r>
  <r>
    <n v="594"/>
    <x v="36"/>
    <n v="1087"/>
    <x v="5"/>
    <s v="佛山西客专"/>
    <s v="BST"/>
    <s v="CRH1A-250，潮州动车所改配，曾配属深圳动车所，广珠城际动车所。"/>
  </r>
  <r>
    <n v="595"/>
    <x v="28"/>
    <n v="1087"/>
    <x v="9"/>
    <m/>
    <s v="北车大连机车/唐山轨道客车"/>
    <s v="CR200J3-C"/>
  </r>
  <r>
    <n v="596"/>
    <x v="36"/>
    <n v="1088"/>
    <x v="5"/>
    <s v="佛山西客专"/>
    <s v="BST"/>
    <s v="CRH1A-250，潮州动车所改配，曾配属深圳动车所，广珠城际动车所。"/>
  </r>
  <r>
    <n v="597"/>
    <x v="28"/>
    <n v="1088"/>
    <x v="9"/>
    <m/>
    <s v="北车大连机车/唐山轨道客车"/>
    <s v="CR200J3-C"/>
  </r>
  <r>
    <n v="598"/>
    <x v="36"/>
    <n v="1089"/>
    <x v="5"/>
    <s v="佛山西客专"/>
    <s v="BST"/>
    <s v="CRH1A-250，潮州动车所改配，曾配属深圳动车所，三亚动车所。"/>
  </r>
  <r>
    <n v="599"/>
    <x v="28"/>
    <n v="1089"/>
    <x v="9"/>
    <m/>
    <s v="北车大连机车/唐山轨道客车"/>
    <s v="CR200J3-C"/>
  </r>
  <r>
    <n v="600"/>
    <x v="36"/>
    <n v="1090"/>
    <x v="5"/>
    <s v="佛山西客专"/>
    <s v="BST"/>
    <s v="CRH1A-250，潮州动车所改配，曾配属深圳动车所，广珠城际动车所。"/>
  </r>
  <r>
    <n v="601"/>
    <x v="28"/>
    <n v="1090"/>
    <x v="9"/>
    <m/>
    <s v="北车大连机车/唐山轨道客车"/>
    <s v="CR200J3-C"/>
  </r>
  <r>
    <n v="602"/>
    <x v="36"/>
    <n v="1091"/>
    <x v="13"/>
    <s v="厦门北"/>
    <s v="BST"/>
    <s v="CRH1A-250，福州南动车所改配。"/>
  </r>
  <r>
    <n v="603"/>
    <x v="28"/>
    <n v="1091"/>
    <x v="9"/>
    <m/>
    <s v="北车大连机车/唐山轨道客车"/>
    <s v="CR200J3-C"/>
  </r>
  <r>
    <n v="604"/>
    <x v="36"/>
    <n v="1092"/>
    <x v="13"/>
    <s v="厦门北"/>
    <s v="BST"/>
    <s v="CRH1A-250，福州南动车所改配。"/>
  </r>
  <r>
    <n v="605"/>
    <x v="28"/>
    <n v="1092"/>
    <x v="9"/>
    <m/>
    <s v="北车大连机车/唐山轨道客车"/>
    <s v="CR200J3-C"/>
  </r>
  <r>
    <n v="606"/>
    <x v="36"/>
    <n v="1093"/>
    <x v="13"/>
    <s v="厦门北"/>
    <s v="BST"/>
    <s v="CRH1A-250，南昌局招标进行统型改造，福州南动车所改配。"/>
  </r>
  <r>
    <n v="607"/>
    <x v="28"/>
    <n v="1093"/>
    <x v="9"/>
    <m/>
    <s v="北车大连机车/唐山轨道客车"/>
    <s v="CR200J3-B"/>
  </r>
  <r>
    <n v="608"/>
    <x v="36"/>
    <n v="1094"/>
    <x v="5"/>
    <s v="佛山西客专"/>
    <s v="BST"/>
    <s v="CRH1A-250，潮州动车所改配，曾配属深圳动车所，广珠城际动车所。"/>
  </r>
  <r>
    <n v="609"/>
    <x v="28"/>
    <n v="1094"/>
    <x v="9"/>
    <m/>
    <s v="北车大连机车/唐山轨道客车"/>
    <s v="CR200J3-B"/>
  </r>
  <r>
    <n v="610"/>
    <x v="36"/>
    <n v="1095"/>
    <x v="5"/>
    <s v="佛山西客专"/>
    <s v="BST"/>
    <s v="CRH1A-250，潮州动车所改配，曾配属深圳动车所，广珠城际动车所。"/>
  </r>
  <r>
    <n v="611"/>
    <x v="28"/>
    <n v="1095"/>
    <x v="9"/>
    <m/>
    <s v="北车大连机车/唐山轨道客车"/>
    <s v="CR200J3-B"/>
  </r>
  <r>
    <n v="612"/>
    <x v="36"/>
    <n v="1096"/>
    <x v="5"/>
    <s v="佛山西客专"/>
    <s v="BST"/>
    <s v="CRH1A-250，潮州动车所改配，曾配属深圳动车所，三亚动车所。"/>
  </r>
  <r>
    <n v="613"/>
    <x v="28"/>
    <n v="1096"/>
    <x v="9"/>
    <m/>
    <s v="北车大连机车/唐山轨道客车"/>
    <s v="CR200J3-B"/>
  </r>
  <r>
    <n v="614"/>
    <x v="36"/>
    <n v="1097"/>
    <x v="5"/>
    <s v="佛山西客专"/>
    <s v="BST"/>
    <s v="CRH1A-250，潮州动车所改配，曾配属深圳动车所，三亚动车所。"/>
  </r>
  <r>
    <n v="615"/>
    <x v="28"/>
    <n v="1097"/>
    <x v="9"/>
    <m/>
    <s v="北车大连机车/唐山轨道客车"/>
    <s v="CR200J3-B"/>
  </r>
  <r>
    <n v="616"/>
    <x v="36"/>
    <n v="1098"/>
    <x v="5"/>
    <s v="佛山西客专"/>
    <s v="BST"/>
    <s v="CRH1A-250，深圳动车所改配，曾配属潮州动车所，三亚动车所。"/>
  </r>
  <r>
    <n v="617"/>
    <x v="28"/>
    <n v="1098"/>
    <x v="9"/>
    <m/>
    <s v="北车大连机车/唐山轨道客车"/>
    <s v="CR200J3-B"/>
  </r>
  <r>
    <n v="618"/>
    <x v="36"/>
    <n v="1099"/>
    <x v="5"/>
    <s v="佛山西客专"/>
    <s v="BST"/>
    <s v="CRH1A-250，潮州动车所改配，曾配属深圳动车所，三亚动车所。"/>
  </r>
  <r>
    <n v="619"/>
    <x v="28"/>
    <n v="1099"/>
    <x v="9"/>
    <m/>
    <s v="北车大连机车/唐山轨道客车"/>
    <s v="CR200J3-B"/>
  </r>
  <r>
    <n v="620"/>
    <x v="36"/>
    <n v="1100"/>
    <x v="5"/>
    <s v="佛山西客专"/>
    <s v="BST"/>
    <s v="CRH1A-250，潮州动车所改配，曾配属深圳动车所，三亚动车所。"/>
  </r>
  <r>
    <n v="621"/>
    <x v="28"/>
    <n v="1100"/>
    <x v="24"/>
    <m/>
    <s v="北车大连机车/唐山轨道客车"/>
    <s v="CR200J3-B"/>
  </r>
  <r>
    <n v="622"/>
    <x v="36"/>
    <n v="1101"/>
    <x v="5"/>
    <s v="佛山西客专"/>
    <s v="BST"/>
    <s v="CRH1A-250，潮州动车所改配，曾配属深圳动车所，三亚动车所。"/>
  </r>
  <r>
    <n v="623"/>
    <x v="28"/>
    <n v="1101"/>
    <x v="24"/>
    <m/>
    <s v="北车大连机车/唐山轨道客车"/>
    <s v="CR200J3-B"/>
  </r>
  <r>
    <n v="624"/>
    <x v="36"/>
    <n v="1102"/>
    <x v="5"/>
    <s v="佛山西客专"/>
    <s v="BST"/>
    <s v="CRH1A-250，潮州动车所改配，曾配属深圳动车所，三亚动车所。"/>
  </r>
  <r>
    <n v="625"/>
    <x v="28"/>
    <n v="1102"/>
    <x v="23"/>
    <m/>
    <s v="北车大连机车/唐山轨道客车"/>
    <s v="CR200J3-B"/>
  </r>
  <r>
    <n v="626"/>
    <x v="36"/>
    <n v="1103"/>
    <x v="5"/>
    <s v="佛山西客专"/>
    <s v="BST"/>
    <s v="CRH1A-250，潮州动车所改配，曾配属深圳动车所，三亚动车所，南昌铁路局福州南动车所。"/>
  </r>
  <r>
    <n v="627"/>
    <x v="28"/>
    <n v="1103"/>
    <x v="24"/>
    <m/>
    <s v="北车大连机车/唐山轨道客车"/>
    <s v="CR200J3-B"/>
  </r>
  <r>
    <n v="628"/>
    <x v="36"/>
    <n v="1104"/>
    <x v="5"/>
    <s v="佛山西客专"/>
    <s v="BST"/>
    <s v="CRH1A-250，潮州动车所改配，曾配属深圳动车所，三亚动车所，南昌铁路局福州南动车所。"/>
  </r>
  <r>
    <n v="629"/>
    <x v="28"/>
    <n v="1104"/>
    <x v="24"/>
    <m/>
    <s v="北车大连机车/唐山轨道客车"/>
    <s v="CR200J3-B"/>
  </r>
  <r>
    <n v="630"/>
    <x v="36"/>
    <n v="1105"/>
    <x v="13"/>
    <s v="厦门北"/>
    <s v="BST"/>
    <s v="CRH1A-250，福州南动车所改配。"/>
  </r>
  <r>
    <n v="631"/>
    <x v="28"/>
    <n v="1105"/>
    <x v="22"/>
    <m/>
    <s v="北车大连机车/唐山轨道客车"/>
    <s v="CR200J3-B"/>
  </r>
  <r>
    <n v="632"/>
    <x v="36"/>
    <n v="1106"/>
    <x v="5"/>
    <s v="佛山西客专"/>
    <s v="BST"/>
    <s v="CRH1A-250，潮州动车所改配，曾配属深圳动车所，三亚动车所，南昌铁路局福州南动车所。"/>
  </r>
  <r>
    <n v="633"/>
    <x v="28"/>
    <n v="1106"/>
    <x v="4"/>
    <m/>
    <s v="北车大连机车/唐山轨道客车"/>
    <s v="CR200J3-B"/>
  </r>
  <r>
    <n v="634"/>
    <x v="36"/>
    <n v="1107"/>
    <x v="5"/>
    <s v="佛山西客专"/>
    <s v="BST"/>
    <s v="CRH1A-250，潮州动车所改配，曾配属深圳动车所，三亚动车所，南昌铁路局福州南动车所。"/>
  </r>
  <r>
    <n v="635"/>
    <x v="28"/>
    <n v="1107"/>
    <x v="4"/>
    <m/>
    <s v="北车大连机车/唐山轨道客车"/>
    <s v="CR200J3-B"/>
  </r>
  <r>
    <n v="636"/>
    <x v="36"/>
    <n v="1108"/>
    <x v="5"/>
    <s v="佛山西客专"/>
    <s v="BST"/>
    <s v="CRH1A-250，潮州动车所改配，曾配属深圳动车所，三亚动车所，南昌铁路局福州南动车所。"/>
  </r>
  <r>
    <n v="637"/>
    <x v="28"/>
    <n v="1108"/>
    <x v="4"/>
    <m/>
    <s v="北车大连机车/唐山轨道客车"/>
    <s v="CR200J3-B"/>
  </r>
  <r>
    <n v="638"/>
    <x v="36"/>
    <n v="1109"/>
    <x v="5"/>
    <s v="佛山西客专"/>
    <s v="BST"/>
    <s v="CRH1A-250，潮州动车所改配，曾配属深圳动车所，三亚动车所，南昌铁路局福州南动车所。"/>
  </r>
  <r>
    <n v="639"/>
    <x v="28"/>
    <n v="1109"/>
    <x v="3"/>
    <m/>
    <s v="北车大连机车/唐山轨道客车"/>
    <s v="CR200J3-B"/>
  </r>
  <r>
    <n v="640"/>
    <x v="36"/>
    <n v="1110"/>
    <x v="13"/>
    <s v="厦门北"/>
    <s v="BST"/>
    <s v="CRH1A-250，福州南动车所改配。"/>
  </r>
  <r>
    <n v="641"/>
    <x v="28"/>
    <n v="1110"/>
    <x v="3"/>
    <m/>
    <s v="北车大连机车/唐山轨道客车"/>
    <s v="CR200J3-B"/>
  </r>
  <r>
    <n v="642"/>
    <x v="36"/>
    <n v="1111"/>
    <x v="13"/>
    <s v="厦门北"/>
    <s v="BST"/>
    <s v="CRH1A-250，福州南动车所改配。"/>
  </r>
  <r>
    <n v="643"/>
    <x v="28"/>
    <n v="1111"/>
    <x v="3"/>
    <m/>
    <s v="北车大连机车/唐山轨道客车"/>
    <s v="CR200J3-C"/>
  </r>
  <r>
    <n v="644"/>
    <x v="36"/>
    <n v="1112"/>
    <x v="13"/>
    <s v="厦门北"/>
    <s v="BST"/>
    <s v="CRH1A-250，福州南动车所改配。"/>
  </r>
  <r>
    <n v="645"/>
    <x v="28"/>
    <n v="1112"/>
    <x v="3"/>
    <m/>
    <s v="北车大连机车/唐山轨道客车"/>
    <s v="CR200J3-C"/>
  </r>
  <r>
    <n v="646"/>
    <x v="36"/>
    <n v="1113"/>
    <x v="13"/>
    <s v="厦门北"/>
    <s v="BST"/>
    <s v="CRH1A-250，福州南动车所改配。"/>
  </r>
  <r>
    <n v="647"/>
    <x v="28"/>
    <n v="1113"/>
    <x v="3"/>
    <m/>
    <s v="北车大连机车/唐山轨道客车"/>
    <s v="CR200J3-C"/>
  </r>
  <r>
    <n v="648"/>
    <x v="36"/>
    <n v="1114"/>
    <x v="13"/>
    <s v="厦门北"/>
    <s v="BST"/>
    <s v="CRH1A-250，福州南动车所改配。"/>
  </r>
  <r>
    <n v="649"/>
    <x v="28"/>
    <n v="1114"/>
    <x v="9"/>
    <m/>
    <s v="北车大连机车/唐山轨道客车"/>
    <s v="CR200J3-C"/>
  </r>
  <r>
    <n v="650"/>
    <x v="36"/>
    <n v="1115"/>
    <x v="13"/>
    <s v="厦门北"/>
    <s v="BST"/>
    <s v="CRH1A-250，福州南动车所改配。"/>
  </r>
  <r>
    <n v="651"/>
    <x v="28"/>
    <n v="1115"/>
    <x v="9"/>
    <m/>
    <s v="北车大连机车/唐山轨道客车"/>
    <s v="CR200J3-C"/>
  </r>
  <r>
    <n v="652"/>
    <x v="36"/>
    <n v="1116"/>
    <x v="13"/>
    <s v="厦门北"/>
    <s v="BST"/>
    <s v="CRH1A-250，福州南动车所改配。"/>
  </r>
  <r>
    <n v="653"/>
    <x v="28"/>
    <n v="1116"/>
    <x v="3"/>
    <m/>
    <s v="北车大连机车/唐山轨道客车"/>
    <s v="CR200J3-C"/>
  </r>
  <r>
    <n v="654"/>
    <x v="36"/>
    <n v="1117"/>
    <x v="5"/>
    <s v="佛山西客专"/>
    <s v="BST"/>
    <s v="CRH1A-250，潮州动车所改配，曾配属深圳动车所，三亚动车所。"/>
  </r>
  <r>
    <n v="655"/>
    <x v="28"/>
    <n v="1117"/>
    <x v="3"/>
    <m/>
    <s v="北车大连机车/唐山轨道客车"/>
    <s v="CR200J3-C"/>
  </r>
  <r>
    <n v="656"/>
    <x v="36"/>
    <n v="1118"/>
    <x v="5"/>
    <s v="佛山西客专"/>
    <s v="BST"/>
    <s v="CRH1A-250，潮州动车所改配，曾配属深圳动车所，三亚动车所。"/>
  </r>
  <r>
    <n v="657"/>
    <x v="28"/>
    <n v="1118"/>
    <x v="3"/>
    <m/>
    <s v="北车大连机车/唐山轨道客车"/>
    <s v="CR200J3-C"/>
  </r>
  <r>
    <n v="658"/>
    <x v="36"/>
    <n v="1119"/>
    <x v="5"/>
    <s v="佛山西客专"/>
    <s v="BST"/>
    <s v="CRH1A-250，潮州动车所改配，曾配属深圳动车所，广珠城际动车所。"/>
  </r>
  <r>
    <n v="659"/>
    <x v="28"/>
    <n v="1119"/>
    <x v="3"/>
    <m/>
    <s v="北车大连机车/唐山轨道客车"/>
    <s v="CR200J3-C"/>
  </r>
  <r>
    <n v="660"/>
    <x v="36"/>
    <n v="1120"/>
    <x v="13"/>
    <s v="厦门北"/>
    <s v="BST"/>
    <s v="CRH1A-250，福州南动车所改配。"/>
  </r>
  <r>
    <n v="661"/>
    <x v="28"/>
    <n v="1120"/>
    <x v="21"/>
    <m/>
    <s v="北车大连机车/唐山轨道客车"/>
    <s v="CR200J3-C"/>
  </r>
  <r>
    <n v="662"/>
    <x v="36"/>
    <n v="1121"/>
    <x v="13"/>
    <s v="福州南"/>
    <s v="BST"/>
    <s v="CRH1A-250，福州动车所改配。"/>
  </r>
  <r>
    <n v="663"/>
    <x v="28"/>
    <n v="1121"/>
    <x v="3"/>
    <m/>
    <s v="北车大连机车/唐山轨道客车"/>
    <s v="CR200J3-C"/>
  </r>
  <r>
    <n v="664"/>
    <x v="36"/>
    <n v="1122"/>
    <x v="13"/>
    <s v="福州南"/>
    <s v="BST"/>
    <s v="CRH1A-250，福州动车所改配。"/>
  </r>
  <r>
    <n v="665"/>
    <x v="28"/>
    <n v="1122"/>
    <x v="21"/>
    <m/>
    <s v="北车大连机车/唐山轨道客车"/>
    <s v="CR200J3-C"/>
  </r>
  <r>
    <n v="666"/>
    <x v="36"/>
    <n v="1123"/>
    <x v="5"/>
    <s v="佛山西客专"/>
    <s v="BST"/>
    <s v="CRH1A-250，潮州动车所改配，曾配属深圳动车所，广珠城际动车所。"/>
  </r>
  <r>
    <n v="667"/>
    <x v="28"/>
    <n v="1123"/>
    <x v="3"/>
    <m/>
    <s v="北车大连机车/唐山轨道客车"/>
    <s v="CR200J3-C"/>
  </r>
  <r>
    <n v="668"/>
    <x v="36"/>
    <n v="1124"/>
    <x v="5"/>
    <s v="佛山西客专"/>
    <s v="BST"/>
    <s v="CRH1A-250，潮州动车所改配，曾配属深圳动车所，广珠城际动车所。"/>
  </r>
  <r>
    <n v="669"/>
    <x v="28"/>
    <n v="1124"/>
    <x v="3"/>
    <m/>
    <s v="北车大连机车/唐山轨道客车"/>
    <s v="CR200J3-C"/>
  </r>
  <r>
    <n v="670"/>
    <x v="36"/>
    <n v="1125"/>
    <x v="13"/>
    <s v="福州南"/>
    <s v="BST"/>
    <s v="CRH1A-250，福州动车所改配。"/>
  </r>
  <r>
    <n v="671"/>
    <x v="28"/>
    <n v="1125"/>
    <x v="3"/>
    <m/>
    <s v="北车大连机车/唐山轨道客车"/>
    <s v="CR200J3-C"/>
  </r>
  <r>
    <n v="672"/>
    <x v="36"/>
    <n v="1126"/>
    <x v="13"/>
    <s v="福州南"/>
    <s v="BST"/>
    <s v="CRH1A-250，福州动车所改配。"/>
  </r>
  <r>
    <n v="673"/>
    <x v="28"/>
    <n v="1126"/>
    <x v="3"/>
    <m/>
    <s v="北车大连机车/唐山轨道客车"/>
    <s v="CR200J3-C"/>
  </r>
  <r>
    <n v="674"/>
    <x v="36"/>
    <n v="1127"/>
    <x v="13"/>
    <s v="福州南"/>
    <s v="BST"/>
    <s v="CRH1A-250，福州动车所改配。"/>
  </r>
  <r>
    <n v="675"/>
    <x v="28"/>
    <n v="1127"/>
    <x v="3"/>
    <m/>
    <s v="北车大连机车/唐山轨道客车"/>
    <s v="CR200J3-C"/>
  </r>
  <r>
    <n v="676"/>
    <x v="36"/>
    <n v="1128"/>
    <x v="13"/>
    <s v="福州南"/>
    <s v="BST"/>
    <s v="CRH1A-250，福州动车所改配。"/>
  </r>
  <r>
    <n v="677"/>
    <x v="28"/>
    <n v="1128"/>
    <x v="3"/>
    <m/>
    <s v="北车大连机车/唐山轨道客车"/>
    <s v="CR200J3-C"/>
  </r>
  <r>
    <n v="678"/>
    <x v="36"/>
    <n v="1129"/>
    <x v="13"/>
    <s v="福州南"/>
    <s v="BST"/>
    <s v="CRH1A-250，福州动车所改配。"/>
  </r>
  <r>
    <n v="679"/>
    <x v="28"/>
    <n v="1129"/>
    <x v="3"/>
    <m/>
    <s v="北车大连机车/唐山轨道客车"/>
    <s v="CR200J3-C"/>
  </r>
  <r>
    <n v="680"/>
    <x v="36"/>
    <n v="1130"/>
    <x v="13"/>
    <s v="福州南"/>
    <s v="BST"/>
    <s v="CRH1A-250，福州动车所改配。"/>
  </r>
  <r>
    <n v="681"/>
    <x v="28"/>
    <n v="1130"/>
    <x v="3"/>
    <m/>
    <s v="北车大连机车/唐山轨道客车"/>
    <s v="CR200J3-C"/>
  </r>
  <r>
    <n v="682"/>
    <x v="36"/>
    <n v="1131"/>
    <x v="13"/>
    <s v="福州南"/>
    <s v="BST"/>
    <s v="CRH1A-250，福州动车所改配。"/>
  </r>
  <r>
    <n v="683"/>
    <x v="28"/>
    <n v="1131"/>
    <x v="3"/>
    <m/>
    <s v="北车大连机车/唐山轨道客车"/>
    <s v="CR200J3-C"/>
  </r>
  <r>
    <n v="684"/>
    <x v="36"/>
    <n v="1132"/>
    <x v="13"/>
    <s v="福州南"/>
    <s v="BST"/>
    <s v="CRH1A-250，福州动车所改配。"/>
  </r>
  <r>
    <n v="685"/>
    <x v="28"/>
    <n v="1132"/>
    <x v="9"/>
    <m/>
    <s v="北车大连机车/唐山轨道客车"/>
    <s v="CR200J3-C"/>
  </r>
  <r>
    <n v="686"/>
    <x v="36"/>
    <n v="1133"/>
    <x v="13"/>
    <s v="福州南"/>
    <s v="BST"/>
    <s v="CRH1A-250，福州动车所改配。"/>
  </r>
  <r>
    <n v="687"/>
    <x v="28"/>
    <n v="1133"/>
    <x v="7"/>
    <m/>
    <s v="北车大连机车/唐山轨道客车"/>
    <s v="CR200J3-C"/>
  </r>
  <r>
    <n v="688"/>
    <x v="36"/>
    <n v="1134"/>
    <x v="13"/>
    <s v="福州南"/>
    <s v="BST"/>
    <s v="CRH1A-250，福州动车所改配。"/>
  </r>
  <r>
    <n v="689"/>
    <x v="28"/>
    <n v="1134"/>
    <x v="7"/>
    <m/>
    <s v="北车大连机车/唐山轨道客车"/>
    <s v="CR200J3-C"/>
  </r>
  <r>
    <n v="690"/>
    <x v="36"/>
    <n v="1135"/>
    <x v="13"/>
    <s v="福州南"/>
    <s v="BST"/>
    <s v="CRH1A-250，福州动车所改配。"/>
  </r>
  <r>
    <n v="691"/>
    <x v="28"/>
    <n v="1135"/>
    <x v="7"/>
    <m/>
    <s v="北车大连机车/唐山轨道客车"/>
    <s v="CR200J3-C"/>
  </r>
  <r>
    <n v="692"/>
    <x v="36"/>
    <n v="1136"/>
    <x v="13"/>
    <s v="福州南"/>
    <s v="BST"/>
    <s v="CRH1A-250，福州动车所改配。"/>
  </r>
  <r>
    <n v="693"/>
    <x v="28"/>
    <n v="1136"/>
    <x v="7"/>
    <m/>
    <s v="北车大连机车/唐山轨道客车"/>
    <s v="CR200J3-C"/>
  </r>
  <r>
    <n v="694"/>
    <x v="36"/>
    <n v="1137"/>
    <x v="13"/>
    <s v="福州南"/>
    <s v="BST"/>
    <s v="CRH1A-250，福州动车所改配。"/>
  </r>
  <r>
    <n v="695"/>
    <x v="36"/>
    <n v="1138"/>
    <x v="13"/>
    <s v="福州南"/>
    <s v="BST"/>
    <s v="CRH1A-250，福州动车所改配。"/>
  </r>
  <r>
    <n v="696"/>
    <x v="36"/>
    <n v="1139"/>
    <x v="13"/>
    <s v="福州南"/>
    <s v="BST"/>
    <s v="CRH1A-250，福州动车所改配。"/>
  </r>
  <r>
    <n v="697"/>
    <x v="36"/>
    <n v="1140"/>
    <x v="13"/>
    <s v="福州南"/>
    <s v="BST"/>
    <s v="CRH1A-250，福州动车所改配。"/>
  </r>
  <r>
    <n v="698"/>
    <x v="36"/>
    <n v="1141"/>
    <x v="5"/>
    <s v="佛山西客专"/>
    <s v="BST"/>
    <s v="CRH1A-250，潮州动车所改配，曾配属深圳动车所，广珠城际动车所。"/>
  </r>
  <r>
    <n v="699"/>
    <x v="36"/>
    <n v="1142"/>
    <x v="5"/>
    <s v="佛山西客专"/>
    <s v="BST"/>
    <s v="CRH1A-250，潮州动车所改配，曾配属深圳动车所，广珠城际动车所。"/>
  </r>
  <r>
    <n v="700"/>
    <x v="36"/>
    <n v="1143"/>
    <x v="5"/>
    <s v="佛山西客专"/>
    <s v="BST"/>
    <s v="CRH1A-250，潮州动车所改配，曾配属深圳动车所，广珠城际动车所。"/>
  </r>
  <r>
    <n v="701"/>
    <x v="36"/>
    <n v="1144"/>
    <x v="13"/>
    <s v="福州南"/>
    <s v="BST"/>
    <s v="CRH1A-250，福州动车所改配，曾配属成都铁路局成都东动车所。"/>
  </r>
  <r>
    <n v="702"/>
    <x v="36"/>
    <n v="1145"/>
    <x v="13"/>
    <s v="福州南"/>
    <s v="BST"/>
    <s v="CRH1A-250，成都铁路局成都东动车所改配。"/>
  </r>
  <r>
    <n v="703"/>
    <x v="36"/>
    <n v="1146"/>
    <x v="13"/>
    <s v="福州南"/>
    <s v="BST"/>
    <s v="CRH1A-250，福州动车所改配，曾配属成都铁路局成都东动车所。"/>
  </r>
  <r>
    <n v="704"/>
    <x v="36"/>
    <n v="1147"/>
    <x v="13"/>
    <s v="福州南"/>
    <s v="BST"/>
    <s v="CRH1A-250，福州动车所改配，曾配属广州铁路集团深圳动车所。"/>
  </r>
  <r>
    <n v="705"/>
    <x v="36"/>
    <n v="1148"/>
    <x v="13"/>
    <s v="福州南"/>
    <s v="BST"/>
    <s v="CRH1A-250，福州动车所改配，曾配属广州铁路集团深圳动车所。"/>
  </r>
  <r>
    <n v="706"/>
    <x v="36"/>
    <n v="1149"/>
    <x v="13"/>
    <s v="福州南"/>
    <s v="BST"/>
    <s v="CRH1A-250，福州动车所改配，曾配属广州铁路集团深圳动车所。"/>
  </r>
  <r>
    <n v="707"/>
    <x v="36"/>
    <n v="1150"/>
    <x v="13"/>
    <s v="福州南"/>
    <s v="BST"/>
    <s v="CRH1A-250，福州动车所改配，曾配属广州铁路集团深圳动车所。"/>
  </r>
  <r>
    <n v="708"/>
    <x v="36"/>
    <n v="1151"/>
    <x v="13"/>
    <s v="福州南"/>
    <s v="BST"/>
    <s v="CRH1A-250，福州动车所改配，曾配属广州铁路集团深圳动车所。"/>
  </r>
  <r>
    <n v="709"/>
    <x v="36"/>
    <n v="1152"/>
    <x v="13"/>
    <s v="福州南"/>
    <s v="BST"/>
    <s v="CRH1A-250，福州动车所改配，曾配属广州铁路集团深圳动车所。"/>
  </r>
  <r>
    <n v="710"/>
    <x v="36"/>
    <n v="1153"/>
    <x v="13"/>
    <s v="福州南"/>
    <s v="BST"/>
    <s v="CRH1A-250，福州动车所改配，曾配属广州铁路集团深圳动车所，广州铁路集团广珠城际动车所。"/>
  </r>
  <r>
    <n v="711"/>
    <x v="36"/>
    <n v="1154"/>
    <x v="5"/>
    <s v="佛山西客专"/>
    <s v="BST"/>
    <s v="CRH1A-250，潮州动车所改配，曾配属深圳动车所，广珠城际动车所。"/>
  </r>
  <r>
    <n v="712"/>
    <x v="36"/>
    <n v="1155"/>
    <x v="13"/>
    <s v="福州南"/>
    <s v="BST"/>
    <s v="CRH1A-250，福州动车所改配，曾配属广州铁路集团深圳动车所。"/>
  </r>
  <r>
    <n v="713"/>
    <x v="36"/>
    <n v="1156"/>
    <x v="13"/>
    <s v="福州南"/>
    <s v="BST"/>
    <s v="CRH1A-250，福州动车所改配，曾配属广州铁路集团深圳动车所。"/>
  </r>
  <r>
    <n v="714"/>
    <x v="36"/>
    <n v="1157"/>
    <x v="13"/>
    <s v="福州南"/>
    <s v="BST"/>
    <s v="CRH1A-250，福州动车所改配，曾配属广州铁路集团深圳动车所。"/>
  </r>
  <r>
    <n v="715"/>
    <x v="36"/>
    <n v="1158"/>
    <x v="13"/>
    <s v="福州南"/>
    <s v="BST"/>
    <s v="CRH1A-250，福州动车所改配，曾配属广州铁路集团广珠城际动车所，广州铁路集团深圳动车所。"/>
  </r>
  <r>
    <n v="716"/>
    <x v="36"/>
    <n v="1159"/>
    <x v="13"/>
    <s v="福州南"/>
    <s v="BST"/>
    <s v="CRH1A-250，福州动车所改配，曾配属广州铁路集团深圳动车所。"/>
  </r>
  <r>
    <n v="717"/>
    <x v="36"/>
    <n v="1160"/>
    <x v="13"/>
    <s v="福州南"/>
    <s v="BST"/>
    <s v="CRH1A-250，福州动车所改配，曾配属广州铁路集团深圳动车所。"/>
  </r>
  <r>
    <n v="718"/>
    <x v="36"/>
    <n v="1161"/>
    <x v="13"/>
    <s v="福州南"/>
    <s v="BST"/>
    <s v="CRH1A-250，福州动车所改配，曾配属广州铁路集团深圳动车所。"/>
  </r>
  <r>
    <n v="719"/>
    <x v="36"/>
    <n v="1162"/>
    <x v="13"/>
    <s v="福州南"/>
    <s v="BST"/>
    <s v="CRH1A-250，福州动车所改配，曾配属广州铁路集团深圳动车所。"/>
  </r>
  <r>
    <n v="720"/>
    <x v="36"/>
    <n v="1163"/>
    <x v="13"/>
    <s v="福州南"/>
    <s v="BST"/>
    <s v="CRH1A-250，福州动车所改配，曾配属广州铁路集团深圳动车所。"/>
  </r>
  <r>
    <n v="721"/>
    <x v="36"/>
    <n v="1164"/>
    <x v="13"/>
    <s v="福州南"/>
    <s v="BST"/>
    <s v="CRH1A-250，福州动车所改配，曾配属广州铁路集团深圳动车所。"/>
  </r>
  <r>
    <n v="722"/>
    <x v="36"/>
    <n v="1165"/>
    <x v="5"/>
    <s v="佛山西客专"/>
    <s v="BST"/>
    <s v="CRH1A-250，潮州动车所改配，曾配属深圳动车所，广珠城际动车所。"/>
  </r>
  <r>
    <n v="723"/>
    <x v="36"/>
    <n v="1166"/>
    <x v="5"/>
    <s v="佛山西客专"/>
    <s v="BST"/>
    <s v="CRH1A-250，潮州动车所改配，曾配属深圳动车所，广珠城际动车所。"/>
  </r>
  <r>
    <n v="724"/>
    <x v="36"/>
    <n v="1167"/>
    <x v="5"/>
    <s v="佛山西客专"/>
    <s v="BST"/>
    <s v="CRH1A-250，广州东动车所改配，曾配属潮州动车所，广珠城际动车所，深圳动车所。"/>
  </r>
  <r>
    <n v="725"/>
    <x v="36"/>
    <n v="1168"/>
    <x v="5"/>
    <s v="佛山西客专"/>
    <s v="BST"/>
    <s v="CRH1A-250，广州东动车所改配，曾配属潮州动车所，广珠城际动车所。"/>
  </r>
  <r>
    <n v="726"/>
    <x v="40"/>
    <n v="1169"/>
    <x v="5"/>
    <s v="潮州"/>
    <s v="BST"/>
    <s v="CRH1A-NG，深圳动车所改配，曾配属广州东动车所，佛山西客专动车所，三亚动车所。"/>
  </r>
  <r>
    <n v="727"/>
    <x v="40"/>
    <n v="1170"/>
    <x v="5"/>
    <s v="潮州"/>
    <s v="BST"/>
    <s v="CRH1A-NG，三亚动车所改配，曾配属广州东动车所，佛山西客专动车所，深圳动车所。"/>
  </r>
  <r>
    <n v="728"/>
    <x v="40"/>
    <n v="1171"/>
    <x v="5"/>
    <s v="潮州"/>
    <s v="BST"/>
    <s v="CRH1A-NG，佛山西客专动车所改配，曾配属深圳动车所，三亚动车所，南昌铁路局福州南动车所。"/>
  </r>
  <r>
    <n v="729"/>
    <x v="40"/>
    <n v="1172"/>
    <x v="5"/>
    <s v="潮州"/>
    <s v="BST"/>
    <s v="CRH1A-NG，深圳动车所改配，曾配属佛山西客专动车所，三亚动车所，南昌铁路局福州南动车所。"/>
  </r>
  <r>
    <n v="730"/>
    <x v="40"/>
    <n v="1173"/>
    <x v="5"/>
    <s v="潮州"/>
    <s v="BST"/>
    <s v="CRH1A-NG，深圳动车所改配，曾配属佛山西客专动车所，三亚动车所，南昌铁路局福州南动车所。"/>
  </r>
  <r>
    <n v="731"/>
    <x v="40"/>
    <n v="1174"/>
    <x v="5"/>
    <s v="潮州"/>
    <s v="BST"/>
    <s v="CRH1A-NG，佛山西客专动车所改配，曾配属深圳动车所，广州东动车所，三亚动车所，南昌铁路局福州南动车所。"/>
  </r>
  <r>
    <n v="732"/>
    <x v="40"/>
    <n v="1175"/>
    <x v="5"/>
    <s v="潮州"/>
    <s v="BST"/>
    <s v="CRH1A-NG，深圳动车所改配，曾配属佛山西客专动车所，三亚动车所，南昌铁路局福州南动车所。"/>
  </r>
  <r>
    <n v="733"/>
    <x v="40"/>
    <n v="1176"/>
    <x v="5"/>
    <s v="潮州"/>
    <s v="BST"/>
    <s v="CRH1A-NG，深圳动车所改配，曾配属佛山西客专动车所，三亚动车所，南昌铁路局福州南动车所。"/>
  </r>
  <r>
    <n v="734"/>
    <x v="40"/>
    <n v="1177"/>
    <x v="5"/>
    <s v="三亚"/>
    <s v="BST"/>
    <s v="CRH1A-NG，潮州动车所改配，曾配属佛山西客专动车所，南昌铁路局福州南动车所。"/>
  </r>
  <r>
    <n v="735"/>
    <x v="40"/>
    <n v="1178"/>
    <x v="5"/>
    <s v="三亚"/>
    <s v="BST"/>
    <s v="CRH1A-NG，潮州动车所改配，曾配属佛山西客专动车所，南昌铁路局福州南动车所。"/>
  </r>
  <r>
    <n v="736"/>
    <x v="40"/>
    <n v="1179"/>
    <x v="5"/>
    <s v="三亚"/>
    <s v="BST"/>
    <s v="CRH1A-NG，佛山西客专动车所改配。"/>
  </r>
  <r>
    <n v="737"/>
    <x v="40"/>
    <n v="1180"/>
    <x v="5"/>
    <s v="三亚"/>
    <s v="BST"/>
    <s v="CRH1A-NG"/>
  </r>
  <r>
    <n v="738"/>
    <x v="40"/>
    <n v="1181"/>
    <x v="5"/>
    <s v="三亚"/>
    <s v="BST"/>
    <s v="CRH1A-NG，潮州动车所改配。"/>
  </r>
  <r>
    <n v="739"/>
    <x v="40"/>
    <n v="1182"/>
    <x v="5"/>
    <s v="三亚"/>
    <s v="BST"/>
    <s v="CRH1A-NG，佛山西客专动车所改配。"/>
  </r>
  <r>
    <n v="740"/>
    <x v="40"/>
    <n v="1183"/>
    <x v="5"/>
    <s v="三亚"/>
    <s v="BST"/>
    <s v="CRH1A-NG"/>
  </r>
  <r>
    <n v="741"/>
    <x v="40"/>
    <n v="1184"/>
    <x v="5"/>
    <s v="三亚"/>
    <s v="BST"/>
    <s v="CRH1A-NG"/>
  </r>
  <r>
    <n v="742"/>
    <x v="40"/>
    <n v="1185"/>
    <x v="13"/>
    <s v="福州南"/>
    <s v="BST"/>
    <s v="CRH1A-NG"/>
  </r>
  <r>
    <n v="743"/>
    <x v="40"/>
    <n v="1186"/>
    <x v="13"/>
    <s v="福州南"/>
    <s v="BST"/>
    <s v="CRH1A-NG"/>
  </r>
  <r>
    <n v="744"/>
    <x v="40"/>
    <n v="1187"/>
    <x v="13"/>
    <s v="福州南"/>
    <s v="BST"/>
    <s v="CRH1A-NG"/>
  </r>
  <r>
    <n v="745"/>
    <x v="40"/>
    <n v="1188"/>
    <x v="13"/>
    <s v="福州南"/>
    <s v="BST"/>
    <s v="CRH1A-NG"/>
  </r>
  <r>
    <n v="746"/>
    <x v="40"/>
    <n v="1189"/>
    <x v="13"/>
    <s v="福州南"/>
    <s v="BST"/>
    <s v="CRH1A-NG"/>
  </r>
  <r>
    <n v="747"/>
    <x v="40"/>
    <n v="1190"/>
    <x v="13"/>
    <s v="福州南"/>
    <s v="BST"/>
    <s v="CRH1A-NG"/>
  </r>
  <r>
    <n v="748"/>
    <x v="40"/>
    <n v="1191"/>
    <x v="13"/>
    <s v="福州南"/>
    <s v="BST"/>
    <s v="CRH1A-NG"/>
  </r>
  <r>
    <n v="749"/>
    <x v="40"/>
    <n v="1192"/>
    <x v="13"/>
    <s v="福州南"/>
    <s v="BST"/>
    <s v="CRH1A-NG"/>
  </r>
  <r>
    <n v="750"/>
    <x v="40"/>
    <n v="1193"/>
    <x v="13"/>
    <s v="福州南"/>
    <s v="BST"/>
    <s v="CRH1A-NG"/>
  </r>
  <r>
    <n v="751"/>
    <x v="40"/>
    <n v="1194"/>
    <x v="13"/>
    <s v="福州南"/>
    <s v="BST"/>
    <s v="CRH1A-NG"/>
  </r>
  <r>
    <n v="752"/>
    <x v="40"/>
    <n v="1195"/>
    <x v="13"/>
    <s v="福州南"/>
    <s v="BST"/>
    <s v="CRH1A-NG"/>
  </r>
  <r>
    <n v="753"/>
    <x v="40"/>
    <n v="1196"/>
    <x v="13"/>
    <s v="福州南"/>
    <s v="BST"/>
    <s v="CRH1A-NG"/>
  </r>
  <r>
    <n v="754"/>
    <x v="40"/>
    <n v="1197"/>
    <x v="13"/>
    <s v="福州南"/>
    <s v="BST"/>
    <s v="CRH1A-NG"/>
  </r>
  <r>
    <n v="755"/>
    <x v="40"/>
    <n v="1198"/>
    <x v="13"/>
    <s v="福州南"/>
    <s v="BST"/>
    <s v="CRH1A-NG"/>
  </r>
  <r>
    <n v="756"/>
    <x v="40"/>
    <n v="1199"/>
    <x v="13"/>
    <s v="福州南"/>
    <s v="BST"/>
    <s v="CRH1A-NG"/>
  </r>
  <r>
    <n v="757"/>
    <x v="40"/>
    <n v="1200"/>
    <x v="13"/>
    <s v="福州南"/>
    <s v="BST"/>
    <s v="CRH1A-NG"/>
  </r>
  <r>
    <n v="758"/>
    <x v="40"/>
    <n v="1201"/>
    <x v="13"/>
    <s v="福州南"/>
    <s v="BST"/>
    <s v="CRH1A-NG"/>
  </r>
  <r>
    <n v="759"/>
    <x v="40"/>
    <n v="1202"/>
    <x v="13"/>
    <s v="福州南"/>
    <s v="BST"/>
    <s v="CRH1A-NG"/>
  </r>
  <r>
    <n v="760"/>
    <x v="40"/>
    <n v="1203"/>
    <x v="13"/>
    <s v="福州南"/>
    <s v="BST"/>
    <s v="CRH1A-NG"/>
  </r>
  <r>
    <n v="761"/>
    <x v="40"/>
    <n v="1204"/>
    <x v="13"/>
    <s v="福州南"/>
    <s v="BST"/>
    <s v="CRH1A-NG"/>
  </r>
  <r>
    <n v="762"/>
    <x v="40"/>
    <n v="1205"/>
    <x v="13"/>
    <s v="福州南"/>
    <s v="BST"/>
    <s v="CRH1A-NG"/>
  </r>
  <r>
    <n v="763"/>
    <x v="40"/>
    <n v="1206"/>
    <x v="13"/>
    <s v="福州南"/>
    <s v="BST"/>
    <s v="CRH1A-NG"/>
  </r>
  <r>
    <n v="764"/>
    <x v="40"/>
    <n v="1207"/>
    <x v="13"/>
    <s v="福州南"/>
    <s v="BST"/>
    <s v="CRH1A-NG"/>
  </r>
  <r>
    <n v="765"/>
    <x v="40"/>
    <n v="1208"/>
    <x v="13"/>
    <s v="福州南"/>
    <s v="BST"/>
    <s v="CRH1A-NG"/>
  </r>
  <r>
    <n v="766"/>
    <x v="40"/>
    <n v="1209"/>
    <x v="5"/>
    <s v="三亚"/>
    <s v="BST"/>
    <s v="CRH1A-NG"/>
  </r>
  <r>
    <n v="767"/>
    <x v="40"/>
    <n v="1210"/>
    <x v="5"/>
    <s v="三亚"/>
    <s v="BST"/>
    <s v="CRH1A-NG"/>
  </r>
  <r>
    <n v="768"/>
    <x v="40"/>
    <n v="1211"/>
    <x v="5"/>
    <s v="三亚"/>
    <s v="BST"/>
    <s v="CRH1A-NG，潮州动车所改配。"/>
  </r>
  <r>
    <n v="769"/>
    <x v="40"/>
    <n v="1212"/>
    <x v="5"/>
    <s v="三亚"/>
    <s v="BST"/>
    <s v="CRH1A-NG"/>
  </r>
  <r>
    <n v="770"/>
    <x v="40"/>
    <n v="1213"/>
    <x v="5"/>
    <s v="三亚"/>
    <s v="BST"/>
    <s v="CRH1A-NG"/>
  </r>
  <r>
    <n v="771"/>
    <x v="40"/>
    <n v="1214"/>
    <x v="5"/>
    <s v="三亚"/>
    <s v="BST"/>
    <s v="CRH1A-NG，佛山西客专动车所改配。"/>
  </r>
  <r>
    <n v="772"/>
    <x v="40"/>
    <n v="1215"/>
    <x v="5"/>
    <s v="三亚"/>
    <s v="BST"/>
    <s v="CRH1A-NG，佛山西客专动车所改配。"/>
  </r>
  <r>
    <n v="773"/>
    <x v="40"/>
    <n v="1216"/>
    <x v="5"/>
    <s v="三亚"/>
    <s v="BST"/>
    <s v="CRH1A-NG"/>
  </r>
  <r>
    <n v="774"/>
    <x v="40"/>
    <n v="1217"/>
    <x v="5"/>
    <s v="潮州"/>
    <s v="BST"/>
    <s v="CRH1A-NG，深圳动车所改配，曾配属佛山西客专动车所。"/>
  </r>
  <r>
    <n v="775"/>
    <x v="40"/>
    <n v="1218"/>
    <x v="5"/>
    <s v="潮州"/>
    <s v="BST"/>
    <s v="CRH1A-NG，深圳动车所改配，曾配属佛山西客专动车所。"/>
  </r>
  <r>
    <n v="776"/>
    <x v="40"/>
    <n v="1219"/>
    <x v="5"/>
    <s v="潮州"/>
    <s v="BST"/>
    <s v="CRH1A-NG，佛山西客专动车所改配。"/>
  </r>
  <r>
    <n v="777"/>
    <x v="40"/>
    <n v="1220"/>
    <x v="5"/>
    <s v="潮州"/>
    <s v="BST"/>
    <s v="CRH1A-NG，佛山西客专动车所改配，曾配属深圳动车所。"/>
  </r>
  <r>
    <n v="778"/>
    <x v="40"/>
    <n v="1221"/>
    <x v="5"/>
    <s v="潮州"/>
    <s v="BST"/>
    <s v="CRH1A-NG，佛山西客专动车所改配。"/>
  </r>
  <r>
    <n v="779"/>
    <x v="40"/>
    <n v="1222"/>
    <x v="5"/>
    <s v="潮州"/>
    <s v="BST"/>
    <s v="CRH1A-NG，佛山西客专动车所改配。"/>
  </r>
  <r>
    <n v="780"/>
    <x v="40"/>
    <n v="1223"/>
    <x v="5"/>
    <s v="潮州"/>
    <s v="BST"/>
    <s v="CRH1A-NG。佛山西客专动车所改配，曾配属深圳动车所。"/>
  </r>
  <r>
    <n v="781"/>
    <x v="40"/>
    <n v="1224"/>
    <x v="5"/>
    <s v="潮州"/>
    <s v="BST"/>
    <s v="CRH1A-NG，三亚动车所改配，曾配属佛山西客专动车所。"/>
  </r>
  <r>
    <n v="782"/>
    <x v="40"/>
    <n v="1225"/>
    <x v="5"/>
    <s v="潮州"/>
    <s v="BST"/>
    <s v="CRH1A-NG，佛山西客专动车所改配，曾配属三亚动车所，深圳动车所。"/>
  </r>
  <r>
    <n v="783"/>
    <x v="40"/>
    <n v="1226"/>
    <x v="5"/>
    <s v="潮州"/>
    <s v="BST"/>
    <s v="CRH1A-NG，佛山西客专动车所改配，曾配属深圳动车所。"/>
  </r>
  <r>
    <n v="784"/>
    <x v="40"/>
    <n v="1227"/>
    <x v="5"/>
    <s v="潮州"/>
    <s v="BST"/>
    <s v="CRH1A-NG，佛山西客专动车所改配。"/>
  </r>
  <r>
    <n v="785"/>
    <x v="40"/>
    <n v="1228"/>
    <x v="5"/>
    <s v="潮州"/>
    <s v="BST"/>
    <s v="CRH1A-NG，佛山西客专动车所改配。"/>
  </r>
  <r>
    <n v="786"/>
    <x v="39"/>
    <n v="1229"/>
    <x v="16"/>
    <s v="艮山门"/>
    <s v="BST"/>
    <s v="CRH1E-NG，新头型试验车，南翔动车所改配。"/>
  </r>
  <r>
    <n v="787"/>
    <x v="39"/>
    <n v="1230"/>
    <x v="16"/>
    <s v="艮山门"/>
    <s v="BST"/>
    <s v="CRH1E-NG，新头型试验车，南翔动车所改配。"/>
  </r>
  <r>
    <n v="788"/>
    <x v="39"/>
    <n v="1231"/>
    <x v="16"/>
    <s v="艮山门"/>
    <s v="BST"/>
    <s v="CRH1E-NG，新头型试验车，南翔动车所改配。"/>
  </r>
  <r>
    <n v="789"/>
    <x v="39"/>
    <n v="1232"/>
    <x v="16"/>
    <s v="艮山门"/>
    <s v="BST"/>
    <s v="CRH1E-NG，新头型试验车，南翔动车所改配。"/>
  </r>
  <r>
    <n v="790"/>
    <x v="39"/>
    <n v="1233"/>
    <x v="16"/>
    <s v="艮山门"/>
    <s v="BST"/>
    <s v="CRH1E-NG，新头型试验车，南翔动车所改配。"/>
  </r>
  <r>
    <n v="791"/>
    <x v="40"/>
    <n v="1234"/>
    <x v="5"/>
    <s v="潮州"/>
    <s v="BST"/>
    <s v="CRH1A-NG，深圳动车所改配，曾配属广州东动车所，佛山西客专动车所，三亚动车所。"/>
  </r>
  <r>
    <n v="792"/>
    <x v="40"/>
    <n v="1235"/>
    <x v="5"/>
    <s v="潮州"/>
    <s v="BST"/>
    <s v="CRH1A-NG，深圳动车所改配，曾配属广州东动车所，佛山西客专动车所。"/>
  </r>
  <r>
    <n v="793"/>
    <x v="40"/>
    <n v="1236"/>
    <x v="5"/>
    <s v="潮州"/>
    <s v="BST"/>
    <s v="CRH1A-NG，深圳动车所改配，曾配属广州东动车所改配，曾配属佛山西客专动车所。"/>
  </r>
  <r>
    <n v="794"/>
    <x v="40"/>
    <n v="1237"/>
    <x v="5"/>
    <s v="潮州"/>
    <s v="BST"/>
    <s v="CRH1A-NG，佛山西客专动车所改配，曾配属三亚动车所，深圳动车所，广州东动车所。"/>
  </r>
  <r>
    <n v="795"/>
    <x v="40"/>
    <n v="1238"/>
    <x v="5"/>
    <s v="潮州"/>
    <s v="BST"/>
    <s v="CRH1A-NG，广州东动车所改配，曾配属三亚动车所，佛山西客专动车所，深圳动车所。"/>
  </r>
  <r>
    <n v="796"/>
    <x v="40"/>
    <n v="1239"/>
    <x v="5"/>
    <s v="潮州"/>
    <s v="BST"/>
    <s v="CRH1A-NG，三亚动车所改配，曾配属佛山西客专动车所，广州东动车所，深圳动车所。"/>
  </r>
  <r>
    <n v="797"/>
    <x v="40"/>
    <n v="1240"/>
    <x v="5"/>
    <s v="三亚"/>
    <s v="BST"/>
    <s v="CRH1A-NG，佛山西客专动车所改配，曾配属深圳动车所。"/>
  </r>
  <r>
    <n v="798"/>
    <x v="40"/>
    <n v="1241"/>
    <x v="5"/>
    <s v="潮州"/>
    <s v="BST"/>
    <s v="CRH1A-NG，佛山西客专动车所改配，曾配属深圳动车所。"/>
  </r>
  <r>
    <n v="799"/>
    <x v="40"/>
    <n v="1242"/>
    <x v="5"/>
    <s v="潮州"/>
    <s v="BST"/>
    <s v="CRH1A-NG，佛山西客专动车所改配，曾配属深圳动车所。"/>
  </r>
  <r>
    <n v="800"/>
    <x v="40"/>
    <n v="1243"/>
    <x v="5"/>
    <s v="潮州"/>
    <s v="BST"/>
    <s v="CRH1A-NG，深圳动车所改配，曾配属佛山西客专动车所。"/>
  </r>
  <r>
    <n v="801"/>
    <x v="40"/>
    <n v="1244"/>
    <x v="5"/>
    <s v="潮州"/>
    <s v="BST"/>
    <s v="CRH1A-NG，佛山西客专动车所改配，曾配属深圳动车所。"/>
  </r>
  <r>
    <n v="802"/>
    <x v="40"/>
    <n v="1245"/>
    <x v="5"/>
    <s v="潮州"/>
    <s v="BST"/>
    <s v="CRH1A-NG，广州东动车所改配，曾配属佛山西客专动车所。"/>
  </r>
  <r>
    <n v="803"/>
    <x v="40"/>
    <n v="1246"/>
    <x v="5"/>
    <s v="潮州"/>
    <s v="BST"/>
    <s v="CRH1A-NG，佛山西客专动车所改配。"/>
  </r>
  <r>
    <n v="804"/>
    <x v="40"/>
    <n v="1247"/>
    <x v="5"/>
    <s v="潮州"/>
    <s v="BST"/>
    <s v="CRH1A-NG，广州东动车所改配，曾配属深圳动车所，佛山西客专动车所，三亚动车所。"/>
  </r>
  <r>
    <n v="805"/>
    <x v="40"/>
    <n v="1248"/>
    <x v="5"/>
    <s v="潮州"/>
    <s v="BST"/>
    <s v="CRH1A-NG，广州东动车所改配，曾配属深圳动车所，佛山西客专动车所，三亚动车所。"/>
  </r>
  <r>
    <n v="806"/>
    <x v="40"/>
    <n v="1249"/>
    <x v="5"/>
    <s v="潮州"/>
    <s v="BST"/>
    <s v="CRH1A-NG，佛山西客专动车所改配，曾配属深圳动车所，广州东动车所，三亚动车所。"/>
  </r>
  <r>
    <n v="807"/>
    <x v="40"/>
    <n v="1250"/>
    <x v="5"/>
    <s v="潮州"/>
    <s v="BST"/>
    <s v="CRH1A-NG，三亚动车所改配，曾配属佛山西客专动车所。"/>
  </r>
  <r>
    <n v="808"/>
    <x v="40"/>
    <n v="1251"/>
    <x v="5"/>
    <s v="潮州"/>
    <s v="BST"/>
    <s v="CRH1A-NG，佛山西客专动车所改配。"/>
  </r>
  <r>
    <n v="809"/>
    <x v="40"/>
    <n v="1252"/>
    <x v="5"/>
    <s v="潮州"/>
    <s v="BST"/>
    <s v="CRH1A-NG，佛山西客专动车所改配，2020年6月7日曾发生事故，头车脱线。"/>
  </r>
  <r>
    <n v="810"/>
    <x v="40"/>
    <n v="1253"/>
    <x v="5"/>
    <s v="潮州"/>
    <s v="BST"/>
    <s v="CRH1A-NG，佛山西客专动车所改配。"/>
  </r>
  <r>
    <n v="811"/>
    <x v="40"/>
    <n v="1254"/>
    <x v="5"/>
    <s v="潮州"/>
    <s v="BST"/>
    <s v="CRH1A-NG，佛山西客专动车所改配。"/>
  </r>
  <r>
    <n v="812"/>
    <x v="40"/>
    <n v="1255"/>
    <x v="5"/>
    <s v="潮州"/>
    <s v="BST"/>
    <s v="CRH1A-NG，佛山西客专动车所改配。"/>
  </r>
  <r>
    <n v="813"/>
    <x v="40"/>
    <n v="1256"/>
    <x v="5"/>
    <s v="潮州"/>
    <s v="BST"/>
    <s v="CRH1A-NG，佛山西客专动车所改配。"/>
  </r>
  <r>
    <n v="814"/>
    <x v="40"/>
    <n v="1257"/>
    <x v="5"/>
    <s v="潮州"/>
    <s v="BST"/>
    <s v="CRH1A-NG，佛山西客专动车所改配。"/>
  </r>
  <r>
    <n v="815"/>
    <x v="40"/>
    <n v="1258"/>
    <x v="5"/>
    <s v="潮州"/>
    <s v="BST"/>
    <s v="CRH1A-NG，佛山西客专动车所改配。"/>
  </r>
  <r>
    <n v="816"/>
    <x v="40"/>
    <n v="1259"/>
    <x v="5"/>
    <s v="潮州"/>
    <s v="BST"/>
    <s v="CRH1A-NG，深圳动车所改配，曾配属佛山西客专动车所。"/>
  </r>
  <r>
    <n v="817"/>
    <x v="40"/>
    <n v="1260"/>
    <x v="5"/>
    <s v="潮州"/>
    <s v="BST"/>
    <s v="CRH1A-NG，佛山西客专动车所改配，曾配属三亚动车所。"/>
  </r>
  <r>
    <n v="818"/>
    <x v="41"/>
    <n v="1501"/>
    <x v="16"/>
    <s v="南翔"/>
    <s v="BST"/>
    <s v="杭州动车所改配。"/>
  </r>
  <r>
    <n v="819"/>
    <x v="41"/>
    <n v="1502"/>
    <x v="16"/>
    <s v="南翔"/>
    <s v="BST"/>
    <s v="杭州动车所改配。"/>
  </r>
  <r>
    <n v="820"/>
    <x v="41"/>
    <n v="1503"/>
    <x v="16"/>
    <s v="南翔"/>
    <s v="BST"/>
    <s v="杭州动车所改配。"/>
  </r>
  <r>
    <n v="821"/>
    <x v="41"/>
    <n v="1504"/>
    <x v="16"/>
    <s v="南翔"/>
    <s v="BST"/>
    <s v="杭州动车所改配。"/>
  </r>
  <r>
    <n v="822"/>
    <x v="41"/>
    <n v="1505"/>
    <x v="16"/>
    <s v="南翔"/>
    <s v="BST"/>
    <s v="杭州动车所改配。"/>
  </r>
  <r>
    <n v="823"/>
    <x v="41"/>
    <n v="1506"/>
    <x v="16"/>
    <s v="南翔"/>
    <s v="BST"/>
    <s v="杭州动车所改配。"/>
  </r>
  <r>
    <n v="824"/>
    <x v="41"/>
    <n v="1507"/>
    <x v="16"/>
    <s v="南翔"/>
    <s v="BST"/>
    <s v="杭州动车所改配。"/>
  </r>
  <r>
    <n v="825"/>
    <x v="41"/>
    <n v="1508"/>
    <x v="16"/>
    <s v="南翔"/>
    <s v="BST"/>
    <s v="杭州动车所改配。"/>
  </r>
  <r>
    <n v="826"/>
    <x v="41"/>
    <n v="1509"/>
    <x v="16"/>
    <s v="南翔"/>
    <s v="BST"/>
    <s v="杭州动车所改配。"/>
  </r>
  <r>
    <n v="827"/>
    <x v="41"/>
    <n v="1510"/>
    <x v="16"/>
    <s v="南翔"/>
    <s v="BST"/>
    <s v="杭州动车所改配。"/>
  </r>
  <r>
    <n v="828"/>
    <x v="41"/>
    <n v="1511"/>
    <x v="16"/>
    <s v="南翔"/>
    <s v="BST"/>
    <s v="统型CRH380D，成都铁路局成都东动车所改配，曾配属杭州动车所。"/>
  </r>
  <r>
    <n v="829"/>
    <x v="41"/>
    <n v="1512"/>
    <x v="16"/>
    <s v="南翔"/>
    <s v="BST"/>
    <s v="统型CRH380D，成都铁路局成都东动车所改配，曾配属杭州动车所。"/>
  </r>
  <r>
    <n v="830"/>
    <x v="41"/>
    <n v="1513"/>
    <x v="16"/>
    <s v="南翔"/>
    <s v="BST"/>
    <s v="统型CRH380D，杭州动车所改配。"/>
  </r>
  <r>
    <n v="831"/>
    <x v="41"/>
    <n v="1514"/>
    <x v="16"/>
    <s v="南翔"/>
    <s v="BST"/>
    <s v="统型CRH380D，杭州动车所改配。"/>
  </r>
  <r>
    <n v="832"/>
    <x v="41"/>
    <n v="1515"/>
    <x v="9"/>
    <s v="贵阳北"/>
    <s v="BST"/>
    <s v="统型CRH380D，成都东动车所改配，曾配属上海铁路局南翔动车所，杭州动车所。"/>
  </r>
  <r>
    <n v="833"/>
    <x v="41"/>
    <n v="1516"/>
    <x v="16"/>
    <s v="南翔"/>
    <s v="BST"/>
    <s v="统型CRH380D，杭州动车所改配。"/>
  </r>
  <r>
    <n v="834"/>
    <x v="41"/>
    <n v="1517"/>
    <x v="16"/>
    <s v="南翔"/>
    <s v="BST"/>
    <s v="统型CRH380D，成都铁路局成都东动车所改配，曾配属杭州动车所。"/>
  </r>
  <r>
    <n v="835"/>
    <x v="41"/>
    <n v="1518"/>
    <x v="16"/>
    <s v="南翔"/>
    <s v="BST"/>
    <s v="统型CRH380D，杭州动车所改配。"/>
  </r>
  <r>
    <n v="836"/>
    <x v="41"/>
    <n v="1519"/>
    <x v="16"/>
    <s v="南翔"/>
    <s v="BST"/>
    <s v="统型CRH380D，杭州动车所改配。"/>
  </r>
  <r>
    <n v="837"/>
    <x v="41"/>
    <n v="1520"/>
    <x v="16"/>
    <s v="南翔"/>
    <s v="BST"/>
    <s v="统型CRH380D，杭州动车所改配。"/>
  </r>
  <r>
    <n v="838"/>
    <x v="41"/>
    <n v="1521"/>
    <x v="16"/>
    <s v="南翔"/>
    <s v="BST"/>
    <s v="统型CRH380D，杭州动车所改配。"/>
  </r>
  <r>
    <n v="839"/>
    <x v="41"/>
    <n v="1522"/>
    <x v="16"/>
    <s v="南翔"/>
    <s v="BST"/>
    <s v="统型CRH380D，杭州动车所改配。"/>
  </r>
  <r>
    <n v="840"/>
    <x v="41"/>
    <n v="1523"/>
    <x v="16"/>
    <s v="南翔"/>
    <s v="BST"/>
    <s v="统型CRH380D，成都铁路局成都东动车所改配，曾配属杭州动车所。"/>
  </r>
  <r>
    <n v="841"/>
    <x v="41"/>
    <n v="1524"/>
    <x v="16"/>
    <s v="南翔"/>
    <s v="BST"/>
    <s v="统型CRH380D，杭州动车所改配。"/>
  </r>
  <r>
    <n v="842"/>
    <x v="41"/>
    <n v="1525"/>
    <x v="16"/>
    <s v="南翔"/>
    <s v="BST"/>
    <s v="统型CRH380D，成都铁路局贵阳北动车所改配，曾配属成都东动车所。"/>
  </r>
  <r>
    <n v="843"/>
    <x v="41"/>
    <n v="1526"/>
    <x v="9"/>
    <s v="贵阳北"/>
    <s v="BST"/>
    <s v="统型CRH380D，成都东动车所改配，曾配属上海铁路局南翔动车所。"/>
  </r>
  <r>
    <n v="844"/>
    <x v="41"/>
    <n v="1527"/>
    <x v="16"/>
    <s v="南翔"/>
    <s v="BST"/>
    <s v="统型CRH380D"/>
  </r>
  <r>
    <n v="845"/>
    <x v="41"/>
    <n v="1528"/>
    <x v="16"/>
    <s v="南翔"/>
    <s v="BST"/>
    <s v="统型CRH380D"/>
  </r>
  <r>
    <n v="846"/>
    <x v="41"/>
    <n v="1529"/>
    <x v="16"/>
    <s v="南翔"/>
    <s v="BST"/>
    <s v="统型CRH380D"/>
  </r>
  <r>
    <n v="847"/>
    <x v="41"/>
    <n v="1530"/>
    <x v="16"/>
    <s v="南翔"/>
    <s v="BST"/>
    <s v="统型CRH380D"/>
  </r>
  <r>
    <n v="848"/>
    <x v="41"/>
    <n v="1531"/>
    <x v="16"/>
    <s v="南翔"/>
    <s v="BST"/>
    <s v="统型CRH380D"/>
  </r>
  <r>
    <n v="849"/>
    <x v="41"/>
    <n v="1532"/>
    <x v="16"/>
    <s v="南翔"/>
    <s v="BST"/>
    <s v="统型CRH380D"/>
  </r>
  <r>
    <n v="850"/>
    <x v="41"/>
    <n v="1533"/>
    <x v="16"/>
    <s v="南翔"/>
    <s v="BST"/>
    <s v="统型CRH380D"/>
  </r>
  <r>
    <n v="851"/>
    <x v="41"/>
    <n v="1534"/>
    <x v="16"/>
    <s v="南翔"/>
    <s v="BST"/>
    <s v="统型CRH380D"/>
  </r>
  <r>
    <n v="852"/>
    <x v="41"/>
    <n v="1535"/>
    <x v="16"/>
    <s v="南翔"/>
    <s v="BST"/>
    <s v="统型CRH380D"/>
  </r>
  <r>
    <n v="853"/>
    <x v="41"/>
    <n v="1536"/>
    <x v="16"/>
    <s v="南翔"/>
    <s v="BST"/>
    <s v="统型CRH380D"/>
  </r>
  <r>
    <n v="854"/>
    <x v="41"/>
    <n v="1537"/>
    <x v="9"/>
    <s v="贵阳北"/>
    <s v="BST"/>
    <s v="统型CRH380D，重庆北动车所改配，曾配属上海铁路局南翔动车所。"/>
  </r>
  <r>
    <n v="855"/>
    <x v="41"/>
    <n v="1538"/>
    <x v="9"/>
    <s v="贵阳北"/>
    <s v="BST"/>
    <s v="统型CRH380D，重庆北动车所改配，曾配属上海铁路局南翔动车所。"/>
  </r>
  <r>
    <n v="856"/>
    <x v="41"/>
    <n v="1539"/>
    <x v="9"/>
    <s v="贵阳北"/>
    <s v="BST"/>
    <s v="统型CRH380D，重庆北动车所改配，曾配属上海铁路局南翔动车所。"/>
  </r>
  <r>
    <n v="857"/>
    <x v="41"/>
    <n v="1540"/>
    <x v="9"/>
    <s v="贵阳北"/>
    <s v="BST"/>
    <s v="统型CRH380D，重庆北动车所改配，曾配属上海铁路局南翔动车所。"/>
  </r>
  <r>
    <n v="858"/>
    <x v="41"/>
    <n v="1541"/>
    <x v="9"/>
    <s v="贵阳北"/>
    <s v="BST"/>
    <s v="统型CRH380D，重庆北动车所改配，曾配属上海铁路局南翔动车所。"/>
  </r>
  <r>
    <n v="859"/>
    <x v="41"/>
    <n v="1542"/>
    <x v="9"/>
    <s v="贵阳北"/>
    <s v="BST"/>
    <s v="统型CRH380D，重庆北动车所改配，曾配属上海铁路局南翔动车所。"/>
  </r>
  <r>
    <n v="860"/>
    <x v="41"/>
    <n v="1543"/>
    <x v="9"/>
    <s v="贵阳北"/>
    <s v="BST"/>
    <s v="统型CRH380D，重庆北动车所改配。"/>
  </r>
  <r>
    <n v="861"/>
    <x v="41"/>
    <n v="1544"/>
    <x v="9"/>
    <s v="贵阳北"/>
    <s v="BST"/>
    <s v="统型CRH380D，重庆北动车所改配。"/>
  </r>
  <r>
    <n v="862"/>
    <x v="41"/>
    <n v="1545"/>
    <x v="16"/>
    <s v="南翔"/>
    <s v="BST"/>
    <s v="统型CRH380D，成都铁路局成都东动车所改配，曾配属成都铁路局重庆北动车所。"/>
  </r>
  <r>
    <n v="863"/>
    <x v="41"/>
    <n v="1546"/>
    <x v="16"/>
    <s v="南翔"/>
    <s v="BST"/>
    <s v="统型CRH380D，成都铁路局成都东动车所改配，曾配属成都铁路局重庆北动车所。"/>
  </r>
  <r>
    <n v="864"/>
    <x v="41"/>
    <n v="1547"/>
    <x v="9"/>
    <s v="贵阳北"/>
    <s v="BST"/>
    <s v="统型CRH380D，成都东动车所改配，曾配属重庆北动车所。"/>
  </r>
  <r>
    <n v="865"/>
    <x v="41"/>
    <n v="1548"/>
    <x v="9"/>
    <s v="贵阳北"/>
    <s v="BST"/>
    <s v="统型CRH380D，成都东动车所改配，曾配属重庆北动车所。"/>
  </r>
  <r>
    <n v="866"/>
    <x v="41"/>
    <n v="1549"/>
    <x v="16"/>
    <s v="南翔"/>
    <s v="BST"/>
    <s v="统型CRH380D，成都铁路局成都东动车所改配，曾配属成都铁路局重庆北动车所。"/>
  </r>
  <r>
    <n v="867"/>
    <x v="41"/>
    <n v="1550"/>
    <x v="9"/>
    <s v="贵阳北"/>
    <s v="BST"/>
    <s v="统型CRH380D，重庆北动车所改配。"/>
  </r>
  <r>
    <n v="868"/>
    <x v="41"/>
    <n v="1551"/>
    <x v="9"/>
    <s v="贵阳北"/>
    <s v="BST"/>
    <s v="统型CRH380D，重庆北动车所改配，曾配属成都东动车所。"/>
  </r>
  <r>
    <n v="869"/>
    <x v="41"/>
    <n v="1552"/>
    <x v="9"/>
    <s v="贵阳北"/>
    <s v="BST"/>
    <s v="统型CRH380D，重庆北动车所改配。"/>
  </r>
  <r>
    <n v="870"/>
    <x v="41"/>
    <n v="1553"/>
    <x v="9"/>
    <s v="贵阳北"/>
    <s v="BST"/>
    <s v="统型CRH380D，重庆北动车所改配。"/>
  </r>
  <r>
    <n v="871"/>
    <x v="41"/>
    <n v="1554"/>
    <x v="9"/>
    <s v="贵阳北"/>
    <s v="BST"/>
    <s v="统型CRH380D，成都东动车所改配，曾配属重庆北动车所。"/>
  </r>
  <r>
    <n v="872"/>
    <x v="41"/>
    <n v="1555"/>
    <x v="9"/>
    <s v="贵阳北"/>
    <s v="BST"/>
    <s v="统型CRH380D，重庆北动车所改配。"/>
  </r>
  <r>
    <n v="873"/>
    <x v="41"/>
    <n v="1556"/>
    <x v="9"/>
    <s v="贵阳北"/>
    <s v="BST"/>
    <s v="统型CRH380D，成都东动车所改配，曾配属重庆北动车所。"/>
  </r>
  <r>
    <n v="874"/>
    <x v="41"/>
    <n v="1557"/>
    <x v="9"/>
    <s v="贵阳北"/>
    <s v="BST"/>
    <s v="统型CRH380D，重庆北动车所改配。"/>
  </r>
  <r>
    <n v="875"/>
    <x v="41"/>
    <n v="1558"/>
    <x v="9"/>
    <s v="贵阳北"/>
    <s v="BST"/>
    <s v="统型CRH380D，成都东动车所改配，曾配属重庆北动车所。"/>
  </r>
  <r>
    <n v="876"/>
    <x v="41"/>
    <n v="1559"/>
    <x v="9"/>
    <s v="贵阳北"/>
    <s v="BST"/>
    <s v="统型CRH380D，成都东动车所改配，曾配属重庆北动车所。"/>
  </r>
  <r>
    <n v="877"/>
    <x v="41"/>
    <n v="1560"/>
    <x v="9"/>
    <s v="贵阳北"/>
    <s v="BST"/>
    <s v="统型CRH380D，成都东动车所改配，曾配属重庆北动车所。"/>
  </r>
  <r>
    <n v="878"/>
    <x v="41"/>
    <n v="1561"/>
    <x v="16"/>
    <s v="南翔"/>
    <s v="BST"/>
    <s v="统型CRH380D"/>
  </r>
  <r>
    <n v="879"/>
    <x v="41"/>
    <n v="1562"/>
    <x v="16"/>
    <s v="南翔"/>
    <s v="BST"/>
    <s v="统型CRH380D"/>
  </r>
  <r>
    <n v="880"/>
    <x v="41"/>
    <n v="1563"/>
    <x v="9"/>
    <s v="贵阳北"/>
    <s v="BST"/>
    <s v="统型CRH380D，成都东动车所改配，曾配属重庆北动车所。"/>
  </r>
  <r>
    <n v="881"/>
    <x v="41"/>
    <n v="1564"/>
    <x v="9"/>
    <s v="贵阳北"/>
    <s v="BST"/>
    <s v="统型CRH380D，成都东动车所改配，曾配属重庆北动车所。"/>
  </r>
  <r>
    <n v="882"/>
    <x v="41"/>
    <n v="1565"/>
    <x v="16"/>
    <s v="南翔"/>
    <s v="BST"/>
    <s v="统型CRH380D"/>
  </r>
  <r>
    <n v="883"/>
    <x v="41"/>
    <n v="1566"/>
    <x v="16"/>
    <s v="南翔"/>
    <s v="BST"/>
    <s v="统型CRH380D"/>
  </r>
  <r>
    <n v="884"/>
    <x v="41"/>
    <n v="1567"/>
    <x v="9"/>
    <s v="贵阳北"/>
    <s v="BST"/>
    <s v="统型CRH380D，成都东动车所改配，曾配属重庆北动车所。"/>
  </r>
  <r>
    <n v="885"/>
    <x v="41"/>
    <n v="1568"/>
    <x v="16"/>
    <s v="南翔"/>
    <s v="BST"/>
    <s v="统型CRH380D，成都铁路局成都东动车所改配，曾配属成都铁路局重庆北动车所。"/>
  </r>
  <r>
    <n v="886"/>
    <x v="41"/>
    <n v="1569"/>
    <x v="16"/>
    <s v="南翔"/>
    <s v="BST"/>
    <s v="统型CRH380D"/>
  </r>
  <r>
    <n v="887"/>
    <x v="41"/>
    <n v="1570"/>
    <x v="16"/>
    <s v="南翔"/>
    <s v="BST"/>
    <s v="统型CRH380D"/>
  </r>
  <r>
    <n v="888"/>
    <x v="41"/>
    <n v="1571"/>
    <x v="9"/>
    <s v="贵阳北"/>
    <s v="BST"/>
    <s v="统型CRH380D，成都东动车所改配。"/>
  </r>
  <r>
    <n v="889"/>
    <x v="41"/>
    <n v="1572"/>
    <x v="9"/>
    <s v="贵阳北"/>
    <s v="BST"/>
    <s v="统型CRH380D，成都东动车所改配。"/>
  </r>
  <r>
    <n v="890"/>
    <x v="41"/>
    <n v="1573"/>
    <x v="16"/>
    <s v="南翔"/>
    <s v="BST"/>
    <s v="统型CRH380D"/>
  </r>
  <r>
    <n v="891"/>
    <x v="41"/>
    <n v="1574"/>
    <x v="16"/>
    <s v="南翔"/>
    <s v="BST"/>
    <s v="统型CRH380D"/>
  </r>
  <r>
    <n v="892"/>
    <x v="41"/>
    <n v="1575"/>
    <x v="16"/>
    <s v="南翔"/>
    <s v="BST"/>
    <s v="统型CRH380D"/>
  </r>
  <r>
    <n v="893"/>
    <x v="41"/>
    <n v="1576"/>
    <x v="16"/>
    <s v="南翔"/>
    <s v="BST"/>
    <s v="统型CRH380D"/>
  </r>
  <r>
    <n v="894"/>
    <x v="41"/>
    <n v="1577"/>
    <x v="16"/>
    <s v="南翔"/>
    <s v="BST"/>
    <s v="统型CRH380D"/>
  </r>
  <r>
    <n v="895"/>
    <x v="41"/>
    <n v="1578"/>
    <x v="9"/>
    <s v="贵阳北"/>
    <s v="BST"/>
    <s v="统型CRH380D，成都东动车所改配。"/>
  </r>
  <r>
    <n v="896"/>
    <x v="41"/>
    <n v="1579"/>
    <x v="9"/>
    <s v="贵阳北"/>
    <s v="BST"/>
    <s v="统型CRH380D，成都东动车所改配。"/>
  </r>
  <r>
    <n v="897"/>
    <x v="41"/>
    <n v="1580"/>
    <x v="9"/>
    <s v="贵阳北"/>
    <s v="BST"/>
    <s v="统型CRH380D，成都东动车所改配。"/>
  </r>
  <r>
    <n v="898"/>
    <x v="41"/>
    <n v="1581"/>
    <x v="9"/>
    <s v="贵阳北"/>
    <s v="BST"/>
    <s v="统型CRH380D，成都东动车所改配。"/>
  </r>
  <r>
    <n v="899"/>
    <x v="41"/>
    <n v="1582"/>
    <x v="9"/>
    <s v="贵阳北"/>
    <s v="BST"/>
    <s v="统型CRH380D，成都东动车所改配。"/>
  </r>
  <r>
    <n v="900"/>
    <x v="41"/>
    <n v="1583"/>
    <x v="9"/>
    <s v="贵阳北"/>
    <s v="BST"/>
    <s v="统型CRH380D，成都东动车所改配。"/>
  </r>
  <r>
    <n v="901"/>
    <x v="41"/>
    <n v="1584"/>
    <x v="9"/>
    <s v="贵阳北"/>
    <s v="BST"/>
    <s v="统型CRH380D，成都东动车所改配。"/>
  </r>
  <r>
    <n v="902"/>
    <x v="41"/>
    <n v="1585"/>
    <x v="9"/>
    <s v="贵阳北"/>
    <s v="BST"/>
    <s v="统型CRH380D，成都东动车所改配，曾配属上海铁路局南翔动车所。"/>
  </r>
  <r>
    <n v="903"/>
    <x v="15"/>
    <n v="2001"/>
    <x v="6"/>
    <s v="南宁"/>
    <s v="南车青岛四方"/>
    <s v="广州铁路集团深圳动车所改配，曾配属北京铁路局北京西动车所，北京铁路局石家庄动车所，北京铁路局北京南动车所。"/>
  </r>
  <r>
    <n v="904"/>
    <x v="42"/>
    <n v="2001"/>
    <x v="16"/>
    <s v="上海南"/>
    <s v="南车青岛四方"/>
    <s v="曾为公务车，在日本完成并完整运往中国；中国铁路总公司专运处（北京铁路局）改配。"/>
  </r>
  <r>
    <n v="905"/>
    <x v="28"/>
    <n v="2001"/>
    <x v="20"/>
    <m/>
    <s v="株洲电力机车/南京浦镇车辆"/>
    <s v="CR200J1-A（样车）"/>
  </r>
  <r>
    <n v="906"/>
    <x v="2"/>
    <n v="2001"/>
    <x v="22"/>
    <s v="青岛北"/>
    <s v="南车青岛四方"/>
    <m/>
  </r>
  <r>
    <n v="907"/>
    <x v="15"/>
    <n v="2002"/>
    <x v="7"/>
    <s v="北京西"/>
    <s v="南车青岛四方"/>
    <s v="雄安动车所改配，曾配属石家庄动车所，北京南动车所。"/>
  </r>
  <r>
    <n v="908"/>
    <x v="42"/>
    <n v="2002"/>
    <x v="16"/>
    <s v="南通"/>
    <s v="南车青岛四方"/>
    <s v="在日本完成并完整运往中国，徐州东动车所改配，曾配属上海南动车所。"/>
  </r>
  <r>
    <n v="909"/>
    <x v="28"/>
    <n v="2002"/>
    <x v="2"/>
    <m/>
    <s v="株洲电力机车/南京浦镇车辆"/>
    <s v="CR200J1-A"/>
  </r>
  <r>
    <n v="910"/>
    <x v="2"/>
    <n v="2002"/>
    <x v="22"/>
    <s v="青岛北"/>
    <s v="南车青岛四方"/>
    <m/>
  </r>
  <r>
    <n v="911"/>
    <x v="15"/>
    <n v="2003"/>
    <x v="6"/>
    <s v="南宁"/>
    <s v="南车青岛四方"/>
    <s v="广州铁路集团深圳动车所改配，曾配属北京铁路局雄安动车所，北京铁路局北京西动车所，北京铁路局北京南动车所，北京铁路局石家庄动车所。"/>
  </r>
  <r>
    <n v="912"/>
    <x v="42"/>
    <n v="2003"/>
    <x v="16"/>
    <s v="上海南"/>
    <s v="南车青岛四方"/>
    <s v="在日本完成并完整运往中国，南翔动车所改配。"/>
  </r>
  <r>
    <n v="913"/>
    <x v="28"/>
    <n v="2003"/>
    <x v="2"/>
    <m/>
    <s v="株洲电力机车/南京浦镇车辆"/>
    <s v="CR200J1-A"/>
  </r>
  <r>
    <n v="914"/>
    <x v="2"/>
    <n v="2003"/>
    <x v="22"/>
    <s v="青岛北"/>
    <s v="南车青岛四方"/>
    <m/>
  </r>
  <r>
    <n v="915"/>
    <x v="15"/>
    <n v="2004"/>
    <x v="7"/>
    <s v="北京西"/>
    <s v="南车青岛四方"/>
    <s v="石家庄动车所改配。"/>
  </r>
  <r>
    <n v="916"/>
    <x v="42"/>
    <n v="2004"/>
    <x v="16"/>
    <s v="南通"/>
    <s v="南车青岛四方"/>
    <s v="在日本以散件形式付运并由中方负责组装，徐州东动车所改配，曾配属上海南动车所。"/>
  </r>
  <r>
    <n v="917"/>
    <x v="28"/>
    <n v="2004"/>
    <x v="2"/>
    <m/>
    <s v="株洲电力机车/南京浦镇车辆"/>
    <s v="CR200J1-A"/>
  </r>
  <r>
    <n v="918"/>
    <x v="2"/>
    <n v="2004"/>
    <x v="22"/>
    <s v="青岛北"/>
    <s v="南车青岛四方"/>
    <m/>
  </r>
  <r>
    <n v="919"/>
    <x v="15"/>
    <n v="2005"/>
    <x v="9"/>
    <s v="重庆西"/>
    <s v="南车青岛四方"/>
    <s v="北京铁路局北京西动车所改配，曾配属北京铁路局北京南动车所，北京铁路局石家庄动车所。"/>
  </r>
  <r>
    <n v="920"/>
    <x v="42"/>
    <n v="2005"/>
    <x v="16"/>
    <s v="上海南"/>
    <s v="南车青岛四方"/>
    <s v="在日本以散件形式付运并由中方负责组装"/>
  </r>
  <r>
    <n v="921"/>
    <x v="2"/>
    <n v="2005"/>
    <x v="22"/>
    <s v="青岛北"/>
    <s v="南车青岛四方"/>
    <m/>
  </r>
  <r>
    <n v="922"/>
    <x v="28"/>
    <n v="2005"/>
    <x v="20"/>
    <m/>
    <s v="株洲电力机车/南京浦镇车辆"/>
    <s v="CR200J1-A"/>
  </r>
  <r>
    <n v="923"/>
    <x v="15"/>
    <n v="2006"/>
    <x v="7"/>
    <s v="北京西"/>
    <s v="南车青岛四方"/>
    <s v="石家庄动车所改配，曾配属北京南动车所。"/>
  </r>
  <r>
    <n v="924"/>
    <x v="42"/>
    <n v="2006"/>
    <x v="16"/>
    <s v="南通"/>
    <s v="南车青岛四方"/>
    <s v="在日本以散件形式付运并由中方负责组装，上海南动车所改配。"/>
  </r>
  <r>
    <n v="925"/>
    <x v="2"/>
    <n v="2006"/>
    <x v="9"/>
    <s v="贵阳北"/>
    <s v="南车青岛四方"/>
    <m/>
  </r>
  <r>
    <n v="926"/>
    <x v="28"/>
    <n v="2006"/>
    <x v="2"/>
    <m/>
    <s v="株洲电力机车/南京浦镇车辆"/>
    <s v="CR200J1-A"/>
  </r>
  <r>
    <n v="927"/>
    <x v="15"/>
    <n v="2007"/>
    <x v="7"/>
    <s v="北京西"/>
    <s v="南车青岛四方"/>
    <s v="石家庄动车所改配，曾配属北京南动车所。"/>
  </r>
  <r>
    <n v="928"/>
    <x v="42"/>
    <n v="2007"/>
    <x v="16"/>
    <s v="上海南"/>
    <s v="南车青岛四方"/>
    <s v="在日本以散件形式付运并由中方负责组装"/>
  </r>
  <r>
    <n v="929"/>
    <x v="2"/>
    <n v="2007"/>
    <x v="9"/>
    <s v="贵阳北"/>
    <s v="南车青岛四方"/>
    <m/>
  </r>
  <r>
    <n v="930"/>
    <x v="28"/>
    <n v="2007"/>
    <x v="2"/>
    <m/>
    <s v="株洲电力机车/南京浦镇车辆"/>
    <s v="CR200J1-A"/>
  </r>
  <r>
    <n v="931"/>
    <x v="15"/>
    <n v="2008"/>
    <x v="7"/>
    <s v="雄安"/>
    <s v="南车青岛四方"/>
    <s v="北京南动车所改配，曾配属北京西动车所。"/>
  </r>
  <r>
    <n v="932"/>
    <x v="42"/>
    <n v="2008"/>
    <x v="16"/>
    <s v="南通"/>
    <s v="南车青岛四方"/>
    <s v="在日本以散件形式付运并由中方负责组装，徐州东动车所改配，曾配属上海南动车所。"/>
  </r>
  <r>
    <n v="933"/>
    <x v="2"/>
    <n v="2008"/>
    <x v="9"/>
    <s v="贵阳北"/>
    <s v="南车青岛四方"/>
    <m/>
  </r>
  <r>
    <n v="934"/>
    <x v="28"/>
    <n v="2008"/>
    <x v="2"/>
    <m/>
    <s v="株洲电力机车/南京浦镇车辆"/>
    <s v="CR200J1-A"/>
  </r>
  <r>
    <n v="935"/>
    <x v="15"/>
    <n v="2009"/>
    <x v="7"/>
    <s v="北京西"/>
    <s v="南车青岛四方"/>
    <s v="石家庄动车所改配，曾配属北京南动车所。"/>
  </r>
  <r>
    <n v="936"/>
    <x v="42"/>
    <n v="2009"/>
    <x v="16"/>
    <s v="南通"/>
    <s v="南车青岛四方"/>
    <s v="在日本以散件形式付运并由中方负责组装，上海南动车所改配。"/>
  </r>
  <r>
    <n v="937"/>
    <x v="2"/>
    <n v="2009"/>
    <x v="9"/>
    <s v="贵阳北"/>
    <s v="南车青岛四方"/>
    <m/>
  </r>
  <r>
    <n v="938"/>
    <x v="28"/>
    <n v="2009"/>
    <x v="2"/>
    <m/>
    <s v="株洲电力机车/南京浦镇车辆"/>
    <s v="CR200J1-A"/>
  </r>
  <r>
    <n v="939"/>
    <x v="15"/>
    <n v="2010"/>
    <x v="7"/>
    <s v="北京西"/>
    <s v="南车青岛四方"/>
    <s v="石家庄动车所改配，曾配属北京南动车所。"/>
  </r>
  <r>
    <n v="940"/>
    <x v="42"/>
    <n v="2010"/>
    <x v="8"/>
    <m/>
    <s v="南车青岛四方"/>
    <s v="200~250km/h综合检测车，北京局代管。"/>
  </r>
  <r>
    <n v="941"/>
    <x v="2"/>
    <n v="2010"/>
    <x v="9"/>
    <s v="贵阳北"/>
    <s v="南车青岛四方"/>
    <m/>
  </r>
  <r>
    <n v="942"/>
    <x v="28"/>
    <n v="2010"/>
    <x v="2"/>
    <m/>
    <s v="株洲电力机车/南京浦镇车辆"/>
    <s v="CR200J1-A"/>
  </r>
  <r>
    <n v="943"/>
    <x v="15"/>
    <n v="2011"/>
    <x v="5"/>
    <s v="广州南"/>
    <s v="南车青岛四方"/>
    <s v="长沙动车所改配，曾配属深圳动车所，北京铁路局石家庄动车所，北京铁路局北京南动车所。"/>
  </r>
  <r>
    <n v="944"/>
    <x v="42"/>
    <n v="2011"/>
    <x v="11"/>
    <s v="汉口"/>
    <s v="南车青岛四方"/>
    <m/>
  </r>
  <r>
    <n v="945"/>
    <x v="2"/>
    <n v="2011"/>
    <x v="9"/>
    <s v="贵阳北"/>
    <s v="南车青岛四方"/>
    <m/>
  </r>
  <r>
    <n v="946"/>
    <x v="28"/>
    <n v="2011"/>
    <x v="2"/>
    <m/>
    <s v="株洲电力机车/南京浦镇车辆"/>
    <s v="CR200J1-A"/>
  </r>
  <r>
    <n v="947"/>
    <x v="15"/>
    <n v="2012"/>
    <x v="7"/>
    <s v="北京西"/>
    <s v="南车青岛四方"/>
    <s v="石家庄动车所改配，曾配属北京南动车所。"/>
  </r>
  <r>
    <n v="948"/>
    <x v="42"/>
    <n v="2012"/>
    <x v="16"/>
    <s v="南通"/>
    <s v="南车青岛四方"/>
    <s v="上海南动车所改配，曾配属南昌铁路局南昌动车所。"/>
  </r>
  <r>
    <n v="949"/>
    <x v="2"/>
    <n v="2012"/>
    <x v="9"/>
    <s v="贵阳北"/>
    <s v="南车青岛四方"/>
    <m/>
  </r>
  <r>
    <n v="950"/>
    <x v="28"/>
    <n v="2012"/>
    <x v="2"/>
    <m/>
    <s v="株洲电力机车/南京浦镇车辆"/>
    <s v="CR200J1-A"/>
  </r>
  <r>
    <n v="951"/>
    <x v="15"/>
    <n v="2013"/>
    <x v="9"/>
    <s v="重庆西"/>
    <s v="南车青岛四方"/>
    <s v="北京铁路局北京南动车所改配，曾配属北京铁路局北京西动车所，北京铁路局石家庄动车所。"/>
  </r>
  <r>
    <n v="952"/>
    <x v="42"/>
    <n v="2013"/>
    <x v="11"/>
    <s v="汉口"/>
    <s v="南车青岛四方"/>
    <m/>
  </r>
  <r>
    <n v="953"/>
    <x v="2"/>
    <n v="2013"/>
    <x v="9"/>
    <s v="贵阳北"/>
    <s v="南车青岛四方"/>
    <m/>
  </r>
  <r>
    <n v="954"/>
    <x v="28"/>
    <n v="2013"/>
    <x v="2"/>
    <m/>
    <s v="株洲电力机车/南京浦镇车辆"/>
    <s v="CR200J1-A"/>
  </r>
  <r>
    <n v="955"/>
    <x v="15"/>
    <n v="2014"/>
    <x v="7"/>
    <s v="北京西"/>
    <s v="南车青岛四方"/>
    <s v="雄安动车所改配，曾配属石家庄动车所，北京南动车所。"/>
  </r>
  <r>
    <n v="956"/>
    <x v="42"/>
    <n v="2014"/>
    <x v="16"/>
    <s v="南通"/>
    <s v="南车青岛四方"/>
    <s v="上海南动车所改配。"/>
  </r>
  <r>
    <n v="957"/>
    <x v="2"/>
    <n v="2014"/>
    <x v="9"/>
    <s v="贵阳北"/>
    <s v="南车青岛四方"/>
    <m/>
  </r>
  <r>
    <n v="958"/>
    <x v="28"/>
    <n v="2014"/>
    <x v="3"/>
    <m/>
    <s v="株洲电力机车/南京浦镇车辆"/>
    <s v="CR200J1-A"/>
  </r>
  <r>
    <n v="959"/>
    <x v="15"/>
    <n v="2015"/>
    <x v="7"/>
    <s v="北京西"/>
    <s v="南车青岛四方"/>
    <s v="石家庄动车所改配，曾配属北京南动车所。"/>
  </r>
  <r>
    <n v="960"/>
    <x v="42"/>
    <n v="2015"/>
    <x v="16"/>
    <s v="上海南"/>
    <s v="南车青岛四方"/>
    <s v="南昌铁路局福州南动车所改配，曾配属南昌铁路局南昌动车所。"/>
  </r>
  <r>
    <n v="961"/>
    <x v="2"/>
    <n v="2015"/>
    <x v="9"/>
    <s v="贵阳北"/>
    <s v="南车青岛四方"/>
    <m/>
  </r>
  <r>
    <n v="962"/>
    <x v="28"/>
    <n v="2015"/>
    <x v="16"/>
    <m/>
    <s v="株洲电力机车/南京浦镇车辆"/>
    <s v="CR200J1-A"/>
  </r>
  <r>
    <n v="963"/>
    <x v="15"/>
    <n v="2016"/>
    <x v="7"/>
    <s v="北京西"/>
    <s v="南车青岛四方"/>
    <s v="石家庄动车所改配，曾配属北京南动车所。"/>
  </r>
  <r>
    <n v="964"/>
    <x v="42"/>
    <n v="2016"/>
    <x v="16"/>
    <s v="南通"/>
    <s v="南车青岛四方"/>
    <s v="上海南动车所改配，曾配属南翔动车所，南昌铁路局福州南动车所，南昌铁路局南昌动车所。"/>
  </r>
  <r>
    <n v="965"/>
    <x v="2"/>
    <n v="2016"/>
    <x v="9"/>
    <s v="贵阳北"/>
    <s v="南车青岛四方"/>
    <m/>
  </r>
  <r>
    <n v="966"/>
    <x v="28"/>
    <n v="2016"/>
    <x v="16"/>
    <m/>
    <s v="株洲电力机车/南京浦镇车辆"/>
    <s v="CR200J1-A"/>
  </r>
  <r>
    <n v="967"/>
    <x v="15"/>
    <n v="2017"/>
    <x v="5"/>
    <s v="长沙"/>
    <s v="南车青岛四方"/>
    <s v="深圳动车所改配，曾配属广州南动车所，北京铁路局北京南动车所，北京铁路局雄安动车所，北京铁路局北京西动车所。"/>
  </r>
  <r>
    <n v="968"/>
    <x v="42"/>
    <n v="2017"/>
    <x v="11"/>
    <s v="武汉"/>
    <s v="南车青岛四方"/>
    <s v="汉口动车所改配。"/>
  </r>
  <r>
    <n v="969"/>
    <x v="2"/>
    <n v="2017"/>
    <x v="9"/>
    <s v="贵阳北"/>
    <s v="南车青岛四方"/>
    <m/>
  </r>
  <r>
    <n v="970"/>
    <x v="28"/>
    <n v="2017"/>
    <x v="16"/>
    <m/>
    <s v="株洲电力机车/南京浦镇车辆"/>
    <s v="CR200J1-A"/>
  </r>
  <r>
    <n v="971"/>
    <x v="15"/>
    <n v="2018"/>
    <x v="8"/>
    <m/>
    <s v="南车青岛四方"/>
    <s v="公务车"/>
  </r>
  <r>
    <n v="972"/>
    <x v="42"/>
    <n v="2018"/>
    <x v="16"/>
    <s v="上海南"/>
    <s v="南车青岛四方"/>
    <s v="南通动车所改配，曾配属南昌铁路局南昌动车所。"/>
  </r>
  <r>
    <n v="973"/>
    <x v="2"/>
    <n v="2018"/>
    <x v="9"/>
    <s v="贵阳北"/>
    <s v="南车青岛四方"/>
    <m/>
  </r>
  <r>
    <n v="974"/>
    <x v="28"/>
    <n v="2018"/>
    <x v="16"/>
    <m/>
    <s v="株洲电力机车/南京浦镇车辆"/>
    <s v="CR200J1-A"/>
  </r>
  <r>
    <n v="975"/>
    <x v="15"/>
    <n v="2019"/>
    <x v="8"/>
    <m/>
    <s v="南车青岛四方"/>
    <s v="公务车"/>
  </r>
  <r>
    <n v="976"/>
    <x v="42"/>
    <n v="2019"/>
    <x v="11"/>
    <s v="武汉"/>
    <s v="南车青岛四方"/>
    <s v="汉口动车所改配，曾配属郑州铁路局郑州东动车所。"/>
  </r>
  <r>
    <n v="977"/>
    <x v="2"/>
    <n v="2019"/>
    <x v="9"/>
    <s v="贵阳北"/>
    <s v="南车青岛四方"/>
    <m/>
  </r>
  <r>
    <n v="978"/>
    <x v="28"/>
    <n v="2019"/>
    <x v="20"/>
    <m/>
    <s v="株洲电力机车/南京浦镇车辆"/>
    <s v="CR200J1-A"/>
  </r>
  <r>
    <n v="979"/>
    <x v="42"/>
    <n v="2020"/>
    <x v="16"/>
    <s v="上海南"/>
    <s v="南车青岛四方"/>
    <m/>
  </r>
  <r>
    <n v="980"/>
    <x v="2"/>
    <n v="2020"/>
    <x v="9"/>
    <s v="贵阳北"/>
    <s v="南车青岛四方"/>
    <m/>
  </r>
  <r>
    <n v="981"/>
    <x v="28"/>
    <n v="2020"/>
    <x v="20"/>
    <m/>
    <s v="株洲电力机车/南京浦镇车辆"/>
    <s v="CR200J1-A"/>
  </r>
  <r>
    <n v="982"/>
    <x v="42"/>
    <n v="2021"/>
    <x v="16"/>
    <s v="南通"/>
    <s v="南车青岛四方"/>
    <s v="合肥南动车所改配，曾配属上海南动车所，南翔动车所。"/>
  </r>
  <r>
    <n v="983"/>
    <x v="2"/>
    <n v="2021"/>
    <x v="2"/>
    <s v="昆明南"/>
    <s v="南车青岛四方"/>
    <s v="广州铁路集团广州南动车所改配，曾配属深圳动车所。"/>
  </r>
  <r>
    <n v="984"/>
    <x v="28"/>
    <n v="2021"/>
    <x v="20"/>
    <m/>
    <s v="株洲电力机车/南京浦镇车辆"/>
    <s v="CR200J1-A"/>
  </r>
  <r>
    <n v="985"/>
    <x v="15"/>
    <n v="2022"/>
    <x v="6"/>
    <s v="南宁"/>
    <s v="南车青岛四方"/>
    <s v="广州铁路集团深圳动车所改配，曾配属广州南动车所。"/>
  </r>
  <r>
    <n v="986"/>
    <x v="42"/>
    <n v="2022"/>
    <x v="11"/>
    <s v="汉口"/>
    <s v="南车青岛四方"/>
    <s v="武汉动车所改配。"/>
  </r>
  <r>
    <n v="987"/>
    <x v="2"/>
    <n v="2022"/>
    <x v="2"/>
    <s v="昆明南"/>
    <s v="南车青岛四方"/>
    <s v="广州铁路集团深圳动车所改配。"/>
  </r>
  <r>
    <n v="988"/>
    <x v="28"/>
    <n v="2022"/>
    <x v="2"/>
    <m/>
    <s v="株洲电力机车/南京浦镇车辆"/>
    <s v="CR200J1-A"/>
  </r>
  <r>
    <n v="989"/>
    <x v="15"/>
    <n v="2023"/>
    <x v="7"/>
    <s v="北京西"/>
    <s v="南车青岛四方"/>
    <s v="雄安动车所改配，曾配属北京南动车所。"/>
  </r>
  <r>
    <n v="990"/>
    <x v="42"/>
    <n v="2023"/>
    <x v="11"/>
    <s v="武汉"/>
    <s v="南车青岛四方"/>
    <s v="汉口动车所改配，曾配属郑州铁路局郑州东动车所。"/>
  </r>
  <r>
    <n v="991"/>
    <x v="2"/>
    <n v="2023"/>
    <x v="2"/>
    <s v="昆明南"/>
    <s v="南车青岛四方"/>
    <s v="广州铁路集团深圳动车所改配。"/>
  </r>
  <r>
    <n v="992"/>
    <x v="28"/>
    <n v="2023"/>
    <x v="2"/>
    <m/>
    <s v="株洲电力机车/南京浦镇车辆"/>
    <s v="CR200J1-A"/>
  </r>
  <r>
    <n v="993"/>
    <x v="15"/>
    <n v="2024"/>
    <x v="5"/>
    <s v="长沙"/>
    <s v="南车青岛四方"/>
    <s v="深圳动车所改配，曾配属广州南动车所。"/>
  </r>
  <r>
    <n v="994"/>
    <x v="42"/>
    <n v="2024"/>
    <x v="16"/>
    <s v="南通"/>
    <s v="南车青岛四方"/>
    <s v="上海南动车所改配，曾配属南昌铁路局南昌动车所。"/>
  </r>
  <r>
    <n v="995"/>
    <x v="2"/>
    <n v="2024"/>
    <x v="2"/>
    <s v="昆明南"/>
    <s v="南车青岛四方"/>
    <s v="广州铁路集团广州南动车所改配，曾配属深圳动车所。"/>
  </r>
  <r>
    <n v="996"/>
    <x v="28"/>
    <n v="2024"/>
    <x v="2"/>
    <m/>
    <s v="株洲电力机车/南京浦镇车辆"/>
    <s v="CR200J1-A"/>
  </r>
  <r>
    <n v="997"/>
    <x v="15"/>
    <n v="2025"/>
    <x v="9"/>
    <s v="重庆西"/>
    <s v="南车青岛四方"/>
    <s v="北京铁路局北京南动车所改配，曾配属北京铁路局石家庄动车所，北京铁路局北京西动车所。"/>
  </r>
  <r>
    <n v="998"/>
    <x v="42"/>
    <n v="2025"/>
    <x v="16"/>
    <s v="南通"/>
    <s v="南车青岛四方"/>
    <s v="上海南动车所改配。"/>
  </r>
  <r>
    <n v="999"/>
    <x v="2"/>
    <n v="2025"/>
    <x v="2"/>
    <s v="昆明南"/>
    <s v="南车青岛四方"/>
    <s v="广州铁路集团广州南动车所改配，曾配属深圳动车所。"/>
  </r>
  <r>
    <n v="1000"/>
    <x v="28"/>
    <n v="2025"/>
    <x v="2"/>
    <m/>
    <s v="株洲电力机车/南京浦镇车辆"/>
    <s v="CR200J1-A"/>
  </r>
  <r>
    <n v="1001"/>
    <x v="15"/>
    <n v="2026"/>
    <x v="5"/>
    <s v="长沙"/>
    <s v="南车青岛四方"/>
    <s v="深圳动车所改配，曾配属广州南动车所。"/>
  </r>
  <r>
    <n v="1002"/>
    <x v="42"/>
    <n v="2026"/>
    <x v="16"/>
    <s v="南通"/>
    <s v="南车青岛四方"/>
    <s v="上海南动车所改配，曾配属南昌铁路局南昌动车所。"/>
  </r>
  <r>
    <n v="1003"/>
    <x v="2"/>
    <n v="2026"/>
    <x v="2"/>
    <s v="昆明南"/>
    <s v="南车青岛四方"/>
    <s v="广州铁路集团深圳动车所改配。"/>
  </r>
  <r>
    <n v="1004"/>
    <x v="28"/>
    <n v="2026"/>
    <x v="2"/>
    <m/>
    <s v="株洲电力机车/南京浦镇车辆"/>
    <s v="CR200J1-A"/>
  </r>
  <r>
    <n v="1005"/>
    <x v="15"/>
    <n v="2027"/>
    <x v="5"/>
    <s v="长沙"/>
    <s v="南车青岛四方"/>
    <s v="深圳动车所改配，曾配属广州南动车所。"/>
  </r>
  <r>
    <n v="1006"/>
    <x v="42"/>
    <n v="2027"/>
    <x v="11"/>
    <s v="武汉"/>
    <s v="南车青岛四方"/>
    <s v="汉口动车所改配，曾配属郑州铁路局郑州东动车所。"/>
  </r>
  <r>
    <n v="1007"/>
    <x v="2"/>
    <n v="2027"/>
    <x v="2"/>
    <s v="昆明南"/>
    <s v="南车青岛四方"/>
    <s v="广州铁路集团深圳动车所改配。"/>
  </r>
  <r>
    <n v="1008"/>
    <x v="28"/>
    <n v="2027"/>
    <x v="16"/>
    <m/>
    <s v="株洲电力机车/南京浦镇车辆"/>
    <s v="CR200J1-A"/>
  </r>
  <r>
    <n v="1009"/>
    <x v="15"/>
    <n v="2028"/>
    <x v="5"/>
    <s v="长沙"/>
    <s v="南车青岛四方"/>
    <s v="深圳动车所改配，曾配属广州南动车所。"/>
  </r>
  <r>
    <n v="1010"/>
    <x v="42"/>
    <n v="2028"/>
    <x v="16"/>
    <s v="上海南"/>
    <s v="南车青岛四方"/>
    <s v="南翔动车所改配。"/>
  </r>
  <r>
    <n v="1011"/>
    <x v="2"/>
    <n v="2028"/>
    <x v="9"/>
    <s v="贵阳北"/>
    <s v="南车青岛四方"/>
    <m/>
  </r>
  <r>
    <n v="1012"/>
    <x v="28"/>
    <n v="2028"/>
    <x v="16"/>
    <m/>
    <s v="株洲电力机车/南京浦镇车辆"/>
    <s v="CR200J1-A"/>
  </r>
  <r>
    <n v="1013"/>
    <x v="42"/>
    <n v="2029"/>
    <x v="11"/>
    <s v="汉口"/>
    <s v="南车青岛四方"/>
    <s v="武汉动车所改配。"/>
  </r>
  <r>
    <n v="1014"/>
    <x v="2"/>
    <n v="2029"/>
    <x v="9"/>
    <s v="贵阳北"/>
    <s v="南车青岛四方"/>
    <m/>
  </r>
  <r>
    <n v="1015"/>
    <x v="28"/>
    <n v="2029"/>
    <x v="20"/>
    <m/>
    <s v="株洲电力机车/南京浦镇车辆"/>
    <s v="CR200J1-A"/>
  </r>
  <r>
    <n v="1016"/>
    <x v="15"/>
    <n v="2030"/>
    <x v="7"/>
    <s v="雄安"/>
    <s v="南车青岛四方"/>
    <s v="北京西动车所改配，曾配属石家庄动车所，北京南动车所。"/>
  </r>
  <r>
    <n v="1017"/>
    <x v="42"/>
    <n v="2030"/>
    <x v="16"/>
    <s v="南通"/>
    <s v="南车青岛四方"/>
    <s v="徐州东动车所改配，曾配属上海南动车所，南翔动车所。"/>
  </r>
  <r>
    <n v="1018"/>
    <x v="2"/>
    <n v="2030"/>
    <x v="9"/>
    <s v="贵阳北"/>
    <s v="南车青岛四方"/>
    <m/>
  </r>
  <r>
    <n v="1019"/>
    <x v="28"/>
    <n v="2030"/>
    <x v="20"/>
    <m/>
    <s v="株洲电力机车/南京浦镇车辆"/>
    <s v="CR200J1-A"/>
  </r>
  <r>
    <n v="1020"/>
    <x v="15"/>
    <n v="2031"/>
    <x v="9"/>
    <s v="重庆西"/>
    <s v="南车青岛四方"/>
    <s v="北京铁路局北京西动车所改配，曾配属北京铁路局北京南动车所，北京铁路局石家庄动车所。"/>
  </r>
  <r>
    <n v="1021"/>
    <x v="42"/>
    <n v="2031"/>
    <x v="16"/>
    <s v="上海南"/>
    <s v="南车青岛四方"/>
    <s v="南昌铁路局南昌动车所改配。"/>
  </r>
  <r>
    <n v="1022"/>
    <x v="2"/>
    <n v="2031"/>
    <x v="22"/>
    <s v="青岛北"/>
    <s v="南车青岛四方"/>
    <m/>
  </r>
  <r>
    <n v="1023"/>
    <x v="28"/>
    <n v="2031"/>
    <x v="20"/>
    <m/>
    <s v="株洲电力机车/南京浦镇车辆"/>
    <s v="CR200J1-A"/>
  </r>
  <r>
    <n v="1024"/>
    <x v="15"/>
    <n v="2032"/>
    <x v="9"/>
    <s v="重庆西"/>
    <s v="南车青岛四方"/>
    <s v="北京铁路局北京南动车所改配，曾配属北京铁路局石家庄动车所，北京铁路局北京西动车所。"/>
  </r>
  <r>
    <n v="1025"/>
    <x v="42"/>
    <n v="2032"/>
    <x v="16"/>
    <s v="南通"/>
    <s v="南车青岛四方"/>
    <s v="合肥南动车所改配，曾配属南翔动车所，南昌铁路局福州南动车所，南昌铁路局南昌动车所。"/>
  </r>
  <r>
    <n v="1026"/>
    <x v="2"/>
    <n v="2032"/>
    <x v="22"/>
    <s v="青岛北"/>
    <s v="南车青岛四方"/>
    <s v="济南东动车所改配。"/>
  </r>
  <r>
    <n v="1027"/>
    <x v="28"/>
    <n v="2032"/>
    <x v="15"/>
    <m/>
    <s v="株洲电力机车/南京浦镇车辆"/>
    <s v="CR200J1-A"/>
  </r>
  <r>
    <n v="1028"/>
    <x v="15"/>
    <n v="2033"/>
    <x v="7"/>
    <s v="雄安"/>
    <s v="南车青岛四方"/>
    <s v="石家庄动车所改配，曾配属北京西动车所，北京南动车所。"/>
  </r>
  <r>
    <n v="1029"/>
    <x v="42"/>
    <n v="2033"/>
    <x v="11"/>
    <s v="汉口"/>
    <s v="南车青岛四方"/>
    <m/>
  </r>
  <r>
    <n v="1030"/>
    <x v="2"/>
    <n v="2033"/>
    <x v="22"/>
    <s v="青岛北"/>
    <s v="南车青岛四方"/>
    <s v="济南东动车所改配。"/>
  </r>
  <r>
    <n v="1031"/>
    <x v="28"/>
    <n v="2033"/>
    <x v="15"/>
    <m/>
    <s v="株洲电力机车/南京浦镇车辆"/>
    <s v="CR200J1-A"/>
  </r>
  <r>
    <n v="1032"/>
    <x v="15"/>
    <n v="2034"/>
    <x v="7"/>
    <s v="北京西"/>
    <s v="南车青岛四方"/>
    <s v="石家庄动车所改配，曾配属北京南动车所。"/>
  </r>
  <r>
    <n v="1033"/>
    <x v="42"/>
    <n v="2034"/>
    <x v="11"/>
    <s v="武汉"/>
    <s v="南车青岛四方"/>
    <s v="汉口动车所改配。"/>
  </r>
  <r>
    <n v="1034"/>
    <x v="2"/>
    <n v="2034"/>
    <x v="22"/>
    <s v="济南东"/>
    <s v="南车青岛四方"/>
    <s v="青岛北动车所改配。"/>
  </r>
  <r>
    <n v="1035"/>
    <x v="28"/>
    <n v="2034"/>
    <x v="15"/>
    <m/>
    <s v="株洲电力机车/南京浦镇车辆"/>
    <s v="CR200J1-A"/>
  </r>
  <r>
    <n v="1036"/>
    <x v="15"/>
    <n v="2035"/>
    <x v="5"/>
    <s v="长沙"/>
    <s v="南车青岛四方"/>
    <s v="深圳动车所改配，曾配属广州南动车所。"/>
  </r>
  <r>
    <n v="1037"/>
    <x v="42"/>
    <n v="2035"/>
    <x v="11"/>
    <s v="汉口"/>
    <s v="南车青岛四方"/>
    <s v="武汉动车所改配。"/>
  </r>
  <r>
    <n v="1038"/>
    <x v="2"/>
    <n v="2035"/>
    <x v="22"/>
    <s v="济南东"/>
    <s v="南车青岛四方"/>
    <s v="青岛北动车所改配。"/>
  </r>
  <r>
    <n v="1039"/>
    <x v="28"/>
    <n v="2035"/>
    <x v="15"/>
    <m/>
    <s v="株洲电力机车/南京浦镇车辆"/>
    <s v="CR200J1-A"/>
  </r>
  <r>
    <n v="1040"/>
    <x v="15"/>
    <n v="2036"/>
    <x v="5"/>
    <s v="长沙"/>
    <s v="南车青岛四方"/>
    <s v="深圳动车所改配，曾配属广州南动车所。"/>
  </r>
  <r>
    <n v="1041"/>
    <x v="42"/>
    <n v="2036"/>
    <x v="16"/>
    <s v="南通"/>
    <s v="南车青岛四方"/>
    <s v="合肥南动车所改配，曾配属南翔动车所。"/>
  </r>
  <r>
    <n v="1042"/>
    <x v="2"/>
    <n v="2036"/>
    <x v="22"/>
    <s v="青岛北"/>
    <s v="南车青岛四方"/>
    <m/>
  </r>
  <r>
    <n v="1043"/>
    <x v="28"/>
    <n v="2036"/>
    <x v="16"/>
    <m/>
    <s v="株洲电力机车/南京浦镇车辆"/>
    <s v="CR200J1-A"/>
  </r>
  <r>
    <n v="1044"/>
    <x v="15"/>
    <n v="2037"/>
    <x v="5"/>
    <s v="长沙"/>
    <s v="南车青岛四方"/>
    <s v="深圳动车所改配，曾配属广州南动车所。"/>
  </r>
  <r>
    <n v="1045"/>
    <x v="42"/>
    <n v="2037"/>
    <x v="16"/>
    <s v="南通"/>
    <s v="南车青岛四方"/>
    <s v="郑州铁路局郑州东动车所改配。"/>
  </r>
  <r>
    <n v="1046"/>
    <x v="2"/>
    <n v="2037"/>
    <x v="22"/>
    <s v="济南东"/>
    <s v="南车青岛四方"/>
    <m/>
  </r>
  <r>
    <n v="1047"/>
    <x v="28"/>
    <n v="2037"/>
    <x v="16"/>
    <m/>
    <s v="株洲电力机车/南京浦镇车辆"/>
    <s v="CR200J1-A"/>
  </r>
  <r>
    <n v="1048"/>
    <x v="15"/>
    <n v="2038"/>
    <x v="5"/>
    <s v="长沙"/>
    <s v="南车青岛四方"/>
    <s v="深圳动车所改配，曾配属广州南动车所。"/>
  </r>
  <r>
    <n v="1049"/>
    <x v="42"/>
    <n v="2038"/>
    <x v="16"/>
    <s v="南通"/>
    <s v="南车青岛四方"/>
    <s v="南昌铁路局福州南动车所改配，曾配属南昌铁路局南昌动车所。"/>
  </r>
  <r>
    <n v="1050"/>
    <x v="2"/>
    <n v="2038"/>
    <x v="22"/>
    <s v="济南东"/>
    <s v="南车青岛四方"/>
    <m/>
  </r>
  <r>
    <n v="1051"/>
    <x v="28"/>
    <n v="2038"/>
    <x v="16"/>
    <m/>
    <s v="株洲电力机车/南京浦镇车辆"/>
    <s v="CR200J1-A"/>
  </r>
  <r>
    <n v="1052"/>
    <x v="15"/>
    <n v="2039"/>
    <x v="6"/>
    <s v="南宁"/>
    <s v="南车青岛四方"/>
    <s v="广州铁路集团长沙动车所改配，曾配属广州铁路集团深圳动车所，广州铁路集团广州南动车所。"/>
  </r>
  <r>
    <n v="1053"/>
    <x v="42"/>
    <n v="2039"/>
    <x v="11"/>
    <s v="汉口"/>
    <s v="南车青岛四方"/>
    <m/>
  </r>
  <r>
    <n v="1054"/>
    <x v="2"/>
    <n v="2039"/>
    <x v="22"/>
    <s v="济南东"/>
    <s v="南车青岛四方"/>
    <m/>
  </r>
  <r>
    <n v="1055"/>
    <x v="28"/>
    <n v="2039"/>
    <x v="16"/>
    <m/>
    <s v="株洲电力机车/南京浦镇车辆"/>
    <s v="CR200J1-A"/>
  </r>
  <r>
    <n v="1056"/>
    <x v="15"/>
    <n v="2040"/>
    <x v="5"/>
    <s v="长沙"/>
    <s v="南车青岛四方"/>
    <s v="广州南动车所改配，曾配属深圳动车所。"/>
  </r>
  <r>
    <n v="1057"/>
    <x v="42"/>
    <n v="2040"/>
    <x v="16"/>
    <s v="南通"/>
    <s v="南车青岛四方"/>
    <s v="成都铁路局贵阳北动车所改配，曾配属武汉铁路局汉口动车所。"/>
  </r>
  <r>
    <n v="1058"/>
    <x v="2"/>
    <n v="2040"/>
    <x v="2"/>
    <s v="昆明南"/>
    <s v="南车青岛四方"/>
    <s v="济南铁路局青岛北动车所改配，曾配属济南东动车所。"/>
  </r>
  <r>
    <n v="1059"/>
    <x v="28"/>
    <n v="2040"/>
    <x v="16"/>
    <m/>
    <s v="株洲电力机车/南京浦镇车辆"/>
    <s v="CR200J1-A"/>
  </r>
  <r>
    <n v="1060"/>
    <x v="15"/>
    <n v="2041"/>
    <x v="5"/>
    <s v="长沙"/>
    <s v="南车青岛四方"/>
    <s v="深圳动车所改配，曾配属广州南动车所。"/>
  </r>
  <r>
    <n v="1061"/>
    <x v="42"/>
    <n v="2041"/>
    <x v="16"/>
    <s v="南通"/>
    <s v="南车青岛四方"/>
    <s v="合肥南动车所改配，曾配属南翔动车所，南昌铁路局福州南动车所，南昌铁路局南昌动车所。"/>
  </r>
  <r>
    <n v="1062"/>
    <x v="2"/>
    <n v="2041"/>
    <x v="2"/>
    <s v="昆明南"/>
    <s v="南车青岛四方"/>
    <s v="济南铁路局青岛北动车所改配，曾配属济南东动车所。"/>
  </r>
  <r>
    <n v="1063"/>
    <x v="28"/>
    <n v="2041"/>
    <x v="16"/>
    <m/>
    <s v="株洲电力机车/南京浦镇车辆"/>
    <s v="CR200J1-A"/>
  </r>
  <r>
    <n v="1064"/>
    <x v="15"/>
    <n v="2042"/>
    <x v="5"/>
    <s v="长沙"/>
    <s v="南车青岛四方"/>
    <s v="深圳动车所改配，曾配属广州南动车所。"/>
  </r>
  <r>
    <n v="1065"/>
    <x v="42"/>
    <n v="2042"/>
    <x v="16"/>
    <s v="南通"/>
    <s v="南车青岛四方"/>
    <s v="原为公务车，成都铁路局贵阳北动车所改配，曾配属武汉铁路局汉口动车所，南昌铁路局福州南动车所，中国铁路总公司专运处(北京铁路局)。"/>
  </r>
  <r>
    <n v="1066"/>
    <x v="2"/>
    <n v="2042"/>
    <x v="2"/>
    <s v="昆明南"/>
    <s v="南车青岛四方"/>
    <s v="济南铁路局青岛北动车所改配，曾配属济南东动车所。"/>
  </r>
  <r>
    <n v="1067"/>
    <x v="28"/>
    <n v="2042"/>
    <x v="20"/>
    <m/>
    <s v="株洲电力机车/南京浦镇车辆"/>
    <s v="CR200J1-A"/>
  </r>
  <r>
    <n v="1068"/>
    <x v="15"/>
    <n v="2043"/>
    <x v="5"/>
    <s v="长沙"/>
    <s v="南车青岛四方"/>
    <s v="深圳动车所改配，曾配属广州南动车所。"/>
  </r>
  <r>
    <n v="1069"/>
    <x v="42"/>
    <n v="2043"/>
    <x v="11"/>
    <s v="汉口"/>
    <s v="南车青岛四方"/>
    <s v="武汉动车所改配，曾配属成都铁路局贵阳北动车所，北京铁路局北京南动车所。"/>
  </r>
  <r>
    <n v="1070"/>
    <x v="2"/>
    <n v="2043"/>
    <x v="2"/>
    <s v="昆明南"/>
    <s v="南车青岛四方"/>
    <m/>
  </r>
  <r>
    <n v="1071"/>
    <x v="28"/>
    <n v="2043"/>
    <x v="15"/>
    <m/>
    <s v="株洲电力机车/南京浦镇车辆"/>
    <s v="CR200J1-A"/>
  </r>
  <r>
    <n v="1072"/>
    <x v="15"/>
    <n v="2044"/>
    <x v="5"/>
    <s v="长沙"/>
    <s v="南车青岛四方"/>
    <s v="深圳动车所改配，曾配属广州南动车所。"/>
  </r>
  <r>
    <n v="1073"/>
    <x v="42"/>
    <n v="2044"/>
    <x v="16"/>
    <s v="南通"/>
    <s v="南车青岛四方"/>
    <s v="上海南动车所改配。"/>
  </r>
  <r>
    <n v="1074"/>
    <x v="2"/>
    <n v="2044"/>
    <x v="2"/>
    <s v="昆明南"/>
    <s v="南车青岛四方"/>
    <m/>
  </r>
  <r>
    <n v="1075"/>
    <x v="28"/>
    <n v="2044"/>
    <x v="15"/>
    <m/>
    <s v="株洲电力机车/南京浦镇车辆"/>
    <s v="CR200J1-A"/>
  </r>
  <r>
    <n v="1076"/>
    <x v="15"/>
    <n v="2045"/>
    <x v="5"/>
    <s v="长沙"/>
    <s v="南车青岛四方"/>
    <s v="深圳动车所改配，曾配属广州南动车所。"/>
  </r>
  <r>
    <n v="1077"/>
    <x v="42"/>
    <n v="2045"/>
    <x v="11"/>
    <s v="武汉"/>
    <s v="南车青岛四方"/>
    <s v="汉口动车所改配。"/>
  </r>
  <r>
    <n v="1078"/>
    <x v="2"/>
    <n v="2045"/>
    <x v="9"/>
    <s v="贵阳北"/>
    <s v="南车青岛四方"/>
    <m/>
  </r>
  <r>
    <n v="1079"/>
    <x v="28"/>
    <n v="2045"/>
    <x v="15"/>
    <m/>
    <s v="株洲电力机车/南京浦镇车辆"/>
    <s v="CR200J1-A"/>
  </r>
  <r>
    <n v="1080"/>
    <x v="15"/>
    <n v="2046"/>
    <x v="5"/>
    <s v="长沙"/>
    <s v="南车青岛四方"/>
    <s v="深圳动车所改配，曾配属广州南动车所。"/>
  </r>
  <r>
    <n v="1081"/>
    <x v="42"/>
    <n v="2046"/>
    <x v="11"/>
    <s v="汉口"/>
    <s v="南车青岛四方"/>
    <m/>
  </r>
  <r>
    <n v="1082"/>
    <x v="2"/>
    <n v="2046"/>
    <x v="9"/>
    <s v="贵阳北"/>
    <s v="南车青岛四方"/>
    <m/>
  </r>
  <r>
    <n v="1083"/>
    <x v="28"/>
    <n v="2046"/>
    <x v="15"/>
    <m/>
    <s v="株洲电力机车/南京浦镇车辆"/>
    <s v="CR200J1-A"/>
  </r>
  <r>
    <n v="1084"/>
    <x v="15"/>
    <n v="2047"/>
    <x v="7"/>
    <s v="北京西"/>
    <s v="南车青岛四方"/>
    <s v="石家庄动车所改配，曾配属北京南动车所。"/>
  </r>
  <r>
    <n v="1085"/>
    <x v="42"/>
    <n v="2047"/>
    <x v="11"/>
    <s v="武汉"/>
    <s v="南车青岛四方"/>
    <s v="汉口动车所改配。"/>
  </r>
  <r>
    <n v="1086"/>
    <x v="2"/>
    <n v="2047"/>
    <x v="9"/>
    <s v="贵阳北"/>
    <s v="南车青岛四方"/>
    <m/>
  </r>
  <r>
    <n v="1087"/>
    <x v="28"/>
    <n v="2047"/>
    <x v="15"/>
    <m/>
    <s v="株洲电力机车/南京浦镇车辆"/>
    <s v="CR200J1-A"/>
  </r>
  <r>
    <n v="1088"/>
    <x v="15"/>
    <n v="2048"/>
    <x v="7"/>
    <s v="北京西"/>
    <s v="南车青岛四方"/>
    <s v="北京南动车所改配，曾配属石家庄动车所。"/>
  </r>
  <r>
    <n v="1089"/>
    <x v="42"/>
    <n v="2048"/>
    <x v="11"/>
    <s v="武汉"/>
    <s v="南车青岛四方"/>
    <s v="汉口动车所改配。"/>
  </r>
  <r>
    <n v="1090"/>
    <x v="28"/>
    <n v="2048"/>
    <x v="25"/>
    <m/>
    <s v="株洲电力机车/南京浦镇车辆"/>
    <s v="CR200J1-B"/>
  </r>
  <r>
    <n v="1091"/>
    <x v="15"/>
    <n v="2049"/>
    <x v="9"/>
    <s v="重庆西"/>
    <s v="南车青岛四方"/>
    <s v="北京铁路局北京南动车所改配，曾配属北京铁路局石家庄动车所。"/>
  </r>
  <r>
    <n v="1092"/>
    <x v="42"/>
    <n v="2049"/>
    <x v="11"/>
    <s v="武汉"/>
    <s v="南车青岛四方"/>
    <s v="汉口动车所改配。"/>
  </r>
  <r>
    <n v="1093"/>
    <x v="28"/>
    <n v="2049"/>
    <x v="25"/>
    <m/>
    <s v="株洲电力机车/南京浦镇车辆"/>
    <s v="CR200J1-B"/>
  </r>
  <r>
    <n v="1094"/>
    <x v="15"/>
    <n v="2050"/>
    <x v="6"/>
    <s v="南宁"/>
    <s v="南车青岛四方"/>
    <s v="广州铁路集团深圳动车所改配，曾配属北京铁路局雄安动车所，北京铁路局北京南动车所，北京铁路局北京西动车所。"/>
  </r>
  <r>
    <n v="1095"/>
    <x v="42"/>
    <n v="2050"/>
    <x v="11"/>
    <s v="汉口"/>
    <s v="南车青岛四方"/>
    <m/>
  </r>
  <r>
    <n v="1096"/>
    <x v="28"/>
    <n v="2050"/>
    <x v="25"/>
    <m/>
    <s v="株洲电力机车/南京浦镇车辆"/>
    <s v="CR200J1-B"/>
  </r>
  <r>
    <n v="1097"/>
    <x v="15"/>
    <n v="2051"/>
    <x v="5"/>
    <s v="长沙"/>
    <s v="南车青岛四方"/>
    <s v="深圳动车所改配，曾配属北京铁路局北京南动车所，北京铁路局石家庄动车所。"/>
  </r>
  <r>
    <n v="1098"/>
    <x v="42"/>
    <n v="2051"/>
    <x v="11"/>
    <s v="汉口"/>
    <s v="南车青岛四方"/>
    <m/>
  </r>
  <r>
    <n v="1099"/>
    <x v="28"/>
    <n v="2051"/>
    <x v="2"/>
    <m/>
    <s v="株洲电力机车/南京浦镇车辆"/>
    <s v="CR200J1-B"/>
  </r>
  <r>
    <n v="1100"/>
    <x v="15"/>
    <n v="2052"/>
    <x v="6"/>
    <s v="南宁"/>
    <s v="南车青岛四方"/>
    <s v="广州铁路集团深圳动车所改配，曾配属北京铁路局北京南动车所，北京铁路局北京西动车所，北京铁路局石家庄动车所。"/>
  </r>
  <r>
    <n v="1101"/>
    <x v="42"/>
    <n v="2052"/>
    <x v="11"/>
    <s v="汉口"/>
    <s v="南车青岛四方"/>
    <s v="武汉动车所改配。"/>
  </r>
  <r>
    <n v="1102"/>
    <x v="28"/>
    <n v="2052"/>
    <x v="3"/>
    <m/>
    <s v="株洲电力机车/南京浦镇车辆"/>
    <s v="CR200J1-B"/>
  </r>
  <r>
    <n v="1103"/>
    <x v="15"/>
    <n v="2053"/>
    <x v="5"/>
    <s v="长沙"/>
    <s v="南车青岛四方"/>
    <s v="广州南动车所改配，曾配属深圳动车所。"/>
  </r>
  <r>
    <n v="1104"/>
    <x v="42"/>
    <n v="2053"/>
    <x v="11"/>
    <s v="武汉"/>
    <s v="南车青岛四方"/>
    <s v="汉口动车所改配，曾配属成都铁路局贵阳北动车所。"/>
  </r>
  <r>
    <n v="1105"/>
    <x v="28"/>
    <n v="2053"/>
    <x v="2"/>
    <m/>
    <s v="株洲电力机车/南京浦镇车辆"/>
    <s v="CR200J1-B"/>
  </r>
  <r>
    <n v="1106"/>
    <x v="15"/>
    <n v="2054"/>
    <x v="5"/>
    <s v="长沙"/>
    <s v="南车青岛四方"/>
    <s v="深圳动车所改配，曾配属广州南动车所。"/>
  </r>
  <r>
    <n v="1107"/>
    <x v="42"/>
    <n v="2054"/>
    <x v="11"/>
    <s v="汉口"/>
    <s v="南车青岛四方"/>
    <s v="武汉动车所改配。"/>
  </r>
  <r>
    <n v="1108"/>
    <x v="28"/>
    <n v="2054"/>
    <x v="2"/>
    <m/>
    <s v="株洲电力机车/南京浦镇车辆"/>
    <s v="CR200J1-B"/>
  </r>
  <r>
    <n v="1109"/>
    <x v="15"/>
    <n v="2055"/>
    <x v="5"/>
    <s v="长沙"/>
    <s v="南车青岛四方"/>
    <s v="广州南动车所改配，曾配属深圳动车所。"/>
  </r>
  <r>
    <n v="1110"/>
    <x v="42"/>
    <n v="2055"/>
    <x v="11"/>
    <s v="汉口"/>
    <s v="南车青岛四方"/>
    <m/>
  </r>
  <r>
    <n v="1111"/>
    <x v="28"/>
    <n v="2055"/>
    <x v="2"/>
    <m/>
    <s v="株洲电力机车/南京浦镇车辆"/>
    <s v="CR200J1-B"/>
  </r>
  <r>
    <n v="1112"/>
    <x v="15"/>
    <n v="2056"/>
    <x v="6"/>
    <s v="南宁"/>
    <s v="南车青岛四方"/>
    <s v="广州铁路集团长沙动车所改配，曾配属广州铁路集团深圳动车所，广州铁路集团广州南动车所。"/>
  </r>
  <r>
    <n v="1113"/>
    <x v="42"/>
    <n v="2056"/>
    <x v="11"/>
    <s v="武汉"/>
    <s v="南车青岛四方"/>
    <s v="汉口动车所改配。"/>
  </r>
  <r>
    <n v="1114"/>
    <x v="28"/>
    <n v="2056"/>
    <x v="2"/>
    <m/>
    <s v="株洲电力机车/南京浦镇车辆"/>
    <s v="CR200J1-B"/>
  </r>
  <r>
    <n v="1115"/>
    <x v="15"/>
    <n v="2057"/>
    <x v="5"/>
    <s v="长沙"/>
    <s v="南车青岛四方"/>
    <s v="深圳动车所改配，曾配属北京铁路局石家庄动车所，北京铁路局北京西动车所，北京铁路局北京南动车所。"/>
  </r>
  <r>
    <n v="1116"/>
    <x v="42"/>
    <n v="2057"/>
    <x v="16"/>
    <s v="上海南"/>
    <s v="南车青岛四方"/>
    <s v="南翔动车所改配。"/>
  </r>
  <r>
    <n v="1117"/>
    <x v="28"/>
    <n v="2057"/>
    <x v="3"/>
    <m/>
    <s v="株洲电力机车/南京浦镇车辆"/>
    <s v="CR200J1-B"/>
  </r>
  <r>
    <n v="1118"/>
    <x v="15"/>
    <n v="2058"/>
    <x v="7"/>
    <s v="雄安"/>
    <s v="南车青岛四方"/>
    <s v="石家庄动车所改配，曾配属北京南动车所，北京西动车所。"/>
  </r>
  <r>
    <n v="1119"/>
    <x v="42"/>
    <n v="2058"/>
    <x v="16"/>
    <s v="上海南"/>
    <s v="南车青岛四方"/>
    <s v="南翔动车所改配。"/>
  </r>
  <r>
    <n v="1120"/>
    <x v="28"/>
    <n v="2058"/>
    <x v="3"/>
    <m/>
    <s v="株洲电力机车/南京浦镇车辆"/>
    <s v="CR200J1-B"/>
  </r>
  <r>
    <n v="1121"/>
    <x v="15"/>
    <n v="2059"/>
    <x v="6"/>
    <s v="南宁"/>
    <s v="南车青岛四方"/>
    <s v="广州铁路集团深圳动车所改配，曾配属广州铁路集团长沙动车所，广州铁路集团广州南动车所。"/>
  </r>
  <r>
    <n v="1122"/>
    <x v="42"/>
    <n v="2059"/>
    <x v="11"/>
    <s v="汉口"/>
    <s v="南车青岛四方"/>
    <s v="武汉动车所改配。"/>
  </r>
  <r>
    <n v="1123"/>
    <x v="28"/>
    <n v="2059"/>
    <x v="2"/>
    <m/>
    <s v="株洲电力机车/南京浦镇车辆"/>
    <s v="CR200J1-B"/>
  </r>
  <r>
    <n v="1124"/>
    <x v="15"/>
    <n v="2060"/>
    <x v="5"/>
    <s v="长沙"/>
    <s v="南车青岛四方"/>
    <s v="深圳动车所改配，曾配属广州南动车所。"/>
  </r>
  <r>
    <n v="1125"/>
    <x v="42"/>
    <n v="2060"/>
    <x v="11"/>
    <s v="汉口"/>
    <s v="南车青岛四方"/>
    <s v="武汉动车所改配。"/>
  </r>
  <r>
    <n v="1126"/>
    <x v="28"/>
    <n v="2060"/>
    <x v="2"/>
    <m/>
    <s v="株洲电力机车/南京浦镇车辆"/>
    <s v="CR200J1-B"/>
  </r>
  <r>
    <n v="1127"/>
    <x v="15"/>
    <n v="2061"/>
    <x v="5"/>
    <s v="长沙"/>
    <s v="南车青岛四方"/>
    <s v="深圳动车所改配，曾配属广州南动车所。"/>
  </r>
  <r>
    <n v="1128"/>
    <x v="43"/>
    <n v="2061"/>
    <x v="8"/>
    <m/>
    <s v="南车青岛四方"/>
    <s v="350km/h综合检测车，上海局代管。"/>
  </r>
  <r>
    <n v="1129"/>
    <x v="28"/>
    <n v="2061"/>
    <x v="2"/>
    <m/>
    <s v="株洲电力机车/南京浦镇车辆"/>
    <s v="CR200J1-B"/>
  </r>
  <r>
    <n v="1130"/>
    <x v="15"/>
    <n v="2062"/>
    <x v="5"/>
    <s v="长沙"/>
    <s v="南车青岛四方"/>
    <s v="深圳动车所改配，曾配属广州南动车所。"/>
  </r>
  <r>
    <n v="1131"/>
    <x v="43"/>
    <n v="2062"/>
    <x v="16"/>
    <s v="南京"/>
    <s v="南车青岛四方"/>
    <s v="CRH2C一阶段"/>
  </r>
  <r>
    <n v="1132"/>
    <x v="28"/>
    <n v="2062"/>
    <x v="2"/>
    <m/>
    <s v="株洲电力机车/南京浦镇车辆"/>
    <s v="CR200J1-B"/>
  </r>
  <r>
    <n v="1133"/>
    <x v="15"/>
    <n v="2063"/>
    <x v="6"/>
    <s v="南宁"/>
    <s v="南车青岛四方"/>
    <s v="广州铁路集团深圳动车所改配，曾配属广州铁路集团长沙动车所，广州铁路集团广州南动车所。"/>
  </r>
  <r>
    <n v="1134"/>
    <x v="43"/>
    <n v="2063"/>
    <x v="16"/>
    <s v="南京"/>
    <s v="南车青岛四方"/>
    <s v="CRH2C一阶段"/>
  </r>
  <r>
    <n v="1135"/>
    <x v="28"/>
    <n v="2063"/>
    <x v="2"/>
    <m/>
    <s v="株洲电力机车/南京浦镇车辆"/>
    <s v="CR200J1-B"/>
  </r>
  <r>
    <n v="1136"/>
    <x v="15"/>
    <n v="2064"/>
    <x v="5"/>
    <s v="长沙"/>
    <s v="南车青岛四方"/>
    <s v="深圳动车所改配，曾配属广州南动车所。"/>
  </r>
  <r>
    <n v="1137"/>
    <x v="43"/>
    <n v="2064"/>
    <x v="16"/>
    <s v="南京"/>
    <s v="南车青岛四方"/>
    <s v="CRH2C一阶段"/>
  </r>
  <r>
    <n v="1138"/>
    <x v="28"/>
    <n v="2064"/>
    <x v="15"/>
    <m/>
    <s v="株洲电力机车/南京浦镇车辆"/>
    <s v="CR200J1-B"/>
  </r>
  <r>
    <n v="1139"/>
    <x v="37"/>
    <n v="2065"/>
    <x v="5"/>
    <s v="深圳"/>
    <s v="南车青岛四方"/>
    <s v="广州南动车所改配。"/>
  </r>
  <r>
    <n v="1140"/>
    <x v="43"/>
    <n v="2065"/>
    <x v="16"/>
    <s v="南京"/>
    <s v="南车青岛四方"/>
    <s v="CRH2C一阶段"/>
  </r>
  <r>
    <n v="1141"/>
    <x v="28"/>
    <n v="2065"/>
    <x v="15"/>
    <m/>
    <s v="株洲电力机车/南京浦镇车辆"/>
    <s v="CR200J1-B"/>
  </r>
  <r>
    <n v="1142"/>
    <x v="37"/>
    <n v="2066"/>
    <x v="5"/>
    <s v="深圳"/>
    <s v="南车青岛四方"/>
    <s v="广州南动车所改配，曾配属长沙动车所。"/>
  </r>
  <r>
    <n v="1143"/>
    <x v="43"/>
    <n v="2066"/>
    <x v="16"/>
    <s v="南京"/>
    <s v="南车青岛四方"/>
    <s v="CRH2C一阶段"/>
  </r>
  <r>
    <n v="1144"/>
    <x v="28"/>
    <n v="2066"/>
    <x v="15"/>
    <m/>
    <s v="株洲电力机车/南京浦镇车辆"/>
    <s v="CR200J1-B"/>
  </r>
  <r>
    <n v="1145"/>
    <x v="37"/>
    <n v="2067"/>
    <x v="5"/>
    <s v="长沙"/>
    <s v="南车青岛四方"/>
    <s v="深圳动车所改配，曾配属广州南动车所。"/>
  </r>
  <r>
    <n v="1146"/>
    <x v="43"/>
    <n v="2067"/>
    <x v="16"/>
    <s v="南京"/>
    <s v="南车青岛四方"/>
    <s v="CRH2C一阶段"/>
  </r>
  <r>
    <n v="1147"/>
    <x v="28"/>
    <n v="2067"/>
    <x v="15"/>
    <m/>
    <s v="株洲电力机车/南京浦镇车辆"/>
    <s v="CR200J1-B"/>
  </r>
  <r>
    <n v="1148"/>
    <x v="37"/>
    <n v="2068"/>
    <x v="5"/>
    <s v="长沙"/>
    <s v="南车青岛四方"/>
    <s v="深圳动车所改配，曾配属广州南动车所。"/>
  </r>
  <r>
    <n v="1149"/>
    <x v="43"/>
    <n v="2068"/>
    <x v="8"/>
    <m/>
    <s v="南车青岛四方"/>
    <s v="380km/h综合检测车，上海局代管。"/>
  </r>
  <r>
    <n v="1150"/>
    <x v="28"/>
    <n v="2068"/>
    <x v="15"/>
    <m/>
    <s v="株洲电力机车/南京浦镇车辆"/>
    <s v="CR200J1-B"/>
  </r>
  <r>
    <n v="1151"/>
    <x v="37"/>
    <n v="2069"/>
    <x v="5"/>
    <s v="深圳"/>
    <s v="南车青岛四方"/>
    <s v="长沙动车所改配，曾配属广州南动车所。"/>
  </r>
  <r>
    <n v="1152"/>
    <x v="43"/>
    <n v="2069"/>
    <x v="16"/>
    <s v="南京"/>
    <s v="南车青岛四方"/>
    <s v="CRH2C一阶段"/>
  </r>
  <r>
    <n v="1153"/>
    <x v="28"/>
    <n v="2069"/>
    <x v="15"/>
    <m/>
    <s v="株洲电力机车/南京浦镇车辆"/>
    <s v="CR200J1-B"/>
  </r>
  <r>
    <n v="1154"/>
    <x v="37"/>
    <n v="2070"/>
    <x v="5"/>
    <s v="长沙"/>
    <s v="南车青岛四方"/>
    <s v="广州南动车所改配，曾配属深圳动车所。"/>
  </r>
  <r>
    <n v="1155"/>
    <x v="43"/>
    <n v="2070"/>
    <x v="16"/>
    <s v="南京"/>
    <s v="南车青岛四方"/>
    <s v="CRH2C一阶段"/>
  </r>
  <r>
    <n v="1156"/>
    <x v="28"/>
    <n v="2070"/>
    <x v="20"/>
    <m/>
    <s v="株洲电力机车/南京浦镇车辆"/>
    <s v="CR200J1-B"/>
  </r>
  <r>
    <n v="1157"/>
    <x v="43"/>
    <n v="2071"/>
    <x v="16"/>
    <s v="南京"/>
    <s v="南车青岛四方"/>
    <s v="CRH2C一阶段"/>
  </r>
  <r>
    <n v="1158"/>
    <x v="37"/>
    <n v="2071"/>
    <x v="5"/>
    <s v="深圳"/>
    <s v="南车青岛四方"/>
    <s v="广州南动车所改配。"/>
  </r>
  <r>
    <n v="1159"/>
    <x v="28"/>
    <n v="2071"/>
    <x v="20"/>
    <m/>
    <s v="株洲电力机车/南京浦镇车辆"/>
    <s v="CR200J1-B"/>
  </r>
  <r>
    <n v="1160"/>
    <x v="43"/>
    <n v="2072"/>
    <x v="16"/>
    <s v="南京"/>
    <s v="南车青岛四方"/>
    <s v="CRH2C一阶段"/>
  </r>
  <r>
    <n v="1161"/>
    <x v="37"/>
    <n v="2072"/>
    <x v="5"/>
    <s v="长沙"/>
    <s v="南车青岛四方"/>
    <s v="深圳动车所改配，曾配属广州南动车所。"/>
  </r>
  <r>
    <n v="1162"/>
    <x v="28"/>
    <n v="2072"/>
    <x v="2"/>
    <m/>
    <s v="株洲电力机车/南京浦镇车辆"/>
    <s v="CR200J1-B"/>
  </r>
  <r>
    <n v="1163"/>
    <x v="43"/>
    <n v="2073"/>
    <x v="16"/>
    <s v="南京"/>
    <s v="南车青岛四方"/>
    <s v="CRH2C一阶段"/>
  </r>
  <r>
    <n v="1164"/>
    <x v="37"/>
    <n v="2073"/>
    <x v="5"/>
    <s v="深圳"/>
    <s v="南车青岛四方"/>
    <s v="长沙动车所改配，曾配属广州南动车所。"/>
  </r>
  <r>
    <n v="1165"/>
    <x v="28"/>
    <n v="2073"/>
    <x v="2"/>
    <m/>
    <s v="株洲电力机车/南京浦镇车辆"/>
    <s v="CR200J1-B"/>
  </r>
  <r>
    <n v="1166"/>
    <x v="43"/>
    <n v="2074"/>
    <x v="16"/>
    <s v="南京"/>
    <s v="南车青岛四方"/>
    <s v="CRH2C一阶段"/>
  </r>
  <r>
    <n v="1167"/>
    <x v="37"/>
    <n v="2074"/>
    <x v="5"/>
    <s v="长沙"/>
    <s v="南车青岛四方"/>
    <s v="广州南动车所改配。"/>
  </r>
  <r>
    <n v="1168"/>
    <x v="28"/>
    <n v="2074"/>
    <x v="3"/>
    <m/>
    <s v="株洲电力机车/南京浦镇车辆"/>
    <s v="CR200J1-B"/>
  </r>
  <r>
    <n v="1169"/>
    <x v="43"/>
    <n v="2075"/>
    <x v="16"/>
    <s v="南京"/>
    <s v="南车青岛四方"/>
    <s v="CRH2C一阶段"/>
  </r>
  <r>
    <n v="1170"/>
    <x v="37"/>
    <n v="2075"/>
    <x v="5"/>
    <s v="长沙"/>
    <s v="南车青岛四方"/>
    <s v="广州南动车所改配。"/>
  </r>
  <r>
    <n v="1171"/>
    <x v="28"/>
    <n v="2075"/>
    <x v="3"/>
    <m/>
    <s v="株洲电力机车/南京浦镇车辆"/>
    <s v="CR200J1-B"/>
  </r>
  <r>
    <n v="1172"/>
    <x v="43"/>
    <n v="2076"/>
    <x v="16"/>
    <s v="南京"/>
    <s v="南车青岛四方"/>
    <s v="CRH2C一阶段"/>
  </r>
  <r>
    <n v="1173"/>
    <x v="37"/>
    <n v="2076"/>
    <x v="5"/>
    <s v="长沙"/>
    <s v="南车青岛四方"/>
    <s v="广州南动车所改配，曾配属深圳动车所。"/>
  </r>
  <r>
    <n v="1174"/>
    <x v="28"/>
    <n v="2076"/>
    <x v="3"/>
    <m/>
    <s v="株洲电力机车/南京浦镇车辆"/>
    <s v="CR200J1-B"/>
  </r>
  <r>
    <n v="1175"/>
    <x v="43"/>
    <n v="2077"/>
    <x v="16"/>
    <s v="南京"/>
    <s v="南车青岛四方"/>
    <s v="CRH2C一阶段"/>
  </r>
  <r>
    <n v="1176"/>
    <x v="37"/>
    <n v="2077"/>
    <x v="5"/>
    <s v="深圳"/>
    <s v="南车青岛四方"/>
    <s v="长沙动车所改配。"/>
  </r>
  <r>
    <n v="1177"/>
    <x v="28"/>
    <n v="2077"/>
    <x v="3"/>
    <m/>
    <s v="株洲电力机车/南京浦镇车辆"/>
    <s v="CR200J1-B"/>
  </r>
  <r>
    <n v="1178"/>
    <x v="43"/>
    <n v="2079"/>
    <x v="16"/>
    <s v="南京"/>
    <s v="南车青岛四方"/>
    <s v="CRH2C一阶段"/>
  </r>
  <r>
    <n v="1179"/>
    <x v="37"/>
    <n v="2079"/>
    <x v="5"/>
    <s v="深圳"/>
    <s v="南车青岛四方"/>
    <s v="长沙动车所改配。"/>
  </r>
  <r>
    <n v="1180"/>
    <x v="28"/>
    <n v="2079"/>
    <x v="3"/>
    <m/>
    <s v="株洲电力机车/南京浦镇车辆"/>
    <s v="CR200J1-B"/>
  </r>
  <r>
    <n v="1181"/>
    <x v="43"/>
    <n v="2081"/>
    <x v="16"/>
    <s v="南京"/>
    <s v="南车青岛四方"/>
    <s v="CRH2C一阶段"/>
  </r>
  <r>
    <n v="1182"/>
    <x v="37"/>
    <n v="2081"/>
    <x v="5"/>
    <s v="长沙"/>
    <s v="南车青岛四方"/>
    <s v="广州南动车所改配。"/>
  </r>
  <r>
    <n v="1183"/>
    <x v="28"/>
    <n v="2081"/>
    <x v="3"/>
    <m/>
    <s v="株洲电力机车/南京浦镇车辆"/>
    <s v="CR200J1-B"/>
  </r>
  <r>
    <n v="1184"/>
    <x v="43"/>
    <n v="2082"/>
    <x v="16"/>
    <s v="南京"/>
    <s v="南车青岛四方"/>
    <s v="CRH2C一阶段"/>
  </r>
  <r>
    <n v="1185"/>
    <x v="37"/>
    <n v="2082"/>
    <x v="5"/>
    <s v="长沙"/>
    <s v="南车青岛四方"/>
    <s v="深圳动车所改配，曾配属广州南动车所。"/>
  </r>
  <r>
    <n v="1186"/>
    <x v="28"/>
    <n v="2082"/>
    <x v="4"/>
    <m/>
    <s v="株洲电力机车/南京浦镇车辆"/>
    <s v="CR200J1-B"/>
  </r>
  <r>
    <n v="1187"/>
    <x v="43"/>
    <n v="2083"/>
    <x v="16"/>
    <s v="南京"/>
    <s v="南车青岛四方"/>
    <s v="CRH2C一阶段"/>
  </r>
  <r>
    <n v="1188"/>
    <x v="37"/>
    <n v="2083"/>
    <x v="5"/>
    <s v="长沙"/>
    <s v="南车青岛四方"/>
    <s v="深圳动车所改配，曾配属广州南动车所。"/>
  </r>
  <r>
    <n v="1189"/>
    <x v="28"/>
    <n v="2083"/>
    <x v="4"/>
    <m/>
    <s v="株洲电力机车/南京浦镇车辆"/>
    <s v="CR200J1-B"/>
  </r>
  <r>
    <n v="1190"/>
    <x v="43"/>
    <n v="2084"/>
    <x v="16"/>
    <s v="南京"/>
    <s v="南车青岛四方"/>
    <s v="CRH2C一阶段"/>
  </r>
  <r>
    <n v="1191"/>
    <x v="37"/>
    <n v="2084"/>
    <x v="5"/>
    <s v="长沙"/>
    <s v="南车青岛四方"/>
    <s v="深圳动车所改配，曾配属广州南动车所。"/>
  </r>
  <r>
    <n v="1192"/>
    <x v="28"/>
    <n v="2084"/>
    <x v="3"/>
    <m/>
    <s v="株洲电力机车/南京浦镇车辆"/>
    <s v="CR200J1-B"/>
  </r>
  <r>
    <n v="1193"/>
    <x v="43"/>
    <n v="2085"/>
    <x v="16"/>
    <s v="南京"/>
    <s v="南车青岛四方"/>
    <s v="CRH2C一阶段"/>
  </r>
  <r>
    <n v="1194"/>
    <x v="15"/>
    <n v="2085"/>
    <x v="22"/>
    <s v="青岛"/>
    <s v="南车青岛四方"/>
    <s v="济南东动车所改配，曾配属青岛北动车所。"/>
  </r>
  <r>
    <n v="1195"/>
    <x v="28"/>
    <n v="2085"/>
    <x v="2"/>
    <m/>
    <s v="株洲电力机车/南京浦镇车辆"/>
    <s v="CR200J1-C"/>
  </r>
  <r>
    <n v="1196"/>
    <x v="43"/>
    <n v="2086"/>
    <x v="16"/>
    <s v="南京"/>
    <s v="南车青岛四方"/>
    <s v="CRH2C一阶段"/>
  </r>
  <r>
    <n v="1197"/>
    <x v="15"/>
    <n v="2086"/>
    <x v="22"/>
    <s v="青岛"/>
    <s v="南车青岛四方"/>
    <s v="济南东动车所改配，曾配属青岛北动车所。"/>
  </r>
  <r>
    <n v="1198"/>
    <x v="28"/>
    <n v="2086"/>
    <x v="3"/>
    <m/>
    <s v="株洲电力机车/南京浦镇车辆"/>
    <s v="CR200J1-C"/>
  </r>
  <r>
    <n v="1199"/>
    <x v="43"/>
    <n v="2087"/>
    <x v="16"/>
    <s v="南京"/>
    <s v="南车青岛四方"/>
    <s v="CRH2C一阶段"/>
  </r>
  <r>
    <n v="1200"/>
    <x v="15"/>
    <n v="2087"/>
    <x v="22"/>
    <s v="青岛"/>
    <s v="南车青岛四方"/>
    <s v="济南东动车所改配，曾配属青岛北动车所。"/>
  </r>
  <r>
    <n v="1201"/>
    <x v="28"/>
    <n v="2087"/>
    <x v="2"/>
    <m/>
    <s v="株洲电力机车/南京浦镇车辆"/>
    <s v="CR200J1-C"/>
  </r>
  <r>
    <n v="1202"/>
    <x v="43"/>
    <n v="2088"/>
    <x v="16"/>
    <s v="南京"/>
    <s v="南车青岛四方"/>
    <s v="CRH2C一阶段"/>
  </r>
  <r>
    <n v="1203"/>
    <x v="15"/>
    <n v="2088"/>
    <x v="22"/>
    <s v="青岛"/>
    <s v="南车青岛四方"/>
    <s v="济南东动车所改配，曾配属青岛北动车所。"/>
  </r>
  <r>
    <n v="1204"/>
    <x v="28"/>
    <n v="2088"/>
    <x v="2"/>
    <m/>
    <s v="株洲电力机车/南京浦镇车辆"/>
    <s v="CR200J1-C"/>
  </r>
  <r>
    <n v="1205"/>
    <x v="43"/>
    <n v="2089"/>
    <x v="16"/>
    <s v="南京"/>
    <s v="南车青岛四方"/>
    <s v="CRH2C一阶段"/>
  </r>
  <r>
    <n v="1206"/>
    <x v="15"/>
    <n v="2089"/>
    <x v="22"/>
    <s v="青岛"/>
    <s v="南车青岛四方"/>
    <s v="济南东动车所改配，曾配属青岛北动车所。"/>
  </r>
  <r>
    <n v="1207"/>
    <x v="28"/>
    <n v="2089"/>
    <x v="2"/>
    <m/>
    <s v="株洲电力机车/南京浦镇车辆"/>
    <s v="CR200J1-C"/>
  </r>
  <r>
    <n v="1208"/>
    <x v="43"/>
    <n v="2090"/>
    <x v="16"/>
    <s v="南京"/>
    <s v="南车青岛四方"/>
    <s v="CRH2C一阶段"/>
  </r>
  <r>
    <n v="1209"/>
    <x v="15"/>
    <n v="2090"/>
    <x v="22"/>
    <s v="青岛"/>
    <s v="南车青岛四方"/>
    <s v="济南东动车所改配，曾配属青岛北动车所。"/>
  </r>
  <r>
    <n v="1210"/>
    <x v="28"/>
    <n v="2090"/>
    <x v="2"/>
    <m/>
    <s v="株洲电力机车/南京浦镇车辆"/>
    <s v="CR200J1-C"/>
  </r>
  <r>
    <n v="1211"/>
    <x v="43"/>
    <n v="2091"/>
    <x v="16"/>
    <s v="南京"/>
    <s v="南车青岛四方"/>
    <s v="CRH2C二阶段，西安铁路局西安北动车所改配。"/>
  </r>
  <r>
    <n v="1212"/>
    <x v="15"/>
    <n v="2091"/>
    <x v="22"/>
    <s v="济南东"/>
    <s v="南车青岛四方"/>
    <s v="青岛北动车所改配。"/>
  </r>
  <r>
    <n v="1213"/>
    <x v="28"/>
    <n v="2091"/>
    <x v="2"/>
    <m/>
    <s v="株洲电力机车/南京浦镇车辆"/>
    <s v="CR200J1-C"/>
  </r>
  <r>
    <n v="1214"/>
    <x v="43"/>
    <n v="2092"/>
    <x v="16"/>
    <s v="南京"/>
    <s v="南车青岛四方"/>
    <s v="CRH2C二阶段，西安铁路局西安北动车所改配。"/>
  </r>
  <r>
    <n v="1215"/>
    <x v="15"/>
    <n v="2092"/>
    <x v="22"/>
    <s v="济南东"/>
    <s v="南车青岛四方"/>
    <s v="青岛北动车所改配。"/>
  </r>
  <r>
    <n v="1216"/>
    <x v="28"/>
    <n v="2092"/>
    <x v="2"/>
    <m/>
    <s v="株洲电力机车/南京浦镇车辆"/>
    <s v="CR200J1-C"/>
  </r>
  <r>
    <n v="1217"/>
    <x v="43"/>
    <n v="2093"/>
    <x v="16"/>
    <s v="南京"/>
    <s v="南车青岛四方"/>
    <s v="CRH2C二阶段，西安铁路局西安北动车所改配。"/>
  </r>
  <r>
    <n v="1218"/>
    <x v="15"/>
    <n v="2093"/>
    <x v="22"/>
    <s v="济南东"/>
    <s v="南车青岛四方"/>
    <s v="青岛北动车所改配。"/>
  </r>
  <r>
    <n v="1219"/>
    <x v="28"/>
    <n v="2093"/>
    <x v="2"/>
    <m/>
    <s v="株洲电力机车/南京浦镇车辆"/>
    <s v="CR200J1-C"/>
  </r>
  <r>
    <n v="1220"/>
    <x v="43"/>
    <n v="2094"/>
    <x v="16"/>
    <s v="南京"/>
    <s v="南车青岛四方"/>
    <s v="CRH2C二阶段，西安铁路局西安北动车所改配。"/>
  </r>
  <r>
    <n v="1221"/>
    <x v="15"/>
    <n v="2094"/>
    <x v="22"/>
    <s v="济南东"/>
    <s v="南车青岛四方"/>
    <s v="青岛北动车所改配。"/>
  </r>
  <r>
    <n v="1222"/>
    <x v="28"/>
    <n v="2094"/>
    <x v="2"/>
    <m/>
    <s v="株洲电力机车/南京浦镇车辆"/>
    <s v="CR200J1-C"/>
  </r>
  <r>
    <n v="1223"/>
    <x v="43"/>
    <n v="2095"/>
    <x v="16"/>
    <s v="南京"/>
    <s v="南车青岛四方"/>
    <s v="CRH2C二阶段，西安铁路局西安北动车所改配。"/>
  </r>
  <r>
    <n v="1224"/>
    <x v="37"/>
    <n v="2095"/>
    <x v="5"/>
    <s v="长沙"/>
    <s v="南车青岛四方"/>
    <s v="广州南动车所改配。"/>
  </r>
  <r>
    <n v="1225"/>
    <x v="28"/>
    <n v="2095"/>
    <x v="2"/>
    <m/>
    <s v="株洲电力机车/南京浦镇车辆"/>
    <s v="CR200J1-C"/>
  </r>
  <r>
    <n v="1226"/>
    <x v="43"/>
    <n v="2096"/>
    <x v="16"/>
    <s v="南京"/>
    <s v="南车青岛四方"/>
    <s v="CRH2C二阶段，西安铁路局西安北动车所改配。"/>
  </r>
  <r>
    <n v="1227"/>
    <x v="37"/>
    <n v="2096"/>
    <x v="5"/>
    <s v="长沙"/>
    <s v="南车青岛四方"/>
    <s v="深圳动车所改配，曾配属广州南动车所。"/>
  </r>
  <r>
    <n v="1228"/>
    <x v="28"/>
    <n v="2096"/>
    <x v="3"/>
    <m/>
    <s v="株洲电力机车/南京浦镇车辆"/>
    <s v="CR200J1-C"/>
  </r>
  <r>
    <n v="1229"/>
    <x v="43"/>
    <n v="2097"/>
    <x v="16"/>
    <s v="南京"/>
    <s v="南车青岛四方"/>
    <s v="CRH2C二阶段，合肥南动车所改配。"/>
  </r>
  <r>
    <n v="1230"/>
    <x v="37"/>
    <n v="2097"/>
    <x v="5"/>
    <s v="长沙"/>
    <s v="南车青岛四方"/>
    <m/>
  </r>
  <r>
    <n v="1231"/>
    <x v="28"/>
    <n v="2097"/>
    <x v="3"/>
    <m/>
    <s v="株洲电力机车/南京浦镇车辆"/>
    <s v="CR200J1-C"/>
  </r>
  <r>
    <n v="1232"/>
    <x v="43"/>
    <n v="2098"/>
    <x v="16"/>
    <s v="南京"/>
    <s v="南车青岛四方"/>
    <s v="CRH2C二阶段，合肥南动车所改配。"/>
  </r>
  <r>
    <n v="1233"/>
    <x v="37"/>
    <n v="2098"/>
    <x v="5"/>
    <s v="深圳"/>
    <s v="南车青岛四方"/>
    <s v="广州南动车所改配，曾配属长沙动车所。"/>
  </r>
  <r>
    <n v="1234"/>
    <x v="28"/>
    <n v="2098"/>
    <x v="3"/>
    <m/>
    <s v="株洲电力机车/南京浦镇车辆"/>
    <s v="CR200J1-C"/>
  </r>
  <r>
    <n v="1235"/>
    <x v="43"/>
    <n v="2099"/>
    <x v="16"/>
    <s v="南京"/>
    <s v="南车青岛四方"/>
    <s v="CRH2C二阶段，合肥南动车所改配。"/>
  </r>
  <r>
    <n v="1236"/>
    <x v="37"/>
    <n v="2099"/>
    <x v="5"/>
    <s v="长沙"/>
    <s v="南车青岛四方"/>
    <m/>
  </r>
  <r>
    <n v="1237"/>
    <x v="28"/>
    <n v="2099"/>
    <x v="2"/>
    <m/>
    <s v="株洲电力机车/南京浦镇车辆"/>
    <s v="CR200J1-C"/>
  </r>
  <r>
    <n v="1238"/>
    <x v="43"/>
    <n v="2100"/>
    <x v="16"/>
    <s v="南京"/>
    <s v="南车青岛四方"/>
    <s v="CRH2C二阶段，合肥南动车所改配。"/>
  </r>
  <r>
    <n v="1239"/>
    <x v="37"/>
    <n v="2100"/>
    <x v="5"/>
    <s v="长沙"/>
    <s v="南车青岛四方"/>
    <s v="深圳动车所改配。"/>
  </r>
  <r>
    <n v="1240"/>
    <x v="28"/>
    <n v="2100"/>
    <x v="3"/>
    <m/>
    <s v="株洲电力机车/南京浦镇车辆"/>
    <s v="CR200J1-C"/>
  </r>
  <r>
    <n v="1241"/>
    <x v="43"/>
    <n v="2101"/>
    <x v="16"/>
    <s v="南京"/>
    <s v="南车青岛四方"/>
    <s v="CRH2C二阶段，合肥南动车所改配。"/>
  </r>
  <r>
    <n v="1242"/>
    <x v="37"/>
    <n v="2101"/>
    <x v="22"/>
    <s v="济南东"/>
    <s v="南车青岛四方"/>
    <s v="青岛动车所改配，曾配属青岛北动车所。"/>
  </r>
  <r>
    <n v="1243"/>
    <x v="28"/>
    <n v="2101"/>
    <x v="3"/>
    <m/>
    <s v="株洲电力机车/南京浦镇车辆"/>
    <s v="CR200J1-C"/>
  </r>
  <r>
    <n v="1244"/>
    <x v="43"/>
    <n v="2102"/>
    <x v="16"/>
    <s v="南京"/>
    <s v="南车青岛四方"/>
    <s v="CRH2C二阶段，合肥南动车所改配。"/>
  </r>
  <r>
    <n v="1245"/>
    <x v="37"/>
    <n v="2102"/>
    <x v="22"/>
    <s v="济南东"/>
    <s v="南车青岛四方"/>
    <s v="青岛动车所改配，曾配属青岛北动车所。"/>
  </r>
  <r>
    <n v="1246"/>
    <x v="28"/>
    <n v="2102"/>
    <x v="3"/>
    <m/>
    <s v="株洲电力机车/南京浦镇车辆"/>
    <s v="CR200J1-C"/>
  </r>
  <r>
    <n v="1247"/>
    <x v="43"/>
    <n v="2103"/>
    <x v="16"/>
    <s v="南京"/>
    <s v="南车青岛四方"/>
    <s v="CRH2C二阶段，合肥南动车所改配。"/>
  </r>
  <r>
    <n v="1248"/>
    <x v="37"/>
    <n v="2103"/>
    <x v="5"/>
    <s v="长沙"/>
    <s v="南车青岛四方"/>
    <m/>
  </r>
  <r>
    <n v="1249"/>
    <x v="28"/>
    <n v="2103"/>
    <x v="4"/>
    <m/>
    <s v="株洲电力机车/南京浦镇车辆"/>
    <s v="CR200J1-C"/>
  </r>
  <r>
    <n v="1250"/>
    <x v="43"/>
    <n v="2104"/>
    <x v="16"/>
    <s v="南京"/>
    <s v="南车青岛四方"/>
    <s v="CRH2C二阶段，合肥南动车所改配。"/>
  </r>
  <r>
    <n v="1251"/>
    <x v="37"/>
    <n v="2104"/>
    <x v="5"/>
    <s v="长沙"/>
    <s v="南车青岛四方"/>
    <s v="深圳动车所改配，曾配属广州南动车所。"/>
  </r>
  <r>
    <n v="1252"/>
    <x v="28"/>
    <n v="2104"/>
    <x v="4"/>
    <m/>
    <s v="株洲电力机车/南京浦镇车辆"/>
    <s v="CR200J1-C"/>
  </r>
  <r>
    <n v="1253"/>
    <x v="43"/>
    <n v="2105"/>
    <x v="16"/>
    <s v="南京"/>
    <s v="南车青岛四方"/>
    <s v="CRH2C二阶段，合肥南动车所改配。"/>
  </r>
  <r>
    <n v="1254"/>
    <x v="37"/>
    <n v="2105"/>
    <x v="5"/>
    <s v="深圳"/>
    <s v="南车青岛四方"/>
    <s v="长沙动车所改配，曾配属广州南动车所。"/>
  </r>
  <r>
    <n v="1255"/>
    <x v="28"/>
    <n v="2105"/>
    <x v="4"/>
    <m/>
    <s v="株洲电力机车/南京浦镇车辆"/>
    <s v="CR200J1-C"/>
  </r>
  <r>
    <n v="1256"/>
    <x v="43"/>
    <n v="2106"/>
    <x v="16"/>
    <s v="南京"/>
    <s v="南车青岛四方"/>
    <s v="CRH2C二阶段，合肥南动车所改配。"/>
  </r>
  <r>
    <n v="1257"/>
    <x v="37"/>
    <n v="2106"/>
    <x v="5"/>
    <s v="长沙"/>
    <s v="南车青岛四方"/>
    <s v="广州南动车所改配。"/>
  </r>
  <r>
    <n v="1258"/>
    <x v="28"/>
    <n v="2106"/>
    <x v="4"/>
    <m/>
    <s v="株洲电力机车/南京浦镇车辆"/>
    <s v="CR200J1-C"/>
  </r>
  <r>
    <n v="1259"/>
    <x v="43"/>
    <n v="2107"/>
    <x v="16"/>
    <s v="南京"/>
    <s v="南车青岛四方"/>
    <s v="CRH2C二阶段，合肥南动车所改配。"/>
  </r>
  <r>
    <n v="1260"/>
    <x v="37"/>
    <n v="2107"/>
    <x v="22"/>
    <s v="济南东"/>
    <s v="南车青岛四方"/>
    <m/>
  </r>
  <r>
    <n v="1261"/>
    <x v="28"/>
    <n v="2107"/>
    <x v="4"/>
    <m/>
    <s v="株洲电力机车/南京浦镇车辆"/>
    <s v="CR200J1-C"/>
  </r>
  <r>
    <n v="1262"/>
    <x v="43"/>
    <n v="2108"/>
    <x v="16"/>
    <s v="南京"/>
    <s v="南车青岛四方"/>
    <s v="CRH2C二阶段，合肥南动车所改配。"/>
  </r>
  <r>
    <n v="1263"/>
    <x v="37"/>
    <n v="2108"/>
    <x v="22"/>
    <s v="济南东"/>
    <s v="南车青岛四方"/>
    <m/>
  </r>
  <r>
    <n v="1264"/>
    <x v="28"/>
    <n v="2108"/>
    <x v="4"/>
    <m/>
    <s v="株洲电力机车/南京浦镇车辆"/>
    <s v="CR200J1-C"/>
  </r>
  <r>
    <n v="1265"/>
    <x v="43"/>
    <n v="2109"/>
    <x v="16"/>
    <s v="南京"/>
    <s v="南车青岛四方"/>
    <s v="CRH2C二阶段，合肥南动车所改配。"/>
  </r>
  <r>
    <n v="1266"/>
    <x v="37"/>
    <n v="2109"/>
    <x v="22"/>
    <s v="济南东"/>
    <s v="南车青岛四方"/>
    <m/>
  </r>
  <r>
    <n v="1267"/>
    <x v="43"/>
    <n v="2110"/>
    <x v="16"/>
    <s v="南京"/>
    <s v="南车青岛四方"/>
    <s v="CRH2C二阶段，合肥南动车所改配。"/>
  </r>
  <r>
    <n v="1268"/>
    <x v="37"/>
    <n v="2110"/>
    <x v="22"/>
    <s v="济南东"/>
    <s v="南车青岛四方"/>
    <m/>
  </r>
  <r>
    <n v="1269"/>
    <x v="44"/>
    <n v="2111"/>
    <x v="16"/>
    <s v="南京南"/>
    <s v="南车青岛四方"/>
    <s v="南通动车所改配，曾配属南京动车所。"/>
  </r>
  <r>
    <n v="1270"/>
    <x v="37"/>
    <n v="2111"/>
    <x v="22"/>
    <s v="济南东"/>
    <s v="南车青岛四方"/>
    <s v="青岛动车所改配，曾配属青岛北动车所。"/>
  </r>
  <r>
    <n v="1271"/>
    <x v="44"/>
    <n v="2112"/>
    <x v="16"/>
    <s v="南京南"/>
    <s v="南车青岛四方"/>
    <s v="南通动车所改配，曾配属南京动车所。"/>
  </r>
  <r>
    <n v="1272"/>
    <x v="37"/>
    <n v="2112"/>
    <x v="22"/>
    <s v="济南东"/>
    <s v="南车青岛四方"/>
    <s v="青岛动车所改配，曾配属青岛北动车所。"/>
  </r>
  <r>
    <n v="1273"/>
    <x v="44"/>
    <n v="2113"/>
    <x v="16"/>
    <s v="南京南"/>
    <s v="南车青岛四方"/>
    <s v="南通动车所改配，曾配属南京动车所。"/>
  </r>
  <r>
    <n v="1274"/>
    <x v="37"/>
    <n v="2113"/>
    <x v="22"/>
    <s v="济南东"/>
    <s v="南车青岛四方"/>
    <s v="青岛动车所改配，曾配属青岛北动车所。"/>
  </r>
  <r>
    <n v="1275"/>
    <x v="44"/>
    <n v="2114"/>
    <x v="16"/>
    <s v="南京南"/>
    <s v="南车青岛四方"/>
    <s v="南通动车所改配，曾配属南京动车所。"/>
  </r>
  <r>
    <n v="1276"/>
    <x v="37"/>
    <n v="2114"/>
    <x v="22"/>
    <s v="济南东"/>
    <s v="南车青岛四方"/>
    <m/>
  </r>
  <r>
    <n v="1277"/>
    <x v="44"/>
    <n v="2115"/>
    <x v="16"/>
    <s v="南京南"/>
    <s v="南车青岛四方"/>
    <s v="南通动车所改配，曾配属南京动车所。"/>
  </r>
  <r>
    <n v="1278"/>
    <x v="37"/>
    <n v="2115"/>
    <x v="22"/>
    <s v="济南东"/>
    <s v="南车青岛四方"/>
    <m/>
  </r>
  <r>
    <n v="1279"/>
    <x v="44"/>
    <n v="2116"/>
    <x v="16"/>
    <s v="南京南"/>
    <s v="南车青岛四方"/>
    <s v="南通动车所改配，曾配属南京动车所。"/>
  </r>
  <r>
    <n v="1280"/>
    <x v="45"/>
    <n v="2116"/>
    <x v="7"/>
    <s v="北京南"/>
    <s v="南车青岛四方"/>
    <s v="17节编组试验车，原车组号CR400AF-B-2117。"/>
  </r>
  <r>
    <n v="1281"/>
    <x v="44"/>
    <n v="2117"/>
    <x v="16"/>
    <s v="南京南"/>
    <s v="南车青岛四方"/>
    <s v="南通动车所改配，曾配属南京动车所。"/>
  </r>
  <r>
    <n v="1282"/>
    <x v="45"/>
    <n v="2117"/>
    <x v="7"/>
    <s v="北京南"/>
    <s v="南车青岛四方"/>
    <s v="17节编组试验车，现车组号CR400AF-B-2116。"/>
  </r>
  <r>
    <n v="1283"/>
    <x v="44"/>
    <n v="2118"/>
    <x v="16"/>
    <s v="南京南"/>
    <s v="南车青岛四方"/>
    <s v="南通动车所改配，曾配属南京动车所。"/>
  </r>
  <r>
    <n v="1284"/>
    <x v="45"/>
    <n v="2118"/>
    <x v="7"/>
    <s v="北京南"/>
    <s v="南车青岛四方"/>
    <m/>
  </r>
  <r>
    <n v="1285"/>
    <x v="44"/>
    <n v="2119"/>
    <x v="16"/>
    <s v="南京南"/>
    <s v="南车青岛四方"/>
    <s v="南通动车所改配，曾配属南京动车所。"/>
  </r>
  <r>
    <n v="1286"/>
    <x v="45"/>
    <n v="2119"/>
    <x v="7"/>
    <s v="北京南"/>
    <s v="南车青岛四方"/>
    <m/>
  </r>
  <r>
    <n v="1287"/>
    <x v="44"/>
    <n v="2120"/>
    <x v="16"/>
    <s v="南京南"/>
    <s v="南车青岛四方"/>
    <s v="南通动车所改配，曾配属南京动车所。"/>
  </r>
  <r>
    <n v="1288"/>
    <x v="45"/>
    <n v="2120"/>
    <x v="7"/>
    <s v="北京南"/>
    <s v="南车青岛四方"/>
    <m/>
  </r>
  <r>
    <n v="1289"/>
    <x v="46"/>
    <n v="2121"/>
    <x v="5"/>
    <s v="深圳"/>
    <s v="南车青岛四方"/>
    <s v="广州南动车所改配，曾配属北京铁路局北京南动车所。"/>
  </r>
  <r>
    <n v="1290"/>
    <x v="45"/>
    <n v="2121"/>
    <x v="7"/>
    <s v="北京南"/>
    <s v="南车青岛四方"/>
    <m/>
  </r>
  <r>
    <n v="1291"/>
    <x v="46"/>
    <n v="2122"/>
    <x v="7"/>
    <s v="北京南"/>
    <s v="南车青岛四方"/>
    <m/>
  </r>
  <r>
    <n v="1292"/>
    <x v="45"/>
    <n v="2122"/>
    <x v="7"/>
    <s v="北京南"/>
    <s v="南车青岛四方"/>
    <m/>
  </r>
  <r>
    <n v="1293"/>
    <x v="46"/>
    <n v="2123"/>
    <x v="7"/>
    <s v="北京南"/>
    <s v="南车青岛四方"/>
    <m/>
  </r>
  <r>
    <n v="1294"/>
    <x v="45"/>
    <n v="2123"/>
    <x v="7"/>
    <s v="北京南"/>
    <s v="南车青岛四方"/>
    <m/>
  </r>
  <r>
    <n v="1295"/>
    <x v="46"/>
    <n v="2124"/>
    <x v="7"/>
    <s v="北京南"/>
    <s v="南车青岛四方"/>
    <m/>
  </r>
  <r>
    <n v="1296"/>
    <x v="15"/>
    <n v="2124"/>
    <x v="11"/>
    <s v="武汉"/>
    <s v="南车青岛四方"/>
    <m/>
  </r>
  <r>
    <n v="1297"/>
    <x v="46"/>
    <n v="2125"/>
    <x v="7"/>
    <s v="北京南"/>
    <s v="南车青岛四方"/>
    <m/>
  </r>
  <r>
    <n v="1298"/>
    <x v="15"/>
    <n v="2125"/>
    <x v="11"/>
    <s v="武汉"/>
    <s v="南车青岛四方"/>
    <m/>
  </r>
  <r>
    <n v="1299"/>
    <x v="46"/>
    <n v="2126"/>
    <x v="7"/>
    <s v="北京南"/>
    <s v="南车青岛四方"/>
    <m/>
  </r>
  <r>
    <n v="1300"/>
    <x v="15"/>
    <n v="2126"/>
    <x v="11"/>
    <s v="汉口"/>
    <s v="南车青岛四方"/>
    <s v="武汉动车所改配。"/>
  </r>
  <r>
    <n v="1301"/>
    <x v="46"/>
    <n v="2127"/>
    <x v="5"/>
    <s v="深圳"/>
    <s v="南车青岛四方"/>
    <s v="广州南动车所改配，曾配属北京铁路局北京南动车所。"/>
  </r>
  <r>
    <n v="1302"/>
    <x v="15"/>
    <n v="2127"/>
    <x v="11"/>
    <s v="汉口"/>
    <s v="南车青岛四方"/>
    <s v="武汉动车所改配。"/>
  </r>
  <r>
    <n v="1303"/>
    <x v="46"/>
    <n v="2128"/>
    <x v="7"/>
    <s v="北京南"/>
    <s v="南车青岛四方"/>
    <m/>
  </r>
  <r>
    <n v="1304"/>
    <x v="15"/>
    <n v="2128"/>
    <x v="11"/>
    <s v="武汉"/>
    <s v="南车青岛四方"/>
    <s v="襄阳动车所改配。"/>
  </r>
  <r>
    <n v="1305"/>
    <x v="46"/>
    <n v="2129"/>
    <x v="5"/>
    <s v="深圳"/>
    <s v="南车青岛四方"/>
    <s v="广州南动车所改配，曾配属北京铁路局北京南动车所。"/>
  </r>
  <r>
    <n v="1306"/>
    <x v="15"/>
    <n v="2129"/>
    <x v="6"/>
    <s v="南宁"/>
    <s v="南车青岛四方"/>
    <s v="广州铁路集团深圳动车所改配，曾配属广州铁路集团广州南动车所，广州铁路集团长沙动车所。"/>
  </r>
  <r>
    <n v="1307"/>
    <x v="46"/>
    <n v="2130"/>
    <x v="7"/>
    <s v="北京南"/>
    <s v="南车青岛四方"/>
    <m/>
  </r>
  <r>
    <n v="1308"/>
    <x v="15"/>
    <n v="2130"/>
    <x v="5"/>
    <s v="长沙"/>
    <s v="南车青岛四方"/>
    <s v="广州南动车所改配。"/>
  </r>
  <r>
    <n v="1309"/>
    <x v="46"/>
    <n v="2131"/>
    <x v="7"/>
    <s v="北京南"/>
    <s v="南车青岛四方"/>
    <m/>
  </r>
  <r>
    <n v="1310"/>
    <x v="15"/>
    <n v="2131"/>
    <x v="5"/>
    <s v="长沙"/>
    <s v="南车青岛四方"/>
    <s v="深圳动车所改配，曾配属广州南动车所。"/>
  </r>
  <r>
    <n v="1311"/>
    <x v="46"/>
    <n v="2132"/>
    <x v="7"/>
    <s v="北京南"/>
    <s v="南车青岛四方"/>
    <m/>
  </r>
  <r>
    <n v="1312"/>
    <x v="15"/>
    <n v="2132"/>
    <x v="6"/>
    <s v="南宁"/>
    <s v="南车青岛四方"/>
    <s v="广州铁路集团长沙动车所改配，曾配属广州铁路集团深圳动车所。"/>
  </r>
  <r>
    <n v="1313"/>
    <x v="46"/>
    <n v="2133"/>
    <x v="7"/>
    <s v="北京南"/>
    <s v="南车青岛四方"/>
    <m/>
  </r>
  <r>
    <n v="1314"/>
    <x v="15"/>
    <n v="2133"/>
    <x v="5"/>
    <s v="长沙"/>
    <s v="南车青岛四方"/>
    <s v="深圳动车所改配，曾配属广州南动车所。"/>
  </r>
  <r>
    <n v="1315"/>
    <x v="46"/>
    <n v="2134"/>
    <x v="7"/>
    <s v="北京南"/>
    <s v="南车青岛四方"/>
    <m/>
  </r>
  <r>
    <n v="1316"/>
    <x v="15"/>
    <n v="2134"/>
    <x v="22"/>
    <s v="青岛"/>
    <s v="南车青岛四方"/>
    <s v="济南东动车所改配。"/>
  </r>
  <r>
    <n v="1317"/>
    <x v="46"/>
    <n v="2135"/>
    <x v="7"/>
    <s v="北京南"/>
    <s v="南车青岛四方"/>
    <m/>
  </r>
  <r>
    <n v="1318"/>
    <x v="15"/>
    <n v="2135"/>
    <x v="9"/>
    <s v="重庆西"/>
    <s v="南车青岛四方"/>
    <s v="北京铁路局北京南动车所改配，曾配属济南铁路局济南东动车所。"/>
  </r>
  <r>
    <n v="1319"/>
    <x v="46"/>
    <n v="2136"/>
    <x v="5"/>
    <s v="深圳"/>
    <s v="南车青岛四方"/>
    <s v="广州南动车所改配，曾配属北京铁路局北京南动车所。"/>
  </r>
  <r>
    <n v="1320"/>
    <x v="15"/>
    <n v="2136"/>
    <x v="22"/>
    <s v="青岛"/>
    <s v="南车青岛四方"/>
    <s v="济南东动车所改配。"/>
  </r>
  <r>
    <n v="1321"/>
    <x v="46"/>
    <n v="2137"/>
    <x v="7"/>
    <s v="北京南"/>
    <s v="南车青岛四方"/>
    <m/>
  </r>
  <r>
    <n v="1322"/>
    <x v="15"/>
    <n v="2137"/>
    <x v="22"/>
    <s v="青岛"/>
    <s v="南车青岛四方"/>
    <s v="济南东动车所改配。"/>
  </r>
  <r>
    <n v="1323"/>
    <x v="46"/>
    <n v="2138"/>
    <x v="7"/>
    <s v="北京南"/>
    <s v="南车青岛四方"/>
    <m/>
  </r>
  <r>
    <n v="1324"/>
    <x v="15"/>
    <n v="2138"/>
    <x v="22"/>
    <s v="青岛"/>
    <s v="南车青岛四方"/>
    <s v="济南东动车所改配。"/>
  </r>
  <r>
    <n v="1325"/>
    <x v="46"/>
    <n v="2139"/>
    <x v="8"/>
    <s v="已退役"/>
    <s v="南车青岛四方"/>
    <s v="7.23事故中损毁"/>
  </r>
  <r>
    <n v="1326"/>
    <x v="15"/>
    <n v="2139"/>
    <x v="22"/>
    <s v="济南东"/>
    <s v="南车青岛四方"/>
    <m/>
  </r>
  <r>
    <n v="1327"/>
    <x v="46"/>
    <n v="2140"/>
    <x v="5"/>
    <s v="深圳"/>
    <s v="南车青岛四方"/>
    <s v="广州南动车所改配，曾配属北京铁路局北京南动车所。"/>
  </r>
  <r>
    <n v="1328"/>
    <x v="15"/>
    <n v="2140"/>
    <x v="9"/>
    <s v="重庆西"/>
    <s v="南车青岛四方"/>
    <s v="北京铁路局北京南动车所改配，曾配属济南铁路局济南东动车所。"/>
  </r>
  <r>
    <n v="1329"/>
    <x v="43"/>
    <n v="2141"/>
    <x v="16"/>
    <s v="南京"/>
    <s v="南车青岛四方"/>
    <s v="CRH2C二阶段，合肥南动车所改配。"/>
  </r>
  <r>
    <n v="1330"/>
    <x v="15"/>
    <n v="2141"/>
    <x v="22"/>
    <s v="济南东"/>
    <s v="南车青岛四方"/>
    <m/>
  </r>
  <r>
    <n v="1331"/>
    <x v="43"/>
    <n v="2142"/>
    <x v="16"/>
    <s v="南京"/>
    <s v="南车青岛四方"/>
    <s v="CRH2C二阶段，合肥南动车所改配。"/>
  </r>
  <r>
    <n v="1332"/>
    <x v="15"/>
    <n v="2142"/>
    <x v="7"/>
    <s v="北京西"/>
    <s v="南车青岛四方"/>
    <s v="北京南动车所改配。"/>
  </r>
  <r>
    <n v="1333"/>
    <x v="43"/>
    <n v="2143"/>
    <x v="16"/>
    <s v="南京"/>
    <s v="南车青岛四方"/>
    <s v="CRH2C二阶段，合肥南动车所改配。"/>
  </r>
  <r>
    <n v="1334"/>
    <x v="15"/>
    <n v="2143"/>
    <x v="7"/>
    <s v="北京西"/>
    <s v="南车青岛四方"/>
    <s v="北京南动车所改配。"/>
  </r>
  <r>
    <n v="1335"/>
    <x v="43"/>
    <n v="2144"/>
    <x v="16"/>
    <s v="南京"/>
    <s v="南车青岛四方"/>
    <s v="CRH2C二阶段，合肥南动车所改配。"/>
  </r>
  <r>
    <n v="1336"/>
    <x v="15"/>
    <n v="2144"/>
    <x v="7"/>
    <s v="北京西"/>
    <s v="南车青岛四方"/>
    <s v="北京南动车所改配。"/>
  </r>
  <r>
    <n v="1337"/>
    <x v="43"/>
    <n v="2145"/>
    <x v="16"/>
    <s v="南京"/>
    <s v="南车青岛四方"/>
    <s v="CRH2C二阶段，西安铁路局西安北动车所改配。"/>
  </r>
  <r>
    <n v="1338"/>
    <x v="15"/>
    <n v="2145"/>
    <x v="7"/>
    <s v="雄安"/>
    <s v="南车青岛四方"/>
    <s v="北京南动车所改配，曾配属北京北动车所，北京西动车所。"/>
  </r>
  <r>
    <n v="1339"/>
    <x v="43"/>
    <n v="2146"/>
    <x v="16"/>
    <s v="南京"/>
    <s v="南车青岛四方"/>
    <s v="CRH2C二阶段，西安铁路局西安北动车所改配。"/>
  </r>
  <r>
    <n v="1340"/>
    <x v="15"/>
    <n v="2146"/>
    <x v="7"/>
    <s v="雄安"/>
    <s v="南车青岛四方"/>
    <s v="北京南动车所改配，曾配属北京西动车所。"/>
  </r>
  <r>
    <n v="1341"/>
    <x v="43"/>
    <n v="2147"/>
    <x v="16"/>
    <s v="南京"/>
    <s v="南车青岛四方"/>
    <s v="CRH2C二阶段，西安铁路局西安北动车所改配。"/>
  </r>
  <r>
    <n v="1342"/>
    <x v="15"/>
    <n v="2147"/>
    <x v="6"/>
    <s v="南宁"/>
    <s v="南车青岛四方"/>
    <s v="武汉铁路局武汉动车所改配。"/>
  </r>
  <r>
    <n v="1343"/>
    <x v="43"/>
    <n v="2148"/>
    <x v="16"/>
    <s v="南京"/>
    <s v="南车青岛四方"/>
    <s v="CRH2C二阶段，西安铁路局西安北动车所改配。"/>
  </r>
  <r>
    <n v="1344"/>
    <x v="15"/>
    <n v="2148"/>
    <x v="11"/>
    <s v="汉口"/>
    <s v="南车青岛四方"/>
    <s v="武汉动车所改配。"/>
  </r>
  <r>
    <n v="1345"/>
    <x v="43"/>
    <n v="2149"/>
    <x v="16"/>
    <s v="南京"/>
    <s v="南车青岛四方"/>
    <s v="CRH2C二阶段，西安铁路局西安北动车所改配。"/>
  </r>
  <r>
    <n v="1346"/>
    <x v="15"/>
    <n v="2149"/>
    <x v="11"/>
    <s v="汉口"/>
    <s v="南车青岛四方"/>
    <s v="武汉动车所改配。"/>
  </r>
  <r>
    <n v="1347"/>
    <x v="43"/>
    <n v="2150"/>
    <x v="8"/>
    <m/>
    <s v="南车青岛四方"/>
    <s v="新头型试验车，上海局代管。"/>
  </r>
  <r>
    <n v="1348"/>
    <x v="15"/>
    <n v="2150"/>
    <x v="11"/>
    <s v="汉口"/>
    <s v="南车青岛四方"/>
    <s v="武汉动车所改配。"/>
  </r>
  <r>
    <n v="1349"/>
    <x v="42"/>
    <n v="2151"/>
    <x v="11"/>
    <s v="武汉"/>
    <s v="南车青岛四方"/>
    <s v="南昌铁路局福州南动车所改配，曾配属南昌铁路局福州动车所。"/>
  </r>
  <r>
    <n v="1350"/>
    <x v="15"/>
    <n v="2151"/>
    <x v="11"/>
    <s v="武汉"/>
    <s v="南车青岛四方"/>
    <m/>
  </r>
  <r>
    <n v="1351"/>
    <x v="42"/>
    <n v="2152"/>
    <x v="11"/>
    <s v="汉口"/>
    <s v="南车青岛四方"/>
    <s v="武汉动车所改配，曾配属南昌铁路局福州南动车所，南昌铁路局福州动车所。"/>
  </r>
  <r>
    <n v="1352"/>
    <x v="15"/>
    <n v="2152"/>
    <x v="11"/>
    <s v="汉口"/>
    <s v="南车青岛四方"/>
    <s v="武汉动车所改配，曾配属襄阳动车所。"/>
  </r>
  <r>
    <n v="1353"/>
    <x v="42"/>
    <n v="2153"/>
    <x v="16"/>
    <s v="南通"/>
    <s v="南车青岛四方"/>
    <s v="上海南动车所改配，曾配属南翔动车所，南昌铁路局福州南动车所，南昌铁路局福州动车所。"/>
  </r>
  <r>
    <n v="1354"/>
    <x v="15"/>
    <n v="2153"/>
    <x v="11"/>
    <s v="汉口"/>
    <s v="南车青岛四方"/>
    <s v="武汉动车所改配。"/>
  </r>
  <r>
    <n v="1355"/>
    <x v="42"/>
    <n v="2154"/>
    <x v="16"/>
    <s v="南通"/>
    <s v="南车青岛四方"/>
    <s v="上海南动车所改配，曾配属南翔动车所，南昌铁路局福州南动车所，南昌铁路局福州动车所。"/>
  </r>
  <r>
    <n v="1356"/>
    <x v="15"/>
    <n v="2154"/>
    <x v="11"/>
    <s v="武汉"/>
    <s v="南车青岛四方"/>
    <m/>
  </r>
  <r>
    <n v="1357"/>
    <x v="42"/>
    <n v="2155"/>
    <x v="16"/>
    <s v="南通"/>
    <s v="南车青岛四方"/>
    <s v="合肥南动车所改配，曾配属南翔动车所，南昌铁路局福州南动车所，南昌铁路局福州动车所。"/>
  </r>
  <r>
    <n v="1358"/>
    <x v="15"/>
    <n v="2155"/>
    <x v="11"/>
    <s v="武汉"/>
    <s v="南车青岛四方"/>
    <m/>
  </r>
  <r>
    <n v="1359"/>
    <x v="42"/>
    <n v="2156"/>
    <x v="16"/>
    <s v="南通"/>
    <s v="南车青岛四方"/>
    <s v="南翔动车所改配。"/>
  </r>
  <r>
    <n v="1360"/>
    <x v="15"/>
    <n v="2156"/>
    <x v="11"/>
    <s v="武汉"/>
    <s v="南车青岛四方"/>
    <m/>
  </r>
  <r>
    <n v="1361"/>
    <x v="42"/>
    <n v="2157"/>
    <x v="16"/>
    <s v="南通"/>
    <s v="南车青岛四方"/>
    <s v="徐州东动车所改配， 曾配属合肥南动车所，上海南动车所。"/>
  </r>
  <r>
    <n v="1362"/>
    <x v="15"/>
    <n v="2157"/>
    <x v="6"/>
    <s v="南宁"/>
    <s v="南车青岛四方"/>
    <s v="武汉铁路局武汉动车所改配。"/>
  </r>
  <r>
    <n v="1363"/>
    <x v="42"/>
    <n v="2158"/>
    <x v="16"/>
    <s v="南通"/>
    <s v="南车青岛四方"/>
    <s v="上海南动车所改配。"/>
  </r>
  <r>
    <n v="1364"/>
    <x v="15"/>
    <n v="2158"/>
    <x v="6"/>
    <s v="南宁"/>
    <s v="南车青岛四方"/>
    <s v="武汉铁路局武汉动车所改配。"/>
  </r>
  <r>
    <n v="1365"/>
    <x v="42"/>
    <n v="2159"/>
    <x v="16"/>
    <s v="南通"/>
    <s v="南车青岛四方"/>
    <s v="上海南动车所改配，曾配属南翔动车所。"/>
  </r>
  <r>
    <n v="1366"/>
    <x v="15"/>
    <n v="2159"/>
    <x v="11"/>
    <s v="武汉"/>
    <s v="南车青岛四方"/>
    <s v="襄阳动车所改配。"/>
  </r>
  <r>
    <n v="1367"/>
    <x v="42"/>
    <n v="2160"/>
    <x v="16"/>
    <s v="南通"/>
    <s v="南车青岛四方"/>
    <s v="上海南动车所改配。"/>
  </r>
  <r>
    <n v="1368"/>
    <x v="15"/>
    <n v="2160"/>
    <x v="11"/>
    <s v="汉口"/>
    <s v="南车青岛四方"/>
    <s v="武汉动车所改配。"/>
  </r>
  <r>
    <n v="1369"/>
    <x v="42"/>
    <n v="2161"/>
    <x v="16"/>
    <s v="上海南"/>
    <s v="南车青岛四方"/>
    <m/>
  </r>
  <r>
    <n v="1370"/>
    <x v="15"/>
    <n v="2161"/>
    <x v="11"/>
    <s v="汉口"/>
    <s v="南车青岛四方"/>
    <s v="武汉动车所改配。"/>
  </r>
  <r>
    <n v="1371"/>
    <x v="42"/>
    <n v="2162"/>
    <x v="11"/>
    <s v="汉口"/>
    <s v="南车青岛四方"/>
    <s v="武汉动车所改配，曾配属郑州铁路局郑州东动车所。"/>
  </r>
  <r>
    <n v="1372"/>
    <x v="15"/>
    <n v="2162"/>
    <x v="22"/>
    <s v="济南东"/>
    <s v="南车青岛四方"/>
    <s v="青岛动车所改配。"/>
  </r>
  <r>
    <n v="1373"/>
    <x v="42"/>
    <n v="2163"/>
    <x v="11"/>
    <s v="汉口"/>
    <s v="南车青岛四方"/>
    <s v="武汉动车所改配，曾配属南昌铁路局福州南动车所，南昌铁路局福州动车所。"/>
  </r>
  <r>
    <n v="1374"/>
    <x v="15"/>
    <n v="2163"/>
    <x v="22"/>
    <s v="济南东"/>
    <s v="南车青岛四方"/>
    <s v="青岛动车所改配。"/>
  </r>
  <r>
    <n v="1375"/>
    <x v="42"/>
    <n v="2164"/>
    <x v="11"/>
    <s v="汉口"/>
    <s v="南车青岛四方"/>
    <s v="武汉动车所改配，曾配属南昌铁路局福州南动车所，南昌铁路局福州动车所。"/>
  </r>
  <r>
    <n v="1376"/>
    <x v="15"/>
    <n v="2164"/>
    <x v="11"/>
    <s v="武汉"/>
    <s v="南车青岛四方"/>
    <s v="汉口动车所改配。"/>
  </r>
  <r>
    <n v="1377"/>
    <x v="42"/>
    <n v="2165"/>
    <x v="16"/>
    <s v="南通"/>
    <s v="南车青岛四方"/>
    <s v="徐州东动车所改配，曾配属合肥南动车所，上海南动车所。"/>
  </r>
  <r>
    <n v="1378"/>
    <x v="15"/>
    <n v="2165"/>
    <x v="6"/>
    <s v="南宁"/>
    <s v="南车青岛四方"/>
    <s v="武汉铁路局武汉动车所改配。"/>
  </r>
  <r>
    <n v="1379"/>
    <x v="42"/>
    <n v="2166"/>
    <x v="16"/>
    <s v="上海南"/>
    <s v="南车青岛四方"/>
    <m/>
  </r>
  <r>
    <n v="1380"/>
    <x v="42"/>
    <n v="2167"/>
    <x v="16"/>
    <s v="南通"/>
    <s v="南车青岛四方"/>
    <s v="上海南动车所改配。"/>
  </r>
  <r>
    <n v="1381"/>
    <x v="42"/>
    <n v="2168"/>
    <x v="16"/>
    <s v="上海南"/>
    <s v="南车青岛四方"/>
    <m/>
  </r>
  <r>
    <n v="1382"/>
    <x v="42"/>
    <n v="2169"/>
    <x v="11"/>
    <s v="武汉"/>
    <s v="南车青岛四方"/>
    <s v="汉口动车所改配，曾配属成都铁路局贵阳北动车所，南昌铁路局福州南动车所，南昌铁路局福州动车所。"/>
  </r>
  <r>
    <n v="1383"/>
    <x v="42"/>
    <n v="2170"/>
    <x v="16"/>
    <s v="南通"/>
    <s v="南车青岛四方"/>
    <s v="成都铁路局贵阳北动车所改配，曾配属武汉铁路局汉口动车所，南昌铁路局福州南动车所，南昌铁路局福州动车所。"/>
  </r>
  <r>
    <n v="1384"/>
    <x v="15"/>
    <n v="2170"/>
    <x v="6"/>
    <s v="南宁"/>
    <s v="南车青岛四方"/>
    <s v="武汉铁路局武汉动车所改配。"/>
  </r>
  <r>
    <n v="1385"/>
    <x v="42"/>
    <n v="2171"/>
    <x v="16"/>
    <s v="南通"/>
    <s v="南车青岛四方"/>
    <s v="成都铁路局贵阳北动车所改配，曾配属武汉铁路局汉口动车所，南昌铁路局福州南动车所，南昌铁路局福州动车所。"/>
  </r>
  <r>
    <n v="1386"/>
    <x v="15"/>
    <n v="2171"/>
    <x v="11"/>
    <s v="武汉"/>
    <s v="南车青岛四方"/>
    <m/>
  </r>
  <r>
    <n v="1387"/>
    <x v="42"/>
    <n v="2172"/>
    <x v="16"/>
    <s v="南通"/>
    <s v="南车青岛四方"/>
    <s v="成都铁路局贵阳北动车所改配，曾配属武汉铁路局汉口动车所，南昌铁路局福州南动车所，南昌铁路局福州动车所。"/>
  </r>
  <r>
    <n v="1388"/>
    <x v="15"/>
    <n v="2172"/>
    <x v="11"/>
    <s v="武汉"/>
    <s v="南车青岛四方"/>
    <m/>
  </r>
  <r>
    <n v="1389"/>
    <x v="42"/>
    <n v="2173"/>
    <x v="11"/>
    <s v="汉口"/>
    <s v="南车青岛四方"/>
    <s v="武汉动车所改配，曾配属郑州铁路局郑州东动车所。"/>
  </r>
  <r>
    <n v="1390"/>
    <x v="15"/>
    <n v="2173"/>
    <x v="11"/>
    <s v="汉口"/>
    <s v="南车青岛四方"/>
    <s v="武汉动车所改配。"/>
  </r>
  <r>
    <n v="1391"/>
    <x v="42"/>
    <n v="2174"/>
    <x v="16"/>
    <s v="上海南"/>
    <s v="南车青岛四方"/>
    <m/>
  </r>
  <r>
    <n v="1392"/>
    <x v="15"/>
    <n v="2174"/>
    <x v="11"/>
    <s v="武汉"/>
    <s v="南车青岛四方"/>
    <m/>
  </r>
  <r>
    <n v="1393"/>
    <x v="42"/>
    <n v="2175"/>
    <x v="16"/>
    <s v="上海南"/>
    <s v="南车青岛四方"/>
    <m/>
  </r>
  <r>
    <n v="1394"/>
    <x v="15"/>
    <n v="2175"/>
    <x v="11"/>
    <s v="武汉"/>
    <s v="南车青岛四方"/>
    <s v="汉口动车所改配。"/>
  </r>
  <r>
    <n v="1395"/>
    <x v="42"/>
    <n v="2176"/>
    <x v="16"/>
    <s v="上海南"/>
    <s v="南车青岛四方"/>
    <m/>
  </r>
  <r>
    <n v="1396"/>
    <x v="15"/>
    <n v="2176"/>
    <x v="11"/>
    <s v="武汉"/>
    <s v="南车青岛四方"/>
    <m/>
  </r>
  <r>
    <n v="1397"/>
    <x v="42"/>
    <n v="2177"/>
    <x v="16"/>
    <s v="南通"/>
    <s v="南车青岛四方"/>
    <s v="上海南动车所改配。"/>
  </r>
  <r>
    <n v="1398"/>
    <x v="15"/>
    <n v="2177"/>
    <x v="11"/>
    <s v="武汉"/>
    <s v="南车青岛四方"/>
    <m/>
  </r>
  <r>
    <n v="1399"/>
    <x v="42"/>
    <n v="2178"/>
    <x v="16"/>
    <s v="南通"/>
    <s v="南车青岛四方"/>
    <s v="上海南动车所改配。"/>
  </r>
  <r>
    <n v="1400"/>
    <x v="15"/>
    <n v="2178"/>
    <x v="7"/>
    <s v="雄安"/>
    <s v="南车青岛四方"/>
    <s v="北京西动车所改配，曾配属北京南动车所，石家庄动车所。"/>
  </r>
  <r>
    <n v="1401"/>
    <x v="42"/>
    <n v="2179"/>
    <x v="11"/>
    <s v="汉口"/>
    <s v="南车青岛四方"/>
    <s v="南昌铁路局福州南动车所改配，曾配属南昌铁路局南昌动车所。"/>
  </r>
  <r>
    <n v="1402"/>
    <x v="15"/>
    <n v="2179"/>
    <x v="7"/>
    <s v="北京西"/>
    <s v="南车青岛四方"/>
    <s v="北京南动车所改配，曾配属石家庄动车所。"/>
  </r>
  <r>
    <n v="1403"/>
    <x v="42"/>
    <n v="2180"/>
    <x v="11"/>
    <s v="武汉"/>
    <s v="南车青岛四方"/>
    <s v="汉口动车所改配，曾配属南昌铁路局福州南动车所，南昌铁路局南昌动车所。"/>
  </r>
  <r>
    <n v="1404"/>
    <x v="15"/>
    <n v="2180"/>
    <x v="7"/>
    <s v="雄安"/>
    <s v="南车青岛四方"/>
    <s v="石家庄动车所改配。"/>
  </r>
  <r>
    <n v="1405"/>
    <x v="42"/>
    <n v="2183"/>
    <x v="16"/>
    <s v="上海南"/>
    <s v="南车青岛四方"/>
    <m/>
  </r>
  <r>
    <n v="1406"/>
    <x v="15"/>
    <n v="2183"/>
    <x v="7"/>
    <s v="北京南"/>
    <s v="南车青岛四方"/>
    <s v="北京动车所改配。"/>
  </r>
  <r>
    <n v="1407"/>
    <x v="42"/>
    <n v="2184"/>
    <x v="16"/>
    <s v="上海南"/>
    <s v="南车青岛四方"/>
    <s v="南翔动车所改配。"/>
  </r>
  <r>
    <n v="1408"/>
    <x v="15"/>
    <n v="2184"/>
    <x v="7"/>
    <s v="北京南"/>
    <s v="南车青岛四方"/>
    <s v="北京动车所改配。"/>
  </r>
  <r>
    <n v="1409"/>
    <x v="42"/>
    <n v="2185"/>
    <x v="16"/>
    <s v="南通"/>
    <s v="南车青岛四方"/>
    <s v="合肥南动车所改配，曾配属上海南动车所。"/>
  </r>
  <r>
    <n v="1410"/>
    <x v="15"/>
    <n v="2185"/>
    <x v="7"/>
    <s v="北京南"/>
    <s v="南车青岛四方"/>
    <s v="北京动车所改配。"/>
  </r>
  <r>
    <n v="1411"/>
    <x v="42"/>
    <n v="2186"/>
    <x v="16"/>
    <s v="南通"/>
    <s v="南车青岛四方"/>
    <s v="上海南动车所改配。"/>
  </r>
  <r>
    <n v="1412"/>
    <x v="15"/>
    <n v="2186"/>
    <x v="7"/>
    <s v="北京南"/>
    <s v="南车青岛四方"/>
    <s v="北京动车所改配。"/>
  </r>
  <r>
    <n v="1413"/>
    <x v="42"/>
    <n v="2187"/>
    <x v="16"/>
    <s v="上海南"/>
    <s v="南车青岛四方"/>
    <m/>
  </r>
  <r>
    <n v="1414"/>
    <x v="15"/>
    <n v="2187"/>
    <x v="7"/>
    <s v="北京南"/>
    <s v="南车青岛四方"/>
    <s v="雄安动车所改配，曾配属北京动车所。"/>
  </r>
  <r>
    <n v="1415"/>
    <x v="42"/>
    <n v="2188"/>
    <x v="16"/>
    <s v="南通"/>
    <s v="南车青岛四方"/>
    <s v="上海南动车所改配。"/>
  </r>
  <r>
    <n v="1416"/>
    <x v="42"/>
    <n v="2189"/>
    <x v="16"/>
    <s v="上海南"/>
    <s v="南车青岛四方"/>
    <m/>
  </r>
  <r>
    <n v="1417"/>
    <x v="42"/>
    <n v="2190"/>
    <x v="16"/>
    <s v="南通"/>
    <s v="南车青岛四方"/>
    <s v="合肥南动车所改配，曾配属南翔动车所。"/>
  </r>
  <r>
    <n v="1418"/>
    <x v="37"/>
    <n v="2190"/>
    <x v="11"/>
    <s v="武汉"/>
    <s v="南车青岛四方"/>
    <m/>
  </r>
  <r>
    <n v="1419"/>
    <x v="42"/>
    <n v="2191"/>
    <x v="16"/>
    <s v="南通"/>
    <s v="南车青岛四方"/>
    <s v="成都铁路局贵阳北动车所改配，曾配属武汉铁路局汉口动车所。"/>
  </r>
  <r>
    <n v="1420"/>
    <x v="37"/>
    <n v="2191"/>
    <x v="11"/>
    <s v="武汉"/>
    <s v="南车青岛四方"/>
    <m/>
  </r>
  <r>
    <n v="1421"/>
    <x v="42"/>
    <n v="2192"/>
    <x v="11"/>
    <s v="汉口"/>
    <s v="南车青岛四方"/>
    <s v="武汉动车所改配。"/>
  </r>
  <r>
    <n v="1422"/>
    <x v="37"/>
    <n v="2192"/>
    <x v="11"/>
    <s v="武汉"/>
    <s v="南车青岛四方"/>
    <m/>
  </r>
  <r>
    <n v="1423"/>
    <x v="42"/>
    <n v="2193"/>
    <x v="11"/>
    <s v="汉口"/>
    <s v="南车青岛四方"/>
    <s v="武汉动车所改配。"/>
  </r>
  <r>
    <n v="1424"/>
    <x v="37"/>
    <n v="2193"/>
    <x v="22"/>
    <s v="济南东"/>
    <s v="南车青岛四方"/>
    <m/>
  </r>
  <r>
    <n v="1425"/>
    <x v="42"/>
    <n v="2194"/>
    <x v="16"/>
    <s v="上海南"/>
    <s v="南车青岛四方"/>
    <s v="南翔动车所改配。"/>
  </r>
  <r>
    <n v="1426"/>
    <x v="37"/>
    <n v="2194"/>
    <x v="5"/>
    <s v="深圳"/>
    <s v="南车青岛四方"/>
    <s v="广州南动车所改配。"/>
  </r>
  <r>
    <n v="1427"/>
    <x v="42"/>
    <n v="2195"/>
    <x v="16"/>
    <s v="上海南"/>
    <s v="南车青岛四方"/>
    <m/>
  </r>
  <r>
    <n v="1428"/>
    <x v="37"/>
    <n v="2195"/>
    <x v="5"/>
    <s v="深圳"/>
    <s v="南车青岛四方"/>
    <s v="广州南动车所改配。"/>
  </r>
  <r>
    <n v="1429"/>
    <x v="42"/>
    <n v="2196"/>
    <x v="16"/>
    <s v="上海南"/>
    <s v="南车青岛四方"/>
    <m/>
  </r>
  <r>
    <n v="1430"/>
    <x v="37"/>
    <n v="2196"/>
    <x v="11"/>
    <s v="武汉"/>
    <s v="南车青岛四方"/>
    <m/>
  </r>
  <r>
    <n v="1431"/>
    <x v="42"/>
    <n v="2197"/>
    <x v="16"/>
    <s v="南通"/>
    <s v="南车青岛四方"/>
    <s v="徐州东动车所改配，曾配属南京动车所，南翔动车所。"/>
  </r>
  <r>
    <n v="1432"/>
    <x v="37"/>
    <n v="2197"/>
    <x v="11"/>
    <s v="武汉"/>
    <s v="南车青岛四方"/>
    <m/>
  </r>
  <r>
    <n v="1433"/>
    <x v="42"/>
    <n v="2198"/>
    <x v="16"/>
    <s v="南通"/>
    <s v="南车青岛四方"/>
    <s v="成都铁路局贵阳北动车所改配，曾配属武汉铁路局汉口动车所，武汉铁路局武汉动车所。"/>
  </r>
  <r>
    <n v="1434"/>
    <x v="37"/>
    <n v="2198"/>
    <x v="11"/>
    <s v="武汉"/>
    <s v="南车青岛四方"/>
    <m/>
  </r>
  <r>
    <n v="1435"/>
    <x v="42"/>
    <n v="2199"/>
    <x v="11"/>
    <s v="武汉"/>
    <s v="南车青岛四方"/>
    <s v="汉口动车所改配。"/>
  </r>
  <r>
    <n v="1436"/>
    <x v="37"/>
    <n v="2199"/>
    <x v="11"/>
    <s v="武汉"/>
    <s v="南车青岛四方"/>
    <m/>
  </r>
  <r>
    <n v="1437"/>
    <x v="42"/>
    <n v="2200"/>
    <x v="11"/>
    <s v="汉口"/>
    <s v="南车青岛四方"/>
    <s v="武汉动车所改配。"/>
  </r>
  <r>
    <n v="1438"/>
    <x v="37"/>
    <n v="2200"/>
    <x v="11"/>
    <s v="武汉"/>
    <s v="南车青岛四方"/>
    <m/>
  </r>
  <r>
    <n v="1439"/>
    <x v="42"/>
    <n v="2201"/>
    <x v="11"/>
    <s v="汉口"/>
    <s v="南车青岛四方"/>
    <s v="武汉动车所改配。"/>
  </r>
  <r>
    <n v="1440"/>
    <x v="37"/>
    <n v="2201"/>
    <x v="22"/>
    <s v="济南东"/>
    <s v="南车青岛四方"/>
    <m/>
  </r>
  <r>
    <n v="1441"/>
    <x v="47"/>
    <n v="2201"/>
    <x v="26"/>
    <m/>
    <s v="南车青岛四方"/>
    <m/>
  </r>
  <r>
    <n v="1442"/>
    <x v="42"/>
    <n v="2202"/>
    <x v="16"/>
    <s v="南通"/>
    <s v="南车青岛四方"/>
    <s v="上海南动车所改配。"/>
  </r>
  <r>
    <n v="1443"/>
    <x v="37"/>
    <n v="2202"/>
    <x v="22"/>
    <s v="济南东"/>
    <s v="南车青岛四方"/>
    <m/>
  </r>
  <r>
    <n v="1444"/>
    <x v="42"/>
    <n v="2203"/>
    <x v="16"/>
    <s v="上海南"/>
    <s v="南车青岛四方"/>
    <m/>
  </r>
  <r>
    <n v="1445"/>
    <x v="37"/>
    <n v="2203"/>
    <x v="22"/>
    <s v="济南东"/>
    <s v="南车青岛四方"/>
    <m/>
  </r>
  <r>
    <n v="1446"/>
    <x v="42"/>
    <n v="2204"/>
    <x v="16"/>
    <s v="南通"/>
    <s v="南车青岛四方"/>
    <s v="上海南动车所改配。"/>
  </r>
  <r>
    <n v="1447"/>
    <x v="37"/>
    <n v="2204"/>
    <x v="22"/>
    <s v="济南东"/>
    <s v="南车青岛四方"/>
    <m/>
  </r>
  <r>
    <n v="1448"/>
    <x v="42"/>
    <n v="2205"/>
    <x v="11"/>
    <s v="汉口"/>
    <s v="南车青岛四方"/>
    <s v="武汉动车所改配。"/>
  </r>
  <r>
    <n v="1449"/>
    <x v="37"/>
    <n v="2205"/>
    <x v="22"/>
    <s v="济南东"/>
    <s v="南车青岛四方"/>
    <m/>
  </r>
  <r>
    <n v="1450"/>
    <x v="42"/>
    <n v="2206"/>
    <x v="11"/>
    <s v="汉口"/>
    <s v="南车青岛四方"/>
    <s v="武汉动车所改配。"/>
  </r>
  <r>
    <n v="1451"/>
    <x v="45"/>
    <n v="2206"/>
    <x v="7"/>
    <s v="北京南"/>
    <s v="南车青岛四方"/>
    <m/>
  </r>
  <r>
    <n v="1452"/>
    <x v="42"/>
    <n v="2207"/>
    <x v="11"/>
    <s v="汉口"/>
    <s v="南车青岛四方"/>
    <s v="武汉动车所改配。"/>
  </r>
  <r>
    <n v="1453"/>
    <x v="45"/>
    <n v="2207"/>
    <x v="7"/>
    <s v="北京南"/>
    <s v="南车青岛四方"/>
    <m/>
  </r>
  <r>
    <n v="1454"/>
    <x v="42"/>
    <n v="2208"/>
    <x v="11"/>
    <s v="汉口"/>
    <s v="南车青岛四方"/>
    <s v="武汉动车所改配。"/>
  </r>
  <r>
    <n v="1455"/>
    <x v="45"/>
    <n v="2208"/>
    <x v="7"/>
    <s v="北京南"/>
    <s v="南车青岛四方"/>
    <m/>
  </r>
  <r>
    <n v="1456"/>
    <x v="42"/>
    <n v="2209"/>
    <x v="11"/>
    <s v="汉口"/>
    <s v="南车青岛四方"/>
    <s v="武汉动车所改配。"/>
  </r>
  <r>
    <n v="1457"/>
    <x v="45"/>
    <n v="2209"/>
    <x v="7"/>
    <s v="北京南"/>
    <s v="南车青岛四方"/>
    <m/>
  </r>
  <r>
    <n v="1458"/>
    <x v="42"/>
    <n v="2210"/>
    <x v="11"/>
    <s v="汉口"/>
    <s v="南车青岛四方"/>
    <s v="武汉动车所改配。"/>
  </r>
  <r>
    <n v="1459"/>
    <x v="45"/>
    <n v="2210"/>
    <x v="7"/>
    <s v="北京南"/>
    <s v="南车青岛四方"/>
    <m/>
  </r>
  <r>
    <n v="1460"/>
    <x v="42"/>
    <n v="2211"/>
    <x v="11"/>
    <s v="汉口"/>
    <s v="南车青岛四方"/>
    <s v="武汉动车所改配。"/>
  </r>
  <r>
    <n v="1461"/>
    <x v="37"/>
    <n v="2211"/>
    <x v="22"/>
    <s v="济南东"/>
    <s v="南车青岛四方"/>
    <m/>
  </r>
  <r>
    <n v="1462"/>
    <x v="42"/>
    <n v="2212"/>
    <x v="13"/>
    <s v="南昌西"/>
    <s v="南车青岛四方"/>
    <s v="统型CRH2A，南昌动车所改配。"/>
  </r>
  <r>
    <n v="1463"/>
    <x v="37"/>
    <n v="2212"/>
    <x v="22"/>
    <s v="济南东"/>
    <s v="南车青岛四方"/>
    <m/>
  </r>
  <r>
    <n v="1464"/>
    <x v="42"/>
    <n v="2213"/>
    <x v="13"/>
    <s v="南昌西"/>
    <s v="南车青岛四方"/>
    <s v="统型CRH2A，南昌动车所改配。"/>
  </r>
  <r>
    <n v="1465"/>
    <x v="15"/>
    <n v="2213"/>
    <x v="7"/>
    <s v="北京西"/>
    <s v="南车青岛四方"/>
    <s v="原车组号CR400AF-2021，雄安动车所改配，曾配属北京南动车所，石家庄动车所。"/>
  </r>
  <r>
    <n v="1466"/>
    <x v="42"/>
    <n v="2214"/>
    <x v="13"/>
    <s v="南昌西"/>
    <s v="南车青岛四方"/>
    <s v="统型CRH2A，南昌动车所改配。"/>
  </r>
  <r>
    <n v="1467"/>
    <x v="16"/>
    <n v="2214"/>
    <x v="7"/>
    <s v="雄安"/>
    <s v="南车青岛四方"/>
    <s v="原车组号CR400AF-C-0210。"/>
  </r>
  <r>
    <n v="1468"/>
    <x v="42"/>
    <n v="2215"/>
    <x v="13"/>
    <s v="南昌西"/>
    <s v="南车青岛四方"/>
    <s v="统型CRH2A，南昌动车所改配。"/>
  </r>
  <r>
    <n v="1469"/>
    <x v="7"/>
    <n v="2215"/>
    <x v="7"/>
    <s v="朝阳"/>
    <s v="南车青岛四方"/>
    <m/>
  </r>
  <r>
    <n v="1470"/>
    <x v="42"/>
    <n v="2216"/>
    <x v="13"/>
    <s v="南昌东"/>
    <s v="南车青岛四方"/>
    <s v="统型CRH2A，南昌西动车所改配，曾配属南昌动车所。"/>
  </r>
  <r>
    <n v="1471"/>
    <x v="7"/>
    <n v="2216"/>
    <x v="7"/>
    <s v="朝阳"/>
    <s v="南车青岛四方"/>
    <m/>
  </r>
  <r>
    <n v="1472"/>
    <x v="42"/>
    <n v="2217"/>
    <x v="25"/>
    <s v="太原"/>
    <s v="南车青岛四方"/>
    <s v="统型CRH2A，南昌铁路局南昌动车所改配。"/>
  </r>
  <r>
    <n v="1473"/>
    <x v="7"/>
    <n v="2217"/>
    <x v="7"/>
    <s v="朝阳"/>
    <s v="南车青岛四方"/>
    <m/>
  </r>
  <r>
    <n v="1474"/>
    <x v="42"/>
    <n v="2218"/>
    <x v="13"/>
    <s v="南昌西"/>
    <s v="南车青岛四方"/>
    <s v="统型CRH2A，南昌动车所改配。"/>
  </r>
  <r>
    <n v="1475"/>
    <x v="42"/>
    <n v="2219"/>
    <x v="13"/>
    <s v="南昌东"/>
    <s v="南车青岛四方"/>
    <s v="统型CRH2A，南昌西动车所改配，曾配属厦门北动车所，福州南动车所，南昌动车所。"/>
  </r>
  <r>
    <n v="1476"/>
    <x v="42"/>
    <n v="2220"/>
    <x v="13"/>
    <s v="南昌西"/>
    <s v="南车青岛四方"/>
    <s v="统型CRH2A，南昌动车所改配。"/>
  </r>
  <r>
    <n v="1477"/>
    <x v="42"/>
    <n v="2221"/>
    <x v="2"/>
    <s v="昆明南"/>
    <s v="南车青岛四方"/>
    <s v="统型CRH2A，南昌铁路局南昌西动车所改配，曾配属南昌铁路局南昌动车所。"/>
  </r>
  <r>
    <n v="1478"/>
    <x v="42"/>
    <n v="2222"/>
    <x v="13"/>
    <s v="南昌西"/>
    <s v="南车青岛四方"/>
    <s v="统型CRH2A，南昌动车所改配。"/>
  </r>
  <r>
    <n v="1479"/>
    <x v="15"/>
    <n v="2222"/>
    <x v="16"/>
    <s v="上海南"/>
    <s v="南车青岛四方"/>
    <s v="上海虹桥动车所改配。"/>
  </r>
  <r>
    <n v="1480"/>
    <x v="42"/>
    <n v="2223"/>
    <x v="13"/>
    <s v="南昌西"/>
    <s v="南车青岛四方"/>
    <s v="统型CRH2A，南昌动车所改配。"/>
  </r>
  <r>
    <n v="1481"/>
    <x v="15"/>
    <n v="2223"/>
    <x v="16"/>
    <s v="上海南"/>
    <s v="南车青岛四方"/>
    <s v="上海虹桥动车所改配。"/>
  </r>
  <r>
    <n v="1482"/>
    <x v="42"/>
    <n v="2224"/>
    <x v="13"/>
    <s v="南昌西"/>
    <s v="南车青岛四方"/>
    <s v="统型CRH2A，南昌动车所改配。"/>
  </r>
  <r>
    <n v="1483"/>
    <x v="15"/>
    <n v="2224"/>
    <x v="16"/>
    <s v="上海南"/>
    <s v="南车青岛四方"/>
    <s v="上海虹桥动车所改配。"/>
  </r>
  <r>
    <n v="1484"/>
    <x v="42"/>
    <n v="2225"/>
    <x v="22"/>
    <s v="济南"/>
    <s v="南车青岛四方"/>
    <s v="统型CRH2A，成都铁路局重庆北动车所改配。"/>
  </r>
  <r>
    <n v="1485"/>
    <x v="15"/>
    <n v="2225"/>
    <x v="16"/>
    <s v="上海南"/>
    <s v="南车青岛四方"/>
    <s v="上海虹桥动车所改配。"/>
  </r>
  <r>
    <n v="1486"/>
    <x v="42"/>
    <n v="2226"/>
    <x v="22"/>
    <s v="济南"/>
    <s v="南车青岛四方"/>
    <s v="统型CRH2A，成都铁路局重庆北动车所改配。"/>
  </r>
  <r>
    <n v="1487"/>
    <x v="15"/>
    <n v="2226"/>
    <x v="5"/>
    <s v="广州南"/>
    <s v="南车青岛四方"/>
    <s v="深圳动车所改配。"/>
  </r>
  <r>
    <n v="1488"/>
    <x v="42"/>
    <n v="2227"/>
    <x v="22"/>
    <s v="青岛"/>
    <s v="南车青岛四方"/>
    <s v="统型CRH2A，成都铁路局重庆北动车所改配。"/>
  </r>
  <r>
    <n v="1489"/>
    <x v="15"/>
    <n v="2227"/>
    <x v="5"/>
    <s v="长沙"/>
    <s v="南车青岛四方"/>
    <s v="深圳动车所改配。"/>
  </r>
  <r>
    <n v="1490"/>
    <x v="42"/>
    <n v="2228"/>
    <x v="9"/>
    <s v="重庆北"/>
    <s v="南车青岛四方"/>
    <s v="统型CRH2A，重庆西动车所改配，曾配属贵阳北动车所。"/>
  </r>
  <r>
    <n v="1491"/>
    <x v="15"/>
    <n v="2228"/>
    <x v="5"/>
    <s v="广州南"/>
    <s v="南车青岛四方"/>
    <s v="深圳动车所改配，曾配属长沙动车所。"/>
  </r>
  <r>
    <n v="1492"/>
    <x v="42"/>
    <n v="2229"/>
    <x v="2"/>
    <s v="昆明南"/>
    <s v="南车青岛四方"/>
    <s v="统型CRH2A，成都铁路局重庆北动车所改配。"/>
  </r>
  <r>
    <n v="1493"/>
    <x v="15"/>
    <n v="2229"/>
    <x v="5"/>
    <s v="长沙"/>
    <s v="南车青岛四方"/>
    <s v="广州南动车所改配，曾配属深圳动车所。"/>
  </r>
  <r>
    <n v="1494"/>
    <x v="42"/>
    <n v="2230"/>
    <x v="2"/>
    <s v="昆明南"/>
    <s v="南车青岛四方"/>
    <s v="统型CRH2A，成都铁路局重庆西动车所改配，曾配属成都铁路局重庆北动车所。"/>
  </r>
  <r>
    <n v="1495"/>
    <x v="15"/>
    <n v="2230"/>
    <x v="22"/>
    <s v="济南东"/>
    <s v="南车青岛四方"/>
    <m/>
  </r>
  <r>
    <n v="1496"/>
    <x v="42"/>
    <n v="2231"/>
    <x v="9"/>
    <s v="重庆北"/>
    <s v="南车青岛四方"/>
    <s v="统型CRH2A，重庆西动车所改配。"/>
  </r>
  <r>
    <n v="1497"/>
    <x v="15"/>
    <n v="2231"/>
    <x v="22"/>
    <s v="济南东"/>
    <s v="南车青岛四方"/>
    <m/>
  </r>
  <r>
    <n v="1498"/>
    <x v="42"/>
    <n v="2232"/>
    <x v="2"/>
    <s v="昆明南"/>
    <s v="南车青岛四方"/>
    <s v="统型CRH2A，成都铁路局重庆北动车所改配。"/>
  </r>
  <r>
    <n v="1499"/>
    <x v="15"/>
    <n v="2232"/>
    <x v="16"/>
    <s v="上海南"/>
    <s v="南车青岛四方"/>
    <s v="上海虹桥动车所改配。"/>
  </r>
  <r>
    <n v="1500"/>
    <x v="42"/>
    <n v="2233"/>
    <x v="13"/>
    <s v="南昌西"/>
    <s v="南车青岛四方"/>
    <s v="统型CRH2A，南昌动车所改配。"/>
  </r>
  <r>
    <n v="1501"/>
    <x v="15"/>
    <n v="2233"/>
    <x v="16"/>
    <s v="上海南"/>
    <s v="南车青岛四方"/>
    <s v="上海虹桥动车所改配。"/>
  </r>
  <r>
    <n v="1502"/>
    <x v="42"/>
    <n v="2234"/>
    <x v="13"/>
    <s v="南昌西"/>
    <s v="南车青岛四方"/>
    <s v="统型CRH2A，福州南动车所改配，曾配属厦门北动车所。"/>
  </r>
  <r>
    <n v="1503"/>
    <x v="15"/>
    <n v="2234"/>
    <x v="16"/>
    <s v="上海南"/>
    <s v="南车青岛四方"/>
    <s v="上海虹桥动车所改配。"/>
  </r>
  <r>
    <n v="1504"/>
    <x v="42"/>
    <n v="2235"/>
    <x v="13"/>
    <s v="南昌西"/>
    <s v="南车青岛四方"/>
    <s v="统型CRH2A，厦门北动车所改配，曾配属福州南动车所。"/>
  </r>
  <r>
    <n v="1505"/>
    <x v="15"/>
    <n v="2235"/>
    <x v="16"/>
    <s v="上海南"/>
    <s v="南车青岛四方"/>
    <s v="上海虹桥动车所改配。"/>
  </r>
  <r>
    <n v="1506"/>
    <x v="42"/>
    <n v="2236"/>
    <x v="2"/>
    <s v="昆明南"/>
    <s v="南车青岛四方"/>
    <s v="统型CRH2A，南昌铁路局南昌动车所改配，曾配属南昌铁路局南昌西动车所。"/>
  </r>
  <r>
    <n v="1507"/>
    <x v="15"/>
    <n v="2236"/>
    <x v="9"/>
    <s v="重庆西"/>
    <s v="南车青岛四方"/>
    <s v="成都东动车所改配。"/>
  </r>
  <r>
    <n v="1508"/>
    <x v="42"/>
    <n v="2237"/>
    <x v="13"/>
    <s v="南昌西"/>
    <s v="南车青岛四方"/>
    <s v="统型CRH2A，南昌动车所改配。"/>
  </r>
  <r>
    <n v="1509"/>
    <x v="15"/>
    <n v="2237"/>
    <x v="16"/>
    <s v="上海南"/>
    <s v="南车青岛四方"/>
    <s v="上海虹桥动车所改配。"/>
  </r>
  <r>
    <n v="1510"/>
    <x v="42"/>
    <n v="2238"/>
    <x v="6"/>
    <s v="南宁"/>
    <s v="南车青岛四方"/>
    <s v="统型CRH2A"/>
  </r>
  <r>
    <n v="1511"/>
    <x v="15"/>
    <n v="2238"/>
    <x v="16"/>
    <s v="上海南"/>
    <s v="南车青岛四方"/>
    <s v="上海虹桥动车所改配。"/>
  </r>
  <r>
    <n v="1512"/>
    <x v="42"/>
    <n v="2239"/>
    <x v="6"/>
    <s v="桂林"/>
    <s v="南车青岛四方"/>
    <s v="统型CRH2A，南宁动车所改配。"/>
  </r>
  <r>
    <n v="1513"/>
    <x v="15"/>
    <n v="2239"/>
    <x v="16"/>
    <s v="上海南"/>
    <s v="南车青岛四方"/>
    <s v="上海虹桥动车所改配。"/>
  </r>
  <r>
    <n v="1514"/>
    <x v="42"/>
    <n v="2240"/>
    <x v="6"/>
    <s v="南宁"/>
    <s v="南车青岛四方"/>
    <s v="统型CRH2A"/>
  </r>
  <r>
    <n v="1515"/>
    <x v="15"/>
    <n v="2240"/>
    <x v="16"/>
    <s v="上海南"/>
    <s v="南车青岛四方"/>
    <s v="上海虹桥动车所改配。"/>
  </r>
  <r>
    <n v="1516"/>
    <x v="42"/>
    <n v="2241"/>
    <x v="6"/>
    <s v="南宁"/>
    <s v="南车青岛四方"/>
    <s v="统型CRH2A"/>
  </r>
  <r>
    <n v="1517"/>
    <x v="15"/>
    <n v="2241"/>
    <x v="16"/>
    <s v="上海南"/>
    <s v="南车青岛四方"/>
    <s v="上海虹桥动车所改配。"/>
  </r>
  <r>
    <n v="1518"/>
    <x v="42"/>
    <n v="2242"/>
    <x v="6"/>
    <s v="南宁"/>
    <s v="南车青岛四方"/>
    <s v="统型CRH2A"/>
  </r>
  <r>
    <n v="1519"/>
    <x v="15"/>
    <n v="2242"/>
    <x v="16"/>
    <s v="上海南"/>
    <s v="南车青岛四方"/>
    <s v="上海虹桥动车所改配。"/>
  </r>
  <r>
    <n v="1520"/>
    <x v="42"/>
    <n v="2243"/>
    <x v="6"/>
    <s v="南宁"/>
    <s v="南车青岛四方"/>
    <s v="统型CRH2A"/>
  </r>
  <r>
    <n v="1521"/>
    <x v="15"/>
    <n v="2243"/>
    <x v="16"/>
    <s v="上海南"/>
    <s v="南车青岛四方"/>
    <s v="上海虹桥动车所改配。"/>
  </r>
  <r>
    <n v="1522"/>
    <x v="42"/>
    <n v="2244"/>
    <x v="6"/>
    <s v="南宁"/>
    <s v="南车青岛四方"/>
    <s v="统型CRH2A"/>
  </r>
  <r>
    <n v="1523"/>
    <x v="15"/>
    <n v="2244"/>
    <x v="9"/>
    <s v="重庆西"/>
    <s v="南车青岛四方"/>
    <s v="成都东动车所改配。"/>
  </r>
  <r>
    <n v="1524"/>
    <x v="42"/>
    <n v="2245"/>
    <x v="6"/>
    <s v="南宁"/>
    <s v="南车青岛四方"/>
    <s v="统型CRH2A"/>
  </r>
  <r>
    <n v="1525"/>
    <x v="15"/>
    <n v="2245"/>
    <x v="9"/>
    <s v="重庆西"/>
    <s v="南车青岛四方"/>
    <s v="成都东动车所改配。"/>
  </r>
  <r>
    <n v="1526"/>
    <x v="42"/>
    <n v="2246"/>
    <x v="13"/>
    <s v="南昌东"/>
    <s v="南车青岛四方"/>
    <s v="统型CRH2A，南昌西动车所改配，曾配属南昌动车所。"/>
  </r>
  <r>
    <n v="1527"/>
    <x v="15"/>
    <n v="2246"/>
    <x v="9"/>
    <s v="重庆西"/>
    <s v="南车青岛四方"/>
    <s v="成都东动车所改配。"/>
  </r>
  <r>
    <n v="1528"/>
    <x v="42"/>
    <n v="2247"/>
    <x v="13"/>
    <s v="南昌西"/>
    <s v="南车青岛四方"/>
    <s v="统型CRH2A"/>
  </r>
  <r>
    <n v="1529"/>
    <x v="15"/>
    <n v="2247"/>
    <x v="9"/>
    <s v="重庆西"/>
    <s v="南车青岛四方"/>
    <s v="成都东动车所改配。"/>
  </r>
  <r>
    <n v="1530"/>
    <x v="42"/>
    <n v="2248"/>
    <x v="13"/>
    <s v="南昌东"/>
    <s v="南车青岛四方"/>
    <s v="统型CRH2A，南昌西动车所改配。"/>
  </r>
  <r>
    <n v="1531"/>
    <x v="15"/>
    <n v="2248"/>
    <x v="9"/>
    <s v="重庆西"/>
    <s v="南车青岛四方"/>
    <s v="成都东动车所改配。"/>
  </r>
  <r>
    <n v="1532"/>
    <x v="42"/>
    <n v="2249"/>
    <x v="25"/>
    <s v="太原"/>
    <s v="南车青岛四方"/>
    <s v="统型CRH2A，南昌铁路局南昌动车所改配，曾配属南昌铁路局南昌西动车所。"/>
  </r>
  <r>
    <n v="1533"/>
    <x v="48"/>
    <n v="2249"/>
    <x v="7"/>
    <s v="北京南"/>
    <s v="南车青岛四方"/>
    <m/>
  </r>
  <r>
    <n v="1534"/>
    <x v="42"/>
    <n v="2250"/>
    <x v="25"/>
    <s v="太原"/>
    <s v="南车青岛四方"/>
    <s v="统型CRH2A，南昌铁路局南昌动车所改配，曾配属南昌铁路局南昌西动车所。"/>
  </r>
  <r>
    <n v="1535"/>
    <x v="48"/>
    <n v="2250"/>
    <x v="7"/>
    <s v="北京南"/>
    <s v="南车青岛四方"/>
    <m/>
  </r>
  <r>
    <n v="1536"/>
    <x v="42"/>
    <n v="2251"/>
    <x v="25"/>
    <s v="太原"/>
    <s v="南车青岛四方"/>
    <s v="统型CRH2A，南昌铁路局南昌西动车所改配。"/>
  </r>
  <r>
    <n v="1537"/>
    <x v="17"/>
    <n v="2251"/>
    <x v="7"/>
    <s v="石家庄"/>
    <s v="南车青岛四方"/>
    <s v="北京南动车所改配。"/>
  </r>
  <r>
    <n v="1538"/>
    <x v="42"/>
    <n v="2252"/>
    <x v="13"/>
    <s v="南昌西"/>
    <s v="南车青岛四方"/>
    <s v="统型CRH2A，南昌东动车所改配，曾配属南昌动车所。"/>
  </r>
  <r>
    <n v="1539"/>
    <x v="17"/>
    <n v="2252"/>
    <x v="7"/>
    <s v="石家庄"/>
    <s v="南车青岛四方"/>
    <s v="北京南动车所改配。"/>
  </r>
  <r>
    <n v="1540"/>
    <x v="42"/>
    <n v="2253"/>
    <x v="13"/>
    <s v="南昌西"/>
    <s v="南车青岛四方"/>
    <s v="统型CRH2A"/>
  </r>
  <r>
    <n v="1541"/>
    <x v="17"/>
    <n v="2253"/>
    <x v="9"/>
    <s v="重庆西"/>
    <s v="南车青岛四方"/>
    <s v="原车组号CR400AF-C-0209。"/>
  </r>
  <r>
    <n v="1542"/>
    <x v="42"/>
    <n v="2254"/>
    <x v="13"/>
    <s v="南昌西"/>
    <s v="南车青岛四方"/>
    <s v="统型CRH2A"/>
  </r>
  <r>
    <n v="1543"/>
    <x v="15"/>
    <n v="2254"/>
    <x v="9"/>
    <s v="重庆西"/>
    <s v="南车青岛四方"/>
    <m/>
  </r>
  <r>
    <n v="1544"/>
    <x v="42"/>
    <n v="2255"/>
    <x v="13"/>
    <s v="南昌西"/>
    <s v="南车青岛四方"/>
    <s v="统型CRH2A"/>
  </r>
  <r>
    <n v="1545"/>
    <x v="15"/>
    <n v="2255"/>
    <x v="9"/>
    <s v="重庆西"/>
    <s v="南车青岛四方"/>
    <m/>
  </r>
  <r>
    <n v="1546"/>
    <x v="42"/>
    <n v="2256"/>
    <x v="25"/>
    <s v="太原"/>
    <s v="南车青岛四方"/>
    <s v="统型CRH2A，南昌铁路局南昌西动车所改配。"/>
  </r>
  <r>
    <n v="1547"/>
    <x v="15"/>
    <n v="2256"/>
    <x v="9"/>
    <s v="重庆西"/>
    <s v="南车青岛四方"/>
    <m/>
  </r>
  <r>
    <n v="1548"/>
    <x v="42"/>
    <n v="2257"/>
    <x v="13"/>
    <s v="南昌东"/>
    <s v="南车青岛四方"/>
    <s v="统型CRH2A，南昌动车所改配，曾配属南昌西动车所。"/>
  </r>
  <r>
    <n v="1549"/>
    <x v="17"/>
    <n v="2257"/>
    <x v="9"/>
    <s v="重庆西"/>
    <s v="南车青岛四方"/>
    <m/>
  </r>
  <r>
    <n v="1550"/>
    <x v="42"/>
    <n v="2258"/>
    <x v="13"/>
    <s v="南昌西"/>
    <s v="南车青岛四方"/>
    <s v="统型CRH2A，福州南动车所改配，曾配属南昌动车所。"/>
  </r>
  <r>
    <n v="1551"/>
    <x v="17"/>
    <n v="2258"/>
    <x v="5"/>
    <s v="长沙"/>
    <s v="南车青岛四方"/>
    <s v="深圳动车所改配。"/>
  </r>
  <r>
    <n v="1552"/>
    <x v="42"/>
    <n v="2259"/>
    <x v="13"/>
    <s v="南昌西"/>
    <s v="南车青岛四方"/>
    <s v="统型CRH2A"/>
  </r>
  <r>
    <n v="1553"/>
    <x v="17"/>
    <n v="2259"/>
    <x v="5"/>
    <s v="长沙"/>
    <s v="南车青岛四方"/>
    <s v="深圳动车所改配。"/>
  </r>
  <r>
    <n v="1554"/>
    <x v="42"/>
    <n v="2260"/>
    <x v="13"/>
    <s v="南昌东"/>
    <s v="南车青岛四方"/>
    <s v="统型CRH2A，南昌动车所改配，曾配属南昌西动车所。"/>
  </r>
  <r>
    <n v="1555"/>
    <x v="17"/>
    <n v="2260"/>
    <x v="5"/>
    <s v="长沙"/>
    <s v="南车青岛四方"/>
    <s v="深圳动车所改配。"/>
  </r>
  <r>
    <n v="1556"/>
    <x v="42"/>
    <n v="2261"/>
    <x v="22"/>
    <s v="济南"/>
    <s v="南车青岛四方"/>
    <s v="统型CRH2A，南昌铁路局南昌东动车所改配，曾配属南昌铁路局南昌动车所，南昌铁路局南昌西动车所。"/>
  </r>
  <r>
    <n v="1557"/>
    <x v="17"/>
    <n v="2261"/>
    <x v="5"/>
    <s v="长沙"/>
    <s v="南车青岛四方"/>
    <s v="深圳动车所改配。"/>
  </r>
  <r>
    <n v="1558"/>
    <x v="42"/>
    <n v="2262"/>
    <x v="6"/>
    <s v="南宁"/>
    <s v="南车青岛四方"/>
    <s v="统型CRH2A"/>
  </r>
  <r>
    <n v="1559"/>
    <x v="17"/>
    <n v="2262"/>
    <x v="5"/>
    <s v="长沙"/>
    <s v="南车青岛四方"/>
    <s v="深圳动车所改配。"/>
  </r>
  <r>
    <n v="1560"/>
    <x v="42"/>
    <n v="2263"/>
    <x v="6"/>
    <s v="南宁"/>
    <s v="南车青岛四方"/>
    <s v="统型CRH2A"/>
  </r>
  <r>
    <n v="1561"/>
    <x v="17"/>
    <n v="2263"/>
    <x v="5"/>
    <s v="长沙"/>
    <s v="南车青岛四方"/>
    <m/>
  </r>
  <r>
    <n v="1562"/>
    <x v="42"/>
    <n v="2264"/>
    <x v="2"/>
    <s v="昆明南"/>
    <s v="南车青岛四方"/>
    <s v="统型CRH2A，成都铁路局成都东动车所改配，曾配属成都铁路局重庆北动车所。"/>
  </r>
  <r>
    <n v="1563"/>
    <x v="17"/>
    <n v="2264"/>
    <x v="5"/>
    <s v="长沙"/>
    <s v="南车青岛四方"/>
    <m/>
  </r>
  <r>
    <n v="1564"/>
    <x v="42"/>
    <n v="2265"/>
    <x v="2"/>
    <s v="昆明南"/>
    <s v="南车青岛四方"/>
    <s v="统型CRH2A，成都铁路局重庆北动车所改配。"/>
  </r>
  <r>
    <n v="1565"/>
    <x v="17"/>
    <n v="2265"/>
    <x v="5"/>
    <s v="长沙"/>
    <s v="南车青岛四方"/>
    <m/>
  </r>
  <r>
    <n v="1566"/>
    <x v="42"/>
    <n v="2266"/>
    <x v="6"/>
    <s v="桂林"/>
    <s v="南车青岛四方"/>
    <s v="统型CRH2A，南宁动车所改配，曾配属成都铁路局成都东动车所，成都铁路局重庆北动车所。"/>
  </r>
  <r>
    <n v="1567"/>
    <x v="17"/>
    <n v="2266"/>
    <x v="5"/>
    <s v="长沙"/>
    <s v="南车青岛四方"/>
    <m/>
  </r>
  <r>
    <n v="1568"/>
    <x v="42"/>
    <n v="2267"/>
    <x v="22"/>
    <s v="济南"/>
    <s v="南车青岛四方"/>
    <s v="统型CRH2A，成都铁路局成都东动车所改配，曾配属成都铁路局重庆北动车所。"/>
  </r>
  <r>
    <n v="1569"/>
    <x v="17"/>
    <n v="2267"/>
    <x v="5"/>
    <s v="长沙"/>
    <s v="南车青岛四方"/>
    <m/>
  </r>
  <r>
    <n v="1570"/>
    <x v="42"/>
    <n v="2268"/>
    <x v="22"/>
    <s v="济南"/>
    <s v="南车青岛四方"/>
    <s v="统型CRH2A，成都铁路局成都东动车所改配，曾配属成都铁路局重庆北动车所。"/>
  </r>
  <r>
    <n v="1571"/>
    <x v="17"/>
    <n v="2268"/>
    <x v="5"/>
    <s v="长沙"/>
    <s v="南车青岛四方"/>
    <s v="深圳动车所改配。"/>
  </r>
  <r>
    <n v="1572"/>
    <x v="42"/>
    <n v="2269"/>
    <x v="6"/>
    <s v="南宁"/>
    <s v="南车青岛四方"/>
    <s v="统型CRH2A"/>
  </r>
  <r>
    <n v="1573"/>
    <x v="17"/>
    <n v="2269"/>
    <x v="5"/>
    <s v="长沙"/>
    <s v="南车青岛四方"/>
    <s v="深圳动车所改配。"/>
  </r>
  <r>
    <n v="1574"/>
    <x v="42"/>
    <n v="2270"/>
    <x v="6"/>
    <s v="南宁"/>
    <s v="南车青岛四方"/>
    <s v="统型CRH2A"/>
  </r>
  <r>
    <n v="1575"/>
    <x v="17"/>
    <n v="2270"/>
    <x v="5"/>
    <s v="长沙"/>
    <s v="南车青岛四方"/>
    <s v="深圳动车所改配。"/>
  </r>
  <r>
    <n v="1576"/>
    <x v="42"/>
    <n v="2271"/>
    <x v="13"/>
    <s v="南昌西"/>
    <s v="南车青岛四方"/>
    <s v="统型CRH2A，南昌东动车所改配，曾配属南昌动车所，龙岩动车所，昆明铁路局昆明南动车所，成都铁路局成都东动车所，成都铁路局重庆北动车所。"/>
  </r>
  <r>
    <n v="1577"/>
    <x v="17"/>
    <n v="2271"/>
    <x v="5"/>
    <s v="长沙"/>
    <s v="南车青岛四方"/>
    <s v="深圳动车所改配。"/>
  </r>
  <r>
    <n v="1578"/>
    <x v="42"/>
    <n v="2272"/>
    <x v="9"/>
    <s v="贵阳北"/>
    <s v="南车青岛四方"/>
    <s v="统型CRH2A，重庆西动车所改配，曾配属重庆北动车所。"/>
  </r>
  <r>
    <n v="1579"/>
    <x v="17"/>
    <n v="2272"/>
    <x v="22"/>
    <s v="青岛"/>
    <s v="南车青岛四方"/>
    <m/>
  </r>
  <r>
    <n v="1580"/>
    <x v="42"/>
    <n v="2273"/>
    <x v="2"/>
    <s v="昆明南"/>
    <s v="南车青岛四方"/>
    <s v="统型CRH2A，成都铁路局成都东动车所改配，曾配属成都铁路局重庆北动车所。"/>
  </r>
  <r>
    <n v="1581"/>
    <x v="17"/>
    <n v="2273"/>
    <x v="22"/>
    <s v="青岛"/>
    <s v="南车青岛四方"/>
    <m/>
  </r>
  <r>
    <n v="1582"/>
    <x v="42"/>
    <n v="2274"/>
    <x v="2"/>
    <s v="昆明南"/>
    <s v="南车青岛四方"/>
    <s v="统型CRH2A，广州铁路集团广州南动车所改配，曾配属广州铁路集团佛山西客专动车所，佛山西城际动车所，成都铁路局重庆北动车所。"/>
  </r>
  <r>
    <n v="1583"/>
    <x v="17"/>
    <n v="2274"/>
    <x v="22"/>
    <s v="青岛"/>
    <s v="南车青岛四方"/>
    <m/>
  </r>
  <r>
    <n v="1584"/>
    <x v="42"/>
    <n v="2275"/>
    <x v="13"/>
    <s v="南昌西"/>
    <s v="南车青岛四方"/>
    <s v="统型CRH2A，龙岩动车所改配，曾配属厦门北动车所，成都铁路局贵阳北动车所，成都铁路局重庆北动车所。"/>
  </r>
  <r>
    <n v="1585"/>
    <x v="17"/>
    <n v="2275"/>
    <x v="22"/>
    <s v="青岛"/>
    <s v="南车青岛四方"/>
    <m/>
  </r>
  <r>
    <n v="1586"/>
    <x v="42"/>
    <n v="2276"/>
    <x v="6"/>
    <s v="南宁"/>
    <s v="南车青岛四方"/>
    <s v="统型CRH2A"/>
  </r>
  <r>
    <n v="1587"/>
    <x v="17"/>
    <n v="2276"/>
    <x v="22"/>
    <s v="青岛"/>
    <s v="南车青岛四方"/>
    <m/>
  </r>
  <r>
    <n v="1588"/>
    <x v="42"/>
    <n v="2277"/>
    <x v="6"/>
    <s v="桂林"/>
    <s v="南车青岛四方"/>
    <s v="统型CRH2A，南宁动车所改配。"/>
  </r>
  <r>
    <n v="1589"/>
    <x v="17"/>
    <n v="2277"/>
    <x v="22"/>
    <s v="青岛"/>
    <s v="南车青岛四方"/>
    <m/>
  </r>
  <r>
    <n v="1590"/>
    <x v="42"/>
    <n v="2278"/>
    <x v="6"/>
    <s v="桂林"/>
    <s v="南车青岛四方"/>
    <s v="统型CRH2A，南宁动车所改配。"/>
  </r>
  <r>
    <n v="1591"/>
    <x v="17"/>
    <n v="2278"/>
    <x v="22"/>
    <s v="青岛"/>
    <s v="南车青岛四方"/>
    <m/>
  </r>
  <r>
    <n v="1592"/>
    <x v="42"/>
    <n v="2279"/>
    <x v="6"/>
    <s v="南宁"/>
    <s v="南车青岛四方"/>
    <s v="统型CRH2A，桂林动车所改配。"/>
  </r>
  <r>
    <n v="1593"/>
    <x v="17"/>
    <n v="2279"/>
    <x v="22"/>
    <s v="青岛"/>
    <s v="南车青岛四方"/>
    <m/>
  </r>
  <r>
    <n v="1594"/>
    <x v="42"/>
    <n v="2280"/>
    <x v="6"/>
    <s v="桂林"/>
    <s v="南车青岛四方"/>
    <s v="统型CRH2A，南宁动车所改配。"/>
  </r>
  <r>
    <n v="1595"/>
    <x v="17"/>
    <n v="2280"/>
    <x v="22"/>
    <s v="青岛"/>
    <s v="南车青岛四方"/>
    <m/>
  </r>
  <r>
    <n v="1596"/>
    <x v="42"/>
    <n v="2281"/>
    <x v="6"/>
    <s v="南宁"/>
    <s v="南车青岛四方"/>
    <s v="统型CRH2A"/>
  </r>
  <r>
    <n v="1597"/>
    <x v="17"/>
    <n v="2281"/>
    <x v="22"/>
    <s v="青岛"/>
    <s v="南车青岛四方"/>
    <m/>
  </r>
  <r>
    <n v="1598"/>
    <x v="42"/>
    <n v="2282"/>
    <x v="13"/>
    <s v="厦门北"/>
    <s v="南车青岛四方"/>
    <s v="统型CRH2A，福州南动车所改配，曾配属南昌动车所。"/>
  </r>
  <r>
    <n v="1599"/>
    <x v="17"/>
    <n v="2282"/>
    <x v="22"/>
    <s v="青岛"/>
    <s v="南车青岛四方"/>
    <m/>
  </r>
  <r>
    <n v="1600"/>
    <x v="42"/>
    <n v="2283"/>
    <x v="13"/>
    <s v="福州南"/>
    <s v="南车青岛四方"/>
    <s v="统型CRH2A，福州动车所改配，曾配属厦门北动车所，南昌动车所。"/>
  </r>
  <r>
    <n v="1601"/>
    <x v="17"/>
    <n v="2283"/>
    <x v="22"/>
    <s v="青岛"/>
    <s v="南车青岛四方"/>
    <m/>
  </r>
  <r>
    <n v="1602"/>
    <x v="42"/>
    <n v="2284"/>
    <x v="13"/>
    <s v="南昌东"/>
    <s v="南车青岛四方"/>
    <s v="统型CRH2A，南昌动车所改配。"/>
  </r>
  <r>
    <n v="1603"/>
    <x v="17"/>
    <n v="2284"/>
    <x v="13"/>
    <s v="南昌西"/>
    <s v="南车青岛四方"/>
    <m/>
  </r>
  <r>
    <n v="1604"/>
    <x v="42"/>
    <n v="2285"/>
    <x v="13"/>
    <s v="南昌东"/>
    <s v="南车青岛四方"/>
    <s v="统型CRH2A，南昌动车所改配。"/>
  </r>
  <r>
    <n v="1605"/>
    <x v="17"/>
    <n v="2285"/>
    <x v="13"/>
    <s v="南昌西"/>
    <s v="南车青岛四方"/>
    <m/>
  </r>
  <r>
    <n v="1606"/>
    <x v="42"/>
    <n v="2286"/>
    <x v="6"/>
    <s v="南宁"/>
    <s v="南车青岛四方"/>
    <s v="统型CRH2A"/>
  </r>
  <r>
    <n v="1607"/>
    <x v="17"/>
    <n v="2286"/>
    <x v="7"/>
    <s v="石家庄"/>
    <s v="南车青岛四方"/>
    <s v="北京南动车所改配。"/>
  </r>
  <r>
    <n v="1608"/>
    <x v="42"/>
    <n v="2287"/>
    <x v="6"/>
    <s v="南宁"/>
    <s v="南车青岛四方"/>
    <s v="统型CRH2A"/>
  </r>
  <r>
    <n v="1609"/>
    <x v="17"/>
    <n v="2287"/>
    <x v="7"/>
    <s v="石家庄"/>
    <s v="南车青岛四方"/>
    <s v="北京南动车所改配。"/>
  </r>
  <r>
    <n v="1610"/>
    <x v="42"/>
    <n v="2288"/>
    <x v="6"/>
    <s v="桂林"/>
    <s v="南车青岛四方"/>
    <s v="统型CRH2A，南宁动车所改配。"/>
  </r>
  <r>
    <n v="1611"/>
    <x v="17"/>
    <n v="2288"/>
    <x v="7"/>
    <s v="石家庄"/>
    <s v="南车青岛四方"/>
    <s v="北京南动车所改配。"/>
  </r>
  <r>
    <n v="1612"/>
    <x v="42"/>
    <n v="2289"/>
    <x v="6"/>
    <s v="南宁"/>
    <s v="南车青岛四方"/>
    <s v="统型CRH2A"/>
  </r>
  <r>
    <n v="1613"/>
    <x v="17"/>
    <n v="2289"/>
    <x v="7"/>
    <s v="石家庄"/>
    <s v="南车青岛四方"/>
    <s v="北京南动车所改配。"/>
  </r>
  <r>
    <n v="1614"/>
    <x v="42"/>
    <n v="2290"/>
    <x v="13"/>
    <s v="南昌西"/>
    <s v="南车青岛四方"/>
    <s v="统型CRH2A，南昌动车所改配。"/>
  </r>
  <r>
    <n v="1615"/>
    <x v="17"/>
    <n v="2290"/>
    <x v="7"/>
    <s v="石家庄"/>
    <s v="南车青岛四方"/>
    <s v="北京南动车所改配。"/>
  </r>
  <r>
    <n v="1616"/>
    <x v="42"/>
    <n v="2291"/>
    <x v="13"/>
    <s v="南昌西"/>
    <s v="南车青岛四方"/>
    <s v="统型CRH2A"/>
  </r>
  <r>
    <n v="1617"/>
    <x v="17"/>
    <n v="2291"/>
    <x v="7"/>
    <s v="石家庄"/>
    <s v="南车青岛四方"/>
    <s v="北京南动车所改配。"/>
  </r>
  <r>
    <n v="1618"/>
    <x v="42"/>
    <n v="2292"/>
    <x v="13"/>
    <s v="南昌西"/>
    <s v="南车青岛四方"/>
    <s v="统型CRH2A"/>
  </r>
  <r>
    <n v="1619"/>
    <x v="17"/>
    <n v="2292"/>
    <x v="7"/>
    <s v="北京南"/>
    <s v="南车青岛四方"/>
    <m/>
  </r>
  <r>
    <n v="1620"/>
    <x v="42"/>
    <n v="2293"/>
    <x v="13"/>
    <s v="南昌西"/>
    <s v="南车青岛四方"/>
    <s v="统型CRH2A"/>
  </r>
  <r>
    <n v="1621"/>
    <x v="17"/>
    <n v="2293"/>
    <x v="7"/>
    <s v="石家庄"/>
    <s v="南车青岛四方"/>
    <s v="北京南动车所改配。"/>
  </r>
  <r>
    <n v="1622"/>
    <x v="42"/>
    <n v="2294"/>
    <x v="25"/>
    <s v="太原"/>
    <s v="南车青岛四方"/>
    <s v="统型CRH2A"/>
  </r>
  <r>
    <n v="1623"/>
    <x v="17"/>
    <n v="2294"/>
    <x v="13"/>
    <s v="南昌西"/>
    <s v="南车青岛四方"/>
    <s v="福州南动车所改配。"/>
  </r>
  <r>
    <n v="1624"/>
    <x v="42"/>
    <n v="2295"/>
    <x v="25"/>
    <s v="太原"/>
    <s v="南车青岛四方"/>
    <s v="统型CRH2A"/>
  </r>
  <r>
    <n v="1625"/>
    <x v="17"/>
    <n v="2295"/>
    <x v="13"/>
    <s v="南昌西"/>
    <s v="南车青岛四方"/>
    <s v="福州南动车所改配。"/>
  </r>
  <r>
    <n v="1626"/>
    <x v="42"/>
    <n v="2296"/>
    <x v="6"/>
    <s v="南宁"/>
    <s v="南车青岛四方"/>
    <s v="统型CRH2A，西安铁路局西安北动车所改配。"/>
  </r>
  <r>
    <n v="1627"/>
    <x v="17"/>
    <n v="2296"/>
    <x v="13"/>
    <s v="南昌西"/>
    <s v="南车青岛四方"/>
    <s v="福州南动车所改配。"/>
  </r>
  <r>
    <n v="1628"/>
    <x v="42"/>
    <n v="2297"/>
    <x v="6"/>
    <s v="南宁"/>
    <s v="南车青岛四方"/>
    <s v="统型CRH2A，西安铁路局西安北动车所改配。"/>
  </r>
  <r>
    <n v="1629"/>
    <x v="17"/>
    <n v="2297"/>
    <x v="13"/>
    <s v="南昌西"/>
    <s v="南车青岛四方"/>
    <s v="福州南动车所改配。"/>
  </r>
  <r>
    <n v="1630"/>
    <x v="42"/>
    <n v="2298"/>
    <x v="5"/>
    <s v="广州南"/>
    <s v="南车青岛四方"/>
    <s v="统型CRH2A，佛山西城际动车所改配，曾配属佛山西客专动车所，西安铁路局西安北动车所。"/>
  </r>
  <r>
    <n v="1631"/>
    <x v="17"/>
    <n v="2298"/>
    <x v="13"/>
    <s v="南昌西"/>
    <s v="南车青岛四方"/>
    <s v="福州南动车所改配。"/>
  </r>
  <r>
    <n v="1632"/>
    <x v="42"/>
    <n v="2299"/>
    <x v="2"/>
    <s v="昆明南"/>
    <s v="南车青岛四方"/>
    <s v="统型CRH2A，广州铁路集团佛山西客专动车所改配，曾配属广州铁路集团佛山西城际动车所，广州铁路集团广州南动车所，西安铁路局西安北动车所。"/>
  </r>
  <r>
    <n v="1633"/>
    <x v="17"/>
    <n v="2299"/>
    <x v="13"/>
    <s v="南昌西"/>
    <s v="南车青岛四方"/>
    <s v="福州南动车所改配。"/>
  </r>
  <r>
    <n v="1634"/>
    <x v="42"/>
    <n v="2300"/>
    <x v="6"/>
    <s v="桂林"/>
    <s v="南车青岛四方"/>
    <s v="统型CRH2A，南宁动车所改配。"/>
  </r>
  <r>
    <n v="1635"/>
    <x v="17"/>
    <n v="2300"/>
    <x v="13"/>
    <s v="南昌西"/>
    <s v="南车青岛四方"/>
    <s v="福州南动车所改配。"/>
  </r>
  <r>
    <n v="1636"/>
    <x v="42"/>
    <n v="2301"/>
    <x v="6"/>
    <s v="南宁"/>
    <s v="南车青岛四方"/>
    <s v="统型CRH2A，桂林动车所改配。"/>
  </r>
  <r>
    <n v="1637"/>
    <x v="17"/>
    <n v="2301"/>
    <x v="13"/>
    <s v="南昌西"/>
    <s v="南车青岛四方"/>
    <m/>
  </r>
  <r>
    <n v="1638"/>
    <x v="42"/>
    <n v="2302"/>
    <x v="13"/>
    <s v="南昌西"/>
    <s v="南车青岛四方"/>
    <s v="统型CRH2A"/>
  </r>
  <r>
    <n v="1639"/>
    <x v="17"/>
    <n v="2302"/>
    <x v="13"/>
    <s v="南昌西"/>
    <s v="南车青岛四方"/>
    <s v="福州南动车所改配。"/>
  </r>
  <r>
    <n v="1640"/>
    <x v="42"/>
    <n v="2303"/>
    <x v="6"/>
    <s v="南宁"/>
    <s v="南车青岛四方"/>
    <s v="统型CRH2A，武汉铁路局汉口动车所改配，曾配属武汉铁路局武汉动车所，南昌铁路局龙岩动车所，南昌铁路局福州南动车所，南昌铁路局福州动车所。"/>
  </r>
  <r>
    <n v="1641"/>
    <x v="17"/>
    <n v="2303"/>
    <x v="13"/>
    <s v="南昌西"/>
    <s v="南车青岛四方"/>
    <m/>
  </r>
  <r>
    <n v="1642"/>
    <x v="42"/>
    <n v="2304"/>
    <x v="2"/>
    <s v="昆明南"/>
    <s v="南车青岛四方"/>
    <s v="统型CRH2A，成都铁路局重庆北动车所改配，曾配属成都铁路局重庆西动车所，成都铁路局贵阳北动车所。"/>
  </r>
  <r>
    <n v="1643"/>
    <x v="17"/>
    <n v="2304"/>
    <x v="13"/>
    <s v="南昌西"/>
    <s v="南车青岛四方"/>
    <m/>
  </r>
  <r>
    <n v="1644"/>
    <x v="42"/>
    <n v="2305"/>
    <x v="9"/>
    <s v="重庆北"/>
    <s v="南车青岛四方"/>
    <s v="统型CRH2A"/>
  </r>
  <r>
    <n v="1645"/>
    <x v="17"/>
    <n v="2305"/>
    <x v="13"/>
    <s v="南昌西"/>
    <s v="南车青岛四方"/>
    <m/>
  </r>
  <r>
    <n v="1646"/>
    <x v="42"/>
    <n v="2306"/>
    <x v="6"/>
    <s v="桂林"/>
    <s v="南车青岛四方"/>
    <s v="统型CRH2A，南宁动车所改配，曾配属武汉铁路局汉口动车所，武汉铁路局武汉动车所，南昌铁路局龙岩动车所，西安铁路局西安北动车所。"/>
  </r>
  <r>
    <n v="1647"/>
    <x v="17"/>
    <n v="2306"/>
    <x v="13"/>
    <s v="南昌西"/>
    <s v="南车青岛四方"/>
    <m/>
  </r>
  <r>
    <n v="1648"/>
    <x v="42"/>
    <n v="2307"/>
    <x v="6"/>
    <s v="桂林"/>
    <s v="南车青岛四方"/>
    <s v="统型CRH2A，南宁动车所改配，曾配属武汉铁路局汉口动车所，武汉铁路局武汉动车所，南昌铁路局龙岩动车所，西安铁路局西安北动车所。"/>
  </r>
  <r>
    <n v="1649"/>
    <x v="17"/>
    <n v="2307"/>
    <x v="13"/>
    <s v="南昌西"/>
    <s v="南车青岛四方"/>
    <s v="福州南动车所改配。"/>
  </r>
  <r>
    <n v="1650"/>
    <x v="42"/>
    <n v="2308"/>
    <x v="25"/>
    <s v="太原"/>
    <s v="南车青岛四方"/>
    <s v="统型CRH2A"/>
  </r>
  <r>
    <n v="1651"/>
    <x v="17"/>
    <n v="2308"/>
    <x v="13"/>
    <s v="南昌西"/>
    <s v="南车青岛四方"/>
    <m/>
  </r>
  <r>
    <n v="1652"/>
    <x v="42"/>
    <n v="2309"/>
    <x v="25"/>
    <s v="太原"/>
    <s v="南车青岛四方"/>
    <s v="统型CRH2A"/>
  </r>
  <r>
    <n v="1653"/>
    <x v="17"/>
    <n v="2309"/>
    <x v="22"/>
    <s v="青岛"/>
    <s v="南车青岛四方"/>
    <m/>
  </r>
  <r>
    <n v="1654"/>
    <x v="42"/>
    <n v="2310"/>
    <x v="25"/>
    <s v="太原"/>
    <s v="南车青岛四方"/>
    <s v="统型CRH2A"/>
  </r>
  <r>
    <n v="1655"/>
    <x v="17"/>
    <n v="2310"/>
    <x v="22"/>
    <s v="青岛"/>
    <s v="南车青岛四方"/>
    <m/>
  </r>
  <r>
    <n v="1656"/>
    <x v="42"/>
    <n v="2311"/>
    <x v="25"/>
    <s v="太原"/>
    <s v="南车青岛四方"/>
    <s v="统型CRH2A"/>
  </r>
  <r>
    <n v="1657"/>
    <x v="49"/>
    <n v="2311"/>
    <x v="5"/>
    <s v="长沙"/>
    <s v="南车青岛四方"/>
    <m/>
  </r>
  <r>
    <n v="1658"/>
    <x v="42"/>
    <n v="2312"/>
    <x v="6"/>
    <s v="南宁"/>
    <s v="南车青岛四方"/>
    <s v="统型CRH2A，武汉铁路局汉口动车所改配，曾配属武汉铁路局武汉动车所，南昌铁路局龙岩动车所，南昌铁路局福州南动车所，太原铁路局太原动车所。"/>
  </r>
  <r>
    <n v="1659"/>
    <x v="49"/>
    <n v="2312"/>
    <x v="5"/>
    <s v="长沙"/>
    <s v="南车青岛四方"/>
    <m/>
  </r>
  <r>
    <n v="1660"/>
    <x v="42"/>
    <n v="2313"/>
    <x v="6"/>
    <s v="南宁"/>
    <s v="南车青岛四方"/>
    <s v="统型CRH2A，武汉铁路局汉口动车所改配，曾配属武汉铁路局武汉动车所，南昌铁路局龙岩动车所，南昌铁路局福州南动车所，南昌铁路局南昌西动车所。"/>
  </r>
  <r>
    <n v="1661"/>
    <x v="49"/>
    <n v="2313"/>
    <x v="5"/>
    <s v="长沙"/>
    <s v="南车青岛四方"/>
    <m/>
  </r>
  <r>
    <n v="1662"/>
    <x v="42"/>
    <n v="2314"/>
    <x v="6"/>
    <s v="南宁"/>
    <s v="南车青岛四方"/>
    <s v="统型CRH2A，郑州铁路局郑州东动车所改配，曾配属太原铁路局太原动车所。"/>
  </r>
  <r>
    <n v="1663"/>
    <x v="49"/>
    <n v="2314"/>
    <x v="5"/>
    <s v="长沙"/>
    <s v="南车青岛四方"/>
    <m/>
  </r>
  <r>
    <n v="1664"/>
    <x v="42"/>
    <n v="2315"/>
    <x v="2"/>
    <s v="昆明南"/>
    <s v="南车青岛四方"/>
    <s v="统型CRH2A，南宁铁路局南宁动车所改配，曾配属郑州铁路局郑州东动车所，太原铁路局太原动车所。"/>
  </r>
  <r>
    <n v="1665"/>
    <x v="49"/>
    <n v="2315"/>
    <x v="5"/>
    <s v="长沙"/>
    <s v="南车青岛四方"/>
    <m/>
  </r>
  <r>
    <n v="1666"/>
    <x v="42"/>
    <n v="2316"/>
    <x v="25"/>
    <s v="太原"/>
    <s v="南车青岛四方"/>
    <s v="统型CRH2A"/>
  </r>
  <r>
    <n v="1667"/>
    <x v="17"/>
    <n v="2316"/>
    <x v="9"/>
    <s v="重庆西"/>
    <s v="南车青岛四方"/>
    <s v="北京铁路局石家庄动车所改配，曾配属北京铁路局北京南动车所。"/>
  </r>
  <r>
    <n v="1668"/>
    <x v="42"/>
    <n v="2317"/>
    <x v="25"/>
    <s v="太原"/>
    <s v="南车青岛四方"/>
    <s v="统型CRH2A"/>
  </r>
  <r>
    <n v="1669"/>
    <x v="17"/>
    <n v="2317"/>
    <x v="9"/>
    <s v="重庆西"/>
    <s v="南车青岛四方"/>
    <s v="北京铁路局石家庄动车所改配，曾配属北京铁路局北京南动车所。"/>
  </r>
  <r>
    <n v="1670"/>
    <x v="42"/>
    <n v="2318"/>
    <x v="25"/>
    <s v="太原"/>
    <s v="南车青岛四方"/>
    <s v="统型CRH2A"/>
  </r>
  <r>
    <n v="1671"/>
    <x v="17"/>
    <n v="2318"/>
    <x v="9"/>
    <s v="重庆西"/>
    <s v="南车青岛四方"/>
    <s v="北京铁路局石家庄动车所改配，曾配属北京铁路局北京南动车所。"/>
  </r>
  <r>
    <n v="1672"/>
    <x v="42"/>
    <n v="2319"/>
    <x v="25"/>
    <s v="太原"/>
    <s v="南车青岛四方"/>
    <s v="统型CRH2A"/>
  </r>
  <r>
    <n v="1673"/>
    <x v="17"/>
    <n v="2319"/>
    <x v="13"/>
    <s v="厦门北"/>
    <s v="南车青岛四方"/>
    <s v="广州铁路集团长沙动车所改配，曾配属广州铁路集团深圳动车所。"/>
  </r>
  <r>
    <n v="1674"/>
    <x v="42"/>
    <n v="2320"/>
    <x v="5"/>
    <s v="广州南"/>
    <s v="南车青岛四方"/>
    <s v="统型CRH2A，佛山西城际动车所改配，曾配属佛山西客专动车所，西安铁路局西安北动车所，太原铁路局太原动车所。"/>
  </r>
  <r>
    <n v="1675"/>
    <x v="17"/>
    <n v="2320"/>
    <x v="13"/>
    <s v="厦门北"/>
    <s v="南车青岛四方"/>
    <s v="广州铁路集团长沙动车所改配，曾配属广州铁路集团深圳动车所。"/>
  </r>
  <r>
    <n v="1676"/>
    <x v="42"/>
    <n v="2321"/>
    <x v="9"/>
    <s v="重庆北"/>
    <s v="南车青岛四方"/>
    <s v="统型CRH2A，郑州铁路局郑州东动车所改配。"/>
  </r>
  <r>
    <n v="1677"/>
    <x v="17"/>
    <n v="2321"/>
    <x v="13"/>
    <s v="厦门北"/>
    <s v="南车青岛四方"/>
    <s v="广州铁路集团长沙动车所改配，曾配属广州铁路集团深圳动车所。"/>
  </r>
  <r>
    <n v="1678"/>
    <x v="42"/>
    <n v="2322"/>
    <x v="2"/>
    <s v="昆明南"/>
    <s v="南车青岛四方"/>
    <s v="统型CRH2A，郑州铁路局郑州东动车所改配。"/>
  </r>
  <r>
    <n v="1679"/>
    <x v="17"/>
    <n v="2322"/>
    <x v="13"/>
    <s v="厦门北"/>
    <s v="南车青岛四方"/>
    <s v="广州铁路集团长沙动车所改配，曾配属广州铁路集团深圳动车所。"/>
  </r>
  <r>
    <n v="1680"/>
    <x v="42"/>
    <n v="2323"/>
    <x v="9"/>
    <s v="重庆北"/>
    <s v="南车青岛四方"/>
    <s v="统型CRH2A"/>
  </r>
  <r>
    <n v="1681"/>
    <x v="17"/>
    <n v="2323"/>
    <x v="13"/>
    <s v="厦门北"/>
    <s v="南车青岛四方"/>
    <s v="福州南动车所改配。"/>
  </r>
  <r>
    <n v="1682"/>
    <x v="42"/>
    <n v="2324"/>
    <x v="13"/>
    <s v="南昌西"/>
    <s v="南车青岛四方"/>
    <s v="统型CRH2A，南昌东动车所改配，曾配属南昌动车所，厦门北动车所，成都铁路局贵阳北动车所，成都铁路局重庆北动车所。"/>
  </r>
  <r>
    <n v="1683"/>
    <x v="17"/>
    <n v="2324"/>
    <x v="13"/>
    <s v="厦门北"/>
    <s v="南车青岛四方"/>
    <s v="福州南动车所改配。"/>
  </r>
  <r>
    <n v="1684"/>
    <x v="42"/>
    <n v="2325"/>
    <x v="9"/>
    <s v="重庆北"/>
    <s v="南车青岛四方"/>
    <s v="统型CRH2A，重庆西动车所改配，曾配属郑州铁路局郑州东动车所。"/>
  </r>
  <r>
    <n v="1685"/>
    <x v="17"/>
    <n v="2325"/>
    <x v="13"/>
    <s v="厦门北"/>
    <s v="南车青岛四方"/>
    <s v="福州南动车所改配。"/>
  </r>
  <r>
    <n v="1686"/>
    <x v="42"/>
    <n v="2326"/>
    <x v="13"/>
    <s v="南昌西"/>
    <s v="南车青岛四方"/>
    <s v="统型CRH2A，龙岩动车所改配，曾配属昆明铁路局昆明南动车所，郑州铁路局郑州东动车所。"/>
  </r>
  <r>
    <n v="1687"/>
    <x v="17"/>
    <n v="2326"/>
    <x v="13"/>
    <s v="厦门北"/>
    <s v="南车青岛四方"/>
    <s v="福州南动车所改配。"/>
  </r>
  <r>
    <n v="1688"/>
    <x v="42"/>
    <n v="2327"/>
    <x v="6"/>
    <s v="南宁"/>
    <s v="南车青岛四方"/>
    <s v="统型CRH2A，广州铁路集团广州南动车所改配，曾配属广州铁路集团佛山西城际动车所。"/>
  </r>
  <r>
    <n v="1689"/>
    <x v="17"/>
    <n v="2327"/>
    <x v="13"/>
    <s v="厦门北"/>
    <s v="南车青岛四方"/>
    <s v="福州南动车所改配，曾配属武汉铁路局武汉动车所。"/>
  </r>
  <r>
    <n v="1690"/>
    <x v="42"/>
    <n v="2328"/>
    <x v="6"/>
    <s v="南宁"/>
    <s v="南车青岛四方"/>
    <s v="统型CRH2A，广州铁路集团佛山西客专动车所改配，曾配属广州铁路集团广州南动车所。"/>
  </r>
  <r>
    <n v="1691"/>
    <x v="17"/>
    <n v="2328"/>
    <x v="13"/>
    <s v="厦门北"/>
    <s v="南车青岛四方"/>
    <s v="福州南动车所改配，曾配属武汉铁路局武汉动车所。"/>
  </r>
  <r>
    <n v="1692"/>
    <x v="42"/>
    <n v="2329"/>
    <x v="5"/>
    <s v="佛山西客专"/>
    <s v="南车青岛四方"/>
    <s v="统型CRH2A，广州南动车所改配。"/>
  </r>
  <r>
    <n v="1693"/>
    <x v="17"/>
    <n v="2329"/>
    <x v="13"/>
    <s v="厦门北"/>
    <s v="南车青岛四方"/>
    <s v="福州南动车所改配，曾配属济南铁路局青岛动车所。"/>
  </r>
  <r>
    <n v="1694"/>
    <x v="42"/>
    <n v="2330"/>
    <x v="5"/>
    <s v="广州南"/>
    <s v="南车青岛四方"/>
    <s v="统型CRH2A，佛山西客专动车所改配。"/>
  </r>
  <r>
    <n v="1695"/>
    <x v="17"/>
    <n v="2330"/>
    <x v="13"/>
    <s v="厦门北"/>
    <s v="南车青岛四方"/>
    <s v="福州南动车所改配，曾配属济南铁路局青岛动车所。"/>
  </r>
  <r>
    <n v="1696"/>
    <x v="42"/>
    <n v="2331"/>
    <x v="5"/>
    <s v="广州南"/>
    <s v="南车青岛四方"/>
    <s v="统型CRH2A，佛山西客专动车所改配。"/>
  </r>
  <r>
    <n v="1697"/>
    <x v="17"/>
    <n v="2331"/>
    <x v="13"/>
    <s v="厦门北"/>
    <s v="南车青岛四方"/>
    <s v="广州铁路集团长沙动车所改配。"/>
  </r>
  <r>
    <n v="1698"/>
    <x v="42"/>
    <n v="2332"/>
    <x v="22"/>
    <s v="济南"/>
    <s v="南车青岛四方"/>
    <s v="统型CRH2A"/>
  </r>
  <r>
    <n v="1699"/>
    <x v="17"/>
    <n v="2332"/>
    <x v="13"/>
    <s v="厦门北"/>
    <s v="南车青岛四方"/>
    <s v="广州铁路集团长沙动车所改配。"/>
  </r>
  <r>
    <n v="1700"/>
    <x v="42"/>
    <n v="2333"/>
    <x v="9"/>
    <s v="贵阳北"/>
    <s v="南车青岛四方"/>
    <s v="统型CRH2A，重庆西动车所改配，曾配属重庆北动车所。"/>
  </r>
  <r>
    <n v="1701"/>
    <x v="17"/>
    <n v="2333"/>
    <x v="13"/>
    <s v="厦门北"/>
    <s v="南车青岛四方"/>
    <s v="广州铁路集团长沙动车所改配，曾配属广州铁路集团深圳动车所。"/>
  </r>
  <r>
    <n v="1702"/>
    <x v="42"/>
    <n v="2334"/>
    <x v="22"/>
    <s v="济南"/>
    <s v="南车青岛四方"/>
    <s v="统型CRH2A，成都铁路局贵阳北动车所改配。"/>
  </r>
  <r>
    <n v="1703"/>
    <x v="17"/>
    <n v="2334"/>
    <x v="13"/>
    <s v="厦门北"/>
    <s v="南车青岛四方"/>
    <s v="广州铁路集团长沙动车所改配，曾配属广州铁路集团深圳动车所。"/>
  </r>
  <r>
    <n v="1704"/>
    <x v="42"/>
    <n v="2335"/>
    <x v="9"/>
    <s v="重庆北"/>
    <s v="南车青岛四方"/>
    <s v="统型CRH2A，重庆西动车所改配，曾配属贵阳北动车所。"/>
  </r>
  <r>
    <n v="1705"/>
    <x v="17"/>
    <n v="2335"/>
    <x v="5"/>
    <s v="长沙"/>
    <s v="南车青岛四方"/>
    <s v="深圳动车所改配。"/>
  </r>
  <r>
    <n v="1706"/>
    <x v="42"/>
    <n v="2336"/>
    <x v="9"/>
    <s v="重庆北"/>
    <s v="南车青岛四方"/>
    <s v="统型CRH2A，贵阳北动车所改配。"/>
  </r>
  <r>
    <n v="1707"/>
    <x v="17"/>
    <n v="2336"/>
    <x v="5"/>
    <s v="长沙"/>
    <s v="南车青岛四方"/>
    <s v="深圳动车所改配。"/>
  </r>
  <r>
    <n v="1708"/>
    <x v="42"/>
    <n v="2337"/>
    <x v="9"/>
    <s v="贵阳北"/>
    <s v="南车青岛四方"/>
    <s v="统型CRH2A，重庆西动车所改配，曾配属重庆北动车所。"/>
  </r>
  <r>
    <n v="1709"/>
    <x v="17"/>
    <n v="2337"/>
    <x v="5"/>
    <s v="长沙"/>
    <s v="南车青岛四方"/>
    <m/>
  </r>
  <r>
    <n v="1710"/>
    <x v="42"/>
    <n v="2338"/>
    <x v="9"/>
    <s v="重庆北"/>
    <s v="南车青岛四方"/>
    <s v="统型CRH2A，贵阳北动车所改配。"/>
  </r>
  <r>
    <n v="1711"/>
    <x v="17"/>
    <n v="2338"/>
    <x v="5"/>
    <s v="长沙"/>
    <s v="南车青岛四方"/>
    <m/>
  </r>
  <r>
    <n v="1712"/>
    <x v="42"/>
    <n v="2339"/>
    <x v="9"/>
    <s v="重庆北"/>
    <s v="南车青岛四方"/>
    <s v="统型CRH2A，重庆西动车所改配，曾配属贵阳北动车所。"/>
  </r>
  <r>
    <n v="1713"/>
    <x v="17"/>
    <n v="2339"/>
    <x v="5"/>
    <s v="长沙"/>
    <s v="南车青岛四方"/>
    <m/>
  </r>
  <r>
    <n v="1714"/>
    <x v="42"/>
    <n v="2340"/>
    <x v="9"/>
    <s v="重庆北"/>
    <s v="南车青岛四方"/>
    <s v="统型CRH2A，重庆西动车所改配，曾配属成都东动车所，贵阳北动车所。"/>
  </r>
  <r>
    <n v="1715"/>
    <x v="17"/>
    <n v="2340"/>
    <x v="5"/>
    <s v="长沙"/>
    <s v="南车青岛四方"/>
    <m/>
  </r>
  <r>
    <n v="1716"/>
    <x v="42"/>
    <n v="2341"/>
    <x v="5"/>
    <s v="广州南"/>
    <s v="南车青岛四方"/>
    <s v="统型CRH2A，佛山西客专动车所改配。"/>
  </r>
  <r>
    <n v="1717"/>
    <x v="50"/>
    <n v="2341"/>
    <x v="7"/>
    <s v="北京南"/>
    <s v="南车青岛四方"/>
    <m/>
  </r>
  <r>
    <n v="1718"/>
    <x v="42"/>
    <n v="2342"/>
    <x v="2"/>
    <s v="昆明南"/>
    <s v="南车青岛四方"/>
    <s v="统型CRH2A，广州铁路集团佛山西客专动车所改配，曾配属广州铁路集团佛山西城际动车所，广州铁路集团广州南动车所。"/>
  </r>
  <r>
    <n v="1719"/>
    <x v="50"/>
    <n v="2342"/>
    <x v="7"/>
    <s v="北京南"/>
    <s v="南车青岛四方"/>
    <m/>
  </r>
  <r>
    <n v="1720"/>
    <x v="42"/>
    <n v="2343"/>
    <x v="5"/>
    <s v="广州南"/>
    <s v="南车青岛四方"/>
    <s v="统型CRH2A，佛山西客专动车所改配。"/>
  </r>
  <r>
    <n v="1721"/>
    <x v="50"/>
    <n v="2343"/>
    <x v="7"/>
    <s v="北京南"/>
    <s v="南车青岛四方"/>
    <m/>
  </r>
  <r>
    <n v="1722"/>
    <x v="42"/>
    <n v="2344"/>
    <x v="5"/>
    <s v="广州南"/>
    <s v="南车青岛四方"/>
    <s v="统型CRH2A，佛山西客专动车所改配，曾配属佛山西城际动车所。"/>
  </r>
  <r>
    <n v="1723"/>
    <x v="50"/>
    <n v="2344"/>
    <x v="7"/>
    <s v="北京南"/>
    <s v="南车青岛四方"/>
    <m/>
  </r>
  <r>
    <n v="1724"/>
    <x v="42"/>
    <n v="2345"/>
    <x v="22"/>
    <s v="青岛"/>
    <s v="南车青岛四方"/>
    <s v="统型CRH2A"/>
  </r>
  <r>
    <n v="1725"/>
    <x v="50"/>
    <n v="2345"/>
    <x v="7"/>
    <s v="北京南"/>
    <s v="南车青岛四方"/>
    <m/>
  </r>
  <r>
    <n v="1726"/>
    <x v="42"/>
    <n v="2346"/>
    <x v="6"/>
    <s v="南宁"/>
    <s v="南车青岛四方"/>
    <s v="统型CRH2A"/>
  </r>
  <r>
    <n v="1727"/>
    <x v="19"/>
    <n v="2346"/>
    <x v="7"/>
    <s v="石家庄"/>
    <s v="南车青岛四方"/>
    <m/>
  </r>
  <r>
    <n v="1728"/>
    <x v="42"/>
    <n v="2347"/>
    <x v="6"/>
    <s v="南宁"/>
    <s v="南车青岛四方"/>
    <s v="统型CRH2A"/>
  </r>
  <r>
    <n v="1729"/>
    <x v="19"/>
    <n v="2347"/>
    <x v="7"/>
    <s v="石家庄"/>
    <s v="南车青岛四方"/>
    <m/>
  </r>
  <r>
    <n v="1730"/>
    <x v="42"/>
    <n v="2348"/>
    <x v="6"/>
    <s v="南宁"/>
    <s v="南车青岛四方"/>
    <s v="统型CRH2A"/>
  </r>
  <r>
    <n v="1731"/>
    <x v="19"/>
    <n v="2348"/>
    <x v="7"/>
    <s v="石家庄"/>
    <s v="南车青岛四方"/>
    <m/>
  </r>
  <r>
    <n v="1732"/>
    <x v="42"/>
    <n v="2349"/>
    <x v="5"/>
    <s v="广州南"/>
    <s v="南车青岛四方"/>
    <s v="统型CRH2A，佛山西城际动车所改配，曾配属佛山西客专动车所。"/>
  </r>
  <r>
    <n v="1733"/>
    <x v="19"/>
    <n v="2349"/>
    <x v="11"/>
    <s v="武汉"/>
    <s v="南车青岛四方"/>
    <m/>
  </r>
  <r>
    <n v="1734"/>
    <x v="42"/>
    <n v="2350"/>
    <x v="5"/>
    <s v="广州南"/>
    <s v="南车青岛四方"/>
    <s v="统型CRH2A，佛山西客专动车所改配，曾配属佛山西城际动车所。"/>
  </r>
  <r>
    <n v="1735"/>
    <x v="19"/>
    <n v="2350"/>
    <x v="11"/>
    <s v="武汉"/>
    <s v="南车青岛四方"/>
    <m/>
  </r>
  <r>
    <n v="1736"/>
    <x v="42"/>
    <n v="2351"/>
    <x v="2"/>
    <s v="昆明南"/>
    <s v="南车青岛四方"/>
    <s v="统型CRH2A，南宁铁路局南宁动车所改配，曾配属广州铁路集团佛山西客专动车所，广州铁路集团广州南动车所。"/>
  </r>
  <r>
    <n v="1737"/>
    <x v="19"/>
    <n v="2351"/>
    <x v="11"/>
    <s v="武汉"/>
    <s v="南车青岛四方"/>
    <m/>
  </r>
  <r>
    <n v="1738"/>
    <x v="42"/>
    <n v="2352"/>
    <x v="22"/>
    <s v="青岛"/>
    <s v="南车青岛四方"/>
    <s v="统型CRH2A"/>
  </r>
  <r>
    <n v="1739"/>
    <x v="19"/>
    <n v="2352"/>
    <x v="11"/>
    <s v="武汉"/>
    <s v="南车青岛四方"/>
    <m/>
  </r>
  <r>
    <n v="1740"/>
    <x v="42"/>
    <n v="2353"/>
    <x v="22"/>
    <s v="青岛"/>
    <s v="南车青岛四方"/>
    <s v="统型CRH2A"/>
  </r>
  <r>
    <n v="1741"/>
    <x v="19"/>
    <n v="2353"/>
    <x v="22"/>
    <s v="济南东"/>
    <s v="南车青岛四方"/>
    <m/>
  </r>
  <r>
    <n v="1742"/>
    <x v="42"/>
    <n v="2354"/>
    <x v="22"/>
    <s v="青岛"/>
    <s v="南车青岛四方"/>
    <s v="统型CRH2A"/>
  </r>
  <r>
    <n v="1743"/>
    <x v="19"/>
    <n v="2354"/>
    <x v="22"/>
    <s v="济南东"/>
    <s v="南车青岛四方"/>
    <m/>
  </r>
  <r>
    <n v="1744"/>
    <x v="42"/>
    <n v="2355"/>
    <x v="22"/>
    <s v="青岛"/>
    <s v="南车青岛四方"/>
    <s v="统型CRH2A"/>
  </r>
  <r>
    <n v="1745"/>
    <x v="19"/>
    <n v="2355"/>
    <x v="22"/>
    <s v="济南东"/>
    <s v="南车青岛四方"/>
    <m/>
  </r>
  <r>
    <n v="1746"/>
    <x v="42"/>
    <n v="2356"/>
    <x v="22"/>
    <s v="济南"/>
    <s v="南车青岛四方"/>
    <s v="统型CRH2A"/>
  </r>
  <r>
    <n v="1747"/>
    <x v="19"/>
    <n v="2356"/>
    <x v="22"/>
    <s v="济南东"/>
    <s v="南车青岛四方"/>
    <s v="青岛动车所改配。"/>
  </r>
  <r>
    <n v="1748"/>
    <x v="42"/>
    <n v="2357"/>
    <x v="22"/>
    <s v="济南"/>
    <s v="南车青岛四方"/>
    <s v="统型CRH2A，上海铁路局上海南动车所改配。"/>
  </r>
  <r>
    <n v="1749"/>
    <x v="19"/>
    <n v="2357"/>
    <x v="22"/>
    <s v="济南东"/>
    <s v="南车青岛四方"/>
    <m/>
  </r>
  <r>
    <n v="1750"/>
    <x v="42"/>
    <n v="2358"/>
    <x v="22"/>
    <s v="青岛"/>
    <s v="南车青岛四方"/>
    <s v="统型CRH2A，上海铁路局上海南动车所改配。"/>
  </r>
  <r>
    <n v="1751"/>
    <x v="19"/>
    <n v="2358"/>
    <x v="22"/>
    <s v="济南东"/>
    <s v="南车青岛四方"/>
    <m/>
  </r>
  <r>
    <n v="1752"/>
    <x v="42"/>
    <n v="2359"/>
    <x v="22"/>
    <s v="青岛"/>
    <s v="南车青岛四方"/>
    <s v="统型CRH2A，上海铁路局上海南动车所改配。"/>
  </r>
  <r>
    <n v="1753"/>
    <x v="19"/>
    <n v="2359"/>
    <x v="11"/>
    <s v="武汉"/>
    <s v="南车青岛四方"/>
    <m/>
  </r>
  <r>
    <n v="1754"/>
    <x v="42"/>
    <n v="2360"/>
    <x v="9"/>
    <s v="贵阳北"/>
    <s v="南车青岛四方"/>
    <s v="统型CRH2A，重庆西动车所改配。"/>
  </r>
  <r>
    <n v="1755"/>
    <x v="19"/>
    <n v="2360"/>
    <x v="11"/>
    <s v="武汉"/>
    <s v="南车青岛四方"/>
    <m/>
  </r>
  <r>
    <n v="1756"/>
    <x v="42"/>
    <n v="2361"/>
    <x v="22"/>
    <s v="济南"/>
    <s v="南车青岛四方"/>
    <s v="统型CRH2A，成都铁路局贵阳北动车所改配。"/>
  </r>
  <r>
    <n v="1757"/>
    <x v="19"/>
    <n v="2361"/>
    <x v="6"/>
    <s v="南宁"/>
    <s v="南车青岛四方"/>
    <m/>
  </r>
  <r>
    <n v="1758"/>
    <x v="42"/>
    <n v="2362"/>
    <x v="22"/>
    <s v="青岛"/>
    <s v="南车青岛四方"/>
    <s v="统型CRH2A，成都铁路局贵阳北动车所改配。"/>
  </r>
  <r>
    <n v="1759"/>
    <x v="19"/>
    <n v="2362"/>
    <x v="5"/>
    <s v="深圳"/>
    <s v="南车青岛四方"/>
    <m/>
  </r>
  <r>
    <n v="1760"/>
    <x v="42"/>
    <n v="2363"/>
    <x v="9"/>
    <s v="贵阳北"/>
    <s v="南车青岛四方"/>
    <s v="统型CRH2A，重庆西动车所改配，曾配属重庆北动车所。"/>
  </r>
  <r>
    <n v="1761"/>
    <x v="19"/>
    <n v="2363"/>
    <x v="5"/>
    <s v="深圳"/>
    <s v="南车青岛四方"/>
    <m/>
  </r>
  <r>
    <n v="1762"/>
    <x v="42"/>
    <n v="2364"/>
    <x v="9"/>
    <s v="贵阳北"/>
    <s v="南车青岛四方"/>
    <s v="统型CRH2A，重庆西动车所改配。"/>
  </r>
  <r>
    <n v="1763"/>
    <x v="19"/>
    <n v="2364"/>
    <x v="5"/>
    <s v="深圳"/>
    <s v="南车青岛四方"/>
    <m/>
  </r>
  <r>
    <n v="1764"/>
    <x v="42"/>
    <n v="2365"/>
    <x v="22"/>
    <s v="青岛"/>
    <s v="南车青岛四方"/>
    <s v="统型CRH2A，成都铁路局贵阳北动车所改配。"/>
  </r>
  <r>
    <n v="1765"/>
    <x v="19"/>
    <n v="2365"/>
    <x v="5"/>
    <s v="深圳"/>
    <s v="南车青岛四方"/>
    <m/>
  </r>
  <r>
    <n v="1766"/>
    <x v="42"/>
    <n v="2366"/>
    <x v="6"/>
    <s v="桂林"/>
    <s v="南车青岛四方"/>
    <s v="统型CRH2A，南宁动车所改配，曾配属上海铁路局上海南动车所。"/>
  </r>
  <r>
    <n v="1767"/>
    <x v="19"/>
    <n v="2366"/>
    <x v="5"/>
    <s v="深圳"/>
    <s v="南车青岛四方"/>
    <m/>
  </r>
  <r>
    <n v="1768"/>
    <x v="42"/>
    <n v="2367"/>
    <x v="6"/>
    <s v="桂林"/>
    <s v="南车青岛四方"/>
    <s v="统型CRH2A，南宁动车所改配，曾配属上海铁路局上海南动车所。"/>
  </r>
  <r>
    <n v="1769"/>
    <x v="19"/>
    <n v="2367"/>
    <x v="5"/>
    <s v="深圳"/>
    <s v="南车青岛四方"/>
    <m/>
  </r>
  <r>
    <n v="1770"/>
    <x v="42"/>
    <n v="2368"/>
    <x v="6"/>
    <s v="桂林"/>
    <s v="南车青岛四方"/>
    <s v="统型CRH2A，南宁动车所改配，曾配属上海铁路局上海南动车所。"/>
  </r>
  <r>
    <n v="1771"/>
    <x v="19"/>
    <n v="2368"/>
    <x v="5"/>
    <s v="深圳"/>
    <s v="南车青岛四方"/>
    <m/>
  </r>
  <r>
    <n v="1772"/>
    <x v="42"/>
    <n v="2369"/>
    <x v="6"/>
    <s v="桂林"/>
    <s v="南车青岛四方"/>
    <s v="统型CRH2A，南宁动车所改配，曾配属上海铁路局上海南动车所。"/>
  </r>
  <r>
    <n v="1773"/>
    <x v="19"/>
    <n v="2369"/>
    <x v="5"/>
    <s v="深圳"/>
    <s v="南车青岛四方"/>
    <m/>
  </r>
  <r>
    <n v="1774"/>
    <x v="42"/>
    <n v="2370"/>
    <x v="6"/>
    <s v="南宁"/>
    <s v="南车青岛四方"/>
    <s v="统型CRH2A，郑州铁路局郑州东动车所改配。"/>
  </r>
  <r>
    <n v="1775"/>
    <x v="19"/>
    <n v="2370"/>
    <x v="5"/>
    <s v="深圳"/>
    <s v="南车青岛四方"/>
    <m/>
  </r>
  <r>
    <n v="1776"/>
    <x v="42"/>
    <n v="2371"/>
    <x v="6"/>
    <s v="南宁"/>
    <s v="南车青岛四方"/>
    <s v="统型CRH2A，郑州铁路局郑州东动车所改配。"/>
  </r>
  <r>
    <n v="1777"/>
    <x v="19"/>
    <n v="2371"/>
    <x v="5"/>
    <s v="深圳"/>
    <s v="南车青岛四方"/>
    <m/>
  </r>
  <r>
    <n v="1778"/>
    <x v="42"/>
    <n v="2372"/>
    <x v="5"/>
    <s v="佛山西客专"/>
    <s v="南车青岛四方"/>
    <s v="统型CRH2A，广州南动车所改配，曾配属成都铁路局贵阳北动车所。"/>
  </r>
  <r>
    <n v="1779"/>
    <x v="19"/>
    <n v="2372"/>
    <x v="22"/>
    <s v="青岛"/>
    <s v="南车青岛四方"/>
    <m/>
  </r>
  <r>
    <n v="1780"/>
    <x v="42"/>
    <n v="2373"/>
    <x v="9"/>
    <s v="重庆北"/>
    <s v="南车青岛四方"/>
    <s v="统型CRH2A，重庆西动车所改配，曾配属贵阳北动车所，成都东动车所。"/>
  </r>
  <r>
    <n v="1781"/>
    <x v="19"/>
    <n v="2373"/>
    <x v="22"/>
    <s v="青岛"/>
    <s v="南车青岛四方"/>
    <m/>
  </r>
  <r>
    <n v="1782"/>
    <x v="42"/>
    <n v="2374"/>
    <x v="9"/>
    <s v="贵阳北"/>
    <s v="南车青岛四方"/>
    <s v="统型CRH2A，重庆北动车所改配。"/>
  </r>
  <r>
    <n v="1783"/>
    <x v="19"/>
    <n v="2374"/>
    <x v="22"/>
    <s v="青岛"/>
    <s v="南车青岛四方"/>
    <m/>
  </r>
  <r>
    <n v="1784"/>
    <x v="42"/>
    <n v="2375"/>
    <x v="6"/>
    <s v="南宁"/>
    <s v="南车青岛四方"/>
    <s v="统型CRH2A"/>
  </r>
  <r>
    <n v="1785"/>
    <x v="19"/>
    <n v="2375"/>
    <x v="22"/>
    <s v="青岛"/>
    <s v="南车青岛四方"/>
    <s v="济南东动车所改配。"/>
  </r>
  <r>
    <n v="1786"/>
    <x v="42"/>
    <n v="2376"/>
    <x v="22"/>
    <s v="青岛"/>
    <s v="南车青岛四方"/>
    <s v="统型CRH2A，南宁铁路局桂林动车所改配，曾配属南宁动车所。"/>
  </r>
  <r>
    <n v="1787"/>
    <x v="19"/>
    <n v="2376"/>
    <x v="22"/>
    <s v="青岛"/>
    <s v="南车青岛四方"/>
    <m/>
  </r>
  <r>
    <n v="1788"/>
    <x v="42"/>
    <n v="2377"/>
    <x v="22"/>
    <s v="青岛"/>
    <s v="南车青岛四方"/>
    <s v="统型CRH2A，南宁铁路局南宁动车所改配。"/>
  </r>
  <r>
    <n v="1789"/>
    <x v="19"/>
    <n v="2377"/>
    <x v="25"/>
    <s v="太原"/>
    <s v="南车青岛四方"/>
    <m/>
  </r>
  <r>
    <n v="1790"/>
    <x v="42"/>
    <n v="2378"/>
    <x v="6"/>
    <s v="南宁"/>
    <s v="南车青岛四方"/>
    <s v="统型CRH2A"/>
  </r>
  <r>
    <n v="1791"/>
    <x v="19"/>
    <n v="2378"/>
    <x v="25"/>
    <s v="太原"/>
    <s v="南车青岛四方"/>
    <m/>
  </r>
  <r>
    <n v="1792"/>
    <x v="42"/>
    <n v="2379"/>
    <x v="5"/>
    <s v="佛山西客专"/>
    <s v="南车青岛四方"/>
    <s v="统型CRH2A，佛山西城际动车所改配，曾配属广州南动车所。"/>
  </r>
  <r>
    <n v="1793"/>
    <x v="19"/>
    <n v="2379"/>
    <x v="25"/>
    <s v="太原"/>
    <s v="南车青岛四方"/>
    <m/>
  </r>
  <r>
    <n v="1794"/>
    <x v="42"/>
    <n v="2380"/>
    <x v="5"/>
    <s v="广州南"/>
    <s v="南车青岛四方"/>
    <s v="统型CRH2A，佛山西客专动车所改配。"/>
  </r>
  <r>
    <n v="1795"/>
    <x v="19"/>
    <n v="2380"/>
    <x v="25"/>
    <s v="太原"/>
    <s v="南车青岛四方"/>
    <m/>
  </r>
  <r>
    <n v="1796"/>
    <x v="42"/>
    <n v="2381"/>
    <x v="5"/>
    <s v="广州南"/>
    <s v="南车青岛四方"/>
    <s v="统型CRH2A，佛山西城际动车所改配，曾配属佛山西客专动车所。"/>
  </r>
  <r>
    <n v="1797"/>
    <x v="19"/>
    <n v="2381"/>
    <x v="25"/>
    <s v="太原"/>
    <s v="南车青岛四方"/>
    <m/>
  </r>
  <r>
    <n v="1798"/>
    <x v="42"/>
    <n v="2382"/>
    <x v="5"/>
    <s v="佛山西客专"/>
    <s v="南车青岛四方"/>
    <s v="统型CRH2A，广州南动车所改配，曾配属佛山西城际动车所。"/>
  </r>
  <r>
    <n v="1799"/>
    <x v="19"/>
    <n v="2382"/>
    <x v="5"/>
    <s v="深圳"/>
    <s v="南车青岛四方"/>
    <m/>
  </r>
  <r>
    <n v="1800"/>
    <x v="42"/>
    <n v="2383"/>
    <x v="6"/>
    <s v="南宁"/>
    <s v="南车青岛四方"/>
    <s v="统型CRH2A"/>
  </r>
  <r>
    <n v="1801"/>
    <x v="19"/>
    <n v="2383"/>
    <x v="5"/>
    <s v="深圳"/>
    <s v="南车青岛四方"/>
    <m/>
  </r>
  <r>
    <n v="1802"/>
    <x v="42"/>
    <n v="2384"/>
    <x v="6"/>
    <s v="桂林"/>
    <s v="南车青岛四方"/>
    <s v="统型CRH2A，南宁动车所改配。"/>
  </r>
  <r>
    <n v="1803"/>
    <x v="19"/>
    <n v="2384"/>
    <x v="5"/>
    <s v="深圳"/>
    <s v="南车青岛四方"/>
    <m/>
  </r>
  <r>
    <n v="1804"/>
    <x v="42"/>
    <n v="2385"/>
    <x v="9"/>
    <s v="重庆北"/>
    <s v="南车青岛四方"/>
    <s v="统型CRH2A，重庆西动车所改配，曾配属成都东动车所。"/>
  </r>
  <r>
    <n v="1805"/>
    <x v="19"/>
    <n v="2385"/>
    <x v="5"/>
    <s v="深圳"/>
    <s v="南车青岛四方"/>
    <m/>
  </r>
  <r>
    <n v="1806"/>
    <x v="42"/>
    <n v="2386"/>
    <x v="6"/>
    <s v="南宁"/>
    <s v="南车青岛四方"/>
    <s v="统型CRH2A"/>
  </r>
  <r>
    <n v="1807"/>
    <x v="19"/>
    <n v="2386"/>
    <x v="9"/>
    <s v="重庆西"/>
    <s v="南车青岛四方"/>
    <m/>
  </r>
  <r>
    <n v="1808"/>
    <x v="42"/>
    <n v="2387"/>
    <x v="6"/>
    <s v="南宁"/>
    <s v="南车青岛四方"/>
    <s v="统型CRH2A"/>
  </r>
  <r>
    <n v="1809"/>
    <x v="19"/>
    <n v="2387"/>
    <x v="9"/>
    <s v="重庆西"/>
    <s v="南车青岛四方"/>
    <m/>
  </r>
  <r>
    <n v="1810"/>
    <x v="42"/>
    <n v="2388"/>
    <x v="5"/>
    <s v="广州南"/>
    <s v="南车青岛四方"/>
    <s v="统型CRH2A，佛山西客专动车所改配，曾配属佛山西城际动车所。"/>
  </r>
  <r>
    <n v="1811"/>
    <x v="19"/>
    <n v="2388"/>
    <x v="6"/>
    <s v="南宁"/>
    <s v="南车青岛四方"/>
    <m/>
  </r>
  <r>
    <n v="1812"/>
    <x v="42"/>
    <n v="2389"/>
    <x v="5"/>
    <s v="佛山西客专"/>
    <s v="南车青岛四方"/>
    <s v="统型CRH2A，广州南动车所改配，曾配属佛山西城际动车所。"/>
  </r>
  <r>
    <n v="1813"/>
    <x v="19"/>
    <n v="2389"/>
    <x v="11"/>
    <s v="武汉"/>
    <s v="南车青岛四方"/>
    <m/>
  </r>
  <r>
    <n v="1814"/>
    <x v="42"/>
    <n v="2390"/>
    <x v="9"/>
    <s v="重庆北"/>
    <s v="南车青岛四方"/>
    <s v="统型CRH2A，成都东动车所改配。"/>
  </r>
  <r>
    <n v="1815"/>
    <x v="19"/>
    <n v="2390"/>
    <x v="11"/>
    <s v="武汉"/>
    <s v="南车青岛四方"/>
    <m/>
  </r>
  <r>
    <n v="1816"/>
    <x v="42"/>
    <n v="2391"/>
    <x v="9"/>
    <s v="贵阳北"/>
    <s v="南车青岛四方"/>
    <s v="统型CRH2A，重庆北动车所改配。"/>
  </r>
  <r>
    <n v="1817"/>
    <x v="19"/>
    <n v="2391"/>
    <x v="11"/>
    <s v="武汉"/>
    <s v="南车青岛四方"/>
    <m/>
  </r>
  <r>
    <n v="1818"/>
    <x v="42"/>
    <n v="2392"/>
    <x v="9"/>
    <s v="贵阳北"/>
    <s v="南车青岛四方"/>
    <s v="统型CRH2A，重庆西动车所改配。"/>
  </r>
  <r>
    <n v="1819"/>
    <x v="19"/>
    <n v="2392"/>
    <x v="11"/>
    <s v="武汉"/>
    <s v="南车青岛四方"/>
    <m/>
  </r>
  <r>
    <n v="1820"/>
    <x v="42"/>
    <n v="2393"/>
    <x v="6"/>
    <s v="南宁"/>
    <s v="南车青岛四方"/>
    <s v="统型CRH2A"/>
  </r>
  <r>
    <n v="1821"/>
    <x v="19"/>
    <n v="2393"/>
    <x v="11"/>
    <s v="武汉"/>
    <s v="南车青岛四方"/>
    <m/>
  </r>
  <r>
    <n v="1822"/>
    <x v="42"/>
    <n v="2394"/>
    <x v="6"/>
    <s v="南宁"/>
    <s v="南车青岛四方"/>
    <s v="统型CRH2A"/>
  </r>
  <r>
    <n v="1823"/>
    <x v="19"/>
    <n v="2394"/>
    <x v="5"/>
    <s v="深圳"/>
    <s v="南车青岛四方"/>
    <m/>
  </r>
  <r>
    <n v="1824"/>
    <x v="42"/>
    <n v="2395"/>
    <x v="9"/>
    <s v="贵阳北"/>
    <s v="南车青岛四方"/>
    <s v="统型CRH2A"/>
  </r>
  <r>
    <n v="1825"/>
    <x v="19"/>
    <n v="2395"/>
    <x v="5"/>
    <s v="深圳"/>
    <s v="南车青岛四方"/>
    <m/>
  </r>
  <r>
    <n v="1826"/>
    <x v="42"/>
    <n v="2396"/>
    <x v="9"/>
    <s v="贵阳北"/>
    <s v="南车青岛四方"/>
    <s v="统型CRH2A"/>
  </r>
  <r>
    <n v="1827"/>
    <x v="19"/>
    <n v="2396"/>
    <x v="5"/>
    <s v="深圳"/>
    <s v="南车青岛四方"/>
    <m/>
  </r>
  <r>
    <n v="1828"/>
    <x v="42"/>
    <n v="2397"/>
    <x v="9"/>
    <s v="贵阳北"/>
    <s v="南车青岛四方"/>
    <s v="统型CRH2A，重庆西动车所改配。"/>
  </r>
  <r>
    <n v="1829"/>
    <x v="19"/>
    <n v="2397"/>
    <x v="5"/>
    <s v="深圳"/>
    <s v="南车青岛四方"/>
    <m/>
  </r>
  <r>
    <n v="1830"/>
    <x v="42"/>
    <n v="2398"/>
    <x v="6"/>
    <s v="南宁"/>
    <s v="南车青岛四方"/>
    <s v="统型CRH2A"/>
  </r>
  <r>
    <n v="1831"/>
    <x v="51"/>
    <n v="2398"/>
    <x v="5"/>
    <s v="深圳"/>
    <s v="南车青岛四方"/>
    <m/>
  </r>
  <r>
    <n v="1832"/>
    <x v="42"/>
    <n v="2399"/>
    <x v="6"/>
    <s v="南宁"/>
    <s v="南车青岛四方"/>
    <s v="统型CRH2A"/>
  </r>
  <r>
    <n v="1833"/>
    <x v="51"/>
    <n v="2399"/>
    <x v="5"/>
    <s v="深圳"/>
    <s v="南车青岛四方"/>
    <m/>
  </r>
  <r>
    <n v="1834"/>
    <x v="42"/>
    <n v="2400"/>
    <x v="6"/>
    <s v="桂林"/>
    <s v="南车青岛四方"/>
    <s v="统型CRH2A，南宁动车所改配。"/>
  </r>
  <r>
    <n v="1835"/>
    <x v="51"/>
    <n v="2400"/>
    <x v="5"/>
    <s v="深圳"/>
    <s v="南车青岛四方"/>
    <m/>
  </r>
  <r>
    <n v="1836"/>
    <x v="42"/>
    <n v="2401"/>
    <x v="6"/>
    <s v="南宁"/>
    <s v="南车青岛四方"/>
    <s v="统型CRH2A"/>
  </r>
  <r>
    <n v="1837"/>
    <x v="51"/>
    <n v="2401"/>
    <x v="5"/>
    <s v="深圳"/>
    <s v="南车青岛四方"/>
    <m/>
  </r>
  <r>
    <n v="1838"/>
    <x v="42"/>
    <n v="2402"/>
    <x v="6"/>
    <s v="桂林"/>
    <s v="南车青岛四方"/>
    <s v="统型CRH2A，南宁动车所改配。"/>
  </r>
  <r>
    <n v="1839"/>
    <x v="51"/>
    <n v="2402"/>
    <x v="5"/>
    <s v="深圳"/>
    <s v="南车青岛四方"/>
    <m/>
  </r>
  <r>
    <n v="1840"/>
    <x v="42"/>
    <n v="2403"/>
    <x v="5"/>
    <s v="广州南"/>
    <s v="南车青岛四方"/>
    <s v="统型CRH2A，佛山西客专动车所改配，曾配属佛山西城际动车所，成都铁路局贵阳北动车所，成都铁路局重庆北动车所。"/>
  </r>
  <r>
    <n v="1841"/>
    <x v="19"/>
    <n v="2403"/>
    <x v="9"/>
    <s v="重庆西"/>
    <s v="南车青岛四方"/>
    <m/>
  </r>
  <r>
    <n v="1842"/>
    <x v="42"/>
    <n v="2404"/>
    <x v="6"/>
    <s v="南宁"/>
    <s v="南车青岛四方"/>
    <s v="统型CRH2A，广州铁路集团广州南动车所改配，曾配属广州铁路集团佛山西客专动车所。"/>
  </r>
  <r>
    <n v="1843"/>
    <x v="19"/>
    <n v="2404"/>
    <x v="9"/>
    <s v="重庆西"/>
    <s v="南车青岛四方"/>
    <m/>
  </r>
  <r>
    <n v="1844"/>
    <x v="42"/>
    <n v="2405"/>
    <x v="5"/>
    <s v="广州南"/>
    <s v="南车青岛四方"/>
    <s v="统型CRH2A，佛山西客专动车所改配，曾配属佛山西城际动车所。"/>
  </r>
  <r>
    <n v="1845"/>
    <x v="19"/>
    <n v="2405"/>
    <x v="9"/>
    <s v="重庆西"/>
    <s v="南车青岛四方"/>
    <m/>
  </r>
  <r>
    <n v="1846"/>
    <x v="42"/>
    <n v="2406"/>
    <x v="2"/>
    <s v="昆明南"/>
    <s v="南车青岛四方"/>
    <s v="统型CRH2A，广州铁路集团广州南动车所改配，曾配属广州铁路集团佛山西城际动车所，广州铁路集团佛山西客专动车所。"/>
  </r>
  <r>
    <n v="1847"/>
    <x v="19"/>
    <n v="2406"/>
    <x v="9"/>
    <s v="重庆西"/>
    <s v="南车青岛四方"/>
    <m/>
  </r>
  <r>
    <n v="1848"/>
    <x v="42"/>
    <n v="2407"/>
    <x v="6"/>
    <s v="南宁"/>
    <s v="南车青岛四方"/>
    <s v="统型CRH2A，广州铁路集团广州南动车所改配，曾配属广州铁路集团佛山西客专动车所。"/>
  </r>
  <r>
    <n v="1849"/>
    <x v="19"/>
    <n v="2407"/>
    <x v="6"/>
    <s v="南宁"/>
    <s v="南车青岛四方"/>
    <m/>
  </r>
  <r>
    <n v="1850"/>
    <x v="42"/>
    <n v="2408"/>
    <x v="5"/>
    <s v="佛山西客专"/>
    <s v="南车青岛四方"/>
    <s v="统型CRH2A，广州南动车所改配，曾配属长沙动车所。"/>
  </r>
  <r>
    <n v="1851"/>
    <x v="19"/>
    <n v="2408"/>
    <x v="6"/>
    <s v="南宁"/>
    <s v="南车青岛四方"/>
    <m/>
  </r>
  <r>
    <n v="1852"/>
    <x v="42"/>
    <n v="2409"/>
    <x v="5"/>
    <s v="佛山西客专"/>
    <s v="南车青岛四方"/>
    <s v="统型CRH2A，佛山西城际动车所改配，曾配属广州南动车所。"/>
  </r>
  <r>
    <n v="1853"/>
    <x v="19"/>
    <n v="2409"/>
    <x v="6"/>
    <s v="南宁"/>
    <s v="南车青岛四方"/>
    <m/>
  </r>
  <r>
    <n v="1854"/>
    <x v="42"/>
    <n v="2410"/>
    <x v="22"/>
    <s v="青岛"/>
    <s v="南车青岛四方"/>
    <s v="统型CRH2A，西安铁路局西安北动车所改配。"/>
  </r>
  <r>
    <n v="1855"/>
    <x v="19"/>
    <n v="2410"/>
    <x v="6"/>
    <s v="南宁"/>
    <s v="南车青岛四方"/>
    <m/>
  </r>
  <r>
    <n v="1856"/>
    <x v="42"/>
    <n v="2411"/>
    <x v="22"/>
    <s v="青岛"/>
    <s v="南车青岛四方"/>
    <s v="统型CRH2A，西安铁路局西安北动车所改配。"/>
  </r>
  <r>
    <n v="1857"/>
    <x v="19"/>
    <n v="2411"/>
    <x v="25"/>
    <s v="太原"/>
    <s v="南车青岛四方"/>
    <m/>
  </r>
  <r>
    <n v="1858"/>
    <x v="42"/>
    <n v="2412"/>
    <x v="6"/>
    <s v="桂林"/>
    <s v="南车青岛四方"/>
    <s v="统型CRH2A，南宁动车所改配，曾配属郑州铁路局郑州东动车所。"/>
  </r>
  <r>
    <n v="1859"/>
    <x v="19"/>
    <n v="2412"/>
    <x v="25"/>
    <s v="太原"/>
    <s v="南车青岛四方"/>
    <m/>
  </r>
  <r>
    <n v="1860"/>
    <x v="42"/>
    <n v="2413"/>
    <x v="6"/>
    <s v="桂林"/>
    <s v="南车青岛四方"/>
    <s v="统型CRH2A，南宁动车所改配，曾配属郑州铁路局郑州东动车所。"/>
  </r>
  <r>
    <n v="1861"/>
    <x v="19"/>
    <n v="2413"/>
    <x v="11"/>
    <s v="武汉"/>
    <s v="南车青岛四方"/>
    <m/>
  </r>
  <r>
    <n v="1862"/>
    <x v="42"/>
    <n v="2414"/>
    <x v="22"/>
    <s v="青岛"/>
    <s v="南车青岛四方"/>
    <s v="统型CRH2A，西安铁路局西安北动车所改配。"/>
  </r>
  <r>
    <n v="1863"/>
    <x v="19"/>
    <n v="2414"/>
    <x v="11"/>
    <s v="武汉"/>
    <s v="南车青岛四方"/>
    <m/>
  </r>
  <r>
    <n v="1864"/>
    <x v="42"/>
    <n v="2415"/>
    <x v="22"/>
    <s v="青岛"/>
    <s v="南车青岛四方"/>
    <s v="统型CRH2A，西安铁路局西安北动车所改配。"/>
  </r>
  <r>
    <n v="1865"/>
    <x v="19"/>
    <n v="2415"/>
    <x v="6"/>
    <s v="南宁"/>
    <s v="南车青岛四方"/>
    <m/>
  </r>
  <r>
    <n v="1866"/>
    <x v="42"/>
    <n v="2416"/>
    <x v="5"/>
    <s v="广州南"/>
    <s v="南车青岛四方"/>
    <s v="统型CRH2A，长沙动车所改配，曾配属佛山西客专动车所。"/>
  </r>
  <r>
    <n v="1867"/>
    <x v="19"/>
    <n v="2416"/>
    <x v="6"/>
    <s v="南宁"/>
    <s v="南车青岛四方"/>
    <m/>
  </r>
  <r>
    <n v="1868"/>
    <x v="52"/>
    <n v="2417"/>
    <x v="4"/>
    <s v="西安北"/>
    <s v="南车青岛四方"/>
    <s v="昆明铁路局昆明南动车所改配，曾配属兰州铁路局兰州西动车所。"/>
  </r>
  <r>
    <n v="1869"/>
    <x v="19"/>
    <n v="2417"/>
    <x v="6"/>
    <s v="南宁"/>
    <s v="南车青岛四方"/>
    <m/>
  </r>
  <r>
    <n v="1870"/>
    <x v="52"/>
    <n v="2418"/>
    <x v="4"/>
    <s v="西安北"/>
    <s v="南车青岛四方"/>
    <s v="昆明铁路局昆明南动车所改配，曾配属乌鲁木齐铁路局乌鲁木齐动车所。"/>
  </r>
  <r>
    <n v="1871"/>
    <x v="19"/>
    <n v="2418"/>
    <x v="6"/>
    <s v="南宁"/>
    <s v="南车青岛四方"/>
    <m/>
  </r>
  <r>
    <n v="1872"/>
    <x v="52"/>
    <n v="2419"/>
    <x v="4"/>
    <s v="西安北"/>
    <s v="南车青岛四方"/>
    <s v="昆明铁路局昆明南动车所改配，曾配属兰州铁路局兰州西动车所。"/>
  </r>
  <r>
    <n v="1873"/>
    <x v="19"/>
    <n v="2419"/>
    <x v="9"/>
    <s v="重庆西"/>
    <s v="南车青岛四方"/>
    <m/>
  </r>
  <r>
    <n v="1874"/>
    <x v="52"/>
    <n v="2420"/>
    <x v="4"/>
    <s v="西安北"/>
    <s v="南车青岛四方"/>
    <s v="昆明铁路局昆明南动车所改配，曾配属兰州铁路局兰州西动车所。"/>
  </r>
  <r>
    <n v="1875"/>
    <x v="19"/>
    <n v="2420"/>
    <x v="9"/>
    <s v="重庆西"/>
    <s v="南车青岛四方"/>
    <m/>
  </r>
  <r>
    <n v="1876"/>
    <x v="52"/>
    <n v="2421"/>
    <x v="4"/>
    <s v="西安北"/>
    <s v="南车青岛四方"/>
    <s v="昆明铁路局昆明南动车所改配，曾配属乌鲁木齐铁路局乌鲁木齐动车所。"/>
  </r>
  <r>
    <n v="1877"/>
    <x v="19"/>
    <n v="2421"/>
    <x v="9"/>
    <s v="重庆西"/>
    <s v="南车青岛四方"/>
    <m/>
  </r>
  <r>
    <n v="1878"/>
    <x v="52"/>
    <n v="2422"/>
    <x v="4"/>
    <s v="西安北"/>
    <s v="南车青岛四方"/>
    <s v="昆明铁路局昆明南动车所改配，曾配属乌鲁木齐铁路局乌鲁木齐动车所。"/>
  </r>
  <r>
    <n v="1879"/>
    <x v="19"/>
    <n v="2422"/>
    <x v="9"/>
    <s v="重庆西"/>
    <s v="南车青岛四方"/>
    <m/>
  </r>
  <r>
    <n v="1880"/>
    <x v="52"/>
    <n v="2423"/>
    <x v="4"/>
    <s v="西安北"/>
    <s v="南车青岛四方"/>
    <s v="昆明铁路局昆明南动车所改配，曾配属兰州铁路局兰州西动车所。"/>
  </r>
  <r>
    <n v="1881"/>
    <x v="19"/>
    <n v="2423"/>
    <x v="11"/>
    <s v="武汉"/>
    <s v="南车青岛四方"/>
    <m/>
  </r>
  <r>
    <n v="1882"/>
    <x v="52"/>
    <n v="2424"/>
    <x v="9"/>
    <s v="成都东"/>
    <s v="南车青岛四方"/>
    <s v="昆明铁路局昆明南动车所改配，曾配属西安铁路局西安北动车所，兰州铁路局兰州西动车所。"/>
  </r>
  <r>
    <n v="1883"/>
    <x v="19"/>
    <n v="2424"/>
    <x v="11"/>
    <s v="武汉"/>
    <s v="南车青岛四方"/>
    <m/>
  </r>
  <r>
    <n v="1884"/>
    <x v="52"/>
    <n v="2425"/>
    <x v="9"/>
    <s v="成都东"/>
    <s v="南车青岛四方"/>
    <s v="昆明铁路局昆明南动车所改配，曾配属乌鲁木齐铁路局乌鲁木齐动车所。"/>
  </r>
  <r>
    <n v="1885"/>
    <x v="19"/>
    <n v="2425"/>
    <x v="11"/>
    <s v="武汉"/>
    <s v="南车青岛四方"/>
    <m/>
  </r>
  <r>
    <n v="1886"/>
    <x v="52"/>
    <n v="2426"/>
    <x v="9"/>
    <s v="成都东"/>
    <s v="南车青岛四方"/>
    <s v="昆明铁路局昆明南动车所改配，曾配属乌鲁木齐铁路局乌鲁木齐动车所。"/>
  </r>
  <r>
    <n v="1887"/>
    <x v="42"/>
    <n v="2427"/>
    <x v="13"/>
    <s v="南昌西"/>
    <s v="南车青岛四方"/>
    <s v="统型CRH2A，厦门北动车所改配，曾配属福州南动车所，成都铁路局成都东动车所。"/>
  </r>
  <r>
    <n v="1888"/>
    <x v="42"/>
    <n v="2428"/>
    <x v="5"/>
    <s v="佛山西客专"/>
    <s v="南车青岛四方"/>
    <s v="统型CRH2A，广州南动车所改配，曾配属佛山西城际动车所，成都铁路局成都东动车所，南昌铁路局福州南动车所。"/>
  </r>
  <r>
    <n v="1889"/>
    <x v="42"/>
    <n v="2429"/>
    <x v="22"/>
    <s v="济南"/>
    <s v="南车青岛四方"/>
    <s v="统型CRH2A，南昌铁路局南昌西动车所改配，曾配属南昌铁路局南昌东动车所，南昌铁路局南昌动车所，南昌铁路局龙岩动车所，南昌铁路局福州南动车所。"/>
  </r>
  <r>
    <n v="1890"/>
    <x v="42"/>
    <n v="2430"/>
    <x v="13"/>
    <s v="南昌西"/>
    <s v="南车青岛四方"/>
    <s v="统型CRH2A，南昌动车所改配，曾配属龙岩动车所，福州南动车所。"/>
  </r>
  <r>
    <n v="1891"/>
    <x v="42"/>
    <n v="2431"/>
    <x v="6"/>
    <s v="桂林"/>
    <s v="南车青岛四方"/>
    <s v="统型CRH2A，南昌铁路局福州南动车所改配。"/>
  </r>
  <r>
    <n v="1892"/>
    <x v="42"/>
    <n v="2432"/>
    <x v="6"/>
    <s v="桂林"/>
    <s v="南车青岛四方"/>
    <s v="统型CRH2A，南昌铁路局福州南动车所改配。"/>
  </r>
  <r>
    <n v="1893"/>
    <x v="42"/>
    <n v="2433"/>
    <x v="6"/>
    <s v="桂林"/>
    <s v="南车青岛四方"/>
    <s v="统型CRH2A，南昌铁路局福州南动车所改配。"/>
  </r>
  <r>
    <n v="1894"/>
    <x v="42"/>
    <n v="2434"/>
    <x v="22"/>
    <s v="济南"/>
    <s v="南车青岛四方"/>
    <s v="统型CRH2A，南昌铁路局龙岩动车所改配，曾配属南昌铁路局厦门北动车所，南昌铁路局福州南动车所。"/>
  </r>
  <r>
    <n v="1895"/>
    <x v="42"/>
    <n v="2435"/>
    <x v="22"/>
    <s v="济南"/>
    <s v="南车青岛四方"/>
    <s v="统型CRH2A，南昌铁路局龙岩动车所改配，曾配属南昌铁路局厦门北动车所，南昌铁路局福州南动车所。"/>
  </r>
  <r>
    <n v="1896"/>
    <x v="42"/>
    <n v="2436"/>
    <x v="13"/>
    <s v="福州南"/>
    <s v="南车青岛四方"/>
    <s v="统型CRH2A，福州动车所改配，曾配属龙岩动车所，厦门北动车所。"/>
  </r>
  <r>
    <n v="1897"/>
    <x v="42"/>
    <n v="2437"/>
    <x v="13"/>
    <s v="龙岩"/>
    <s v="南车青岛四方"/>
    <s v="统型CRH2A，福州南动车所改配。"/>
  </r>
  <r>
    <n v="1898"/>
    <x v="42"/>
    <n v="2438"/>
    <x v="9"/>
    <s v="重庆北"/>
    <s v="南车青岛四方"/>
    <s v="统型CRH2A，郑州铁路局郑州东动车所改配。"/>
  </r>
  <r>
    <n v="1899"/>
    <x v="42"/>
    <n v="2439"/>
    <x v="6"/>
    <s v="桂林"/>
    <s v="南车青岛四方"/>
    <s v="统型CRH2A，南宁动车所改配，曾配属成都铁路局成都东动车所，郑州铁路局郑州东动车所。"/>
  </r>
  <r>
    <n v="1900"/>
    <x v="42"/>
    <n v="2440"/>
    <x v="13"/>
    <s v="龙岩"/>
    <s v="南车青岛四方"/>
    <s v="统型CRH2A，厦门北动车所改配，曾配属福州南动车所。"/>
  </r>
  <r>
    <n v="1901"/>
    <x v="42"/>
    <n v="2441"/>
    <x v="13"/>
    <s v="南昌西"/>
    <s v="南车青岛四方"/>
    <s v="统型CRH2A，龙岩动车所改配，曾配属厦门北动车所，福州南动车所。"/>
  </r>
  <r>
    <n v="1902"/>
    <x v="42"/>
    <n v="2442"/>
    <x v="13"/>
    <s v="龙岩"/>
    <s v="南车青岛四方"/>
    <s v="统型CRH2A，福州南动车所改配，曾配属福州动车所。"/>
  </r>
  <r>
    <n v="1903"/>
    <x v="42"/>
    <n v="2443"/>
    <x v="6"/>
    <s v="南宁"/>
    <s v="南车青岛四方"/>
    <s v="统型CRH2A"/>
  </r>
  <r>
    <n v="1904"/>
    <x v="42"/>
    <n v="2444"/>
    <x v="6"/>
    <s v="南宁"/>
    <s v="南车青岛四方"/>
    <s v="统型CRH2A"/>
  </r>
  <r>
    <n v="1905"/>
    <x v="42"/>
    <n v="2445"/>
    <x v="6"/>
    <s v="南宁"/>
    <s v="南车青岛四方"/>
    <s v="统型CRH2A"/>
  </r>
  <r>
    <n v="1906"/>
    <x v="42"/>
    <n v="2446"/>
    <x v="13"/>
    <s v="厦门北"/>
    <s v="南车青岛四方"/>
    <s v="统型CRH2A，龙岩动车所改配，曾配属福州南动车所。"/>
  </r>
  <r>
    <n v="1907"/>
    <x v="42"/>
    <n v="2447"/>
    <x v="13"/>
    <s v="龙岩"/>
    <s v="南车青岛四方"/>
    <s v="统型CRH2A，厦门北动车所改配，曾配属福州南动车所。"/>
  </r>
  <r>
    <n v="1908"/>
    <x v="42"/>
    <n v="2448"/>
    <x v="5"/>
    <s v="佛山西客专"/>
    <s v="南车青岛四方"/>
    <s v="统型CRH2A，长沙动车所改配，曾配属广州南动车所。"/>
  </r>
  <r>
    <n v="1909"/>
    <x v="42"/>
    <n v="2449"/>
    <x v="5"/>
    <s v="广州南"/>
    <s v="南车青岛四方"/>
    <s v="统型CRH2A，长沙城际动车所改配，曾配属佛山西城际动车所，佛山西客专动车所。"/>
  </r>
  <r>
    <n v="1910"/>
    <x v="42"/>
    <n v="2450"/>
    <x v="6"/>
    <s v="南宁"/>
    <s v="南车青岛四方"/>
    <s v="统型CRH2A，广州铁路集团广州南动车所改配。"/>
  </r>
  <r>
    <n v="1911"/>
    <x v="42"/>
    <n v="2451"/>
    <x v="13"/>
    <s v="龙岩"/>
    <s v="南车青岛四方"/>
    <s v="统型CRH2A，福州南动车所改配，曾配属福州动车所，厦门北动车所。"/>
  </r>
  <r>
    <n v="1912"/>
    <x v="42"/>
    <n v="2452"/>
    <x v="13"/>
    <s v="龙岩"/>
    <s v="南车青岛四方"/>
    <s v="统型CRH2A，厦门北动车所改配，曾配属福州南动车所。"/>
  </r>
  <r>
    <n v="1913"/>
    <x v="42"/>
    <n v="2453"/>
    <x v="13"/>
    <s v="龙岩"/>
    <s v="南车青岛四方"/>
    <s v="统型CRH2A，福州南动车所改配，曾配属厦门北动车所。"/>
  </r>
  <r>
    <n v="1914"/>
    <x v="42"/>
    <n v="2454"/>
    <x v="13"/>
    <s v="龙岩"/>
    <s v="南车青岛四方"/>
    <s v="统型CRH2A，福州南动车所改配。"/>
  </r>
  <r>
    <n v="1915"/>
    <x v="42"/>
    <n v="2455"/>
    <x v="13"/>
    <s v="龙岩"/>
    <s v="南车青岛四方"/>
    <s v="统型CRH2A，厦门北动车所改配，曾配属郑州铁路局郑州东动车所。"/>
  </r>
  <r>
    <n v="1916"/>
    <x v="42"/>
    <n v="2456"/>
    <x v="13"/>
    <s v="龙岩"/>
    <s v="南车青岛四方"/>
    <s v="统型CRH2A，厦门北动车所改配，曾配属郑州铁路局郑州东动车所。"/>
  </r>
  <r>
    <n v="1917"/>
    <x v="42"/>
    <n v="2457"/>
    <x v="13"/>
    <s v="厦门北"/>
    <s v="南车青岛四方"/>
    <s v="统型CRH2A，福州南动车所改配，曾配属西安铁路局西安北动车所。"/>
  </r>
  <r>
    <n v="1918"/>
    <x v="42"/>
    <n v="2458"/>
    <x v="13"/>
    <s v="厦门北"/>
    <s v="南车青岛四方"/>
    <s v="统型CRH2A，福州南动车所改配，曾配属西安铁路局西安北动车所。"/>
  </r>
  <r>
    <n v="1919"/>
    <x v="42"/>
    <n v="2459"/>
    <x v="22"/>
    <s v="青岛"/>
    <s v="南车青岛四方"/>
    <s v="统型CRH2A，成都铁路局贵阳北动车所改配。"/>
  </r>
  <r>
    <n v="1920"/>
    <x v="42"/>
    <n v="2460"/>
    <x v="2"/>
    <s v="昆明南"/>
    <s v="南车青岛四方"/>
    <s v="新头型试验车，成都铁路局重庆北动车所改配。"/>
  </r>
  <r>
    <n v="1921"/>
    <x v="46"/>
    <n v="2461"/>
    <x v="5"/>
    <s v="深圳"/>
    <s v="南车青岛四方"/>
    <s v="CRH2E-NG，新头型试验车，高寒，广州南动车所改配，曾配属北京铁路局北京南动车所。"/>
  </r>
  <r>
    <n v="1922"/>
    <x v="46"/>
    <n v="2462"/>
    <x v="5"/>
    <s v="深圳"/>
    <s v="南车青岛四方"/>
    <s v="CRH2E-NG，新头型试验车，广州南动车所改配，曾配属郑州铁路局郑州东动车所。"/>
  </r>
  <r>
    <n v="1923"/>
    <x v="46"/>
    <n v="2463"/>
    <x v="7"/>
    <s v="北京南"/>
    <s v="南车青岛四方"/>
    <s v="纵向卧铺"/>
  </r>
  <r>
    <n v="1924"/>
    <x v="46"/>
    <n v="2464"/>
    <x v="7"/>
    <s v="北京南"/>
    <s v="南车青岛四方"/>
    <s v="纵向卧铺"/>
  </r>
  <r>
    <n v="1925"/>
    <x v="46"/>
    <n v="2465"/>
    <x v="7"/>
    <s v="北京南"/>
    <s v="南车青岛四方"/>
    <s v="纵向卧铺"/>
  </r>
  <r>
    <n v="1926"/>
    <x v="44"/>
    <n v="2466"/>
    <x v="11"/>
    <s v="汉口"/>
    <s v="南车青岛四方"/>
    <s v="统型CRH2B"/>
  </r>
  <r>
    <n v="1927"/>
    <x v="44"/>
    <n v="2467"/>
    <x v="11"/>
    <s v="汉口"/>
    <s v="南车青岛四方"/>
    <s v="统型CRH2B"/>
  </r>
  <r>
    <n v="1928"/>
    <x v="44"/>
    <n v="2468"/>
    <x v="11"/>
    <s v="汉口"/>
    <s v="南车青岛四方"/>
    <s v="统型CRH2B"/>
  </r>
  <r>
    <n v="1929"/>
    <x v="44"/>
    <n v="2469"/>
    <x v="11"/>
    <s v="汉口"/>
    <s v="南车青岛四方"/>
    <s v="统型CRH2B"/>
  </r>
  <r>
    <n v="1930"/>
    <x v="44"/>
    <n v="2470"/>
    <x v="11"/>
    <s v="汉口"/>
    <s v="南车青岛四方"/>
    <s v="统型CRH2B"/>
  </r>
  <r>
    <n v="1931"/>
    <x v="44"/>
    <n v="2471"/>
    <x v="11"/>
    <s v="汉口"/>
    <s v="南车青岛四方"/>
    <s v="统型CRH2B"/>
  </r>
  <r>
    <n v="1932"/>
    <x v="44"/>
    <n v="2472"/>
    <x v="11"/>
    <s v="汉口"/>
    <s v="南车青岛四方"/>
    <s v="统型CRH2B"/>
  </r>
  <r>
    <n v="1933"/>
    <x v="42"/>
    <n v="2473"/>
    <x v="5"/>
    <s v="佛山西客专"/>
    <s v="南车青岛四方"/>
    <s v="统型CRH2A，广州南动车所改配。"/>
  </r>
  <r>
    <n v="1934"/>
    <x v="42"/>
    <n v="2474"/>
    <x v="2"/>
    <s v="昆明南"/>
    <s v="南车青岛四方"/>
    <s v="统型CRH2A，广州铁路集团广州南动车所改配，曾配属广州铁路集团佛山西客专动车所。"/>
  </r>
  <r>
    <n v="1935"/>
    <x v="42"/>
    <n v="2475"/>
    <x v="5"/>
    <s v="佛山西客专"/>
    <s v="南车青岛四方"/>
    <s v="统型CRH2A，广州南动车所改配。"/>
  </r>
  <r>
    <n v="1936"/>
    <x v="42"/>
    <n v="2476"/>
    <x v="13"/>
    <s v="南昌东"/>
    <s v="南车青岛四方"/>
    <s v="统型CRH2A，龙岩动车所改配，曾配属福州南动车所，武汉铁路局武汉动车所。"/>
  </r>
  <r>
    <n v="1937"/>
    <x v="42"/>
    <n v="2477"/>
    <x v="13"/>
    <s v="福州南"/>
    <s v="南车青岛四方"/>
    <s v="统型CRH2A，福州动车所改配，曾配属龙岩动车所，厦门北动车所，武汉铁路局武汉动车所。"/>
  </r>
  <r>
    <n v="1938"/>
    <x v="42"/>
    <n v="2478"/>
    <x v="5"/>
    <s v="广州南"/>
    <s v="南车青岛四方"/>
    <s v="统型CRH2A，佛山西客专动车所改配，曾配属昆明铁路局昆明南动车所，北京铁路局北京南动车所。"/>
  </r>
  <r>
    <n v="1939"/>
    <x v="42"/>
    <n v="2479"/>
    <x v="5"/>
    <s v="佛山西客专"/>
    <s v="南车青岛四方"/>
    <s v="统型CRH2A，广州南动车所改配，曾配属北京铁路局北京南动车所。"/>
  </r>
  <r>
    <n v="1940"/>
    <x v="42"/>
    <n v="2480"/>
    <x v="9"/>
    <s v="重庆北"/>
    <s v="南车青岛四方"/>
    <s v="统型CRH2A，重庆西动车所改配，曾配属成都东动车所。"/>
  </r>
  <r>
    <n v="1941"/>
    <x v="42"/>
    <n v="2481"/>
    <x v="9"/>
    <s v="重庆北"/>
    <s v="南车青岛四方"/>
    <s v="统型CRH2A，成都东动车所改配。"/>
  </r>
  <r>
    <n v="1942"/>
    <x v="42"/>
    <n v="2482"/>
    <x v="9"/>
    <s v="重庆北"/>
    <s v="南车青岛四方"/>
    <s v="统型CRH2A，成都东动车所改配。"/>
  </r>
  <r>
    <n v="1943"/>
    <x v="42"/>
    <n v="2483"/>
    <x v="22"/>
    <s v="济南"/>
    <s v="南车青岛四方"/>
    <s v="统型CRH2A"/>
  </r>
  <r>
    <n v="1944"/>
    <x v="42"/>
    <n v="2484"/>
    <x v="22"/>
    <s v="济南"/>
    <s v="南车青岛四方"/>
    <s v="统型CRH2A"/>
  </r>
  <r>
    <n v="1945"/>
    <x v="42"/>
    <n v="2485"/>
    <x v="22"/>
    <s v="济南"/>
    <s v="南车青岛四方"/>
    <s v="统型CRH2A"/>
  </r>
  <r>
    <n v="1946"/>
    <x v="42"/>
    <n v="2486"/>
    <x v="22"/>
    <s v="青岛"/>
    <s v="南车青岛四方"/>
    <s v="统型CRH2A"/>
  </r>
  <r>
    <n v="1947"/>
    <x v="42"/>
    <n v="2487"/>
    <x v="5"/>
    <s v="佛山西客专"/>
    <s v="南车青岛四方"/>
    <s v="统型CRH2A，广州南动车所改配。"/>
  </r>
  <r>
    <n v="1948"/>
    <x v="42"/>
    <n v="2488"/>
    <x v="5"/>
    <s v="广州南"/>
    <s v="南车青岛四方"/>
    <s v="统型CRH2A，佛山西客专动车所改配，曾配属佛山西城际动车所。"/>
  </r>
  <r>
    <n v="1949"/>
    <x v="42"/>
    <n v="2489"/>
    <x v="2"/>
    <s v="昆明南"/>
    <s v="南车青岛四方"/>
    <s v="统型CRH2A，成都铁路局成都东动车所改配，曾配属郑州铁路局郑州东动车所。"/>
  </r>
  <r>
    <n v="1950"/>
    <x v="42"/>
    <n v="2490"/>
    <x v="9"/>
    <s v="重庆北"/>
    <s v="南车青岛四方"/>
    <s v="统型CRH2A，重庆西动车所改配，曾配属贵阳北动车所，郑州铁路局郑州东动车所。"/>
  </r>
  <r>
    <n v="1951"/>
    <x v="42"/>
    <n v="2491"/>
    <x v="9"/>
    <s v="重庆北"/>
    <s v="南车青岛四方"/>
    <s v="统型CRH2A，成都东动车所改配。"/>
  </r>
  <r>
    <n v="1952"/>
    <x v="42"/>
    <n v="2492"/>
    <x v="2"/>
    <s v="昆明南"/>
    <s v="南车青岛四方"/>
    <s v="统型CRH2A，成都铁路局重庆西动车所改配，曾配属成都铁路局贵阳北动车所，成都铁路局成都东动车所。"/>
  </r>
  <r>
    <n v="1953"/>
    <x v="42"/>
    <n v="2493"/>
    <x v="13"/>
    <s v="厦门北"/>
    <s v="南车青岛四方"/>
    <s v="统型CRH2A，龙岩动车所改配，曾配属福州南动车所。"/>
  </r>
  <r>
    <n v="1954"/>
    <x v="42"/>
    <n v="2494"/>
    <x v="13"/>
    <s v="龙岩"/>
    <s v="南车青岛四方"/>
    <s v="统型CRH2A，厦门北动车所改配，曾配属福州南动车所。"/>
  </r>
  <r>
    <n v="1955"/>
    <x v="42"/>
    <n v="2495"/>
    <x v="5"/>
    <s v="佛山西客专"/>
    <s v="南车青岛四方"/>
    <s v="统型CRH2A，佛山西城际动车所改配，曾配属广州南动车所。"/>
  </r>
  <r>
    <n v="1956"/>
    <x v="42"/>
    <n v="2496"/>
    <x v="5"/>
    <s v="广州南"/>
    <s v="南车青岛四方"/>
    <s v="统型CRH2A，长沙城际动车所改配，曾配属佛山西客专动车所，佛山西城际动车所。"/>
  </r>
  <r>
    <n v="1957"/>
    <x v="42"/>
    <n v="2497"/>
    <x v="5"/>
    <s v="佛山西客专"/>
    <s v="南车青岛四方"/>
    <s v="统型CRH2A，广州南动车所改配。"/>
  </r>
  <r>
    <n v="1958"/>
    <x v="42"/>
    <n v="2498"/>
    <x v="5"/>
    <s v="广州南"/>
    <s v="南车青岛四方"/>
    <s v="统型CRH2A，长沙城际动车所改配，曾配属佛山西城际动车所，佛山西客专动车所。"/>
  </r>
  <r>
    <n v="1959"/>
    <x v="42"/>
    <n v="2499"/>
    <x v="2"/>
    <s v="昆明南"/>
    <s v="南车青岛四方"/>
    <s v="统型CRH2A"/>
  </r>
  <r>
    <n v="1960"/>
    <x v="20"/>
    <n v="2501"/>
    <x v="13"/>
    <s v="南昌西"/>
    <s v="南车青岛四方"/>
    <s v="厦门北动车所改配，曾配属北京铁路局北京西动车所。"/>
  </r>
  <r>
    <n v="1961"/>
    <x v="20"/>
    <n v="2502"/>
    <x v="13"/>
    <s v="南昌西"/>
    <s v="南车青岛四方"/>
    <s v="厦门北动车所改配，曾配属北京铁路局北京西动车所。"/>
  </r>
  <r>
    <n v="1962"/>
    <x v="20"/>
    <n v="2503"/>
    <x v="2"/>
    <s v="昆明南"/>
    <s v="南车青岛四方"/>
    <s v="北京铁路局北京西动车所改配。"/>
  </r>
  <r>
    <n v="1963"/>
    <x v="20"/>
    <n v="2504"/>
    <x v="13"/>
    <s v="南昌西"/>
    <s v="南车青岛四方"/>
    <s v="厦门北动车所改配，曾配属武汉铁路局武汉动车所，北京铁路局北京西动车所。"/>
  </r>
  <r>
    <n v="1964"/>
    <x v="20"/>
    <n v="2505"/>
    <x v="2"/>
    <s v="昆明南"/>
    <s v="南车青岛四方"/>
    <s v="北京铁路局北京西动车所改配，曾配属上海铁路局合肥南动车所，上海铁路局南京南动车所。"/>
  </r>
  <r>
    <n v="1965"/>
    <x v="20"/>
    <n v="2506"/>
    <x v="2"/>
    <s v="昆明南"/>
    <s v="南车青岛四方"/>
    <s v="北京铁路局石家庄动车所改配，曾配属北京铁路局北京西动车所。"/>
  </r>
  <r>
    <n v="1966"/>
    <x v="20"/>
    <n v="2507"/>
    <x v="2"/>
    <s v="昆明南"/>
    <s v="南车青岛四方"/>
    <s v="北京铁路局北京西动车所改配。"/>
  </r>
  <r>
    <n v="1967"/>
    <x v="20"/>
    <n v="2508"/>
    <x v="2"/>
    <s v="昆明南"/>
    <s v="南车青岛四方"/>
    <s v="北京铁路局石家庄动车所改配，曾配属上海铁路局合肥南动车所，上海铁路局南京南动车所。"/>
  </r>
  <r>
    <n v="1968"/>
    <x v="20"/>
    <n v="2509"/>
    <x v="13"/>
    <s v="南昌西"/>
    <s v="南车青岛四方"/>
    <s v="厦门北动车所改配，曾配属武汉铁路局武汉动车所，北京铁路局石家庄动车所，上海铁路局合肥南动车所，上海铁路局南京南动车所。"/>
  </r>
  <r>
    <n v="1969"/>
    <x v="20"/>
    <n v="2510"/>
    <x v="2"/>
    <s v="昆明南"/>
    <s v="南车青岛四方"/>
    <s v="北京铁路局石家庄动车所改配，曾配属上海铁路局合肥南动车所，上海铁路局南京南动车所。"/>
  </r>
  <r>
    <n v="1970"/>
    <x v="20"/>
    <n v="2511"/>
    <x v="2"/>
    <s v="昆明南"/>
    <s v="南车青岛四方"/>
    <s v="济南铁路局青岛动车所改配。"/>
  </r>
  <r>
    <n v="1971"/>
    <x v="20"/>
    <n v="2512"/>
    <x v="2"/>
    <s v="昆明南"/>
    <s v="南车青岛四方"/>
    <s v="北京铁路局北京南动车所改配，曾配属北京铁路局北京西动车所。"/>
  </r>
  <r>
    <n v="1972"/>
    <x v="20"/>
    <n v="2513"/>
    <x v="13"/>
    <s v="南昌西"/>
    <s v="南车青岛四方"/>
    <s v="济南铁路局青岛动车所改配。"/>
  </r>
  <r>
    <n v="1973"/>
    <x v="20"/>
    <n v="2514"/>
    <x v="2"/>
    <s v="昆明南"/>
    <s v="南车青岛四方"/>
    <s v="济南铁路局青岛动车所改配。"/>
  </r>
  <r>
    <n v="1974"/>
    <x v="20"/>
    <n v="2515"/>
    <x v="2"/>
    <s v="昆明南"/>
    <s v="南车青岛四方"/>
    <s v="济南铁路局青岛动车所改配。"/>
  </r>
  <r>
    <n v="1975"/>
    <x v="20"/>
    <n v="2516"/>
    <x v="2"/>
    <s v="昆明南"/>
    <s v="南车青岛四方"/>
    <s v="北京铁路局北京西动车所改配，曾配属北京铁路局北京南动车所。"/>
  </r>
  <r>
    <n v="1976"/>
    <x v="20"/>
    <n v="2517"/>
    <x v="2"/>
    <s v="昆明南"/>
    <s v="南车青岛四方"/>
    <s v="北京铁路局北京西动车所改配。"/>
  </r>
  <r>
    <n v="1977"/>
    <x v="20"/>
    <n v="2518"/>
    <x v="13"/>
    <s v="南昌西"/>
    <s v="南车青岛四方"/>
    <s v="济南铁路局青岛动车所改配。"/>
  </r>
  <r>
    <n v="1978"/>
    <x v="20"/>
    <n v="2519"/>
    <x v="2"/>
    <s v="昆明南"/>
    <s v="南车青岛四方"/>
    <s v="北京铁路局石家庄动车所改配，曾配属北京铁路局北京西动车所。"/>
  </r>
  <r>
    <n v="1979"/>
    <x v="20"/>
    <n v="2520"/>
    <x v="13"/>
    <s v="南昌西"/>
    <s v="南车青岛四方"/>
    <s v="厦门北动车所改配，曾配属北京铁路局石家庄动车所，北京铁路局北京西动车所。"/>
  </r>
  <r>
    <n v="1980"/>
    <x v="20"/>
    <n v="2521"/>
    <x v="13"/>
    <s v="南昌西"/>
    <s v="南车青岛四方"/>
    <s v="厦门北动车所改配，曾配属北京铁路局北京西动车所，北京铁路局北京南动车所。"/>
  </r>
  <r>
    <n v="1981"/>
    <x v="20"/>
    <n v="2522"/>
    <x v="2"/>
    <s v="昆明南"/>
    <s v="南车青岛四方"/>
    <s v="北京铁路局北京西动车所改配，曾配属北京铁路局北京南动车所。"/>
  </r>
  <r>
    <n v="1982"/>
    <x v="20"/>
    <n v="2523"/>
    <x v="13"/>
    <s v="南昌西"/>
    <s v="南车青岛四方"/>
    <s v="厦门北动车所改配，曾配属北京铁路局北京西动车所，北京铁路局北京南动车所。"/>
  </r>
  <r>
    <n v="1983"/>
    <x v="20"/>
    <n v="2524"/>
    <x v="13"/>
    <s v="南昌西"/>
    <s v="南车青岛四方"/>
    <s v="厦门北动车所改配，曾配属武汉铁路局武汉动车所，北京铁路局北京西动车所，北京铁路局北京南动车所。"/>
  </r>
  <r>
    <n v="1984"/>
    <x v="20"/>
    <n v="2525"/>
    <x v="13"/>
    <s v="南昌西"/>
    <s v="南车青岛四方"/>
    <s v="厦门北动车所改配，曾配属北京铁路局石家庄动车所，北京铁路局北京南动车所。"/>
  </r>
  <r>
    <n v="1985"/>
    <x v="20"/>
    <n v="2526"/>
    <x v="13"/>
    <s v="南昌西"/>
    <s v="南车青岛四方"/>
    <s v="厦门北动车所改配，曾配属北京铁路局北京西动车所。"/>
  </r>
  <r>
    <n v="1986"/>
    <x v="20"/>
    <n v="2527"/>
    <x v="13"/>
    <s v="南昌西"/>
    <s v="南车青岛四方"/>
    <s v="厦门北动车所改配，曾配属北京铁路局北京南动车所。"/>
  </r>
  <r>
    <n v="1987"/>
    <x v="20"/>
    <n v="2528"/>
    <x v="2"/>
    <s v="昆明南"/>
    <s v="南车青岛四方"/>
    <s v="北京铁路局北京南动车所改配。"/>
  </r>
  <r>
    <n v="1988"/>
    <x v="20"/>
    <n v="2529"/>
    <x v="13"/>
    <s v="南昌西"/>
    <s v="南车青岛四方"/>
    <s v="厦门北动车所改配，曾配属北京铁路局石家庄动车所，北京铁路局北京南动车所。"/>
  </r>
  <r>
    <n v="1989"/>
    <x v="20"/>
    <n v="2530"/>
    <x v="2"/>
    <s v="昆明南"/>
    <s v="南车青岛四方"/>
    <s v="北京铁路局北京南动车所改配。"/>
  </r>
  <r>
    <n v="1990"/>
    <x v="20"/>
    <n v="2531"/>
    <x v="13"/>
    <s v="南昌西"/>
    <s v="南车青岛四方"/>
    <s v="济南铁路局青岛动车所改配。"/>
  </r>
  <r>
    <n v="1991"/>
    <x v="20"/>
    <n v="2532"/>
    <x v="2"/>
    <s v="昆明南"/>
    <s v="南车青岛四方"/>
    <s v="济南铁路局青岛动车所改配。"/>
  </r>
  <r>
    <n v="1992"/>
    <x v="20"/>
    <n v="2533"/>
    <x v="2"/>
    <s v="昆明南"/>
    <s v="南车青岛四方"/>
    <s v="北京铁路局石家庄动车所改配，曾配属上海铁路局合肥南动车所。"/>
  </r>
  <r>
    <n v="1993"/>
    <x v="20"/>
    <n v="2534"/>
    <x v="2"/>
    <s v="昆明南"/>
    <s v="南车青岛四方"/>
    <s v="北京铁路局石家庄动车所改配，曾配属北京铁路局北京南动车所。"/>
  </r>
  <r>
    <n v="1994"/>
    <x v="20"/>
    <n v="2535"/>
    <x v="13"/>
    <s v="南昌西"/>
    <s v="南车青岛四方"/>
    <s v="厦门北动车所改配，曾配属武汉铁路局武汉动车所，北京铁路局石家庄动车所，上海铁路局合肥南动车所。"/>
  </r>
  <r>
    <n v="1995"/>
    <x v="20"/>
    <n v="2536"/>
    <x v="2"/>
    <s v="昆明南"/>
    <s v="南车青岛四方"/>
    <s v="济南铁路局青岛动车所改配。"/>
  </r>
  <r>
    <n v="1996"/>
    <x v="20"/>
    <n v="2537"/>
    <x v="2"/>
    <s v="昆明南"/>
    <s v="南车青岛四方"/>
    <s v="济南铁路局青岛动车所改配。"/>
  </r>
  <r>
    <n v="1997"/>
    <x v="20"/>
    <n v="2538"/>
    <x v="2"/>
    <s v="昆明南"/>
    <s v="南车青岛四方"/>
    <s v="原为公务车，济南铁路局青岛动车所改配，曾配属中国铁路总公司专运处。"/>
  </r>
  <r>
    <n v="1998"/>
    <x v="20"/>
    <n v="2539"/>
    <x v="13"/>
    <s v="南昌西"/>
    <s v="南车青岛四方"/>
    <s v="济南铁路局青岛动车所改配。"/>
  </r>
  <r>
    <n v="1999"/>
    <x v="20"/>
    <n v="2540"/>
    <x v="13"/>
    <s v="南昌西"/>
    <s v="南车青岛四方"/>
    <s v="厦门北动车所改配，曾配属北京铁路局北京西动车所，广州铁路集团三亚动车所。"/>
  </r>
  <r>
    <n v="2000"/>
    <x v="53"/>
    <n v="2541"/>
    <x v="13"/>
    <s v="厦门北"/>
    <s v="南车青岛四方"/>
    <s v="CRH380AL一阶段，北京铁路局石家庄动车所改配。"/>
  </r>
  <r>
    <n v="2001"/>
    <x v="53"/>
    <n v="2542"/>
    <x v="13"/>
    <s v="厦门北"/>
    <s v="南车青岛四方"/>
    <s v="CRH380AL一阶段，北京铁路局北京西动车所改配，曾配属北京南动车所，上海铁路局合肥南动车所。"/>
  </r>
  <r>
    <n v="2002"/>
    <x v="53"/>
    <n v="2543"/>
    <x v="7"/>
    <s v="石家庄"/>
    <s v="南车青岛四方"/>
    <s v="CRH380AL一阶段，北京西动车所改配，曾配属北京南动车所，上海铁路局合肥南动车所。"/>
  </r>
  <r>
    <n v="2003"/>
    <x v="53"/>
    <n v="2544"/>
    <x v="13"/>
    <s v="厦门北"/>
    <s v="南车青岛四方"/>
    <s v="CRH380AL一阶段，北京铁路局北京南动车所改配，曾配属石家庄动车所。"/>
  </r>
  <r>
    <n v="2004"/>
    <x v="53"/>
    <n v="2545"/>
    <x v="13"/>
    <s v="厦门北"/>
    <s v="南车青岛四方"/>
    <s v="CRH380AL一阶段，福州南动车所改配，曾配属北京铁路局石家庄动车所。"/>
  </r>
  <r>
    <n v="2005"/>
    <x v="53"/>
    <n v="2546"/>
    <x v="13"/>
    <s v="厦门北"/>
    <s v="南车青岛四方"/>
    <s v="CRH380AL一阶段，北京铁路局石家庄动车所改配，曾配属北京南动车所。"/>
  </r>
  <r>
    <n v="2006"/>
    <x v="53"/>
    <n v="2547"/>
    <x v="7"/>
    <s v="石家庄"/>
    <s v="南车青岛四方"/>
    <s v="CRH380AL一阶段，北京西动车所改配。"/>
  </r>
  <r>
    <n v="2007"/>
    <x v="53"/>
    <n v="2548"/>
    <x v="13"/>
    <s v="福州南"/>
    <s v="南车青岛四方"/>
    <s v="CRH380AL一阶段，厦门北动车所改配，曾配属北京铁路局石家庄动车所，北京铁路局北京西动车所。"/>
  </r>
  <r>
    <n v="2008"/>
    <x v="53"/>
    <n v="2549"/>
    <x v="13"/>
    <s v="厦门北"/>
    <s v="南车青岛四方"/>
    <s v="CRH380AL一阶段，北京铁路局石家庄动车所改配，曾配属北京南动车所。"/>
  </r>
  <r>
    <n v="2009"/>
    <x v="53"/>
    <n v="2550"/>
    <x v="13"/>
    <s v="厦门北"/>
    <s v="南车青岛四方"/>
    <s v="CRH380AL一阶段，北京铁路局石家庄动车所改配。"/>
  </r>
  <r>
    <n v="2010"/>
    <x v="53"/>
    <n v="2551"/>
    <x v="7"/>
    <s v="石家庄"/>
    <s v="南车青岛四方"/>
    <s v="CRH380AL一阶段，北京西动车所改配，曾配属北京南动车所。"/>
  </r>
  <r>
    <n v="2011"/>
    <x v="53"/>
    <n v="2552"/>
    <x v="13"/>
    <s v="福州南"/>
    <s v="南车青岛四方"/>
    <s v="CRH380AL一阶段，北京铁路局石家庄动车所改配，曾配属北京西动车所，北京南动车所，郑州铁路局郑州东动车所。"/>
  </r>
  <r>
    <n v="2012"/>
    <x v="53"/>
    <n v="2553"/>
    <x v="13"/>
    <s v="厦门北"/>
    <s v="南车青岛四方"/>
    <s v="CRH380AL一阶段，北京铁路局北京南动车所改配，曾配属郑州铁路局郑州东动车所。"/>
  </r>
  <r>
    <n v="2013"/>
    <x v="53"/>
    <n v="2554"/>
    <x v="7"/>
    <s v="石家庄"/>
    <s v="南车青岛四方"/>
    <s v="CRH380AL一阶段，北京西动车所改配，曾配属北京南动车所。"/>
  </r>
  <r>
    <n v="2014"/>
    <x v="53"/>
    <n v="2555"/>
    <x v="13"/>
    <s v="厦门北"/>
    <s v="南车青岛四方"/>
    <s v="CRH380AL一阶段，北京铁路局北京南动车所改配，曾配属石家庄动车所。"/>
  </r>
  <r>
    <n v="2015"/>
    <x v="53"/>
    <n v="2556"/>
    <x v="7"/>
    <s v="石家庄"/>
    <s v="南车青岛四方"/>
    <s v="CRH380AL一阶段，北京南动车所改配。"/>
  </r>
  <r>
    <n v="2016"/>
    <x v="53"/>
    <n v="2557"/>
    <x v="13"/>
    <s v="福州南"/>
    <s v="南车青岛四方"/>
    <s v="CRH380AL一阶段，厦门北动车所改配，曾配属北京铁路局北京南动车所，北京西动车所。"/>
  </r>
  <r>
    <n v="2017"/>
    <x v="53"/>
    <n v="2558"/>
    <x v="13"/>
    <s v="福州南"/>
    <s v="南车青岛四方"/>
    <s v="CRH380AL一阶段，厦门北动车所改配，曾配属北京铁路局北京西动车所，北京铁路局石家庄动车所，北京铁路局北京南动车所。"/>
  </r>
  <r>
    <n v="2018"/>
    <x v="53"/>
    <n v="2559"/>
    <x v="13"/>
    <s v="福州南"/>
    <s v="南车青岛四方"/>
    <s v="CRH380AL一阶段，厦门北动车所改配，曾配属北京铁路局北京西动车所，北京南动车所，石家庄动车所。"/>
  </r>
  <r>
    <n v="2019"/>
    <x v="53"/>
    <n v="2560"/>
    <x v="13"/>
    <s v="福州南"/>
    <s v="南车青岛四方"/>
    <s v="CRH380AL一阶段，厦门北动车所改配，曾配属北京铁路局石家庄动车所。"/>
  </r>
  <r>
    <n v="2020"/>
    <x v="53"/>
    <n v="2561"/>
    <x v="7"/>
    <s v="石家庄"/>
    <s v="南车青岛四方"/>
    <s v="CRH380AL一阶段"/>
  </r>
  <r>
    <n v="2021"/>
    <x v="53"/>
    <n v="2562"/>
    <x v="7"/>
    <s v="石家庄"/>
    <s v="南车青岛四方"/>
    <s v="CRH380AL一阶段，北京西动车所改配，曾配属北京南动车所。"/>
  </r>
  <r>
    <n v="2022"/>
    <x v="53"/>
    <n v="2563"/>
    <x v="13"/>
    <s v="厦门北"/>
    <s v="南车青岛四方"/>
    <s v="CRH380AL一阶段，北京铁路局北京西动车所改配，曾配属北京南动车所，石家庄动车所。"/>
  </r>
  <r>
    <n v="2023"/>
    <x v="53"/>
    <n v="2564"/>
    <x v="7"/>
    <s v="石家庄"/>
    <s v="南车青岛四方"/>
    <s v="CRH380AL一阶段，北京西动车所改配，曾配属北京南动车所，上海铁路局合肥南动车所。"/>
  </r>
  <r>
    <n v="2024"/>
    <x v="53"/>
    <n v="2565"/>
    <x v="13"/>
    <s v="福州南"/>
    <s v="南车青岛四方"/>
    <s v="CRH380AL一阶段，北京铁路局北京西动车所改配，曾配属北京南动车所，上海铁路局合肥南动车所。"/>
  </r>
  <r>
    <n v="2025"/>
    <x v="53"/>
    <n v="2566"/>
    <x v="13"/>
    <s v="福州南"/>
    <s v="南车青岛四方"/>
    <s v="CRH380AL一阶段，厦门北动车所改配，曾配属北京铁路局石家庄动车所，北京南动车所，上海铁路局合肥南动车所。"/>
  </r>
  <r>
    <n v="2026"/>
    <x v="53"/>
    <n v="2567"/>
    <x v="7"/>
    <s v="石家庄"/>
    <s v="南车青岛四方"/>
    <s v="CRH380AL一阶段，北京西动车所改配，曾配属北京南动车所，上海铁路局合肥南动车所。"/>
  </r>
  <r>
    <n v="2027"/>
    <x v="53"/>
    <n v="2568"/>
    <x v="7"/>
    <s v="石家庄"/>
    <s v="南车青岛四方"/>
    <s v="CRH380AL一阶段，北京南动车所改配，曾配属上海铁路局合肥南动车所。"/>
  </r>
  <r>
    <n v="2028"/>
    <x v="53"/>
    <n v="2569"/>
    <x v="7"/>
    <s v="石家庄"/>
    <s v="南车青岛四方"/>
    <s v="CRH380AL一阶段，北京西动车所改配。"/>
  </r>
  <r>
    <n v="2029"/>
    <x v="53"/>
    <n v="2570"/>
    <x v="7"/>
    <s v="石家庄"/>
    <s v="南车青岛四方"/>
    <s v="CRH380AL一阶段，上海铁路局合肥动车所改配。"/>
  </r>
  <r>
    <n v="2030"/>
    <x v="53"/>
    <n v="2571"/>
    <x v="4"/>
    <s v="西安北"/>
    <s v="南车青岛四方"/>
    <s v="CRH380AL二阶段，郑州铁路局郑州东动车所改配，曾配属成都铁路局成都东动车所。"/>
  </r>
  <r>
    <n v="2031"/>
    <x v="53"/>
    <n v="2572"/>
    <x v="4"/>
    <s v="西安北"/>
    <s v="南车青岛四方"/>
    <s v="CRH380AL二阶段，成都铁路局成都东动车所改配。"/>
  </r>
  <r>
    <n v="2032"/>
    <x v="53"/>
    <n v="2573"/>
    <x v="11"/>
    <s v="武汉"/>
    <s v="南车青岛四方"/>
    <s v="CRH380AL二阶段"/>
  </r>
  <r>
    <n v="2033"/>
    <x v="53"/>
    <n v="2574"/>
    <x v="4"/>
    <s v="西安北"/>
    <s v="南车青岛四方"/>
    <s v="CRH380AL二阶段，武汉铁路局武汉动车所改配。"/>
  </r>
  <r>
    <n v="2034"/>
    <x v="53"/>
    <n v="2575"/>
    <x v="11"/>
    <s v="武汉"/>
    <s v="南车青岛四方"/>
    <s v="CRH380AL二阶段"/>
  </r>
  <r>
    <n v="2035"/>
    <x v="53"/>
    <n v="2576"/>
    <x v="11"/>
    <s v="襄阳"/>
    <s v="南车青岛四方"/>
    <s v="CRH380AL二阶段，武汉动车所改配。"/>
  </r>
  <r>
    <n v="2036"/>
    <x v="53"/>
    <n v="2577"/>
    <x v="11"/>
    <s v="武汉"/>
    <s v="南车青岛四方"/>
    <s v="CRH380AL二阶段，襄阳动车所改配。"/>
  </r>
  <r>
    <n v="2037"/>
    <x v="53"/>
    <n v="2578"/>
    <x v="11"/>
    <s v="武汉"/>
    <s v="南车青岛四方"/>
    <s v="CRH380AL二阶段"/>
  </r>
  <r>
    <n v="2038"/>
    <x v="53"/>
    <n v="2579"/>
    <x v="11"/>
    <s v="襄阳"/>
    <s v="南车青岛四方"/>
    <s v="CRH380AL二阶段，武汉动车所改配。"/>
  </r>
  <r>
    <n v="2039"/>
    <x v="53"/>
    <n v="2580"/>
    <x v="11"/>
    <s v="武汉"/>
    <s v="南车青岛四方"/>
    <s v="CRH380AL二阶段"/>
  </r>
  <r>
    <n v="2040"/>
    <x v="53"/>
    <n v="2581"/>
    <x v="11"/>
    <s v="襄阳"/>
    <s v="南车青岛四方"/>
    <s v="CRH380AL二阶段，武汉动车所改配。"/>
  </r>
  <r>
    <n v="2041"/>
    <x v="53"/>
    <n v="2582"/>
    <x v="11"/>
    <s v="武汉"/>
    <s v="南车青岛四方"/>
    <s v="CRH380AL二阶段，襄阳动车所改配。"/>
  </r>
  <r>
    <n v="2042"/>
    <x v="53"/>
    <n v="2583"/>
    <x v="11"/>
    <s v="武汉"/>
    <s v="南车青岛四方"/>
    <s v="CRH380AL二阶段"/>
  </r>
  <r>
    <n v="2043"/>
    <x v="53"/>
    <n v="2584"/>
    <x v="11"/>
    <s v="武汉"/>
    <s v="南车青岛四方"/>
    <s v="CRH380AL二阶段，襄阳动车所改配。"/>
  </r>
  <r>
    <n v="2044"/>
    <x v="53"/>
    <n v="2585"/>
    <x v="11"/>
    <s v="武汉"/>
    <s v="南车青岛四方"/>
    <s v="CRH380AL二阶段，襄阳动车所改配。"/>
  </r>
  <r>
    <n v="2045"/>
    <x v="53"/>
    <n v="2586"/>
    <x v="11"/>
    <s v="武汉"/>
    <s v="南车青岛四方"/>
    <s v="CRH380AL二阶段"/>
  </r>
  <r>
    <n v="2046"/>
    <x v="53"/>
    <n v="2587"/>
    <x v="11"/>
    <s v="武汉"/>
    <s v="南车青岛四方"/>
    <s v="CRH380AL二阶段"/>
  </r>
  <r>
    <n v="2047"/>
    <x v="53"/>
    <n v="2588"/>
    <x v="11"/>
    <s v="襄阳"/>
    <s v="南车青岛四方"/>
    <s v="CRH380AL二阶段，武汉动车所改配。"/>
  </r>
  <r>
    <n v="2048"/>
    <x v="53"/>
    <n v="2589"/>
    <x v="4"/>
    <s v="西安北"/>
    <s v="南车青岛四方"/>
    <s v="CRH380AL二阶段"/>
  </r>
  <r>
    <n v="2049"/>
    <x v="53"/>
    <n v="2590"/>
    <x v="4"/>
    <s v="西安北"/>
    <s v="南车青岛四方"/>
    <s v="CRH380AL二阶段"/>
  </r>
  <r>
    <n v="2050"/>
    <x v="53"/>
    <n v="2591"/>
    <x v="4"/>
    <s v="西安北"/>
    <s v="南车青岛四方"/>
    <s v="CRH380AL二阶段"/>
  </r>
  <r>
    <n v="2051"/>
    <x v="53"/>
    <n v="2592"/>
    <x v="4"/>
    <s v="西安北"/>
    <s v="南车青岛四方"/>
    <s v="CRH380AL二阶段"/>
  </r>
  <r>
    <n v="2052"/>
    <x v="53"/>
    <n v="2593"/>
    <x v="4"/>
    <s v="西安北"/>
    <s v="南车青岛四方"/>
    <s v="CRH380AL二阶段"/>
  </r>
  <r>
    <n v="2053"/>
    <x v="53"/>
    <n v="2594"/>
    <x v="17"/>
    <s v="郑州南"/>
    <s v="南车青岛四方"/>
    <s v="CRH380AL二阶段，郑州东动车所改配。"/>
  </r>
  <r>
    <n v="2054"/>
    <x v="53"/>
    <n v="2595"/>
    <x v="17"/>
    <s v="郑州南"/>
    <s v="南车青岛四方"/>
    <s v="CRH380AL二阶段，郑州东动车所改配。"/>
  </r>
  <r>
    <n v="2055"/>
    <x v="53"/>
    <n v="2596"/>
    <x v="4"/>
    <s v="西安北"/>
    <s v="南车青岛四方"/>
    <s v="CRH380AL二阶段，北京铁路局北京西动车所改配。"/>
  </r>
  <r>
    <n v="2056"/>
    <x v="53"/>
    <n v="2597"/>
    <x v="4"/>
    <s v="西安北"/>
    <s v="南车青岛四方"/>
    <s v="CRH380AL二阶段"/>
  </r>
  <r>
    <n v="2057"/>
    <x v="53"/>
    <n v="2598"/>
    <x v="4"/>
    <s v="西安北"/>
    <s v="南车青岛四方"/>
    <s v="CRH380AL二阶段"/>
  </r>
  <r>
    <n v="2058"/>
    <x v="53"/>
    <n v="2599"/>
    <x v="4"/>
    <s v="西安北"/>
    <s v="南车青岛四方"/>
    <s v="CRH380AL二阶段，北京铁路局北京西动车所改配。"/>
  </r>
  <r>
    <n v="2059"/>
    <x v="53"/>
    <n v="2600"/>
    <x v="4"/>
    <s v="西安北"/>
    <s v="南车青岛四方"/>
    <s v="CRH380AL二阶段，郑州铁路局郑州东动车所改配，曾配属北京铁路局北京西动车所。"/>
  </r>
  <r>
    <n v="2060"/>
    <x v="53"/>
    <n v="2601"/>
    <x v="4"/>
    <s v="西安北"/>
    <s v="南车青岛四方"/>
    <s v="CRH380AL二阶段，郑州铁路局郑州东动车所改配，曾配属北京铁路局北京西动车所。"/>
  </r>
  <r>
    <n v="2061"/>
    <x v="53"/>
    <n v="2602"/>
    <x v="17"/>
    <s v="郑州南"/>
    <s v="南车青岛四方"/>
    <s v="CRH380AL二阶段，郑州东动车所改配，曾配属北京铁路局北京西动车所。"/>
  </r>
  <r>
    <n v="2062"/>
    <x v="53"/>
    <n v="2603"/>
    <x v="4"/>
    <s v="西安北"/>
    <s v="南车青岛四方"/>
    <s v="CRH380AL二阶段"/>
  </r>
  <r>
    <n v="2063"/>
    <x v="53"/>
    <n v="2604"/>
    <x v="17"/>
    <s v="郑州南"/>
    <s v="南车青岛四方"/>
    <s v="CRH380AL二阶段，郑州东动车所改配。"/>
  </r>
  <r>
    <n v="2064"/>
    <x v="53"/>
    <n v="2605"/>
    <x v="11"/>
    <s v="武汉"/>
    <s v="南车青岛四方"/>
    <s v="CRH380AL二阶段"/>
  </r>
  <r>
    <n v="2065"/>
    <x v="53"/>
    <n v="2606"/>
    <x v="17"/>
    <s v="郑州南"/>
    <s v="南车青岛四方"/>
    <s v="CRH380AL二阶段，郑州东动车所改配。"/>
  </r>
  <r>
    <n v="2066"/>
    <x v="53"/>
    <n v="2607"/>
    <x v="17"/>
    <s v="郑州南"/>
    <s v="南车青岛四方"/>
    <s v="CRH380AL二阶段，郑州东动车所改配。"/>
  </r>
  <r>
    <n v="2067"/>
    <x v="53"/>
    <n v="2608"/>
    <x v="17"/>
    <s v="郑州南"/>
    <s v="南车青岛四方"/>
    <s v="CRH380AL二阶段，郑州东动车所改配。"/>
  </r>
  <r>
    <n v="2068"/>
    <x v="53"/>
    <n v="2609"/>
    <x v="4"/>
    <s v="西安北"/>
    <s v="南车青岛四方"/>
    <s v="CRH380AL二阶段，郑州铁路局郑州东动车所改配。"/>
  </r>
  <r>
    <n v="2069"/>
    <x v="53"/>
    <n v="2610"/>
    <x v="17"/>
    <s v="郑州南"/>
    <s v="南车青岛四方"/>
    <s v="CRH380AL二阶段，郑州东动车所改配。"/>
  </r>
  <r>
    <n v="2070"/>
    <x v="53"/>
    <n v="2611"/>
    <x v="11"/>
    <s v="襄阳"/>
    <s v="南车青岛四方"/>
    <s v="CRH380AL二阶段，武汉动车所改配，曾配属西安铁路局西安北动车所，郑州铁路局郑州动车所。"/>
  </r>
  <r>
    <n v="2071"/>
    <x v="53"/>
    <n v="2612"/>
    <x v="17"/>
    <s v="郑州南"/>
    <s v="南车青岛四方"/>
    <s v="CRH380AL二阶段，郑州东动车所改配，曾配属武汉铁路局武汉动车所。"/>
  </r>
  <r>
    <n v="2072"/>
    <x v="53"/>
    <n v="2613"/>
    <x v="11"/>
    <s v="武汉"/>
    <s v="南车青岛四方"/>
    <s v="CRH380AL二阶段，襄阳动车所改配。"/>
  </r>
  <r>
    <n v="2073"/>
    <x v="53"/>
    <n v="2614"/>
    <x v="11"/>
    <s v="武汉"/>
    <s v="南车青岛四方"/>
    <s v="CRH380AL二阶段"/>
  </r>
  <r>
    <n v="2074"/>
    <x v="53"/>
    <n v="2615"/>
    <x v="5"/>
    <s v="广州南"/>
    <s v="南车青岛四方"/>
    <s v="CRH380AL二阶段，郑州铁路局郑州动车所改配，曾配属成都铁路局成都东动车所。"/>
  </r>
  <r>
    <n v="2075"/>
    <x v="53"/>
    <n v="2616"/>
    <x v="5"/>
    <s v="广州南"/>
    <s v="南车青岛四方"/>
    <s v="CRH380AL二阶段，郑州铁路局郑州东动车所改配。"/>
  </r>
  <r>
    <n v="2076"/>
    <x v="53"/>
    <n v="2617"/>
    <x v="17"/>
    <s v="郑州南"/>
    <s v="南车青岛四方"/>
    <s v="CRH380AL二阶段，郑州东动车所改配。"/>
  </r>
  <r>
    <n v="2077"/>
    <x v="53"/>
    <n v="2618"/>
    <x v="5"/>
    <s v="广州南"/>
    <s v="南车青岛四方"/>
    <s v="CRH380AL二阶段，郑州铁路局郑州东动车所改配。"/>
  </r>
  <r>
    <n v="2078"/>
    <x v="53"/>
    <n v="2619"/>
    <x v="17"/>
    <s v="郑州南"/>
    <s v="南车青岛四方"/>
    <s v="CRH380AL二阶段，郑州东动车所改配。"/>
  </r>
  <r>
    <n v="2079"/>
    <x v="53"/>
    <n v="2620"/>
    <x v="17"/>
    <s v="郑州南"/>
    <s v="南车青岛四方"/>
    <s v="CRH380AL二阶段，郑州东动车所改配，曾配属西安铁路局西安北动车所。"/>
  </r>
  <r>
    <n v="2080"/>
    <x v="53"/>
    <n v="2621"/>
    <x v="11"/>
    <s v="武汉"/>
    <s v="南车青岛四方"/>
    <s v="CRH380AL二阶段，北京铁路局北京西动车所改配。"/>
  </r>
  <r>
    <n v="2081"/>
    <x v="53"/>
    <n v="2622"/>
    <x v="11"/>
    <s v="武汉"/>
    <s v="南车青岛四方"/>
    <s v="CRH380AL二阶段"/>
  </r>
  <r>
    <n v="2082"/>
    <x v="53"/>
    <n v="2623"/>
    <x v="11"/>
    <s v="武汉"/>
    <s v="南车青岛四方"/>
    <s v="CRH380AL二阶段，襄阳动车所改配。"/>
  </r>
  <r>
    <n v="2083"/>
    <x v="53"/>
    <n v="2624"/>
    <x v="11"/>
    <s v="武汉"/>
    <s v="南车青岛四方"/>
    <s v="CRH380AL二阶段"/>
  </r>
  <r>
    <n v="2084"/>
    <x v="53"/>
    <n v="2625"/>
    <x v="11"/>
    <s v="武汉"/>
    <s v="南车青岛四方"/>
    <s v="CRH380AL二阶段，襄阳动车所改配。"/>
  </r>
  <r>
    <n v="2085"/>
    <x v="53"/>
    <n v="2626"/>
    <x v="4"/>
    <s v="西安北"/>
    <s v="南车青岛四方"/>
    <s v="CRH380AL二阶段，郑州铁路局郑州东动车所改配，曾配属武汉铁路局武汉动车所。"/>
  </r>
  <r>
    <n v="2086"/>
    <x v="53"/>
    <n v="2627"/>
    <x v="11"/>
    <s v="襄阳"/>
    <s v="南车青岛四方"/>
    <s v="CRH380AL二阶段，武汉动车所改配。"/>
  </r>
  <r>
    <n v="2087"/>
    <x v="53"/>
    <n v="2628"/>
    <x v="11"/>
    <s v="襄阳"/>
    <s v="南车青岛四方"/>
    <s v="CRH380AL二阶段，武汉动车所改配。"/>
  </r>
  <r>
    <n v="2088"/>
    <x v="53"/>
    <n v="2629"/>
    <x v="11"/>
    <s v="襄阳"/>
    <s v="南车青岛四方"/>
    <s v="CRH380AL二阶段，武汉动车所改配。"/>
  </r>
  <r>
    <n v="2089"/>
    <x v="53"/>
    <n v="2630"/>
    <x v="11"/>
    <s v="襄阳"/>
    <s v="南车青岛四方"/>
    <s v="CRH380AL二阶段，武汉动车所改配。"/>
  </r>
  <r>
    <n v="2090"/>
    <x v="53"/>
    <n v="2631"/>
    <x v="11"/>
    <s v="襄阳"/>
    <s v="南车青岛四方"/>
    <s v="CRH380AL二阶段，武汉动车所改配，曾配属成都铁路局成都东动车所。"/>
  </r>
  <r>
    <n v="2091"/>
    <x v="53"/>
    <n v="2632"/>
    <x v="11"/>
    <s v="武汉"/>
    <s v="南车青岛四方"/>
    <s v="CRH380AL二阶段，成都铁路局成都东动车所改配。"/>
  </r>
  <r>
    <n v="2092"/>
    <x v="53"/>
    <n v="2633"/>
    <x v="4"/>
    <s v="西安北"/>
    <s v="南车青岛四方"/>
    <s v="CRH380AL二阶段"/>
  </r>
  <r>
    <n v="2093"/>
    <x v="53"/>
    <n v="2634"/>
    <x v="11"/>
    <s v="武汉"/>
    <s v="南车青岛四方"/>
    <s v="CRH380AL二阶段，襄阳动车所改配，曾配属西安铁路局西安北动车所。"/>
  </r>
  <r>
    <n v="2094"/>
    <x v="53"/>
    <n v="2635"/>
    <x v="11"/>
    <s v="武汉"/>
    <s v="南车青岛四方"/>
    <s v="CRH380AL二阶段"/>
  </r>
  <r>
    <n v="2095"/>
    <x v="53"/>
    <n v="2636"/>
    <x v="11"/>
    <s v="武汉"/>
    <s v="南车青岛四方"/>
    <s v="CRH380AL二阶段，襄阳动车所改配，曾配属成都铁路局成都东动车所。"/>
  </r>
  <r>
    <n v="2096"/>
    <x v="53"/>
    <n v="2637"/>
    <x v="4"/>
    <s v="西安北"/>
    <s v="南车青岛四方"/>
    <s v="CRH380AL二阶段"/>
  </r>
  <r>
    <n v="2097"/>
    <x v="53"/>
    <n v="2638"/>
    <x v="4"/>
    <s v="西安北"/>
    <s v="南车青岛四方"/>
    <s v="CRH380AL二阶段"/>
  </r>
  <r>
    <n v="2098"/>
    <x v="53"/>
    <n v="2639"/>
    <x v="5"/>
    <s v="广州南"/>
    <s v="南车青岛四方"/>
    <s v="CRH380AL二阶段，太原铁路局太原动车所改配。"/>
  </r>
  <r>
    <n v="2099"/>
    <x v="53"/>
    <n v="2640"/>
    <x v="5"/>
    <s v="广州南"/>
    <s v="南车青岛四方"/>
    <s v="CRH380AL二阶段，太原铁路局太原动车所改配。"/>
  </r>
  <r>
    <n v="2100"/>
    <x v="20"/>
    <n v="2641"/>
    <x v="25"/>
    <s v="太原"/>
    <s v="南车青岛四方"/>
    <s v="统型CRH380A，广州铁路集团广州南动车所改配，曾配属济南铁路局青岛动车所。"/>
  </r>
  <r>
    <n v="2101"/>
    <x v="20"/>
    <n v="2642"/>
    <x v="25"/>
    <s v="太原"/>
    <s v="南车青岛四方"/>
    <s v="统型CRH380A，广州铁路集团广州南动车所改配，曾配属济南铁路局青岛动车所。"/>
  </r>
  <r>
    <n v="2102"/>
    <x v="20"/>
    <n v="2643"/>
    <x v="11"/>
    <s v="襄阳"/>
    <s v="南车青岛四方"/>
    <s v="统型CRH380A，武汉动车所改配，曾配属济南铁路局青岛动车所。"/>
  </r>
  <r>
    <n v="2103"/>
    <x v="20"/>
    <n v="2644"/>
    <x v="2"/>
    <s v="昆明南"/>
    <s v="南车青岛四方"/>
    <s v="统型CRH380A，郑州铁路局郑州动车所改配，曾配属郑州铁路局郑州东动车所。"/>
  </r>
  <r>
    <n v="2104"/>
    <x v="20"/>
    <n v="2645"/>
    <x v="9"/>
    <s v="成都东"/>
    <s v="南车青岛四方"/>
    <s v="统型CRH380A，郑州铁路局郑州动车所改配，曾配属郑州铁路局郑州东动车所。"/>
  </r>
  <r>
    <n v="2105"/>
    <x v="20"/>
    <n v="2646"/>
    <x v="11"/>
    <s v="襄阳"/>
    <s v="南车青岛四方"/>
    <s v="统型CRH380A，武汉动车所改配。"/>
  </r>
  <r>
    <n v="2106"/>
    <x v="20"/>
    <n v="2647"/>
    <x v="9"/>
    <s v="重庆北"/>
    <s v="南车青岛四方"/>
    <s v="统型CRH380A，重庆西动车所改配，曾配属武汉铁路局武汉动车所。"/>
  </r>
  <r>
    <n v="2107"/>
    <x v="20"/>
    <n v="2648"/>
    <x v="25"/>
    <s v="太原"/>
    <s v="南车青岛四方"/>
    <s v="统型CRH380A，广州铁路集团广州南动车所改配，曾配属济南铁路局青岛动车所。"/>
  </r>
  <r>
    <n v="2108"/>
    <x v="20"/>
    <n v="2649"/>
    <x v="6"/>
    <s v="南宁"/>
    <s v="南车青岛四方"/>
    <s v="统型CRH380A，济南铁路局济南动车所改配。"/>
  </r>
  <r>
    <n v="2109"/>
    <x v="20"/>
    <n v="2650"/>
    <x v="6"/>
    <s v="南宁"/>
    <s v="南车青岛四方"/>
    <s v="统型CRH380A，济南铁路局青岛动车所改配。"/>
  </r>
  <r>
    <n v="2110"/>
    <x v="20"/>
    <n v="2651"/>
    <x v="2"/>
    <s v="昆明南"/>
    <s v="南车青岛四方"/>
    <s v="统型CRH380A，武汉铁路局武汉动车所改配。"/>
  </r>
  <r>
    <n v="2111"/>
    <x v="20"/>
    <n v="2652"/>
    <x v="11"/>
    <s v="襄阳"/>
    <s v="南车青岛四方"/>
    <s v="统型CRH380A，武汉动车所改配。"/>
  </r>
  <r>
    <n v="2112"/>
    <x v="20"/>
    <n v="2653"/>
    <x v="6"/>
    <s v="南宁"/>
    <s v="南车青岛四方"/>
    <s v="统型CRH380A，武汉铁路局武汉动车所改配，曾配属济南铁路局青岛动车所。"/>
  </r>
  <r>
    <n v="2113"/>
    <x v="20"/>
    <n v="2654"/>
    <x v="25"/>
    <s v="太原"/>
    <s v="南车青岛四方"/>
    <s v="统型CRH380A，广州铁路集团广州南动车所改配，曾配属济南铁路局青岛动车所。"/>
  </r>
  <r>
    <n v="2114"/>
    <x v="20"/>
    <n v="2655"/>
    <x v="11"/>
    <s v="襄阳"/>
    <s v="南车青岛四方"/>
    <s v="统型CRH380A，武汉动车所改配，曾配属济南铁路局青岛动车所。"/>
  </r>
  <r>
    <n v="2115"/>
    <x v="20"/>
    <n v="2656"/>
    <x v="6"/>
    <s v="南宁"/>
    <s v="南车青岛四方"/>
    <s v="统型CRH380A，济南铁路局青岛动车所改配。"/>
  </r>
  <r>
    <n v="2116"/>
    <x v="20"/>
    <n v="2657"/>
    <x v="6"/>
    <s v="南宁"/>
    <s v="南车青岛四方"/>
    <s v="统型CRH380A，南昌铁路局福州南动车所改配，曾配属济南铁路局青岛动车所。"/>
  </r>
  <r>
    <n v="2117"/>
    <x v="20"/>
    <n v="2658"/>
    <x v="13"/>
    <s v="福州南"/>
    <s v="南车青岛四方"/>
    <s v="统型CRH380A，南昌西动车所改配。"/>
  </r>
  <r>
    <n v="2118"/>
    <x v="20"/>
    <n v="2659"/>
    <x v="13"/>
    <s v="南昌东"/>
    <s v="南车青岛四方"/>
    <s v="统型CRH380A，南昌西动车所改配。"/>
  </r>
  <r>
    <n v="2119"/>
    <x v="20"/>
    <n v="2660"/>
    <x v="9"/>
    <s v="成都东"/>
    <s v="南车青岛四方"/>
    <s v="统型CRH380A，重庆北动车所改配，曾配属贵阳北动车所，武汉铁路局武汉动车所。"/>
  </r>
  <r>
    <n v="2120"/>
    <x v="20"/>
    <n v="2661"/>
    <x v="2"/>
    <s v="昆明南"/>
    <s v="南车青岛四方"/>
    <s v="统型CRH380A，武汉铁路局武汉动车所改配。"/>
  </r>
  <r>
    <n v="2121"/>
    <x v="20"/>
    <n v="2662"/>
    <x v="6"/>
    <s v="南宁"/>
    <s v="南车青岛四方"/>
    <s v="统型CRH380A，广州铁路集团广州南动车所改配，曾配属北京铁路局北京南动车所。"/>
  </r>
  <r>
    <n v="2122"/>
    <x v="20"/>
    <n v="2663"/>
    <x v="25"/>
    <s v="太原"/>
    <s v="南车青岛四方"/>
    <s v="统型CRH380A，广州铁路集团广州南动车所改配，曾配属北京铁路局石家庄动车所。"/>
  </r>
  <r>
    <n v="2123"/>
    <x v="20"/>
    <n v="2664"/>
    <x v="25"/>
    <s v="太原"/>
    <s v="南车青岛四方"/>
    <s v="统型CRH380A，郑州铁路局郑州东动车所改配，曾配属广州铁路集团广州南动车所，北京铁路局石家庄动车所。"/>
  </r>
  <r>
    <n v="2124"/>
    <x v="20"/>
    <n v="2665"/>
    <x v="9"/>
    <s v="成都东"/>
    <s v="南车青岛四方"/>
    <s v="统型CRH380A，重庆北动车所改配，曾配属贵阳北动车所，北京铁路局石家庄动车所。"/>
  </r>
  <r>
    <n v="2125"/>
    <x v="20"/>
    <n v="2666"/>
    <x v="9"/>
    <s v="成都东"/>
    <s v="南车青岛四方"/>
    <s v="统型CRH380A，武汉铁路局武汉动车所改配。"/>
  </r>
  <r>
    <n v="2126"/>
    <x v="20"/>
    <n v="2667"/>
    <x v="9"/>
    <s v="重庆北"/>
    <s v="南车青岛四方"/>
    <s v="统型CRH380A，重庆西动车所改配，曾配属成都东动车所，贵阳北动车所，武汉铁路局武汉动车所。"/>
  </r>
  <r>
    <n v="2127"/>
    <x v="20"/>
    <n v="2668"/>
    <x v="25"/>
    <s v="太原"/>
    <s v="南车青岛四方"/>
    <s v="统型CRH380A"/>
  </r>
  <r>
    <n v="2128"/>
    <x v="20"/>
    <n v="2669"/>
    <x v="25"/>
    <s v="太原"/>
    <s v="南车青岛四方"/>
    <s v="统型CRH380A"/>
  </r>
  <r>
    <n v="2129"/>
    <x v="20"/>
    <n v="2670"/>
    <x v="6"/>
    <s v="南宁"/>
    <s v="南车青岛四方"/>
    <s v="统型CRH380A"/>
  </r>
  <r>
    <n v="2130"/>
    <x v="20"/>
    <n v="2671"/>
    <x v="6"/>
    <s v="南宁"/>
    <s v="南车青岛四方"/>
    <s v="统型CRH380A"/>
  </r>
  <r>
    <n v="2131"/>
    <x v="20"/>
    <n v="2672"/>
    <x v="9"/>
    <s v="贵阳北"/>
    <s v="南车青岛四方"/>
    <s v="统型CRH380A，郑州铁路局郑州动车所改配，曾配属郑州铁路局郑州东动车所。"/>
  </r>
  <r>
    <n v="2132"/>
    <x v="20"/>
    <n v="2673"/>
    <x v="17"/>
    <s v="郑州南"/>
    <s v="南车青岛四方"/>
    <s v="统型CRH380A，郑州东动车所改配。"/>
  </r>
  <r>
    <n v="2133"/>
    <x v="20"/>
    <n v="2674"/>
    <x v="25"/>
    <s v="太原"/>
    <s v="南车青岛四方"/>
    <s v="统型CRH380A"/>
  </r>
  <r>
    <n v="2134"/>
    <x v="20"/>
    <n v="2675"/>
    <x v="25"/>
    <s v="太原"/>
    <s v="南车青岛四方"/>
    <s v="统型CRH380A"/>
  </r>
  <r>
    <n v="2135"/>
    <x v="20"/>
    <n v="2676"/>
    <x v="25"/>
    <s v="太原"/>
    <s v="南车青岛四方"/>
    <s v="统型CRH380A"/>
  </r>
  <r>
    <n v="2136"/>
    <x v="20"/>
    <n v="2677"/>
    <x v="25"/>
    <s v="太原"/>
    <s v="南车青岛四方"/>
    <s v="统型CRH380A"/>
  </r>
  <r>
    <n v="2137"/>
    <x v="20"/>
    <n v="2678"/>
    <x v="25"/>
    <s v="太原"/>
    <s v="南车青岛四方"/>
    <s v="统型CRH380A"/>
  </r>
  <r>
    <n v="2138"/>
    <x v="20"/>
    <n v="2679"/>
    <x v="25"/>
    <s v="太原"/>
    <s v="南车青岛四方"/>
    <s v="统型CRH380A"/>
  </r>
  <r>
    <n v="2139"/>
    <x v="20"/>
    <n v="2680"/>
    <x v="9"/>
    <s v="成都东"/>
    <s v="南车青岛四方"/>
    <s v="统型CRH380A，郑州铁路局郑州动车所改配，曾配属郑州铁路局郑州东动车所，太原铁路局太原动车所。"/>
  </r>
  <r>
    <n v="2140"/>
    <x v="20"/>
    <n v="2681"/>
    <x v="25"/>
    <s v="太原"/>
    <s v="南车青岛四方"/>
    <s v="统型CRH380A，成都铁路局贵阳北动车所改配，曾配属成都铁路局重庆西动车所，武汉铁路局武汉动车所。"/>
  </r>
  <r>
    <n v="2141"/>
    <x v="20"/>
    <n v="2682"/>
    <x v="2"/>
    <s v="昆明南"/>
    <s v="南车青岛四方"/>
    <s v="统型CRH380A，武汉铁路局武汉动车所改配。"/>
  </r>
  <r>
    <n v="2142"/>
    <x v="20"/>
    <n v="2683"/>
    <x v="13"/>
    <s v="南昌东"/>
    <s v="南车青岛四方"/>
    <s v="统型CRH380A，南昌西动车所改配。"/>
  </r>
  <r>
    <n v="2143"/>
    <x v="20"/>
    <n v="2684"/>
    <x v="13"/>
    <s v="南昌东"/>
    <s v="南车青岛四方"/>
    <s v="统型CRH380A，南昌西动车所改配。"/>
  </r>
  <r>
    <n v="2144"/>
    <x v="20"/>
    <n v="2685"/>
    <x v="6"/>
    <s v="南宁"/>
    <s v="南车青岛四方"/>
    <s v="统型CRH380A"/>
  </r>
  <r>
    <n v="2145"/>
    <x v="20"/>
    <n v="2686"/>
    <x v="6"/>
    <s v="南宁"/>
    <s v="南车青岛四方"/>
    <s v="统型CRH380A"/>
  </r>
  <r>
    <n v="2146"/>
    <x v="20"/>
    <n v="2687"/>
    <x v="6"/>
    <s v="南宁"/>
    <s v="南车青岛四方"/>
    <s v="统型CRH380A"/>
  </r>
  <r>
    <n v="2147"/>
    <x v="20"/>
    <n v="2688"/>
    <x v="6"/>
    <s v="南宁"/>
    <s v="南车青岛四方"/>
    <s v="统型CRH380A"/>
  </r>
  <r>
    <n v="2148"/>
    <x v="20"/>
    <n v="2689"/>
    <x v="25"/>
    <s v="太原"/>
    <s v="南车青岛四方"/>
    <s v="统型CRH380A"/>
  </r>
  <r>
    <n v="2149"/>
    <x v="20"/>
    <n v="2690"/>
    <x v="25"/>
    <s v="太原"/>
    <s v="南车青岛四方"/>
    <s v="统型CRH380A"/>
  </r>
  <r>
    <n v="2150"/>
    <x v="20"/>
    <n v="2691"/>
    <x v="13"/>
    <s v="南昌西"/>
    <s v="南车青岛四方"/>
    <s v="统型CRH380A"/>
  </r>
  <r>
    <n v="2151"/>
    <x v="20"/>
    <n v="2692"/>
    <x v="13"/>
    <s v="南昌东"/>
    <s v="南车青岛四方"/>
    <s v="统型CRH380A，南昌西动车所改配。"/>
  </r>
  <r>
    <n v="2152"/>
    <x v="20"/>
    <n v="2693"/>
    <x v="13"/>
    <s v="南昌西"/>
    <s v="南车青岛四方"/>
    <s v="统型CRH380A"/>
  </r>
  <r>
    <n v="2153"/>
    <x v="20"/>
    <n v="2694"/>
    <x v="13"/>
    <s v="福州南"/>
    <s v="南车青岛四方"/>
    <s v="统型CRH380A，南昌西动车所改配。"/>
  </r>
  <r>
    <n v="2154"/>
    <x v="20"/>
    <n v="2695"/>
    <x v="6"/>
    <s v="南宁"/>
    <s v="南车青岛四方"/>
    <s v="统型CRH380A"/>
  </r>
  <r>
    <n v="2155"/>
    <x v="20"/>
    <n v="2696"/>
    <x v="6"/>
    <s v="南宁"/>
    <s v="南车青岛四方"/>
    <s v="统型CRH380A"/>
  </r>
  <r>
    <n v="2156"/>
    <x v="20"/>
    <n v="2697"/>
    <x v="13"/>
    <s v="南昌西"/>
    <s v="南车青岛四方"/>
    <s v="统型CRH380A"/>
  </r>
  <r>
    <n v="2157"/>
    <x v="20"/>
    <n v="2698"/>
    <x v="13"/>
    <s v="南昌西"/>
    <s v="南车青岛四方"/>
    <s v="统型CRH380A"/>
  </r>
  <r>
    <n v="2158"/>
    <x v="20"/>
    <n v="2699"/>
    <x v="13"/>
    <s v="南昌西"/>
    <s v="南车青岛四方"/>
    <s v="统型CRH380A，南昌东动车所改配。"/>
  </r>
  <r>
    <n v="2159"/>
    <x v="20"/>
    <n v="2700"/>
    <x v="13"/>
    <s v="南昌西"/>
    <s v="南车青岛四方"/>
    <s v="统型CRH380A"/>
  </r>
  <r>
    <n v="2160"/>
    <x v="20"/>
    <n v="2701"/>
    <x v="13"/>
    <s v="南昌东"/>
    <s v="南车青岛四方"/>
    <s v="统型CRH380A，南昌西动车所改配。"/>
  </r>
  <r>
    <n v="2161"/>
    <x v="20"/>
    <n v="2702"/>
    <x v="13"/>
    <s v="南昌东"/>
    <s v="南车青岛四方"/>
    <s v="统型CRH380A，南昌西动车所改配。"/>
  </r>
  <r>
    <n v="2162"/>
    <x v="20"/>
    <n v="2703"/>
    <x v="13"/>
    <s v="南昌西"/>
    <s v="南车青岛四方"/>
    <s v="统型CRH380A"/>
  </r>
  <r>
    <n v="2163"/>
    <x v="20"/>
    <n v="2704"/>
    <x v="13"/>
    <s v="南昌东"/>
    <s v="南车青岛四方"/>
    <s v="统型CRH380A，南昌西动车所改配。"/>
  </r>
  <r>
    <n v="2164"/>
    <x v="20"/>
    <n v="2705"/>
    <x v="2"/>
    <s v="昆明南"/>
    <s v="南车青岛四方"/>
    <s v="统型CRH380A，郑州铁路局郑州东动车所改配，曾配属广州铁路集团广州南动车所，北京铁路局石家庄动车所。"/>
  </r>
  <r>
    <n v="2165"/>
    <x v="20"/>
    <n v="2706"/>
    <x v="6"/>
    <s v="南宁"/>
    <s v="南车青岛四方"/>
    <s v="统型CRH380A，广州铁路集团广州南动车所改配，曾配属北京铁路局石家庄动车所。"/>
  </r>
  <r>
    <n v="2166"/>
    <x v="20"/>
    <n v="2707"/>
    <x v="13"/>
    <s v="南昌西"/>
    <s v="南车青岛四方"/>
    <s v="统型CRH380A"/>
  </r>
  <r>
    <n v="2167"/>
    <x v="20"/>
    <n v="2708"/>
    <x v="13"/>
    <s v="南昌西"/>
    <s v="南车青岛四方"/>
    <s v="统型CRH380A"/>
  </r>
  <r>
    <n v="2168"/>
    <x v="20"/>
    <n v="2709"/>
    <x v="13"/>
    <s v="福州南"/>
    <s v="南车青岛四方"/>
    <s v="统型CRH380A，厦门北动车所改配，曾配属南昌西动车所。"/>
  </r>
  <r>
    <n v="2169"/>
    <x v="20"/>
    <n v="2710"/>
    <x v="13"/>
    <s v="南昌西"/>
    <s v="南车青岛四方"/>
    <s v="统型CRH380A"/>
  </r>
  <r>
    <n v="2170"/>
    <x v="20"/>
    <n v="2711"/>
    <x v="13"/>
    <s v="南昌东"/>
    <s v="南车青岛四方"/>
    <s v="统型CRH380A，南昌西动车所改配。"/>
  </r>
  <r>
    <n v="2171"/>
    <x v="20"/>
    <n v="2712"/>
    <x v="13"/>
    <s v="南昌西"/>
    <s v="南车青岛四方"/>
    <s v="统型CRH380A"/>
  </r>
  <r>
    <n v="2172"/>
    <x v="20"/>
    <n v="2713"/>
    <x v="13"/>
    <s v="南昌西"/>
    <s v="南车青岛四方"/>
    <s v="统型CRH380A"/>
  </r>
  <r>
    <n v="2173"/>
    <x v="20"/>
    <n v="2714"/>
    <x v="13"/>
    <s v="厦门北"/>
    <s v="南车青岛四方"/>
    <s v="统型CRH380A，南昌西动车所改配。"/>
  </r>
  <r>
    <n v="2174"/>
    <x v="20"/>
    <n v="2715"/>
    <x v="6"/>
    <s v="南宁"/>
    <s v="南车青岛四方"/>
    <s v="统型CRH380A，广州铁路集团广州南动车所改配，曾配属北京铁路局石家庄动车所。"/>
  </r>
  <r>
    <n v="2175"/>
    <x v="20"/>
    <n v="2716"/>
    <x v="13"/>
    <s v="厦门北"/>
    <s v="南车青岛四方"/>
    <s v="统型CRH380A，南昌西动车所改配，曾配属北京铁路局石家庄动车所。"/>
  </r>
  <r>
    <n v="2176"/>
    <x v="20"/>
    <n v="2717"/>
    <x v="13"/>
    <s v="南昌西"/>
    <s v="南车青岛四方"/>
    <s v="统型CRH380A，北京铁路局石家庄动车所改配。"/>
  </r>
  <r>
    <n v="2177"/>
    <x v="20"/>
    <n v="2718"/>
    <x v="6"/>
    <s v="南宁"/>
    <s v="南车青岛四方"/>
    <s v="统型CRH380A"/>
  </r>
  <r>
    <n v="2178"/>
    <x v="20"/>
    <n v="2719"/>
    <x v="6"/>
    <s v="南宁"/>
    <s v="南车青岛四方"/>
    <s v="统型CRH380A"/>
  </r>
  <r>
    <n v="2179"/>
    <x v="20"/>
    <n v="2720"/>
    <x v="9"/>
    <s v="成都东"/>
    <s v="南车青岛四方"/>
    <s v="统型CRH380A，重庆西动车所改配，曾配属郑州铁路局郑州东动车所。"/>
  </r>
  <r>
    <n v="2180"/>
    <x v="20"/>
    <n v="2721"/>
    <x v="25"/>
    <s v="太原"/>
    <s v="南车青岛四方"/>
    <s v="统型CRH380A，郑州铁路局郑州东动车所改配。"/>
  </r>
  <r>
    <n v="2181"/>
    <x v="20"/>
    <n v="2722"/>
    <x v="2"/>
    <s v="昆明南"/>
    <s v="南车青岛四方"/>
    <s v="统型CRH380A，武汉铁路局武汉动车所改配。"/>
  </r>
  <r>
    <n v="2182"/>
    <x v="20"/>
    <n v="2723"/>
    <x v="11"/>
    <s v="襄阳"/>
    <s v="南车青岛四方"/>
    <s v="统型CRH380A，武汉动车所改配，曾配属北京铁路局石家庄动车所。"/>
  </r>
  <r>
    <n v="2183"/>
    <x v="20"/>
    <n v="2724"/>
    <x v="6"/>
    <s v="南宁"/>
    <s v="南车青岛四方"/>
    <s v="统型CRH380A，上海铁路局合肥南动车所改配。"/>
  </r>
  <r>
    <n v="2184"/>
    <x v="20"/>
    <n v="2725"/>
    <x v="6"/>
    <s v="南宁"/>
    <s v="南车青岛四方"/>
    <s v="统型CRH380A，上海铁路局合肥南动车所改配。"/>
  </r>
  <r>
    <n v="2185"/>
    <x v="20"/>
    <n v="2726"/>
    <x v="13"/>
    <s v="南昌西"/>
    <s v="南车青岛四方"/>
    <s v="统型CRH380A"/>
  </r>
  <r>
    <n v="2186"/>
    <x v="20"/>
    <n v="2727"/>
    <x v="13"/>
    <s v="南昌西"/>
    <s v="南车青岛四方"/>
    <s v="统型CRH380A"/>
  </r>
  <r>
    <n v="2187"/>
    <x v="20"/>
    <n v="2728"/>
    <x v="13"/>
    <s v="南昌西"/>
    <s v="南车青岛四方"/>
    <s v="统型CRH380A"/>
  </r>
  <r>
    <n v="2188"/>
    <x v="20"/>
    <n v="2729"/>
    <x v="13"/>
    <s v="南昌西"/>
    <s v="南车青岛四方"/>
    <s v="统型CRH380A，南昌东动车所改配，曾配属上海铁路局南京南动车所。"/>
  </r>
  <r>
    <n v="2189"/>
    <x v="20"/>
    <n v="2730"/>
    <x v="13"/>
    <s v="南昌西"/>
    <s v="南车青岛四方"/>
    <s v="统型CRH380A"/>
  </r>
  <r>
    <n v="2190"/>
    <x v="20"/>
    <n v="2731"/>
    <x v="13"/>
    <s v="南昌西"/>
    <s v="南车青岛四方"/>
    <s v="统型CRH380A"/>
  </r>
  <r>
    <n v="2191"/>
    <x v="20"/>
    <n v="2732"/>
    <x v="6"/>
    <s v="南宁"/>
    <s v="南车青岛四方"/>
    <s v="统型CRH380A，武汉铁路局武汉动车所改配。"/>
  </r>
  <r>
    <n v="2192"/>
    <x v="20"/>
    <n v="2733"/>
    <x v="9"/>
    <s v="成都东"/>
    <s v="南车青岛四方"/>
    <s v="统型CRH380A，郑州铁路局郑州东动车所改配。"/>
  </r>
  <r>
    <n v="2193"/>
    <x v="20"/>
    <n v="2734"/>
    <x v="6"/>
    <s v="南宁"/>
    <s v="南车青岛四方"/>
    <s v="统型CRH380A，武汉铁路局武汉动车所改配。"/>
  </r>
  <r>
    <n v="2194"/>
    <x v="20"/>
    <n v="2735"/>
    <x v="6"/>
    <s v="南宁"/>
    <s v="南车青岛四方"/>
    <s v="统型CRH380A"/>
  </r>
  <r>
    <n v="2195"/>
    <x v="20"/>
    <n v="2736"/>
    <x v="6"/>
    <s v="南宁"/>
    <s v="南车青岛四方"/>
    <s v="统型CRH380A"/>
  </r>
  <r>
    <n v="2196"/>
    <x v="20"/>
    <n v="2737"/>
    <x v="13"/>
    <s v="南昌西"/>
    <s v="南车青岛四方"/>
    <s v="统型CRH380A"/>
  </r>
  <r>
    <n v="2197"/>
    <x v="20"/>
    <n v="2738"/>
    <x v="6"/>
    <s v="南宁"/>
    <s v="南车青岛四方"/>
    <s v="统型CRH380A，武汉铁路局武汉动车所改配。"/>
  </r>
  <r>
    <n v="2198"/>
    <x v="20"/>
    <n v="2739"/>
    <x v="6"/>
    <s v="南宁"/>
    <s v="南车青岛四方"/>
    <s v="统型CRH380A，武汉铁路局武汉动车所改配。"/>
  </r>
  <r>
    <n v="2199"/>
    <x v="20"/>
    <n v="2740"/>
    <x v="6"/>
    <s v="南宁"/>
    <s v="南车青岛四方"/>
    <s v="统型CRH380A"/>
  </r>
  <r>
    <n v="2200"/>
    <x v="20"/>
    <n v="2741"/>
    <x v="13"/>
    <s v="南昌西"/>
    <s v="南车青岛四方"/>
    <s v="统型CRH380A"/>
  </r>
  <r>
    <n v="2201"/>
    <x v="20"/>
    <n v="2742"/>
    <x v="13"/>
    <s v="南昌东"/>
    <s v="南车青岛四方"/>
    <s v="统型CRH380A，南昌西动车所改配。"/>
  </r>
  <r>
    <n v="2202"/>
    <x v="20"/>
    <n v="2743"/>
    <x v="13"/>
    <s v="南昌东"/>
    <s v="南车青岛四方"/>
    <s v="统型CRH380A，南昌西动车所改配。"/>
  </r>
  <r>
    <n v="2203"/>
    <x v="20"/>
    <n v="2744"/>
    <x v="13"/>
    <s v="南昌西"/>
    <s v="南车青岛四方"/>
    <s v="统型CRH380A，南昌东动车所改配。"/>
  </r>
  <r>
    <n v="2204"/>
    <x v="20"/>
    <n v="2745"/>
    <x v="13"/>
    <s v="南昌西"/>
    <s v="南车青岛四方"/>
    <s v="统型CRH380A"/>
  </r>
  <r>
    <n v="2205"/>
    <x v="20"/>
    <n v="2746"/>
    <x v="2"/>
    <s v="昆明南"/>
    <s v="南车青岛四方"/>
    <s v="统型CRH380A，武汉铁路局武汉动车所改配。"/>
  </r>
  <r>
    <n v="2206"/>
    <x v="20"/>
    <n v="2747"/>
    <x v="11"/>
    <s v="襄阳"/>
    <s v="南车青岛四方"/>
    <s v="统型CRH380A，武汉动车所改配。"/>
  </r>
  <r>
    <n v="2207"/>
    <x v="20"/>
    <n v="2748"/>
    <x v="9"/>
    <s v="成都东"/>
    <s v="南车青岛四方"/>
    <s v="统型CRH380A，武汉铁路局武汉动车所改配。"/>
  </r>
  <r>
    <n v="2208"/>
    <x v="20"/>
    <n v="2749"/>
    <x v="9"/>
    <s v="成都东"/>
    <s v="南车青岛四方"/>
    <s v="统型CRH380A，武汉铁路局武汉动车所改配。"/>
  </r>
  <r>
    <n v="2209"/>
    <x v="20"/>
    <n v="2750"/>
    <x v="13"/>
    <s v="南昌西"/>
    <s v="南车青岛四方"/>
    <s v="统型CRH380A"/>
  </r>
  <r>
    <n v="2210"/>
    <x v="20"/>
    <n v="2751"/>
    <x v="13"/>
    <s v="南昌东"/>
    <s v="南车青岛四方"/>
    <s v="统型CRH380A，南昌西动车所改配。"/>
  </r>
  <r>
    <n v="2211"/>
    <x v="20"/>
    <n v="2752"/>
    <x v="13"/>
    <s v="南昌东"/>
    <s v="南车青岛四方"/>
    <s v="统型CRH380A，南昌西动车所改配。"/>
  </r>
  <r>
    <n v="2212"/>
    <x v="20"/>
    <n v="2753"/>
    <x v="13"/>
    <s v="南昌东"/>
    <s v="南车青岛四方"/>
    <s v="统型CRH380A，南昌西动车所改配，曾配属福州南动车所。"/>
  </r>
  <r>
    <n v="2213"/>
    <x v="20"/>
    <n v="2754"/>
    <x v="13"/>
    <s v="南昌西"/>
    <s v="南车青岛四方"/>
    <s v="统型CRH380A，福州南动车所改配。"/>
  </r>
  <r>
    <n v="2214"/>
    <x v="20"/>
    <n v="2755"/>
    <x v="13"/>
    <s v="南昌西"/>
    <s v="南车青岛四方"/>
    <s v="统型CRH380A，福州南动车所改配。"/>
  </r>
  <r>
    <n v="2215"/>
    <x v="20"/>
    <n v="2756"/>
    <x v="9"/>
    <s v="贵阳北"/>
    <s v="南车青岛四方"/>
    <s v="统型CRH380A"/>
  </r>
  <r>
    <n v="2216"/>
    <x v="20"/>
    <n v="2757"/>
    <x v="9"/>
    <s v="重庆北"/>
    <s v="南车青岛四方"/>
    <s v="统型CRH380A，重庆西动车所改配，曾配属成都东动车所，贵阳北动车所。"/>
  </r>
  <r>
    <n v="2217"/>
    <x v="20"/>
    <n v="2758"/>
    <x v="9"/>
    <s v="贵阳北"/>
    <s v="南车青岛四方"/>
    <s v="统型CRH380A，成都东动车所改配。"/>
  </r>
  <r>
    <n v="2218"/>
    <x v="20"/>
    <n v="2759"/>
    <x v="9"/>
    <s v="贵阳北"/>
    <s v="南车青岛四方"/>
    <s v="统型CRH380A，成都东动车所改配。"/>
  </r>
  <r>
    <n v="2219"/>
    <x v="20"/>
    <n v="2760"/>
    <x v="13"/>
    <s v="南昌东"/>
    <s v="南车青岛四方"/>
    <s v="统型CRH380A，福州南动车所改配。"/>
  </r>
  <r>
    <n v="2220"/>
    <x v="20"/>
    <n v="2761"/>
    <x v="13"/>
    <s v="南昌西"/>
    <s v="南车青岛四方"/>
    <s v="统型CRH380A，福州南动车所改配。"/>
  </r>
  <r>
    <n v="2221"/>
    <x v="20"/>
    <n v="2762"/>
    <x v="9"/>
    <s v="贵阳北"/>
    <s v="南车青岛四方"/>
    <s v="统型CRH380A，成都东动车所改配。"/>
  </r>
  <r>
    <n v="2222"/>
    <x v="20"/>
    <n v="2763"/>
    <x v="9"/>
    <s v="成都东"/>
    <s v="南车青岛四方"/>
    <s v="统型CRH380A"/>
  </r>
  <r>
    <n v="2223"/>
    <x v="20"/>
    <n v="2764"/>
    <x v="9"/>
    <s v="成都东"/>
    <s v="南车青岛四方"/>
    <s v="统型CRH380A，贵阳北动车所改配。"/>
  </r>
  <r>
    <n v="2224"/>
    <x v="20"/>
    <n v="2765"/>
    <x v="9"/>
    <s v="成都东"/>
    <s v="南车青岛四方"/>
    <s v="统型CRH380A，重庆西动车所改配，曾配属重庆北动车所，贵阳北动车所。"/>
  </r>
  <r>
    <n v="2225"/>
    <x v="20"/>
    <n v="2766"/>
    <x v="6"/>
    <s v="南宁"/>
    <s v="南车青岛四方"/>
    <s v="统型CRH380A"/>
  </r>
  <r>
    <n v="2226"/>
    <x v="20"/>
    <n v="2767"/>
    <x v="6"/>
    <s v="南宁"/>
    <s v="南车青岛四方"/>
    <s v="统型CRH380A"/>
  </r>
  <r>
    <n v="2227"/>
    <x v="20"/>
    <n v="2768"/>
    <x v="9"/>
    <s v="重庆北"/>
    <s v="南车青岛四方"/>
    <s v="统型CRH380A，重庆西动车所改配，曾配属贵阳北动车所，成都东动车所。"/>
  </r>
  <r>
    <n v="2228"/>
    <x v="20"/>
    <n v="2769"/>
    <x v="9"/>
    <s v="成都东"/>
    <s v="南车青岛四方"/>
    <s v="统型CRH380A"/>
  </r>
  <r>
    <n v="2229"/>
    <x v="20"/>
    <n v="2770"/>
    <x v="9"/>
    <s v="成都东"/>
    <s v="南车青岛四方"/>
    <s v="统型CRH380A，重庆北动车所改配，曾配属重庆西动车所，贵阳北动车所。"/>
  </r>
  <r>
    <n v="2230"/>
    <x v="20"/>
    <n v="2771"/>
    <x v="9"/>
    <s v="成都东"/>
    <s v="南车青岛四方"/>
    <s v="统型CRH380A，贵阳北动车所改配。"/>
  </r>
  <r>
    <n v="2231"/>
    <x v="20"/>
    <n v="2772"/>
    <x v="9"/>
    <s v="贵阳北"/>
    <s v="南车青岛四方"/>
    <s v="统型CRH380A"/>
  </r>
  <r>
    <n v="2232"/>
    <x v="20"/>
    <n v="2773"/>
    <x v="9"/>
    <s v="成都东"/>
    <s v="南车青岛四方"/>
    <s v="统型CRH380A，贵阳北动车所改配。"/>
  </r>
  <r>
    <n v="2233"/>
    <x v="20"/>
    <n v="2774"/>
    <x v="9"/>
    <s v="贵阳北"/>
    <s v="南车青岛四方"/>
    <s v="统型CRH380A"/>
  </r>
  <r>
    <n v="2234"/>
    <x v="20"/>
    <n v="2775"/>
    <x v="9"/>
    <s v="重庆北"/>
    <s v="南车青岛四方"/>
    <s v="统型CRH380A，重庆西动车所改配，曾配属贵阳北动车所。"/>
  </r>
  <r>
    <n v="2235"/>
    <x v="20"/>
    <n v="2776"/>
    <x v="9"/>
    <s v="贵阳北"/>
    <s v="南车青岛四方"/>
    <s v="统型CRH380A"/>
  </r>
  <r>
    <n v="2236"/>
    <x v="20"/>
    <n v="2777"/>
    <x v="9"/>
    <s v="成都东"/>
    <s v="南车青岛四方"/>
    <s v="统型CRH380A，贵阳北动车所改配。"/>
  </r>
  <r>
    <n v="2237"/>
    <x v="20"/>
    <n v="2778"/>
    <x v="9"/>
    <s v="贵阳北"/>
    <s v="南车青岛四方"/>
    <s v="统型CRH380A"/>
  </r>
  <r>
    <n v="2238"/>
    <x v="20"/>
    <n v="2779"/>
    <x v="9"/>
    <s v="成都东"/>
    <s v="南车青岛四方"/>
    <s v="统型CRH380A，贵阳北动车所改配。"/>
  </r>
  <r>
    <n v="2239"/>
    <x v="20"/>
    <n v="2780"/>
    <x v="9"/>
    <s v="重庆北"/>
    <s v="南车青岛四方"/>
    <s v="统型CRH380A，重庆西动车所改配，曾配属贵阳北动车所。"/>
  </r>
  <r>
    <n v="2240"/>
    <x v="20"/>
    <n v="2781"/>
    <x v="9"/>
    <s v="重庆北"/>
    <s v="南车青岛四方"/>
    <s v="统型CRH380A，重庆西动车所改配，曾配属贵阳北动车所。"/>
  </r>
  <r>
    <n v="2241"/>
    <x v="20"/>
    <n v="2782"/>
    <x v="25"/>
    <s v="太原"/>
    <s v="南车青岛四方"/>
    <s v="统型CRH380A，成都铁路局贵阳北动车所改配。"/>
  </r>
  <r>
    <n v="2242"/>
    <x v="20"/>
    <n v="2783"/>
    <x v="9"/>
    <s v="重庆北"/>
    <s v="南车青岛四方"/>
    <s v="统型CRH380A，重庆西动车所改配，曾配属成都东动车所，贵阳北动车所。"/>
  </r>
  <r>
    <n v="2243"/>
    <x v="20"/>
    <n v="2784"/>
    <x v="13"/>
    <s v="福州南"/>
    <s v="南车青岛四方"/>
    <s v="统型CRH380A，厦门北动车所改配。"/>
  </r>
  <r>
    <n v="2244"/>
    <x v="20"/>
    <n v="2785"/>
    <x v="13"/>
    <s v="厦门北"/>
    <s v="南车青岛四方"/>
    <s v="统型CRH380A，福州南动车所改配。"/>
  </r>
  <r>
    <n v="2245"/>
    <x v="20"/>
    <n v="2786"/>
    <x v="13"/>
    <s v="厦门北"/>
    <s v="南车青岛四方"/>
    <s v="统型CRH380A，福州南动车所改配。"/>
  </r>
  <r>
    <n v="2246"/>
    <x v="20"/>
    <n v="2787"/>
    <x v="13"/>
    <s v="福州南"/>
    <s v="南车青岛四方"/>
    <s v="统型CRH380A，厦门北动车所改配。"/>
  </r>
  <r>
    <n v="2247"/>
    <x v="20"/>
    <n v="2788"/>
    <x v="13"/>
    <s v="厦门北"/>
    <s v="南车青岛四方"/>
    <s v="统型CRH380A，福州南动车所改配。"/>
  </r>
  <r>
    <n v="2248"/>
    <x v="20"/>
    <n v="2789"/>
    <x v="13"/>
    <s v="厦门北"/>
    <s v="南车青岛四方"/>
    <s v="统型CRH380A，福州南动车所改配。"/>
  </r>
  <r>
    <n v="2249"/>
    <x v="20"/>
    <n v="2790"/>
    <x v="13"/>
    <s v="福州南"/>
    <s v="南车青岛四方"/>
    <s v="统型CRH380A，厦门北动车所改配。"/>
  </r>
  <r>
    <n v="2250"/>
    <x v="20"/>
    <n v="2791"/>
    <x v="13"/>
    <s v="福州南"/>
    <s v="南车青岛四方"/>
    <s v="统型CRH380A，厦门北动车所改配。"/>
  </r>
  <r>
    <n v="2251"/>
    <x v="20"/>
    <n v="2792"/>
    <x v="13"/>
    <s v="厦门北"/>
    <s v="南车青岛四方"/>
    <s v="统型CRH380A，福州南动车所改配。"/>
  </r>
  <r>
    <n v="2252"/>
    <x v="20"/>
    <n v="2793"/>
    <x v="13"/>
    <s v="厦门北"/>
    <s v="南车青岛四方"/>
    <s v="统型CRH380A，福州南动车所改配。"/>
  </r>
  <r>
    <n v="2253"/>
    <x v="20"/>
    <n v="2794"/>
    <x v="13"/>
    <s v="福州南"/>
    <s v="南车青岛四方"/>
    <s v="统型CRH380A，厦门北动车所改配，曾配属龙岩动车所。"/>
  </r>
  <r>
    <n v="2254"/>
    <x v="20"/>
    <n v="2795"/>
    <x v="13"/>
    <s v="福州南"/>
    <s v="南车青岛四方"/>
    <s v="统型CRH380A，厦门北动车所改配，曾配属龙岩动车所。"/>
  </r>
  <r>
    <n v="2255"/>
    <x v="20"/>
    <n v="2796"/>
    <x v="5"/>
    <s v="广州南"/>
    <s v="南车青岛四方"/>
    <s v="统型CRH380A，原博鳌论坛专列。"/>
  </r>
  <r>
    <n v="2256"/>
    <x v="20"/>
    <n v="2797"/>
    <x v="6"/>
    <s v="南宁"/>
    <s v="南车青岛四方"/>
    <s v="统型CRH380A，广州铁路集团广州南动车所改配。"/>
  </r>
  <r>
    <n v="2257"/>
    <x v="20"/>
    <n v="2798"/>
    <x v="25"/>
    <s v="太原"/>
    <s v="南车青岛四方"/>
    <s v="统型CRH380A，广州铁路集团广州南动车所改配。"/>
  </r>
  <r>
    <n v="2258"/>
    <x v="20"/>
    <n v="2799"/>
    <x v="6"/>
    <s v="南宁"/>
    <s v="南车青岛四方"/>
    <s v="统型CRH380A，广州铁路集团广州南动车所改配。"/>
  </r>
  <r>
    <n v="2259"/>
    <x v="20"/>
    <n v="2800"/>
    <x v="25"/>
    <s v="太原"/>
    <s v="南车青岛四方"/>
    <s v="统型CRH380A，广州铁路集团广州南动车所改配。"/>
  </r>
  <r>
    <n v="2260"/>
    <x v="20"/>
    <n v="2801"/>
    <x v="9"/>
    <s v="贵阳北"/>
    <s v="南车青岛四方"/>
    <s v="统型CRH380A，成都东动车所改配。"/>
  </r>
  <r>
    <n v="2261"/>
    <x v="28"/>
    <n v="2801"/>
    <x v="3"/>
    <m/>
    <s v="株洲电力机车/南京浦镇车辆"/>
    <s v="CR200J1-D"/>
  </r>
  <r>
    <n v="2262"/>
    <x v="20"/>
    <n v="2802"/>
    <x v="13"/>
    <s v="南昌西"/>
    <s v="南车青岛四方"/>
    <s v="统型CRH380A，厦门北动车所改配，曾配属龙岩动车所。"/>
  </r>
  <r>
    <n v="2263"/>
    <x v="28"/>
    <n v="2802"/>
    <x v="3"/>
    <m/>
    <s v="株洲电力机车/南京浦镇车辆"/>
    <s v="CR200J1-D"/>
  </r>
  <r>
    <n v="2264"/>
    <x v="20"/>
    <n v="2803"/>
    <x v="13"/>
    <s v="南昌西"/>
    <s v="南车青岛四方"/>
    <s v="统型CRH380A，厦门北动车所改配，曾配属福州南动车所。"/>
  </r>
  <r>
    <n v="2265"/>
    <x v="28"/>
    <n v="2803"/>
    <x v="3"/>
    <m/>
    <s v="株洲电力机车/南京浦镇车辆"/>
    <s v="CR200J1-D"/>
  </r>
  <r>
    <n v="2266"/>
    <x v="20"/>
    <n v="2804"/>
    <x v="13"/>
    <s v="福州南"/>
    <s v="南车青岛四方"/>
    <s v="统型CRH380A，厦门北动车所改配。"/>
  </r>
  <r>
    <n v="2267"/>
    <x v="28"/>
    <n v="2804"/>
    <x v="3"/>
    <m/>
    <s v="株洲电力机车/南京浦镇车辆"/>
    <s v="CR200J1-D"/>
  </r>
  <r>
    <n v="2268"/>
    <x v="20"/>
    <n v="2805"/>
    <x v="13"/>
    <s v="厦门北"/>
    <s v="南车青岛四方"/>
    <s v="统型CRH380A，福州南动车所改配。"/>
  </r>
  <r>
    <n v="2269"/>
    <x v="28"/>
    <n v="2805"/>
    <x v="3"/>
    <m/>
    <s v="株洲电力机车/南京浦镇车辆"/>
    <s v="CR200J1-D"/>
  </r>
  <r>
    <n v="2270"/>
    <x v="20"/>
    <n v="2806"/>
    <x v="13"/>
    <s v="福州南"/>
    <s v="南车青岛四方"/>
    <s v="统型CRH380A"/>
  </r>
  <r>
    <n v="2271"/>
    <x v="28"/>
    <n v="2806"/>
    <x v="3"/>
    <m/>
    <s v="株洲电力机车/南京浦镇车辆"/>
    <s v="CR200J1-D"/>
  </r>
  <r>
    <n v="2272"/>
    <x v="20"/>
    <n v="2807"/>
    <x v="13"/>
    <s v="福州南"/>
    <s v="南车青岛四方"/>
    <s v="统型CRH380A，厦门北动车所改配，曾配属龙岩动车所。"/>
  </r>
  <r>
    <n v="2273"/>
    <x v="28"/>
    <n v="2807"/>
    <x v="3"/>
    <m/>
    <s v="株洲电力机车/南京浦镇车辆"/>
    <s v="CR200J1-D"/>
  </r>
  <r>
    <n v="2274"/>
    <x v="10"/>
    <n v="2808"/>
    <x v="8"/>
    <m/>
    <s v="南车青岛四方"/>
    <s v="公务车（软卧车），原车组号CRH380A-2808，成都局代管。"/>
  </r>
  <r>
    <n v="2275"/>
    <x v="15"/>
    <n v="2808"/>
    <x v="8"/>
    <m/>
    <s v="南车青岛四方"/>
    <s v="公务车，12节编组。"/>
  </r>
  <r>
    <n v="2276"/>
    <x v="28"/>
    <n v="2808"/>
    <x v="3"/>
    <m/>
    <s v="株洲电力机车/南京浦镇车辆"/>
    <s v="CR200J1-D"/>
  </r>
  <r>
    <n v="2277"/>
    <x v="20"/>
    <n v="2809"/>
    <x v="17"/>
    <s v="郑州南"/>
    <s v="南车青岛四方"/>
    <s v="统型CRH380A，郑州东动车所改配。"/>
  </r>
  <r>
    <n v="2278"/>
    <x v="28"/>
    <n v="2809"/>
    <x v="3"/>
    <m/>
    <s v="株洲电力机车/南京浦镇车辆"/>
    <s v="CR200J1-D"/>
  </r>
  <r>
    <n v="2279"/>
    <x v="20"/>
    <n v="2810"/>
    <x v="17"/>
    <s v="郑州南"/>
    <s v="南车青岛四方"/>
    <s v="统型CRH380A，郑州东动车所改配。"/>
  </r>
  <r>
    <n v="2280"/>
    <x v="28"/>
    <n v="2810"/>
    <x v="3"/>
    <m/>
    <s v="株洲电力机车/南京浦镇车辆"/>
    <s v="CR200J1-D"/>
  </r>
  <r>
    <n v="2281"/>
    <x v="20"/>
    <n v="2811"/>
    <x v="9"/>
    <s v="重庆北"/>
    <s v="南车青岛四方"/>
    <s v="统型CRH380A，重庆西动车所改配，曾配属贵阳北动车所，成都东动车所。"/>
  </r>
  <r>
    <n v="2282"/>
    <x v="28"/>
    <n v="2811"/>
    <x v="3"/>
    <m/>
    <s v="株洲电力机车/南京浦镇车辆"/>
    <s v="CR200J1-D"/>
  </r>
  <r>
    <n v="2283"/>
    <x v="20"/>
    <n v="2812"/>
    <x v="9"/>
    <s v="贵阳北"/>
    <s v="南车青岛四方"/>
    <s v="统型CRH380A，成都东动车所改配。"/>
  </r>
  <r>
    <n v="2284"/>
    <x v="28"/>
    <n v="2812"/>
    <x v="3"/>
    <m/>
    <s v="株洲电力机车/南京浦镇车辆"/>
    <s v="CR200J1-D"/>
  </r>
  <r>
    <n v="2285"/>
    <x v="20"/>
    <n v="2813"/>
    <x v="9"/>
    <s v="重庆北"/>
    <s v="南车青岛四方"/>
    <s v="统型CRH380A，重庆西动车所改配，曾配属成都东动车所，贵阳北动车所。"/>
  </r>
  <r>
    <n v="2286"/>
    <x v="28"/>
    <n v="2813"/>
    <x v="3"/>
    <m/>
    <s v="株洲电力机车/南京浦镇车辆"/>
    <s v="CR200J1-D"/>
  </r>
  <r>
    <n v="2287"/>
    <x v="20"/>
    <n v="2814"/>
    <x v="25"/>
    <s v="太原"/>
    <s v="南车青岛四方"/>
    <s v="统型CRH380A，成都铁路局成都东动车所改配，曾配属成都铁路局重庆北动车所，成都铁路局贵阳北动车所。"/>
  </r>
  <r>
    <n v="2288"/>
    <x v="28"/>
    <n v="2814"/>
    <x v="3"/>
    <m/>
    <s v="株洲电力机车/南京浦镇车辆"/>
    <s v="CR200J1-D"/>
  </r>
  <r>
    <n v="2289"/>
    <x v="20"/>
    <n v="2815"/>
    <x v="13"/>
    <s v="福州南"/>
    <s v="南车青岛四方"/>
    <s v="统型CRH380A，龙岩动车所改配。"/>
  </r>
  <r>
    <n v="2290"/>
    <x v="28"/>
    <n v="2815"/>
    <x v="3"/>
    <m/>
    <s v="株洲电力机车/南京浦镇车辆"/>
    <s v="CR200J1-D"/>
  </r>
  <r>
    <n v="2291"/>
    <x v="20"/>
    <n v="2816"/>
    <x v="13"/>
    <s v="福州南"/>
    <s v="南车青岛四方"/>
    <s v="统型CRH380A，厦门北动车所改配，曾配属龙岩动车所。"/>
  </r>
  <r>
    <n v="2292"/>
    <x v="28"/>
    <n v="2816"/>
    <x v="3"/>
    <m/>
    <s v="株洲电力机车/南京浦镇车辆"/>
    <s v="CR200J1-D"/>
  </r>
  <r>
    <n v="2293"/>
    <x v="20"/>
    <n v="2817"/>
    <x v="13"/>
    <s v="福州南"/>
    <s v="南车青岛四方"/>
    <s v="统型CRH380A，厦门北动车所改配，曾配属龙岩动车所。"/>
  </r>
  <r>
    <n v="2294"/>
    <x v="28"/>
    <n v="2817"/>
    <x v="3"/>
    <m/>
    <s v="株洲电力机车/南京浦镇车辆"/>
    <s v="CR200J1-D"/>
  </r>
  <r>
    <n v="2295"/>
    <x v="10"/>
    <n v="2818"/>
    <x v="8"/>
    <m/>
    <s v="南车青岛四方"/>
    <s v="原车号CRH380A-2818，北京局代管。"/>
  </r>
  <r>
    <n v="2296"/>
    <x v="15"/>
    <n v="2818"/>
    <x v="8"/>
    <m/>
    <s v="南车青岛四方"/>
    <s v="公务车"/>
  </r>
  <r>
    <n v="2297"/>
    <x v="28"/>
    <n v="2818"/>
    <x v="3"/>
    <m/>
    <s v="株洲电力机车/南京浦镇车辆"/>
    <s v="CR200J1-D"/>
  </r>
  <r>
    <n v="2298"/>
    <x v="20"/>
    <n v="2819"/>
    <x v="13"/>
    <s v="厦门北"/>
    <s v="南车青岛四方"/>
    <s v="统型CRH380A，福州南动车所改配，曾配属龙岩动车所。"/>
  </r>
  <r>
    <n v="2299"/>
    <x v="28"/>
    <n v="2819"/>
    <x v="3"/>
    <m/>
    <s v="株洲电力机车/南京浦镇车辆"/>
    <s v="CR200J1-D"/>
  </r>
  <r>
    <n v="2300"/>
    <x v="20"/>
    <n v="2820"/>
    <x v="9"/>
    <s v="成都东"/>
    <s v="南车青岛四方"/>
    <s v="统型CRH380A，贵阳北动车所改配。"/>
  </r>
  <r>
    <n v="2301"/>
    <x v="28"/>
    <n v="2820"/>
    <x v="3"/>
    <m/>
    <s v="株洲电力机车/南京浦镇车辆"/>
    <s v="CR200J1-D"/>
  </r>
  <r>
    <n v="2302"/>
    <x v="20"/>
    <n v="2821"/>
    <x v="9"/>
    <s v="贵阳北"/>
    <s v="南车青岛四方"/>
    <s v="统型CRH380A，成都东动车所改配。"/>
  </r>
  <r>
    <n v="2303"/>
    <x v="28"/>
    <n v="2821"/>
    <x v="3"/>
    <m/>
    <s v="株洲电力机车/南京浦镇车辆"/>
    <s v="CR200J1-D"/>
  </r>
  <r>
    <n v="2304"/>
    <x v="20"/>
    <n v="2822"/>
    <x v="9"/>
    <s v="重庆北"/>
    <s v="南车青岛四方"/>
    <s v="统型CRH380A，贵阳北动车所改配，曾配属成都东动车所。"/>
  </r>
  <r>
    <n v="2305"/>
    <x v="28"/>
    <n v="2822"/>
    <x v="3"/>
    <m/>
    <s v="株洲电力机车/南京浦镇车辆"/>
    <s v="CR200J1-D"/>
  </r>
  <r>
    <n v="2306"/>
    <x v="20"/>
    <n v="2823"/>
    <x v="9"/>
    <s v="成都东"/>
    <s v="南车青岛四方"/>
    <s v="统型CRH380A，贵阳北动车所改配。"/>
  </r>
  <r>
    <n v="2307"/>
    <x v="28"/>
    <n v="2823"/>
    <x v="3"/>
    <m/>
    <s v="株洲电力机车/南京浦镇车辆"/>
    <s v="CR200J1-D"/>
  </r>
  <r>
    <n v="2308"/>
    <x v="20"/>
    <n v="2824"/>
    <x v="13"/>
    <s v="厦门北"/>
    <s v="南车青岛四方"/>
    <s v="统型CRH380A，龙岩动车所改配，曾配属福州南动车所。"/>
  </r>
  <r>
    <n v="2309"/>
    <x v="28"/>
    <n v="2824"/>
    <x v="3"/>
    <m/>
    <s v="株洲电力机车/南京浦镇车辆"/>
    <s v="CR200J1-D"/>
  </r>
  <r>
    <n v="2310"/>
    <x v="20"/>
    <n v="2825"/>
    <x v="13"/>
    <s v="南昌西"/>
    <s v="南车青岛四方"/>
    <s v="统型CRH380A，厦门北动车所改配，曾配属福州南动车所，龙岩动车所。"/>
  </r>
  <r>
    <n v="2311"/>
    <x v="28"/>
    <n v="2825"/>
    <x v="3"/>
    <m/>
    <s v="株洲电力机车/南京浦镇车辆"/>
    <s v="CR200J1-D"/>
  </r>
  <r>
    <n v="2312"/>
    <x v="20"/>
    <n v="2826"/>
    <x v="6"/>
    <s v="南宁"/>
    <s v="南车青岛四方"/>
    <s v="统型CRH380A，昆明铁路局昆明南动车所改配，曾配属成都铁路局成都东动车所，成都铁路局贵阳北动车所。"/>
  </r>
  <r>
    <n v="2313"/>
    <x v="28"/>
    <n v="2826"/>
    <x v="3"/>
    <m/>
    <s v="株洲电力机车/南京浦镇车辆"/>
    <s v="CR200J1-D"/>
  </r>
  <r>
    <n v="2314"/>
    <x v="20"/>
    <n v="2827"/>
    <x v="6"/>
    <s v="南宁"/>
    <s v="南车青岛四方"/>
    <s v="统型CRH380A，昆明铁路局昆明南动车所改配，曾配属成都铁路局贵阳北动车所，成都铁路局成都东动车所。"/>
  </r>
  <r>
    <n v="2315"/>
    <x v="28"/>
    <n v="2827"/>
    <x v="3"/>
    <m/>
    <s v="株洲电力机车/南京浦镇车辆"/>
    <s v="CR200J1-D"/>
  </r>
  <r>
    <n v="2316"/>
    <x v="42"/>
    <n v="2828"/>
    <x v="22"/>
    <s v="济南"/>
    <s v="南车青岛四方"/>
    <s v="原为公务车，中国铁路总公司专运处（北京铁路局）改配。"/>
  </r>
  <r>
    <n v="2317"/>
    <x v="20"/>
    <n v="2829"/>
    <x v="9"/>
    <s v="重庆北"/>
    <s v="南车青岛四方"/>
    <s v="统型CRH380A，重庆西动车所改配，曾配属贵阳北动车所，成都东动车所。"/>
  </r>
  <r>
    <n v="2318"/>
    <x v="20"/>
    <n v="2830"/>
    <x v="9"/>
    <s v="重庆北"/>
    <s v="南车青岛四方"/>
    <s v="统型CRH380A，重庆西动车所改配，曾配属成都东动车所，贵阳北动车所。"/>
  </r>
  <r>
    <n v="2319"/>
    <x v="20"/>
    <n v="2831"/>
    <x v="9"/>
    <s v="重庆北"/>
    <s v="南车青岛四方"/>
    <s v="统型CRH380A，重庆西动车所改配，曾配属成都东动车所。"/>
  </r>
  <r>
    <n v="2320"/>
    <x v="20"/>
    <n v="2832"/>
    <x v="6"/>
    <s v="南宁"/>
    <s v="南车青岛四方"/>
    <s v="统型CRH380A，昆明铁路局昆明南动车所改配，曾配属成都铁路局成都东动车所。"/>
  </r>
  <r>
    <n v="2321"/>
    <x v="20"/>
    <n v="2833"/>
    <x v="13"/>
    <s v="厦门北"/>
    <s v="南车青岛四方"/>
    <s v="统型CRH380A，福州南动车所改配。"/>
  </r>
  <r>
    <n v="2322"/>
    <x v="20"/>
    <n v="2834"/>
    <x v="13"/>
    <s v="厦门北"/>
    <s v="南车青岛四方"/>
    <s v="统型CRH380A，福州南动车所改配。"/>
  </r>
  <r>
    <n v="2323"/>
    <x v="20"/>
    <n v="2835"/>
    <x v="9"/>
    <s v="重庆北"/>
    <s v="南车青岛四方"/>
    <s v="统型CRH380A，重庆西动车所改配，曾配属成都东动车所。"/>
  </r>
  <r>
    <n v="2324"/>
    <x v="20"/>
    <n v="2836"/>
    <x v="9"/>
    <s v="重庆北"/>
    <s v="南车青岛四方"/>
    <s v="统型CRH380A，重庆西动车所改配，曾配属贵阳北动车所，成都东动车所。"/>
  </r>
  <r>
    <n v="2325"/>
    <x v="20"/>
    <n v="2837"/>
    <x v="9"/>
    <s v="贵阳北"/>
    <s v="南车青岛四方"/>
    <s v="统型CRH380A"/>
  </r>
  <r>
    <n v="2326"/>
    <x v="20"/>
    <n v="2838"/>
    <x v="9"/>
    <s v="贵阳北"/>
    <s v="南车青岛四方"/>
    <s v="统型CRH380A"/>
  </r>
  <r>
    <n v="2327"/>
    <x v="20"/>
    <n v="2839"/>
    <x v="13"/>
    <s v="南昌东"/>
    <s v="南车青岛四方"/>
    <s v="统型CRH380A，福州南动车所改配，曾配属厦门北动车所，南昌西动车所。"/>
  </r>
  <r>
    <n v="2328"/>
    <x v="20"/>
    <n v="2840"/>
    <x v="13"/>
    <s v="南昌东"/>
    <s v="南车青岛四方"/>
    <s v="统型CRH380A，南昌西动车所改配，曾配属福州南动车所，厦门北动车所。"/>
  </r>
  <r>
    <n v="2329"/>
    <x v="20"/>
    <n v="2841"/>
    <x v="25"/>
    <s v="太原"/>
    <s v="南车青岛四方"/>
    <s v="统型CRH380A，成都铁路局成都东动车所改配，曾配属成都铁路局贵阳北动车所。"/>
  </r>
  <r>
    <n v="2330"/>
    <x v="20"/>
    <n v="2842"/>
    <x v="9"/>
    <s v="重庆北"/>
    <s v="南车青岛四方"/>
    <s v="统型CRH380A，重庆西动车所改配，曾配属贵阳北动车所，成都东动车所。"/>
  </r>
  <r>
    <n v="2331"/>
    <x v="20"/>
    <n v="2843"/>
    <x v="13"/>
    <s v="南昌东"/>
    <s v="南车青岛四方"/>
    <s v="统型CRH380A，福州南动车所改配。"/>
  </r>
  <r>
    <n v="2332"/>
    <x v="20"/>
    <n v="2844"/>
    <x v="13"/>
    <s v="南昌东"/>
    <s v="南车青岛四方"/>
    <s v="统型CRH380A，南昌西动车所改配，曾配属福州南动车所。"/>
  </r>
  <r>
    <n v="2333"/>
    <x v="20"/>
    <n v="2845"/>
    <x v="25"/>
    <s v="太原"/>
    <s v="南车青岛四方"/>
    <s v="统型CRH380A"/>
  </r>
  <r>
    <n v="2334"/>
    <x v="20"/>
    <n v="2846"/>
    <x v="25"/>
    <s v="太原"/>
    <s v="南车青岛四方"/>
    <s v="统型CRH380A"/>
  </r>
  <r>
    <n v="2335"/>
    <x v="20"/>
    <n v="2847"/>
    <x v="25"/>
    <s v="太原"/>
    <s v="南车青岛四方"/>
    <s v="统型CRH380A"/>
  </r>
  <r>
    <n v="2336"/>
    <x v="20"/>
    <n v="2848"/>
    <x v="25"/>
    <s v="太原"/>
    <s v="南车青岛四方"/>
    <s v="统型CRH380A"/>
  </r>
  <r>
    <n v="2337"/>
    <x v="20"/>
    <n v="2849"/>
    <x v="13"/>
    <s v="南昌西"/>
    <s v="南车青岛四方"/>
    <s v="统型CRH380A"/>
  </r>
  <r>
    <n v="2338"/>
    <x v="20"/>
    <n v="2850"/>
    <x v="13"/>
    <s v="厦门北"/>
    <s v="南车青岛四方"/>
    <s v="统型CRH380A，南昌西动车所改配。"/>
  </r>
  <r>
    <n v="2339"/>
    <x v="20"/>
    <n v="2851"/>
    <x v="6"/>
    <s v="南宁"/>
    <s v="南车青岛四方"/>
    <s v="统型CRH380A"/>
  </r>
  <r>
    <n v="2340"/>
    <x v="20"/>
    <n v="2852"/>
    <x v="6"/>
    <s v="南宁"/>
    <s v="南车青岛四方"/>
    <s v="统型CRH380A"/>
  </r>
  <r>
    <n v="2341"/>
    <x v="20"/>
    <n v="2853"/>
    <x v="9"/>
    <s v="成都东"/>
    <s v="南车青岛四方"/>
    <s v="统型CRH380A"/>
  </r>
  <r>
    <n v="2342"/>
    <x v="20"/>
    <n v="2854"/>
    <x v="9"/>
    <s v="成都东"/>
    <s v="南车青岛四方"/>
    <s v="统型CRH380A"/>
  </r>
  <r>
    <n v="2343"/>
    <x v="20"/>
    <n v="2855"/>
    <x v="13"/>
    <s v="南昌西"/>
    <s v="南车青岛四方"/>
    <s v="统型CRH380A"/>
  </r>
  <r>
    <n v="2344"/>
    <x v="20"/>
    <n v="2856"/>
    <x v="13"/>
    <s v="厦门北"/>
    <s v="南车青岛四方"/>
    <s v="统型CRH380A，南昌西动车所改配。"/>
  </r>
  <r>
    <n v="2345"/>
    <x v="20"/>
    <n v="2857"/>
    <x v="13"/>
    <s v="南昌西"/>
    <s v="南车青岛四方"/>
    <s v="统型CRH380A"/>
  </r>
  <r>
    <n v="2346"/>
    <x v="20"/>
    <n v="2858"/>
    <x v="13"/>
    <s v="厦门北"/>
    <s v="南车青岛四方"/>
    <s v="统型CRH380A，南昌西动车所改配。"/>
  </r>
  <r>
    <n v="2347"/>
    <x v="20"/>
    <n v="2859"/>
    <x v="11"/>
    <s v="襄阳"/>
    <s v="南车青岛四方"/>
    <s v="统型CRH380A，武汉动车所改配。"/>
  </r>
  <r>
    <n v="2348"/>
    <x v="20"/>
    <n v="2860"/>
    <x v="11"/>
    <s v="襄阳"/>
    <s v="南车青岛四方"/>
    <s v="统型CRH380A，武汉动车所改配，曾配属南昌铁路局福州南动车所。"/>
  </r>
  <r>
    <n v="2349"/>
    <x v="20"/>
    <n v="2861"/>
    <x v="25"/>
    <s v="太原"/>
    <s v="南车青岛四方"/>
    <s v="统型CRH380A，郑州铁路局郑州南动车所改配，曾配属郑州铁路局郑州东动车所。"/>
  </r>
  <r>
    <n v="2350"/>
    <x v="20"/>
    <n v="2862"/>
    <x v="17"/>
    <s v="郑州南"/>
    <s v="南车青岛四方"/>
    <s v="统型CRH380A，郑州东动车所改配。"/>
  </r>
  <r>
    <n v="2351"/>
    <x v="20"/>
    <n v="2863"/>
    <x v="17"/>
    <s v="郑州南"/>
    <s v="南车青岛四方"/>
    <s v="统型CRH380A，郑州东动车所改配。"/>
  </r>
  <r>
    <n v="2352"/>
    <x v="20"/>
    <n v="2864"/>
    <x v="17"/>
    <s v="郑州南"/>
    <s v="南车青岛四方"/>
    <s v="统型CRH380A，郑州东动车所改配。"/>
  </r>
  <r>
    <n v="2353"/>
    <x v="20"/>
    <n v="2865"/>
    <x v="13"/>
    <s v="南昌西"/>
    <s v="南车青岛四方"/>
    <s v="统型CRH380A"/>
  </r>
  <r>
    <n v="2354"/>
    <x v="20"/>
    <n v="2866"/>
    <x v="13"/>
    <s v="南昌西"/>
    <s v="南车青岛四方"/>
    <s v="统型CRH380A"/>
  </r>
  <r>
    <n v="2355"/>
    <x v="20"/>
    <n v="2867"/>
    <x v="25"/>
    <s v="太原"/>
    <s v="南车青岛四方"/>
    <s v="统型CRH380A，广州铁路集团广州南动车所改配。"/>
  </r>
  <r>
    <n v="2356"/>
    <x v="20"/>
    <n v="2868"/>
    <x v="2"/>
    <s v="昆明南"/>
    <s v="南车青岛四方"/>
    <s v="统型CRH380A，广州铁路集团广州南动车所改配。"/>
  </r>
  <r>
    <n v="2357"/>
    <x v="20"/>
    <n v="2869"/>
    <x v="2"/>
    <s v="昆明南"/>
    <s v="南车青岛四方"/>
    <s v="统型CRH380A，广州铁路集团广州南动车所改配。"/>
  </r>
  <r>
    <n v="2358"/>
    <x v="20"/>
    <n v="2870"/>
    <x v="2"/>
    <s v="昆明南"/>
    <s v="南车青岛四方"/>
    <s v="统型CRH380A，广州铁路集团广州南动车所改配。"/>
  </r>
  <r>
    <n v="2359"/>
    <x v="20"/>
    <n v="2871"/>
    <x v="2"/>
    <s v="昆明南"/>
    <s v="南车青岛四方"/>
    <s v="统型CRH380A，广州铁路集团广州南动车所改配。"/>
  </r>
  <r>
    <n v="2360"/>
    <x v="20"/>
    <n v="2872"/>
    <x v="2"/>
    <s v="昆明南"/>
    <s v="南车青岛四方"/>
    <s v="统型CRH380A，广州铁路集团广州南动车所改配。"/>
  </r>
  <r>
    <n v="2361"/>
    <x v="20"/>
    <n v="2873"/>
    <x v="2"/>
    <s v="昆明南"/>
    <s v="南车青岛四方"/>
    <s v="统型CRH380A，广州铁路集团广州南动车所改配。"/>
  </r>
  <r>
    <n v="2362"/>
    <x v="20"/>
    <n v="2874"/>
    <x v="6"/>
    <s v="南宁"/>
    <s v="南车青岛四方"/>
    <s v="统型CRH380A，广州铁路集团广州南动车所改配。"/>
  </r>
  <r>
    <n v="2363"/>
    <x v="20"/>
    <n v="2875"/>
    <x v="2"/>
    <s v="昆明南"/>
    <s v="南车青岛四方"/>
    <s v="统型CRH380A"/>
  </r>
  <r>
    <n v="2364"/>
    <x v="20"/>
    <n v="2876"/>
    <x v="17"/>
    <s v="郑州南"/>
    <s v="南车青岛四方"/>
    <s v="统型CRH380A，郑州东动车所改配，曾配属西安铁路局西安北动车所。"/>
  </r>
  <r>
    <n v="2365"/>
    <x v="20"/>
    <n v="2877"/>
    <x v="17"/>
    <s v="郑州南"/>
    <s v="南车青岛四方"/>
    <s v="统型CRH380A，郑州东动车所改配，曾配属西安铁路局西安北动车所。"/>
  </r>
  <r>
    <n v="2366"/>
    <x v="20"/>
    <n v="2878"/>
    <x v="6"/>
    <s v="南宁"/>
    <s v="南车青岛四方"/>
    <s v="统型CRH380A，武汉铁路局武汉动车所改配。"/>
  </r>
  <r>
    <n v="2367"/>
    <x v="20"/>
    <n v="2879"/>
    <x v="25"/>
    <s v="太原"/>
    <s v="南车青岛四方"/>
    <s v="统型CRH380A，武汉铁路局襄阳动车所改配，曾配属武汉铁路局武汉动车所。"/>
  </r>
  <r>
    <n v="2368"/>
    <x v="20"/>
    <n v="2880"/>
    <x v="2"/>
    <s v="昆明南"/>
    <s v="南车青岛四方"/>
    <s v="统型CRH380A，武汉铁路局武汉动车所改配。"/>
  </r>
  <r>
    <n v="2369"/>
    <x v="20"/>
    <n v="2881"/>
    <x v="6"/>
    <s v="南宁"/>
    <s v="南车青岛四方"/>
    <s v="统型CRH380A，武汉铁路局武汉动车所改配。"/>
  </r>
  <r>
    <n v="2370"/>
    <x v="20"/>
    <n v="2882"/>
    <x v="2"/>
    <s v="昆明南"/>
    <s v="南车青岛四方"/>
    <s v="统型CRH380A，武汉铁路局武汉动车所改配。"/>
  </r>
  <r>
    <n v="2371"/>
    <x v="20"/>
    <n v="2883"/>
    <x v="9"/>
    <s v="成都东"/>
    <s v="南车青岛四方"/>
    <s v="统型CRH380A，武汉铁路局武汉动车所改配。"/>
  </r>
  <r>
    <n v="2372"/>
    <x v="20"/>
    <n v="2884"/>
    <x v="2"/>
    <s v="昆明南"/>
    <s v="南车青岛四方"/>
    <s v="统型CRH380A，广州铁路集团广州南动车所改配。"/>
  </r>
  <r>
    <n v="2373"/>
    <x v="20"/>
    <n v="2885"/>
    <x v="2"/>
    <s v="昆明南"/>
    <s v="南车青岛四方"/>
    <s v="统型CRH380A，广州铁路集团广州南动车所改配。"/>
  </r>
  <r>
    <n v="2374"/>
    <x v="20"/>
    <n v="2886"/>
    <x v="13"/>
    <s v="厦门北"/>
    <s v="南车青岛四方"/>
    <s v="统型CRH380A，福州南动车所改配。"/>
  </r>
  <r>
    <n v="2375"/>
    <x v="20"/>
    <n v="2887"/>
    <x v="13"/>
    <s v="福州南"/>
    <s v="南车青岛四方"/>
    <s v="统型CRH380A"/>
  </r>
  <r>
    <n v="2376"/>
    <x v="20"/>
    <n v="2888"/>
    <x v="11"/>
    <s v="襄阳"/>
    <s v="南车青岛四方"/>
    <s v="统型CRH380A，武汉动车所改配，曾配属广州铁路集团广州南动车所。"/>
  </r>
  <r>
    <n v="2377"/>
    <x v="20"/>
    <n v="2889"/>
    <x v="2"/>
    <s v="昆明南"/>
    <s v="南车青岛四方"/>
    <s v="统型CRH380A，广州铁路集团广州南动车所改配。"/>
  </r>
  <r>
    <n v="2378"/>
    <x v="20"/>
    <n v="2890"/>
    <x v="13"/>
    <s v="福州南"/>
    <s v="南车青岛四方"/>
    <s v="统型CRH380A"/>
  </r>
  <r>
    <n v="2379"/>
    <x v="20"/>
    <n v="2891"/>
    <x v="13"/>
    <s v="福州南"/>
    <s v="南车青岛四方"/>
    <s v="统型CRH380A，厦门北动车所改配。"/>
  </r>
  <r>
    <n v="2380"/>
    <x v="20"/>
    <n v="2892"/>
    <x v="13"/>
    <s v="厦门北"/>
    <s v="南车青岛四方"/>
    <s v="统型CRH380A，福州南动车所改配。"/>
  </r>
  <r>
    <n v="2381"/>
    <x v="20"/>
    <n v="2893"/>
    <x v="13"/>
    <s v="福州南"/>
    <s v="南车青岛四方"/>
    <s v="统型CRH380A，厦门北动车所改配。"/>
  </r>
  <r>
    <n v="2382"/>
    <x v="20"/>
    <n v="2894"/>
    <x v="13"/>
    <s v="厦门北"/>
    <s v="南车青岛四方"/>
    <s v="统型CRH380A，福州南动车所改配。"/>
  </r>
  <r>
    <n v="2383"/>
    <x v="20"/>
    <n v="2895"/>
    <x v="13"/>
    <s v="福州南"/>
    <s v="南车青岛四方"/>
    <s v="统型CRH380A"/>
  </r>
  <r>
    <n v="2384"/>
    <x v="20"/>
    <n v="2896"/>
    <x v="2"/>
    <s v="昆明南"/>
    <s v="南车青岛四方"/>
    <s v="统型CRH380A"/>
  </r>
  <r>
    <n v="2385"/>
    <x v="20"/>
    <n v="2897"/>
    <x v="2"/>
    <s v="昆明南"/>
    <s v="南车青岛四方"/>
    <s v="统型CRH380A，广州铁路集团广州南动车所改配。"/>
  </r>
  <r>
    <n v="2386"/>
    <x v="20"/>
    <n v="2898"/>
    <x v="2"/>
    <s v="昆明南"/>
    <s v="南车青岛四方"/>
    <s v="统型CRH380A，广州铁路集团广州南动车所改配。"/>
  </r>
  <r>
    <n v="2387"/>
    <x v="20"/>
    <n v="2899"/>
    <x v="2"/>
    <s v="昆明南"/>
    <s v="南车青岛四方"/>
    <s v="统型CRH380A，广州铁路集团广州南动车所改配。"/>
  </r>
  <r>
    <n v="2388"/>
    <x v="20"/>
    <n v="2900"/>
    <x v="11"/>
    <s v="襄阳"/>
    <s v="南车青岛四方"/>
    <s v="统型CRH380A，武汉动车所改配，曾配属广州铁路集团广州南动车所。"/>
  </r>
  <r>
    <n v="2389"/>
    <x v="20"/>
    <n v="2901"/>
    <x v="2"/>
    <s v="昆明南"/>
    <s v="南车青岛四方"/>
    <s v="统型CRH380A，广州铁路集团广州南动车所改配。"/>
  </r>
  <r>
    <n v="2390"/>
    <x v="54"/>
    <n v="2901"/>
    <x v="27"/>
    <m/>
    <s v="南京浦镇车辆/株洲电力机车/北车大连机车"/>
    <m/>
  </r>
  <r>
    <n v="2391"/>
    <x v="20"/>
    <n v="2902"/>
    <x v="2"/>
    <s v="昆明南"/>
    <s v="南车青岛四方"/>
    <s v="统型CRH380A，广州铁路集团广州南动车所改配。"/>
  </r>
  <r>
    <n v="2392"/>
    <x v="54"/>
    <n v="2902"/>
    <x v="27"/>
    <m/>
    <s v="南京浦镇车辆/株洲电力机车/北车大连机车"/>
    <m/>
  </r>
  <r>
    <n v="2393"/>
    <x v="20"/>
    <n v="2903"/>
    <x v="2"/>
    <s v="昆明南"/>
    <s v="南车青岛四方"/>
    <s v="统型CRH380A，广州铁路集团广州南动车所改配。"/>
  </r>
  <r>
    <n v="2394"/>
    <x v="54"/>
    <n v="2903"/>
    <x v="27"/>
    <m/>
    <s v="南京浦镇车辆/株洲电力机车/北车大连机车"/>
    <m/>
  </r>
  <r>
    <n v="2395"/>
    <x v="20"/>
    <n v="2904"/>
    <x v="25"/>
    <s v="太原"/>
    <s v="南车青岛四方"/>
    <s v="统型CRH380A，广州铁路集团广州南动车所改配。"/>
  </r>
  <r>
    <n v="2396"/>
    <x v="20"/>
    <n v="2905"/>
    <x v="2"/>
    <s v="昆明南"/>
    <s v="南车青岛四方"/>
    <s v="统型CRH380A，广州铁路集团广州南动车所改配。"/>
  </r>
  <r>
    <n v="2397"/>
    <x v="20"/>
    <n v="2906"/>
    <x v="6"/>
    <s v="南宁"/>
    <s v="南车青岛四方"/>
    <s v="统型CRH380A，广州铁路集团广州南动车所改配。"/>
  </r>
  <r>
    <n v="2398"/>
    <x v="20"/>
    <n v="2907"/>
    <x v="9"/>
    <s v="重庆北"/>
    <s v="南车青岛四方"/>
    <s v="统型CRH380A，重庆西动车所改配，曾配属郑州铁路局郑州东动车所，广州铁路集团广州南动车所。"/>
  </r>
  <r>
    <n v="2399"/>
    <x v="20"/>
    <n v="2908"/>
    <x v="25"/>
    <s v="太原"/>
    <s v="南车青岛四方"/>
    <s v="统型CRH380A，广州铁路集团广州南动车所改配。"/>
  </r>
  <r>
    <n v="2400"/>
    <x v="20"/>
    <n v="2909"/>
    <x v="2"/>
    <s v="昆明南"/>
    <s v="南车青岛四方"/>
    <s v="统型CRH380A"/>
  </r>
  <r>
    <n v="2401"/>
    <x v="20"/>
    <n v="2910"/>
    <x v="2"/>
    <s v="昆明南"/>
    <s v="南车青岛四方"/>
    <s v="统型CRH380A"/>
  </r>
  <r>
    <n v="2402"/>
    <x v="20"/>
    <n v="2911"/>
    <x v="2"/>
    <s v="昆明南"/>
    <s v="南车青岛四方"/>
    <s v="统型CRH380A"/>
  </r>
  <r>
    <n v="2403"/>
    <x v="20"/>
    <n v="2912"/>
    <x v="2"/>
    <s v="昆明南"/>
    <s v="南车青岛四方"/>
    <s v="统型CRH380A"/>
  </r>
  <r>
    <n v="2404"/>
    <x v="53"/>
    <n v="2913"/>
    <x v="5"/>
    <s v="广州南"/>
    <s v="南车青岛四方"/>
    <s v="CRH380AL三阶段"/>
  </r>
  <r>
    <n v="2405"/>
    <x v="53"/>
    <n v="2914"/>
    <x v="5"/>
    <s v="广州南"/>
    <s v="南车青岛四方"/>
    <s v="CRH380AL三阶段"/>
  </r>
  <r>
    <n v="2406"/>
    <x v="53"/>
    <n v="2915"/>
    <x v="9"/>
    <s v="天府"/>
    <s v="南车青岛四方"/>
    <s v="CRH380AL三阶段，成都东动车所改配，曾配属广州铁路集团广州南动车所。"/>
  </r>
  <r>
    <n v="2407"/>
    <x v="53"/>
    <n v="2916"/>
    <x v="9"/>
    <s v="天府"/>
    <s v="南车青岛四方"/>
    <s v="CRH380AL三阶段，成都东动车所改配，曾配属广州铁路集团广州南动车所。"/>
  </r>
  <r>
    <n v="2408"/>
    <x v="53"/>
    <n v="2917"/>
    <x v="9"/>
    <s v="天府"/>
    <s v="南车青岛四方"/>
    <s v="CRH380AL三阶段，成都东动车所改配，曾配属广州铁路集团广州南动车所。"/>
  </r>
  <r>
    <n v="2409"/>
    <x v="53"/>
    <n v="2918"/>
    <x v="9"/>
    <s v="天府"/>
    <s v="南车青岛四方"/>
    <s v="CRH380AL三阶段，成都东动车所改配，曾配属广州铁路集团广州南动车所。"/>
  </r>
  <r>
    <n v="2410"/>
    <x v="53"/>
    <n v="2919"/>
    <x v="9"/>
    <s v="天府"/>
    <s v="南车青岛四方"/>
    <s v="CRH380AL三阶段，成都东动车所改配，曾配属广州铁路集团广州南动车所。"/>
  </r>
  <r>
    <n v="2411"/>
    <x v="53"/>
    <n v="2920"/>
    <x v="5"/>
    <s v="广州南"/>
    <s v="南车青岛四方"/>
    <s v="CRH380AL三阶段"/>
  </r>
  <r>
    <n v="2412"/>
    <x v="20"/>
    <n v="2921"/>
    <x v="25"/>
    <s v="太原"/>
    <s v="南车青岛四方"/>
    <s v="统型CRH380A"/>
  </r>
  <r>
    <n v="2413"/>
    <x v="20"/>
    <n v="2922"/>
    <x v="25"/>
    <s v="太原"/>
    <s v="南车青岛四方"/>
    <s v="统型CRH380A"/>
  </r>
  <r>
    <n v="2414"/>
    <x v="20"/>
    <n v="2923"/>
    <x v="25"/>
    <s v="太原"/>
    <s v="南车青岛四方"/>
    <s v="统型CRH380A"/>
  </r>
  <r>
    <n v="2415"/>
    <x v="20"/>
    <n v="2924"/>
    <x v="25"/>
    <s v="太原"/>
    <s v="南车青岛四方"/>
    <s v="统型CRH380A"/>
  </r>
  <r>
    <n v="2416"/>
    <x v="20"/>
    <n v="2925"/>
    <x v="25"/>
    <s v="太原"/>
    <s v="南车青岛四方"/>
    <s v="统型CRH380A"/>
  </r>
  <r>
    <n v="2417"/>
    <x v="53"/>
    <n v="2926"/>
    <x v="5"/>
    <s v="广州南"/>
    <s v="南车青岛四方"/>
    <s v="CRH380AL三阶段"/>
  </r>
  <r>
    <n v="2418"/>
    <x v="53"/>
    <n v="2927"/>
    <x v="5"/>
    <s v="广州南"/>
    <s v="南车青岛四方"/>
    <s v="CRH380AL三阶段"/>
  </r>
  <r>
    <n v="2419"/>
    <x v="53"/>
    <n v="2928"/>
    <x v="5"/>
    <s v="广州南"/>
    <s v="南车青岛四方"/>
    <s v="CRH380AL三阶段"/>
  </r>
  <r>
    <n v="2420"/>
    <x v="53"/>
    <n v="2929"/>
    <x v="5"/>
    <s v="广州南"/>
    <s v="南车青岛四方"/>
    <s v="CRH380AL三阶段"/>
  </r>
  <r>
    <n v="2421"/>
    <x v="53"/>
    <n v="2930"/>
    <x v="5"/>
    <s v="广州南"/>
    <s v="南车青岛四方"/>
    <s v="CRH380AL三阶段"/>
  </r>
  <r>
    <n v="2422"/>
    <x v="20"/>
    <n v="2931"/>
    <x v="25"/>
    <s v="太原"/>
    <s v="南车青岛四方"/>
    <s v="统型CRH380A"/>
  </r>
  <r>
    <n v="2423"/>
    <x v="20"/>
    <n v="2932"/>
    <x v="25"/>
    <s v="太原"/>
    <s v="南车青岛四方"/>
    <s v="统型CRH380A"/>
  </r>
  <r>
    <n v="2424"/>
    <x v="20"/>
    <n v="2933"/>
    <x v="25"/>
    <s v="太原"/>
    <s v="南车青岛四方"/>
    <s v="统型CRH380A"/>
  </r>
  <r>
    <n v="2425"/>
    <x v="20"/>
    <n v="2934"/>
    <x v="25"/>
    <s v="太原"/>
    <s v="南车青岛四方"/>
    <s v="统型CRH380A"/>
  </r>
  <r>
    <n v="2426"/>
    <x v="20"/>
    <n v="2935"/>
    <x v="25"/>
    <s v="太原"/>
    <s v="南车青岛四方"/>
    <s v="统型CRH380A"/>
  </r>
  <r>
    <n v="2427"/>
    <x v="8"/>
    <n v="3001"/>
    <x v="16"/>
    <s v="南京南"/>
    <s v="唐山轨道客车"/>
    <m/>
  </r>
  <r>
    <n v="2428"/>
    <x v="55"/>
    <n v="3001"/>
    <x v="9"/>
    <s v="重庆西"/>
    <s v="唐山轨道客车"/>
    <s v="CRH3C一阶段，重庆北动车所改配，曾配属北京铁路局北京南动车所。"/>
  </r>
  <r>
    <n v="2429"/>
    <x v="4"/>
    <n v="3001"/>
    <x v="4"/>
    <s v="西安北"/>
    <s v="唐山轨道客车"/>
    <m/>
  </r>
  <r>
    <n v="2430"/>
    <x v="28"/>
    <n v="3001"/>
    <x v="3"/>
    <m/>
    <s v="大同电力机车/长春轨道客车"/>
    <s v="CR200J2-A（样车）"/>
  </r>
  <r>
    <n v="2431"/>
    <x v="8"/>
    <n v="3002"/>
    <x v="16"/>
    <s v="杭州西"/>
    <s v="唐山轨道客车"/>
    <s v="上海虹桥动车所改配，曾配属南京南动车所。"/>
  </r>
  <r>
    <n v="2432"/>
    <x v="55"/>
    <n v="3002"/>
    <x v="9"/>
    <s v="重庆西"/>
    <s v="唐山轨道客车"/>
    <s v="CRH3C一阶段，在德国完成组装，重庆北动车所改配，曾配属北京铁路局北京南动车所。"/>
  </r>
  <r>
    <n v="2433"/>
    <x v="4"/>
    <n v="3002"/>
    <x v="4"/>
    <s v="西安北"/>
    <s v="唐山轨道客车"/>
    <m/>
  </r>
  <r>
    <n v="2434"/>
    <x v="28"/>
    <n v="3002"/>
    <x v="9"/>
    <m/>
    <s v="大同电力机车/长春轨道客车"/>
    <s v="CR200J2-A"/>
  </r>
  <r>
    <n v="2435"/>
    <x v="8"/>
    <n v="3003"/>
    <x v="16"/>
    <s v="南京南"/>
    <s v="唐山轨道客车"/>
    <m/>
  </r>
  <r>
    <n v="2436"/>
    <x v="55"/>
    <n v="3003"/>
    <x v="9"/>
    <s v="重庆西"/>
    <s v="唐山轨道客车"/>
    <s v="CRH3C一阶段，重庆北动车所改配，曾配属北京铁路局北京南动车所。"/>
  </r>
  <r>
    <n v="2437"/>
    <x v="4"/>
    <n v="3003"/>
    <x v="4"/>
    <s v="西安北"/>
    <s v="唐山轨道客车"/>
    <m/>
  </r>
  <r>
    <n v="2438"/>
    <x v="28"/>
    <n v="3003"/>
    <x v="9"/>
    <m/>
    <s v="大同电力机车/长春轨道客车"/>
    <s v="CR200J2-A"/>
  </r>
  <r>
    <n v="2439"/>
    <x v="8"/>
    <n v="3004"/>
    <x v="16"/>
    <s v="杭州西"/>
    <s v="唐山轨道客车"/>
    <s v="上海虹桥动车所改配，曾配属南京南动车所。"/>
  </r>
  <r>
    <n v="2440"/>
    <x v="55"/>
    <n v="3004"/>
    <x v="9"/>
    <s v="重庆西"/>
    <s v="唐山轨道客车"/>
    <s v="CRH3C一阶段，在德国完成组装，重庆北动车所改配，曾配属北京铁路局北京南动车所。"/>
  </r>
  <r>
    <n v="2441"/>
    <x v="4"/>
    <n v="3004"/>
    <x v="4"/>
    <s v="西安北"/>
    <s v="唐山轨道客车"/>
    <m/>
  </r>
  <r>
    <n v="2442"/>
    <x v="28"/>
    <n v="3004"/>
    <x v="9"/>
    <m/>
    <s v="大同电力机车/长春轨道客车"/>
    <s v="CR200J2-A"/>
  </r>
  <r>
    <n v="2443"/>
    <x v="8"/>
    <n v="3005"/>
    <x v="16"/>
    <s v="南京南"/>
    <s v="唐山轨道客车"/>
    <m/>
  </r>
  <r>
    <n v="2444"/>
    <x v="55"/>
    <n v="3005"/>
    <x v="9"/>
    <s v="重庆西"/>
    <s v="唐山轨道客车"/>
    <s v="CRH3C一阶段，重庆北动车所改配，曾配属北京铁路局北京南动车所。"/>
  </r>
  <r>
    <n v="2445"/>
    <x v="4"/>
    <n v="3005"/>
    <x v="4"/>
    <s v="西安北"/>
    <s v="唐山轨道客车"/>
    <m/>
  </r>
  <r>
    <n v="2446"/>
    <x v="28"/>
    <n v="3005"/>
    <x v="4"/>
    <m/>
    <s v="大同电力机车/长春轨道客车"/>
    <s v="CR200J2-B"/>
  </r>
  <r>
    <n v="2447"/>
    <x v="8"/>
    <n v="3006"/>
    <x v="16"/>
    <s v="杭州西"/>
    <s v="唐山轨道客车"/>
    <s v="上海虹桥动车所改配，曾配属南京南动车所。"/>
  </r>
  <r>
    <n v="2448"/>
    <x v="55"/>
    <n v="3006"/>
    <x v="9"/>
    <s v="重庆西"/>
    <s v="唐山轨道客车"/>
    <s v="CRH3C一阶段，重庆北动车所改配，曾配属北京铁路局北京南动车所。"/>
  </r>
  <r>
    <n v="2449"/>
    <x v="4"/>
    <n v="3006"/>
    <x v="4"/>
    <s v="西安北"/>
    <s v="唐山轨道客车"/>
    <s v="上海铁路局南京南动车所改配。"/>
  </r>
  <r>
    <n v="2450"/>
    <x v="28"/>
    <n v="3006"/>
    <x v="4"/>
    <m/>
    <s v="大同电力机车/长春轨道客车"/>
    <s v="CR200J2-B"/>
  </r>
  <r>
    <n v="2451"/>
    <x v="8"/>
    <n v="3007"/>
    <x v="16"/>
    <s v="杭州西"/>
    <s v="唐山轨道客车"/>
    <s v="上海虹桥动车所改配，曾配属南京南动车所。"/>
  </r>
  <r>
    <n v="2452"/>
    <x v="55"/>
    <n v="3007"/>
    <x v="9"/>
    <s v="重庆西"/>
    <s v="唐山轨道客车"/>
    <s v="CRH3C一阶段，重庆北动车所改配，曾配属北京铁路局北京南动车所。"/>
  </r>
  <r>
    <n v="2453"/>
    <x v="4"/>
    <n v="3007"/>
    <x v="4"/>
    <s v="西安北"/>
    <s v="唐山轨道客车"/>
    <s v="上海铁路局南京南动车所改配。"/>
  </r>
  <r>
    <n v="2454"/>
    <x v="28"/>
    <n v="3007"/>
    <x v="4"/>
    <m/>
    <s v="大同电力机车/长春轨道客车"/>
    <s v="CR200J2-B"/>
  </r>
  <r>
    <n v="2455"/>
    <x v="8"/>
    <n v="3008"/>
    <x v="16"/>
    <s v="南京南"/>
    <s v="唐山轨道客车"/>
    <m/>
  </r>
  <r>
    <n v="2456"/>
    <x v="55"/>
    <n v="3008"/>
    <x v="9"/>
    <s v="重庆西"/>
    <s v="唐山轨道客车"/>
    <s v="CRH3C一阶段，重庆北动车所改配，曾配属北京铁路局北京南动车所。"/>
  </r>
  <r>
    <n v="2457"/>
    <x v="4"/>
    <n v="3008"/>
    <x v="4"/>
    <s v="西安北"/>
    <s v="唐山轨道客车"/>
    <s v="上海铁路局南京南动车所改配。"/>
  </r>
  <r>
    <n v="2458"/>
    <x v="8"/>
    <n v="3009"/>
    <x v="16"/>
    <s v="杭州西"/>
    <s v="唐山轨道客车"/>
    <s v="上海虹桥动车所改配，曾配属南京南动车所。"/>
  </r>
  <r>
    <n v="2459"/>
    <x v="55"/>
    <n v="3009"/>
    <x v="9"/>
    <s v="重庆西"/>
    <s v="唐山轨道客车"/>
    <s v="CRH3C一阶段，重庆北动车所改配，曾配属北京铁路局北京南动车所。"/>
  </r>
  <r>
    <n v="2460"/>
    <x v="4"/>
    <n v="3009"/>
    <x v="4"/>
    <s v="西安北"/>
    <s v="唐山轨道客车"/>
    <s v="上海铁路局南京南动车所改配。"/>
  </r>
  <r>
    <n v="2461"/>
    <x v="8"/>
    <n v="3010"/>
    <x v="16"/>
    <s v="杭州西"/>
    <s v="唐山轨道客车"/>
    <s v="上海虹桥动车所改配，曾配属南京南动车所。"/>
  </r>
  <r>
    <n v="2462"/>
    <x v="55"/>
    <n v="3010"/>
    <x v="9"/>
    <s v="重庆西"/>
    <s v="唐山轨道客车"/>
    <s v="CRH3C一阶段，重庆北动车所改配，曾配属北京铁路局北京南动车所。"/>
  </r>
  <r>
    <n v="2463"/>
    <x v="4"/>
    <n v="3010"/>
    <x v="20"/>
    <s v="银川"/>
    <s v="唐山轨道客车"/>
    <s v="上海铁路局南京南动车所改配。"/>
  </r>
  <r>
    <n v="2464"/>
    <x v="8"/>
    <n v="3011"/>
    <x v="16"/>
    <s v="杭州西"/>
    <s v="唐山轨道客车"/>
    <s v="上海虹桥动车所改配，曾配属南京南动车所。"/>
  </r>
  <r>
    <n v="2465"/>
    <x v="55"/>
    <n v="3011"/>
    <x v="9"/>
    <s v="重庆西"/>
    <s v="唐山轨道客车"/>
    <s v="CRH3C一阶段，重庆北动车所改配，曾配属北京铁路局北京南动车所。"/>
  </r>
  <r>
    <n v="2466"/>
    <x v="4"/>
    <n v="3011"/>
    <x v="20"/>
    <s v="银川"/>
    <s v="唐山轨道客车"/>
    <m/>
  </r>
  <r>
    <n v="2467"/>
    <x v="8"/>
    <n v="3012"/>
    <x v="16"/>
    <s v="杭州西"/>
    <s v="唐山轨道客车"/>
    <s v="上海虹桥动车所改配，曾配属南京南动车所。"/>
  </r>
  <r>
    <n v="2468"/>
    <x v="55"/>
    <n v="3012"/>
    <x v="9"/>
    <s v="重庆西"/>
    <s v="唐山轨道客车"/>
    <s v="CRH3C一阶段，重庆北动车所改配，曾配属北京铁路局北京南动车所。"/>
  </r>
  <r>
    <n v="2469"/>
    <x v="4"/>
    <n v="3012"/>
    <x v="20"/>
    <s v="银川"/>
    <s v="唐山轨道客车"/>
    <m/>
  </r>
  <r>
    <n v="2470"/>
    <x v="8"/>
    <n v="3013"/>
    <x v="16"/>
    <s v="南京南"/>
    <s v="唐山轨道客车"/>
    <m/>
  </r>
  <r>
    <n v="2471"/>
    <x v="55"/>
    <n v="3013"/>
    <x v="9"/>
    <s v="重庆西"/>
    <s v="唐山轨道客车"/>
    <s v="CRH3C一阶段，重庆北动车所改配，曾配属北京铁路局北京南动车所。"/>
  </r>
  <r>
    <n v="2472"/>
    <x v="4"/>
    <n v="3013"/>
    <x v="20"/>
    <s v="银川"/>
    <s v="唐山轨道客车"/>
    <m/>
  </r>
  <r>
    <n v="2473"/>
    <x v="8"/>
    <n v="3014"/>
    <x v="16"/>
    <s v="杭州西"/>
    <s v="唐山轨道客车"/>
    <s v="上海虹桥动车所改配，曾配属南京南动车所。"/>
  </r>
  <r>
    <n v="2474"/>
    <x v="55"/>
    <n v="3014"/>
    <x v="9"/>
    <s v="重庆西"/>
    <s v="唐山轨道客车"/>
    <s v="CRH3C一阶段，北京铁路局北京南动车所改配。"/>
  </r>
  <r>
    <n v="2475"/>
    <x v="4"/>
    <n v="3014"/>
    <x v="4"/>
    <s v="西安北"/>
    <s v="唐山轨道客车"/>
    <m/>
  </r>
  <r>
    <n v="2476"/>
    <x v="8"/>
    <n v="3015"/>
    <x v="16"/>
    <s v="杭州西"/>
    <s v="唐山轨道客车"/>
    <s v="上海虹桥动车所改配，曾配属南京南动车所。"/>
  </r>
  <r>
    <n v="2477"/>
    <x v="55"/>
    <n v="3015"/>
    <x v="9"/>
    <s v="重庆西"/>
    <s v="唐山轨道客车"/>
    <s v="CRH3C一阶段，重庆北动车所改配，曾配属北京铁路局北京南动车所。"/>
  </r>
  <r>
    <n v="2478"/>
    <x v="4"/>
    <n v="3015"/>
    <x v="4"/>
    <s v="西安北"/>
    <s v="唐山轨道客车"/>
    <m/>
  </r>
  <r>
    <n v="2479"/>
    <x v="8"/>
    <n v="3016"/>
    <x v="16"/>
    <s v="杭州西"/>
    <s v="唐山轨道客车"/>
    <s v="上海虹桥动车所改配，曾配属南京南动车所。"/>
  </r>
  <r>
    <n v="2480"/>
    <x v="55"/>
    <n v="3016"/>
    <x v="9"/>
    <s v="重庆西"/>
    <s v="唐山轨道客车"/>
    <s v="CRH3C一阶段，北京铁路局北京南动车所改配。"/>
  </r>
  <r>
    <n v="2481"/>
    <x v="4"/>
    <n v="3016"/>
    <x v="4"/>
    <s v="西安北"/>
    <s v="唐山轨道客车"/>
    <m/>
  </r>
  <r>
    <n v="2482"/>
    <x v="8"/>
    <n v="3017"/>
    <x v="16"/>
    <s v="南京南"/>
    <s v="唐山轨道客车"/>
    <m/>
  </r>
  <r>
    <n v="2483"/>
    <x v="55"/>
    <n v="3017"/>
    <x v="9"/>
    <s v="重庆西"/>
    <s v="唐山轨道客车"/>
    <s v="CRH3C一阶段，广州铁路集团长沙动车所改配，曾配属广州铁路集团广州南动车所。"/>
  </r>
  <r>
    <n v="2484"/>
    <x v="4"/>
    <n v="3017"/>
    <x v="4"/>
    <s v="西安北"/>
    <s v="唐山轨道客车"/>
    <m/>
  </r>
  <r>
    <n v="2485"/>
    <x v="8"/>
    <n v="3018"/>
    <x v="16"/>
    <s v="杭州西"/>
    <s v="唐山轨道客车"/>
    <s v="上海虹桥动车所改配，曾配属南京南动车所。"/>
  </r>
  <r>
    <n v="2486"/>
    <x v="55"/>
    <n v="3018"/>
    <x v="9"/>
    <s v="重庆西"/>
    <s v="唐山轨道客车"/>
    <s v="CRH3C一阶段，重庆北动车所改配，曾配属北京铁路局北京南动车所。"/>
  </r>
  <r>
    <n v="2487"/>
    <x v="4"/>
    <n v="3018"/>
    <x v="4"/>
    <s v="西安北"/>
    <s v="唐山轨道客车"/>
    <m/>
  </r>
  <r>
    <n v="2488"/>
    <x v="8"/>
    <n v="3019"/>
    <x v="16"/>
    <s v="南京南"/>
    <s v="唐山轨道客车"/>
    <s v="上海虹桥动车所改配。"/>
  </r>
  <r>
    <n v="2489"/>
    <x v="55"/>
    <n v="3019"/>
    <x v="9"/>
    <s v="重庆西"/>
    <s v="唐山轨道客车"/>
    <s v="CRH3C一阶段，重庆北动车所改配，曾配属北京铁路局北京南动车所。"/>
  </r>
  <r>
    <n v="2490"/>
    <x v="4"/>
    <n v="3019"/>
    <x v="4"/>
    <s v="西安北"/>
    <s v="唐山轨道客车"/>
    <m/>
  </r>
  <r>
    <n v="2491"/>
    <x v="8"/>
    <n v="3020"/>
    <x v="16"/>
    <s v="杭州西"/>
    <s v="唐山轨道客车"/>
    <s v="上海虹桥动车所改配，曾配属南京南动车所。"/>
  </r>
  <r>
    <n v="2492"/>
    <x v="55"/>
    <n v="3020"/>
    <x v="9"/>
    <s v="重庆西"/>
    <s v="唐山轨道客车"/>
    <s v="CRH3C一阶段，重庆北动车所改配，曾配属北京铁路局北京南动车所。"/>
  </r>
  <r>
    <n v="2493"/>
    <x v="4"/>
    <n v="3020"/>
    <x v="4"/>
    <s v="西安北"/>
    <s v="唐山轨道客车"/>
    <m/>
  </r>
  <r>
    <n v="2494"/>
    <x v="8"/>
    <n v="3021"/>
    <x v="16"/>
    <s v="南京南"/>
    <s v="唐山轨道客车"/>
    <m/>
  </r>
  <r>
    <n v="2495"/>
    <x v="55"/>
    <n v="3021"/>
    <x v="9"/>
    <s v="重庆西"/>
    <s v="唐山轨道客车"/>
    <s v="CRH3C一阶段，重庆北动车所改配，曾配属北京铁路局北京南动车所。"/>
  </r>
  <r>
    <n v="2496"/>
    <x v="4"/>
    <n v="3021"/>
    <x v="4"/>
    <s v="西安北"/>
    <s v="唐山轨道客车"/>
    <m/>
  </r>
  <r>
    <n v="2497"/>
    <x v="8"/>
    <n v="3022"/>
    <x v="16"/>
    <s v="杭州西"/>
    <s v="唐山轨道客车"/>
    <s v="上海虹桥动车所改配，曾配属南京南动车所。"/>
  </r>
  <r>
    <n v="2498"/>
    <x v="55"/>
    <n v="3022"/>
    <x v="9"/>
    <s v="重庆西"/>
    <s v="唐山轨道客车"/>
    <s v="CRH3C一阶段，重庆北动车所改配，曾配属广州铁路集团长沙动车所，广州铁路集团深圳动车所，广州铁路集团广州南动车所。"/>
  </r>
  <r>
    <n v="2499"/>
    <x v="4"/>
    <n v="3022"/>
    <x v="4"/>
    <s v="西安北"/>
    <s v="唐山轨道客车"/>
    <m/>
  </r>
  <r>
    <n v="2500"/>
    <x v="8"/>
    <n v="3023"/>
    <x v="16"/>
    <s v="杭州西"/>
    <s v="唐山轨道客车"/>
    <s v="上海虹桥动车所改配，曾配属南京南动车所。"/>
  </r>
  <r>
    <n v="2501"/>
    <x v="55"/>
    <n v="3023"/>
    <x v="5"/>
    <s v="长沙西"/>
    <s v="唐山轨道客车"/>
    <s v="CRH3C一阶段，长沙动车所改配，曾配属深圳动车所，广州南动车所。"/>
  </r>
  <r>
    <n v="2502"/>
    <x v="4"/>
    <n v="3023"/>
    <x v="4"/>
    <s v="西安北"/>
    <s v="唐山轨道客车"/>
    <m/>
  </r>
  <r>
    <n v="2503"/>
    <x v="56"/>
    <n v="3024"/>
    <x v="7"/>
    <s v="曹庄"/>
    <s v="唐山轨道客车"/>
    <s v="原车组号CR400BF-A-0308，雄安动车所改配，曾配属北京南动车所。"/>
  </r>
  <r>
    <n v="2504"/>
    <x v="55"/>
    <n v="3024"/>
    <x v="5"/>
    <s v="长沙"/>
    <s v="唐山轨道客车"/>
    <s v="CRH3C一阶段，深圳动车所改配，曾配属广州南动车所。"/>
  </r>
  <r>
    <n v="2505"/>
    <x v="4"/>
    <n v="3024"/>
    <x v="20"/>
    <s v="银川"/>
    <s v="唐山轨道客车"/>
    <s v="上海铁路局南京南动车所改配。"/>
  </r>
  <r>
    <n v="2506"/>
    <x v="56"/>
    <n v="3025"/>
    <x v="7"/>
    <s v="雄安"/>
    <s v="唐山轨道客车"/>
    <s v="北京南动车所改配。"/>
  </r>
  <r>
    <n v="2507"/>
    <x v="55"/>
    <n v="3025"/>
    <x v="5"/>
    <s v="长沙西"/>
    <s v="唐山轨道客车"/>
    <s v="CRH3C一阶段，长沙动车所改配，曾配属深圳动车所，广州南动车所。"/>
  </r>
  <r>
    <n v="2508"/>
    <x v="4"/>
    <n v="3025"/>
    <x v="20"/>
    <s v="银川"/>
    <s v="唐山轨道客车"/>
    <s v="上海铁路局南京南动车所改配。"/>
  </r>
  <r>
    <n v="2509"/>
    <x v="56"/>
    <n v="3026"/>
    <x v="16"/>
    <s v="南京南"/>
    <s v="唐山轨道客车"/>
    <s v="上海虹桥动车所改配。"/>
  </r>
  <r>
    <n v="2510"/>
    <x v="55"/>
    <n v="3026"/>
    <x v="9"/>
    <s v="重庆西"/>
    <s v="唐山轨道客车"/>
    <s v="CRH3C一阶段，重庆北动车所改配，曾配属广州铁路集团长沙动车所，广州铁路集团广州南动车所。"/>
  </r>
  <r>
    <n v="2511"/>
    <x v="4"/>
    <n v="3026"/>
    <x v="20"/>
    <s v="银川"/>
    <s v="唐山轨道客车"/>
    <s v="上海铁路局南京南动车所改配。"/>
  </r>
  <r>
    <n v="2512"/>
    <x v="56"/>
    <n v="3027"/>
    <x v="16"/>
    <s v="南京南"/>
    <s v="唐山轨道客车"/>
    <s v="上海虹桥动车所改配。"/>
  </r>
  <r>
    <n v="2513"/>
    <x v="55"/>
    <n v="3027"/>
    <x v="5"/>
    <s v="长沙西"/>
    <s v="唐山轨道客车"/>
    <s v="CRH3C一阶段，长沙动车所改配，曾配属深圳动车所，广州南动车所。"/>
  </r>
  <r>
    <n v="2514"/>
    <x v="55"/>
    <n v="3028"/>
    <x v="5"/>
    <s v="长沙西"/>
    <s v="唐山轨道客车"/>
    <s v="CRH3C一阶段，长沙动车所改配，曾配属广州南动车所。"/>
  </r>
  <r>
    <n v="2515"/>
    <x v="56"/>
    <n v="3028"/>
    <x v="7"/>
    <s v="曹庄"/>
    <s v="唐山轨道客车"/>
    <s v="北京南动车所改配。"/>
  </r>
  <r>
    <n v="2516"/>
    <x v="55"/>
    <n v="3029"/>
    <x v="5"/>
    <s v="长沙"/>
    <s v="唐山轨道客车"/>
    <s v="CRH3C一阶段，深圳动车所改配。"/>
  </r>
  <r>
    <n v="2517"/>
    <x v="56"/>
    <n v="3029"/>
    <x v="7"/>
    <s v="北京南"/>
    <s v="唐山轨道客车"/>
    <s v="雄安动车所改配。"/>
  </r>
  <r>
    <n v="2518"/>
    <x v="55"/>
    <n v="3030"/>
    <x v="5"/>
    <s v="长沙西"/>
    <s v="唐山轨道客车"/>
    <s v="CRH3C一阶段，长沙动车所改配，曾配属深圳动车所，广州南动车所。"/>
  </r>
  <r>
    <n v="2519"/>
    <x v="56"/>
    <n v="3030"/>
    <x v="7"/>
    <s v="雄安"/>
    <s v="唐山轨道客车"/>
    <s v="北京南动车所改配。"/>
  </r>
  <r>
    <n v="2520"/>
    <x v="55"/>
    <n v="3031"/>
    <x v="9"/>
    <s v="重庆西"/>
    <s v="唐山轨道客车"/>
    <s v="CRH3C一阶段，重庆北动车所改配，曾配属广州铁路集团长沙动车所，广州铁路集团广州南动车所。"/>
  </r>
  <r>
    <n v="2521"/>
    <x v="56"/>
    <n v="3031"/>
    <x v="7"/>
    <s v="曹庄"/>
    <s v="唐山轨道客车"/>
    <s v="北京南动车所改配，曾配属雄安动车所。"/>
  </r>
  <r>
    <n v="2522"/>
    <x v="55"/>
    <n v="3032"/>
    <x v="9"/>
    <s v="重庆西"/>
    <s v="唐山轨道客车"/>
    <s v="CRH3C一阶段，重庆北动车所改配，曾配属广州铁路集团深圳动车所，广州铁路集团长沙动车所，广州铁路集团广州南动车所。"/>
  </r>
  <r>
    <n v="2523"/>
    <x v="56"/>
    <n v="3032"/>
    <x v="7"/>
    <s v="雄安"/>
    <s v="唐山轨道客车"/>
    <s v="北京南动车所改配。"/>
  </r>
  <r>
    <n v="2524"/>
    <x v="55"/>
    <n v="3033"/>
    <x v="9"/>
    <s v="重庆西"/>
    <s v="唐山轨道客车"/>
    <s v="CRH3C一阶段，重庆北动车所改配，曾配属广州铁路集团长沙动车所，广州铁路集团深圳动车所，广州铁路集团广州南动车所。"/>
  </r>
  <r>
    <n v="2525"/>
    <x v="56"/>
    <n v="3033"/>
    <x v="7"/>
    <s v="曹庄"/>
    <s v="唐山轨道客车"/>
    <s v="雄安动车所改配，曾配属北京南动车所。"/>
  </r>
  <r>
    <n v="2526"/>
    <x v="55"/>
    <n v="3034"/>
    <x v="5"/>
    <s v="长沙西"/>
    <s v="唐山轨道客车"/>
    <s v="CRH3C一阶段，长沙动车所改配，曾配属广州南动车所。"/>
  </r>
  <r>
    <n v="2527"/>
    <x v="8"/>
    <n v="3034"/>
    <x v="16"/>
    <s v="南京南"/>
    <s v="唐山轨道客车"/>
    <m/>
  </r>
  <r>
    <n v="2528"/>
    <x v="55"/>
    <n v="3035"/>
    <x v="9"/>
    <s v="重庆西"/>
    <s v="唐山轨道客车"/>
    <s v="CRH3C一阶段，重庆北动车所改配，曾配属广州铁路集团长沙动车所，广州铁路集团深圳动车所，广州铁路集团广州南动车所。"/>
  </r>
  <r>
    <n v="2529"/>
    <x v="8"/>
    <n v="3035"/>
    <x v="16"/>
    <s v="南京南"/>
    <s v="唐山轨道客车"/>
    <m/>
  </r>
  <r>
    <n v="2530"/>
    <x v="55"/>
    <n v="3036"/>
    <x v="5"/>
    <s v="长沙"/>
    <s v="唐山轨道客车"/>
    <s v="CRH3C一阶段，长沙西动车所改配，曾配属深圳动车所。"/>
  </r>
  <r>
    <n v="2531"/>
    <x v="8"/>
    <n v="3036"/>
    <x v="16"/>
    <s v="杭州西"/>
    <s v="唐山轨道客车"/>
    <s v="上海虹桥动车所改配，曾配属南京南动车所。"/>
  </r>
  <r>
    <n v="2532"/>
    <x v="55"/>
    <n v="3037"/>
    <x v="9"/>
    <s v="重庆西"/>
    <s v="唐山轨道客车"/>
    <s v="CRH3C一阶段，重庆北动车所改配，曾配属广州铁路集团长沙动车所，广州铁路集团深圳动车所，广州铁路集团广州南动车所。"/>
  </r>
  <r>
    <n v="2533"/>
    <x v="8"/>
    <n v="3037"/>
    <x v="16"/>
    <s v="南京南"/>
    <s v="唐山轨道客车"/>
    <m/>
  </r>
  <r>
    <n v="2534"/>
    <x v="55"/>
    <n v="3038"/>
    <x v="9"/>
    <s v="重庆西"/>
    <s v="唐山轨道客车"/>
    <s v="CRH3C一阶段，重庆北动车所改配，曾配属广州铁路集团长沙动车所，广州铁路集团深圳动车所，广州铁路集团广州南动车所。"/>
  </r>
  <r>
    <n v="2535"/>
    <x v="8"/>
    <n v="3038"/>
    <x v="16"/>
    <s v="南京南"/>
    <s v="唐山轨道客车"/>
    <m/>
  </r>
  <r>
    <n v="2536"/>
    <x v="55"/>
    <n v="3039"/>
    <x v="5"/>
    <s v="长沙西"/>
    <s v="唐山轨道客车"/>
    <s v="CRH3C一阶段，长沙动车所改配，曾配属深圳动车所，广州南动车所。"/>
  </r>
  <r>
    <n v="2537"/>
    <x v="8"/>
    <n v="3039"/>
    <x v="16"/>
    <s v="南京南"/>
    <s v="唐山轨道客车"/>
    <m/>
  </r>
  <r>
    <n v="2538"/>
    <x v="55"/>
    <n v="3040"/>
    <x v="5"/>
    <s v="长沙西"/>
    <s v="唐山轨道客车"/>
    <s v="CRH3C一阶段，长沙动车所改配，曾配属深圳动车所，广州南动车所。"/>
  </r>
  <r>
    <n v="2539"/>
    <x v="8"/>
    <n v="3040"/>
    <x v="16"/>
    <s v="南京南"/>
    <s v="唐山轨道客车"/>
    <m/>
  </r>
  <r>
    <n v="2540"/>
    <x v="55"/>
    <n v="3041"/>
    <x v="9"/>
    <s v="重庆西"/>
    <s v="唐山轨道客车"/>
    <s v="CRH3C一阶段，重庆北动车所改配，曾配属广州铁路集团长沙动车所，广州铁路集团深圳动车所，广州铁路集团广州南动车所。"/>
  </r>
  <r>
    <n v="2541"/>
    <x v="8"/>
    <n v="3041"/>
    <x v="16"/>
    <s v="南京南"/>
    <s v="唐山轨道客车"/>
    <m/>
  </r>
  <r>
    <n v="2542"/>
    <x v="55"/>
    <n v="3042"/>
    <x v="5"/>
    <s v="长沙"/>
    <s v="唐山轨道客车"/>
    <s v="CRH3C一阶段，深圳动车所改配，曾配属广州南动车所。"/>
  </r>
  <r>
    <n v="2543"/>
    <x v="8"/>
    <n v="3042"/>
    <x v="16"/>
    <s v="南京南"/>
    <s v="唐山轨道客车"/>
    <m/>
  </r>
  <r>
    <n v="2544"/>
    <x v="55"/>
    <n v="3043"/>
    <x v="5"/>
    <s v="长沙"/>
    <s v="唐山轨道客车"/>
    <s v="CRH3C一阶段，深圳动车所改配，曾配属广州南动车所。"/>
  </r>
  <r>
    <n v="2545"/>
    <x v="8"/>
    <n v="3043"/>
    <x v="16"/>
    <s v="南京南"/>
    <s v="唐山轨道客车"/>
    <m/>
  </r>
  <r>
    <n v="2546"/>
    <x v="55"/>
    <n v="3044"/>
    <x v="9"/>
    <s v="重庆西"/>
    <s v="唐山轨道客车"/>
    <s v="CRH3C一阶段，重庆北动车所改配，曾配属广州铁路集团长沙动车所，广州铁路集团广州南动车所。"/>
  </r>
  <r>
    <n v="2547"/>
    <x v="8"/>
    <n v="3044"/>
    <x v="16"/>
    <s v="杭州西"/>
    <s v="唐山轨道客车"/>
    <s v="上海虹桥动车所改配，曾配属南京南动车所。"/>
  </r>
  <r>
    <n v="2548"/>
    <x v="55"/>
    <n v="3045"/>
    <x v="5"/>
    <s v="长沙西"/>
    <s v="唐山轨道客车"/>
    <s v="CRH3C一阶段，长沙动车所改配，曾配属深圳动车所。"/>
  </r>
  <r>
    <n v="2549"/>
    <x v="8"/>
    <n v="3045"/>
    <x v="16"/>
    <s v="南京南"/>
    <s v="唐山轨道客车"/>
    <m/>
  </r>
  <r>
    <n v="2550"/>
    <x v="55"/>
    <n v="3046"/>
    <x v="9"/>
    <s v="重庆西"/>
    <s v="唐山轨道客车"/>
    <s v="CRH3C一阶段，重庆北动车所改配，曾配属广州铁路集团长沙动车所，广州铁路集团深圳动车所，广州铁路集团广州南动车所。"/>
  </r>
  <r>
    <n v="2551"/>
    <x v="8"/>
    <n v="3046"/>
    <x v="16"/>
    <s v="南京南"/>
    <s v="唐山轨道客车"/>
    <m/>
  </r>
  <r>
    <n v="2552"/>
    <x v="55"/>
    <n v="3047"/>
    <x v="5"/>
    <s v="长沙西"/>
    <s v="唐山轨道客车"/>
    <s v="CRH3C一阶段，长沙动车所改配，曾配属深圳动车所。"/>
  </r>
  <r>
    <n v="2553"/>
    <x v="8"/>
    <n v="3047"/>
    <x v="16"/>
    <s v="南京南"/>
    <s v="唐山轨道客车"/>
    <m/>
  </r>
  <r>
    <n v="2554"/>
    <x v="55"/>
    <n v="3048"/>
    <x v="9"/>
    <s v="重庆西"/>
    <s v="唐山轨道客车"/>
    <s v="CRH3C一阶段，广州铁路集团长沙动车所改配，曾配属广州铁路集团深圳动车所，广州铁路集团广州南动车所。"/>
  </r>
  <r>
    <n v="2555"/>
    <x v="8"/>
    <n v="3048"/>
    <x v="16"/>
    <s v="杭州西"/>
    <s v="唐山轨道客车"/>
    <s v="上海虹桥动车所改配，曾配属南京南动车所。"/>
  </r>
  <r>
    <n v="2556"/>
    <x v="55"/>
    <n v="3049"/>
    <x v="9"/>
    <s v="重庆西"/>
    <s v="唐山轨道客车"/>
    <s v="CRH3C一阶段，重庆北动车所改配，曾配属广州铁路集团长沙动车所，广州铁路集团深圳动车所。"/>
  </r>
  <r>
    <n v="2557"/>
    <x v="8"/>
    <n v="3049"/>
    <x v="16"/>
    <s v="南京南"/>
    <s v="唐山轨道客车"/>
    <m/>
  </r>
  <r>
    <n v="2558"/>
    <x v="55"/>
    <n v="3050"/>
    <x v="9"/>
    <s v="重庆西"/>
    <s v="唐山轨道客车"/>
    <s v="CRH3C一阶段，重庆北动车所改配，曾配属广州铁路集团长沙动车所，广州铁路集团深圳动车所，广州铁路集团广州南动车所。"/>
  </r>
  <r>
    <n v="2559"/>
    <x v="56"/>
    <n v="3050"/>
    <x v="7"/>
    <s v="北京南"/>
    <s v="唐山轨道客车"/>
    <s v="雄安动车所改配。"/>
  </r>
  <r>
    <n v="2560"/>
    <x v="55"/>
    <n v="3051"/>
    <x v="9"/>
    <s v="重庆西"/>
    <s v="唐山轨道客车"/>
    <s v="CRH3C一阶段，重庆北动车所改配，曾配属广州铁路集团长沙动车所，广州铁路集团深圳动车所。"/>
  </r>
  <r>
    <n v="2561"/>
    <x v="56"/>
    <n v="3051"/>
    <x v="7"/>
    <s v="雄安"/>
    <s v="唐山轨道客车"/>
    <s v="北京南动车所改配。"/>
  </r>
  <r>
    <n v="2562"/>
    <x v="55"/>
    <n v="3052"/>
    <x v="5"/>
    <s v="长沙西"/>
    <s v="唐山轨道客车"/>
    <s v="CRH3C一阶段，长沙动车所改配，曾配属深圳动车所，广州南动车所。"/>
  </r>
  <r>
    <n v="2563"/>
    <x v="56"/>
    <n v="3052"/>
    <x v="7"/>
    <s v="雄安"/>
    <s v="唐山轨道客车"/>
    <s v="北京南动车所改配。"/>
  </r>
  <r>
    <n v="2564"/>
    <x v="55"/>
    <n v="3053"/>
    <x v="9"/>
    <s v="重庆西"/>
    <s v="唐山轨道客车"/>
    <s v="CRH3C一阶段，重庆北动车所改配，曾配属广州铁路集团深圳动车所，广州铁路集团长沙动车所，广州铁路集团广州南动车所。"/>
  </r>
  <r>
    <n v="2565"/>
    <x v="56"/>
    <n v="3053"/>
    <x v="7"/>
    <s v="雄安"/>
    <s v="唐山轨道客车"/>
    <s v="北京南动车所改配。"/>
  </r>
  <r>
    <n v="2566"/>
    <x v="55"/>
    <n v="3054"/>
    <x v="9"/>
    <s v="重庆西"/>
    <s v="唐山轨道客车"/>
    <s v="CRH3C一阶段，重庆北动车所改配，曾配属广州铁路集团长沙动车所，广州铁路集团广州南动车所。"/>
  </r>
  <r>
    <n v="2567"/>
    <x v="56"/>
    <n v="3054"/>
    <x v="7"/>
    <s v="北京南"/>
    <s v="唐山轨道客车"/>
    <s v="上海铁路局上海虹桥动车所改配。"/>
  </r>
  <r>
    <n v="2568"/>
    <x v="55"/>
    <n v="3055"/>
    <x v="9"/>
    <s v="重庆西"/>
    <s v="唐山轨道客车"/>
    <s v="CRH3C一阶段，重庆北动车所改配，曾配属广州铁路集团深圳动车所。"/>
  </r>
  <r>
    <n v="2569"/>
    <x v="56"/>
    <n v="3055"/>
    <x v="7"/>
    <s v="雄安"/>
    <s v="唐山轨道客车"/>
    <s v="北京南动车所改配，曾配属上海铁路局上海虹桥动车所。"/>
  </r>
  <r>
    <n v="2570"/>
    <x v="55"/>
    <n v="3056"/>
    <x v="9"/>
    <s v="重庆西"/>
    <s v="唐山轨道客车"/>
    <s v="CRH3C一阶段，重庆北动车所改配，曾配属广州铁路集团长沙动车所，广州铁路集团深圳动车所。"/>
  </r>
  <r>
    <n v="2571"/>
    <x v="56"/>
    <n v="3056"/>
    <x v="7"/>
    <s v="北京南"/>
    <s v="唐山轨道客车"/>
    <s v="曹庄动车所改配，曾配属上海铁路局上海虹桥动车所。"/>
  </r>
  <r>
    <n v="2572"/>
    <x v="55"/>
    <n v="3057"/>
    <x v="9"/>
    <s v="重庆西"/>
    <s v="唐山轨道客车"/>
    <s v="CRH3C一阶段，重庆北动车所改配，曾配属广州铁路集团深圳动车所。"/>
  </r>
  <r>
    <n v="2573"/>
    <x v="56"/>
    <n v="3057"/>
    <x v="16"/>
    <s v="南京南"/>
    <s v="唐山轨道客车"/>
    <m/>
  </r>
  <r>
    <n v="2574"/>
    <x v="55"/>
    <n v="3058"/>
    <x v="9"/>
    <s v="重庆西"/>
    <s v="唐山轨道客车"/>
    <s v="CRH3C一阶段，重庆北动车所改配，曾配属广州铁路集团长沙动车所，广州铁路集团深圳动车所，广州铁路集团广州南动车所。"/>
  </r>
  <r>
    <n v="2575"/>
    <x v="56"/>
    <n v="3058"/>
    <x v="16"/>
    <s v="南京南"/>
    <s v="唐山轨道客车"/>
    <m/>
  </r>
  <r>
    <n v="2576"/>
    <x v="55"/>
    <n v="3059"/>
    <x v="5"/>
    <s v="长沙西"/>
    <s v="唐山轨道客车"/>
    <s v="CRH3C一阶段，长沙动车所改配，曾配属深圳动车所，广州南动车所。"/>
  </r>
  <r>
    <n v="2577"/>
    <x v="8"/>
    <n v="3059"/>
    <x v="16"/>
    <s v="南京南"/>
    <s v="唐山轨道客车"/>
    <m/>
  </r>
  <r>
    <n v="2578"/>
    <x v="55"/>
    <n v="3060"/>
    <x v="5"/>
    <s v="长沙西"/>
    <s v="唐山轨道客车"/>
    <s v="CRH3C一阶段，长沙动车所改配，曾配属广州南动车所，深圳动车所。"/>
  </r>
  <r>
    <n v="2579"/>
    <x v="8"/>
    <n v="3060"/>
    <x v="16"/>
    <s v="杭州西"/>
    <s v="唐山轨道客车"/>
    <s v="上海虹桥动车所改配，曾配属南京南动车所。"/>
  </r>
  <r>
    <n v="2580"/>
    <x v="55"/>
    <n v="3061"/>
    <x v="5"/>
    <s v="长沙西"/>
    <s v="唐山轨道客车"/>
    <s v="CRH3C二阶段，长沙动车所改配，曾配属深圳动车所。"/>
  </r>
  <r>
    <n v="2581"/>
    <x v="8"/>
    <n v="3061"/>
    <x v="16"/>
    <s v="南京南"/>
    <s v="唐山轨道客车"/>
    <m/>
  </r>
  <r>
    <n v="2582"/>
    <x v="55"/>
    <n v="3062"/>
    <x v="9"/>
    <s v="重庆西"/>
    <s v="唐山轨道客车"/>
    <s v="CRH3C二阶段，重庆北动车所改配，曾配属广州铁路集团长沙动车所，广州铁路集团深圳动车所。"/>
  </r>
  <r>
    <n v="2583"/>
    <x v="8"/>
    <n v="3062"/>
    <x v="16"/>
    <s v="南京南"/>
    <s v="唐山轨道客车"/>
    <m/>
  </r>
  <r>
    <n v="2584"/>
    <x v="55"/>
    <n v="3063"/>
    <x v="5"/>
    <s v="长沙"/>
    <s v="唐山轨道客车"/>
    <s v="CRH3C二阶段，深圳动车所改配，曾配属广州南动车所。"/>
  </r>
  <r>
    <n v="2585"/>
    <x v="8"/>
    <n v="3063"/>
    <x v="16"/>
    <s v="南京南"/>
    <s v="唐山轨道客车"/>
    <m/>
  </r>
  <r>
    <n v="2586"/>
    <x v="55"/>
    <n v="3064"/>
    <x v="5"/>
    <s v="长沙西"/>
    <s v="唐山轨道客车"/>
    <s v="CRH3C二阶段，长沙动车所改配，曾配属深圳动车所。"/>
  </r>
  <r>
    <n v="2587"/>
    <x v="8"/>
    <n v="3064"/>
    <x v="16"/>
    <s v="杭州西"/>
    <s v="唐山轨道客车"/>
    <s v="上海虹桥动车所改配，曾配属南京南动车所。"/>
  </r>
  <r>
    <n v="2588"/>
    <x v="55"/>
    <n v="3065"/>
    <x v="5"/>
    <s v="长沙"/>
    <s v="唐山轨道客车"/>
    <s v="CRH3C二阶段，广州南动车所改配。"/>
  </r>
  <r>
    <n v="2589"/>
    <x v="8"/>
    <n v="3065"/>
    <x v="16"/>
    <s v="南京南"/>
    <s v="唐山轨道客车"/>
    <m/>
  </r>
  <r>
    <n v="2590"/>
    <x v="55"/>
    <n v="3066"/>
    <x v="5"/>
    <s v="长沙"/>
    <s v="唐山轨道客车"/>
    <s v="CRH3C二阶段，深圳动车所改配，曾配属广州南动车所。"/>
  </r>
  <r>
    <n v="2591"/>
    <x v="8"/>
    <n v="3066"/>
    <x v="16"/>
    <s v="杭州西"/>
    <s v="唐山轨道客车"/>
    <s v="上海虹桥动车所改配，曾配属南京南动车所。"/>
  </r>
  <r>
    <n v="2592"/>
    <x v="55"/>
    <n v="3067"/>
    <x v="5"/>
    <s v="长沙西"/>
    <s v="唐山轨道客车"/>
    <s v="CRH3C二阶段，长沙动车所改配，曾配属深圳动车所。"/>
  </r>
  <r>
    <n v="2593"/>
    <x v="8"/>
    <n v="3067"/>
    <x v="7"/>
    <s v="曹庄"/>
    <s v="唐山轨道客车"/>
    <s v="北京南动车所改配。"/>
  </r>
  <r>
    <n v="2594"/>
    <x v="55"/>
    <n v="3068"/>
    <x v="5"/>
    <s v="长沙西"/>
    <s v="唐山轨道客车"/>
    <s v="CRH3C二阶段，长沙动车所改配，曾配属广州南动车所，深圳动车所。"/>
  </r>
  <r>
    <n v="2595"/>
    <x v="8"/>
    <n v="3068"/>
    <x v="7"/>
    <s v="曹庄"/>
    <s v="唐山轨道客车"/>
    <s v="北京南动车所改配。"/>
  </r>
  <r>
    <n v="2596"/>
    <x v="55"/>
    <n v="3069"/>
    <x v="5"/>
    <s v="长沙"/>
    <s v="唐山轨道客车"/>
    <s v="CRH3C二阶段，深圳动车所改配。"/>
  </r>
  <r>
    <n v="2597"/>
    <x v="8"/>
    <n v="3069"/>
    <x v="16"/>
    <s v="南京南"/>
    <s v="唐山轨道客车"/>
    <m/>
  </r>
  <r>
    <n v="2598"/>
    <x v="55"/>
    <n v="3070"/>
    <x v="5"/>
    <s v="长沙西"/>
    <s v="唐山轨道客车"/>
    <s v="CRH3C二阶段，优选一等座改造车，长沙动车所改配，曾配属深圳动车所。"/>
  </r>
  <r>
    <n v="2599"/>
    <x v="8"/>
    <n v="3070"/>
    <x v="16"/>
    <s v="南京南"/>
    <s v="唐山轨道客车"/>
    <m/>
  </r>
  <r>
    <n v="2600"/>
    <x v="55"/>
    <n v="3071"/>
    <x v="5"/>
    <s v="长沙西"/>
    <s v="唐山轨道客车"/>
    <s v="CRH3C二阶段，长沙动车所改配，曾配属深圳动车所，广州南动车所。"/>
  </r>
  <r>
    <n v="2601"/>
    <x v="8"/>
    <n v="3071"/>
    <x v="16"/>
    <s v="南京南"/>
    <s v="唐山轨道客车"/>
    <m/>
  </r>
  <r>
    <n v="2602"/>
    <x v="55"/>
    <n v="3072"/>
    <x v="5"/>
    <s v="长沙西"/>
    <s v="唐山轨道客车"/>
    <s v="CRH3C二阶段，长沙动车所改配，曾配属深圳动车所。"/>
  </r>
  <r>
    <n v="2603"/>
    <x v="8"/>
    <n v="3072"/>
    <x v="16"/>
    <s v="南京南"/>
    <s v="唐山轨道客车"/>
    <m/>
  </r>
  <r>
    <n v="2604"/>
    <x v="55"/>
    <n v="3073"/>
    <x v="5"/>
    <s v="长沙西"/>
    <s v="唐山轨道客车"/>
    <s v="CRH3C二阶段，长沙动车所改配，曾配属深圳动车所，广州南动车所。"/>
  </r>
  <r>
    <n v="2605"/>
    <x v="8"/>
    <n v="3073"/>
    <x v="16"/>
    <s v="南京南"/>
    <s v="唐山轨道客车"/>
    <m/>
  </r>
  <r>
    <n v="2606"/>
    <x v="55"/>
    <n v="3074"/>
    <x v="5"/>
    <s v="长沙西"/>
    <s v="唐山轨道客车"/>
    <s v="CRH3C二阶段，优选一等座改造车，长沙动车所改配，曾配属深圳动车所，广州南动车所。"/>
  </r>
  <r>
    <n v="2607"/>
    <x v="8"/>
    <n v="3074"/>
    <x v="16"/>
    <s v="南京南"/>
    <s v="唐山轨道客车"/>
    <m/>
  </r>
  <r>
    <n v="2608"/>
    <x v="55"/>
    <n v="3075"/>
    <x v="9"/>
    <s v="重庆西"/>
    <s v="唐山轨道客车"/>
    <s v="CRH3C二阶段，重庆北动车所改配，曾配属广州铁路集团长沙动车所，广州铁路集团深圳动车所，广州铁路集团广州南动车所。"/>
  </r>
  <r>
    <n v="2609"/>
    <x v="8"/>
    <n v="3075"/>
    <x v="16"/>
    <s v="南京南"/>
    <s v="唐山轨道客车"/>
    <m/>
  </r>
  <r>
    <n v="2610"/>
    <x v="55"/>
    <n v="3076"/>
    <x v="5"/>
    <s v="长沙西"/>
    <s v="唐山轨道客车"/>
    <s v="CRH3C二阶段，长沙动车所改配，曾配属深圳动车所，广州南动车所。"/>
  </r>
  <r>
    <n v="2611"/>
    <x v="8"/>
    <n v="3076"/>
    <x v="16"/>
    <s v="南京南"/>
    <s v="唐山轨道客车"/>
    <m/>
  </r>
  <r>
    <n v="2612"/>
    <x v="55"/>
    <n v="3077"/>
    <x v="9"/>
    <s v="重庆西"/>
    <s v="唐山轨道客车"/>
    <s v="CRH3C二阶段，广州铁路集团长沙动车所改配，曾配属广州铁路集团深圳动车所，广州铁路集团广州南动车所。"/>
  </r>
  <r>
    <n v="2613"/>
    <x v="8"/>
    <n v="3077"/>
    <x v="16"/>
    <s v="南京南"/>
    <s v="唐山轨道客车"/>
    <m/>
  </r>
  <r>
    <n v="2614"/>
    <x v="55"/>
    <n v="3078"/>
    <x v="9"/>
    <s v="重庆西"/>
    <s v="唐山轨道客车"/>
    <s v="CRH3C二阶段，重庆北动车所改配，曾配属广州铁路集团长沙动车所，广州铁路集团广州南动车所。"/>
  </r>
  <r>
    <n v="2615"/>
    <x v="8"/>
    <n v="3078"/>
    <x v="16"/>
    <s v="杭州西"/>
    <s v="唐山轨道客车"/>
    <s v="上海虹桥动车所改配，曾配属南京南动车所。"/>
  </r>
  <r>
    <n v="2616"/>
    <x v="55"/>
    <n v="3079"/>
    <x v="9"/>
    <s v="重庆西"/>
    <s v="唐山轨道客车"/>
    <s v="CRH3C二阶段，重庆北动车所改配，曾配属广州铁路集团长沙动车所，广州铁路集团深圳动车所，广州铁路集团广州南动车所。"/>
  </r>
  <r>
    <n v="2617"/>
    <x v="8"/>
    <n v="3079"/>
    <x v="16"/>
    <s v="南京南"/>
    <s v="唐山轨道客车"/>
    <m/>
  </r>
  <r>
    <n v="2618"/>
    <x v="55"/>
    <n v="3080"/>
    <x v="5"/>
    <s v="长沙西"/>
    <s v="唐山轨道客车"/>
    <s v="CRH3C二阶段，优选一等座改造车，长沙动车所改配，曾配属深圳动车所，广州南动车所。"/>
  </r>
  <r>
    <n v="2619"/>
    <x v="8"/>
    <n v="3080"/>
    <x v="16"/>
    <s v="杭州西"/>
    <s v="唐山轨道客车"/>
    <s v="上海虹桥动车所改配，曾配属南京南动车所。"/>
  </r>
  <r>
    <n v="2620"/>
    <x v="22"/>
    <n v="3081"/>
    <x v="9"/>
    <s v="成都东"/>
    <s v="唐山轨道客车"/>
    <s v="西安铁路局西安北动车所改配。"/>
  </r>
  <r>
    <n v="2621"/>
    <x v="8"/>
    <n v="3081"/>
    <x v="16"/>
    <s v="南京南"/>
    <s v="唐山轨道客车"/>
    <m/>
  </r>
  <r>
    <n v="2622"/>
    <x v="22"/>
    <n v="3082"/>
    <x v="9"/>
    <s v="成都东"/>
    <s v="唐山轨道客车"/>
    <s v="西安铁路局西安北动车所改配。"/>
  </r>
  <r>
    <n v="2623"/>
    <x v="8"/>
    <n v="3082"/>
    <x v="16"/>
    <s v="南京南"/>
    <s v="唐山轨道客车"/>
    <m/>
  </r>
  <r>
    <n v="2624"/>
    <x v="22"/>
    <n v="3083"/>
    <x v="9"/>
    <s v="成都东"/>
    <s v="唐山轨道客车"/>
    <s v="西安铁路局西安北动车所改配。"/>
  </r>
  <r>
    <n v="2625"/>
    <x v="8"/>
    <n v="3083"/>
    <x v="16"/>
    <s v="南京南"/>
    <s v="唐山轨道客车"/>
    <m/>
  </r>
  <r>
    <n v="2626"/>
    <x v="22"/>
    <n v="3084"/>
    <x v="9"/>
    <s v="成都东"/>
    <s v="唐山轨道客车"/>
    <s v="西安铁路局西安北动车所改配。"/>
  </r>
  <r>
    <n v="2627"/>
    <x v="8"/>
    <n v="3084"/>
    <x v="16"/>
    <s v="南京南"/>
    <s v="唐山轨道客车"/>
    <m/>
  </r>
  <r>
    <n v="2628"/>
    <x v="22"/>
    <n v="3085"/>
    <x v="9"/>
    <s v="成都东"/>
    <s v="唐山轨道客车"/>
    <s v="西安铁路局西安北动车所改配。"/>
  </r>
  <r>
    <n v="2629"/>
    <x v="8"/>
    <n v="3085"/>
    <x v="7"/>
    <s v="曹庄"/>
    <s v="唐山轨道客车"/>
    <s v="北京南动车所改配。"/>
  </r>
  <r>
    <n v="2630"/>
    <x v="22"/>
    <n v="3086"/>
    <x v="9"/>
    <s v="成都东"/>
    <s v="唐山轨道客车"/>
    <s v="西安铁路局西安北动车所改配。"/>
  </r>
  <r>
    <n v="2631"/>
    <x v="8"/>
    <n v="3086"/>
    <x v="7"/>
    <s v="曹庄"/>
    <s v="唐山轨道客车"/>
    <s v="北京南动车所改配。"/>
  </r>
  <r>
    <n v="2632"/>
    <x v="22"/>
    <n v="3087"/>
    <x v="9"/>
    <s v="成都东"/>
    <s v="唐山轨道客车"/>
    <s v="西安铁路局西安北动车所改配。"/>
  </r>
  <r>
    <n v="2633"/>
    <x v="8"/>
    <n v="3087"/>
    <x v="7"/>
    <s v="曹庄"/>
    <s v="唐山轨道客车"/>
    <s v="北京南动车所改配。"/>
  </r>
  <r>
    <n v="2634"/>
    <x v="22"/>
    <n v="3088"/>
    <x v="9"/>
    <s v="成都东"/>
    <s v="唐山轨道客车"/>
    <s v="西安铁路局西安北动车所改配。"/>
  </r>
  <r>
    <n v="2635"/>
    <x v="8"/>
    <n v="3088"/>
    <x v="16"/>
    <s v="杭州西"/>
    <s v="唐山轨道客车"/>
    <s v="上海虹桥动车所改配，曾配属南京南动车所，北京铁路局北京南动车所。"/>
  </r>
  <r>
    <n v="2636"/>
    <x v="22"/>
    <n v="3089"/>
    <x v="9"/>
    <s v="成都东"/>
    <s v="唐山轨道客车"/>
    <s v="西安铁路局西安北动车所改配。"/>
  </r>
  <r>
    <n v="2637"/>
    <x v="8"/>
    <n v="3089"/>
    <x v="16"/>
    <s v="杭州西"/>
    <s v="唐山轨道客车"/>
    <s v="上海虹桥动车所改配，曾配属南京南动车所，北京铁路局北京南动车所。"/>
  </r>
  <r>
    <n v="2638"/>
    <x v="22"/>
    <n v="3090"/>
    <x v="9"/>
    <s v="成都东"/>
    <s v="唐山轨道客车"/>
    <s v="西安铁路局西安北动车所改配。"/>
  </r>
  <r>
    <n v="2639"/>
    <x v="8"/>
    <n v="3090"/>
    <x v="7"/>
    <s v="曹庄"/>
    <s v="唐山轨道客车"/>
    <s v="北京南动车所改配。"/>
  </r>
  <r>
    <n v="2640"/>
    <x v="22"/>
    <n v="3091"/>
    <x v="9"/>
    <s v="成都东"/>
    <s v="唐山轨道客车"/>
    <s v="西安铁路局西安北动车所改配。"/>
  </r>
  <r>
    <n v="2641"/>
    <x v="8"/>
    <n v="3091"/>
    <x v="7"/>
    <s v="曹庄"/>
    <s v="唐山轨道客车"/>
    <s v="北京南动车所改配。"/>
  </r>
  <r>
    <n v="2642"/>
    <x v="22"/>
    <n v="3092"/>
    <x v="9"/>
    <s v="成都东"/>
    <s v="唐山轨道客车"/>
    <s v="西安铁路局西安北动车所改配。"/>
  </r>
  <r>
    <n v="2643"/>
    <x v="56"/>
    <n v="3092"/>
    <x v="7"/>
    <s v="北京南"/>
    <s v="唐山轨道客车"/>
    <m/>
  </r>
  <r>
    <n v="2644"/>
    <x v="22"/>
    <n v="3093"/>
    <x v="9"/>
    <s v="成都东"/>
    <s v="唐山轨道客车"/>
    <s v="西安铁路局西安北动车所改配。"/>
  </r>
  <r>
    <n v="2645"/>
    <x v="56"/>
    <n v="3093"/>
    <x v="16"/>
    <s v="南京南"/>
    <s v="唐山轨道客车"/>
    <m/>
  </r>
  <r>
    <n v="2646"/>
    <x v="22"/>
    <n v="3094"/>
    <x v="9"/>
    <s v="成都东"/>
    <s v="唐山轨道客车"/>
    <s v="西安铁路局西安北动车所改配。"/>
  </r>
  <r>
    <n v="2647"/>
    <x v="56"/>
    <n v="3094"/>
    <x v="16"/>
    <s v="南京南"/>
    <s v="唐山轨道客车"/>
    <m/>
  </r>
  <r>
    <n v="2648"/>
    <x v="22"/>
    <n v="3095"/>
    <x v="9"/>
    <s v="成都东"/>
    <s v="唐山轨道客车"/>
    <s v="西安铁路局西安北动车所改配。"/>
  </r>
  <r>
    <n v="2649"/>
    <x v="56"/>
    <n v="3095"/>
    <x v="16"/>
    <s v="南京南"/>
    <s v="唐山轨道客车"/>
    <m/>
  </r>
  <r>
    <n v="2650"/>
    <x v="22"/>
    <n v="3096"/>
    <x v="9"/>
    <s v="成都东"/>
    <s v="唐山轨道客车"/>
    <s v="西安铁路局西安北动车所改配。"/>
  </r>
  <r>
    <n v="2651"/>
    <x v="56"/>
    <n v="3096"/>
    <x v="16"/>
    <s v="上海虹桥"/>
    <s v="唐山轨道客车"/>
    <s v="南京南动车所改配。"/>
  </r>
  <r>
    <n v="2652"/>
    <x v="22"/>
    <n v="3097"/>
    <x v="9"/>
    <s v="成都东"/>
    <s v="唐山轨道客车"/>
    <s v="西安铁路局西安北动车所改配。"/>
  </r>
  <r>
    <n v="2653"/>
    <x v="56"/>
    <n v="3097"/>
    <x v="16"/>
    <s v="上海虹桥"/>
    <s v="唐山轨道客车"/>
    <s v="南京南动车所改配。"/>
  </r>
  <r>
    <n v="2654"/>
    <x v="22"/>
    <n v="3098"/>
    <x v="9"/>
    <s v="成都东"/>
    <s v="唐山轨道客车"/>
    <s v="西安铁路局西安北动车所改配。"/>
  </r>
  <r>
    <n v="2655"/>
    <x v="56"/>
    <n v="3098"/>
    <x v="16"/>
    <s v="上海虹桥"/>
    <s v="唐山轨道客车"/>
    <s v="南京南动车所改配。"/>
  </r>
  <r>
    <n v="2656"/>
    <x v="22"/>
    <n v="3099"/>
    <x v="9"/>
    <s v="成都东"/>
    <s v="唐山轨道客车"/>
    <s v="西安铁路局西安北动车所改配。"/>
  </r>
  <r>
    <n v="2657"/>
    <x v="56"/>
    <n v="3099"/>
    <x v="16"/>
    <s v="上海虹桥"/>
    <s v="唐山轨道客车"/>
    <s v="南京南动车所改配。"/>
  </r>
  <r>
    <n v="2658"/>
    <x v="22"/>
    <n v="3100"/>
    <x v="9"/>
    <s v="成都东"/>
    <s v="唐山轨道客车"/>
    <s v="西安铁路局西安北动车所改配。"/>
  </r>
  <r>
    <n v="2659"/>
    <x v="56"/>
    <n v="3100"/>
    <x v="16"/>
    <s v="上海虹桥"/>
    <s v="唐山轨道客车"/>
    <s v="南京南动车所改配。"/>
  </r>
  <r>
    <n v="2660"/>
    <x v="22"/>
    <n v="3101"/>
    <x v="9"/>
    <s v="成都东"/>
    <s v="唐山轨道客车"/>
    <s v="西安铁路局西安北动车所改配。"/>
  </r>
  <r>
    <n v="2661"/>
    <x v="56"/>
    <n v="3101"/>
    <x v="16"/>
    <s v="上海虹桥"/>
    <s v="唐山轨道客车"/>
    <s v="南京南动车所改配。"/>
  </r>
  <r>
    <n v="2662"/>
    <x v="22"/>
    <n v="3102"/>
    <x v="9"/>
    <s v="成都东"/>
    <s v="唐山轨道客车"/>
    <s v="西安铁路局西安北动车所改配。"/>
  </r>
  <r>
    <n v="2663"/>
    <x v="56"/>
    <n v="3102"/>
    <x v="16"/>
    <s v="上海虹桥"/>
    <s v="唐山轨道客车"/>
    <s v="南京南动车所改配。"/>
  </r>
  <r>
    <n v="2664"/>
    <x v="22"/>
    <n v="3103"/>
    <x v="9"/>
    <s v="成都东"/>
    <s v="唐山轨道客车"/>
    <s v="西安铁路局西安北动车所改配。"/>
  </r>
  <r>
    <n v="2665"/>
    <x v="56"/>
    <n v="3103"/>
    <x v="16"/>
    <s v="上海虹桥"/>
    <s v="唐山轨道客车"/>
    <m/>
  </r>
  <r>
    <n v="2666"/>
    <x v="22"/>
    <n v="3104"/>
    <x v="9"/>
    <s v="成都东"/>
    <s v="唐山轨道客车"/>
    <s v="西安铁路局西安北动车所改配。"/>
  </r>
  <r>
    <n v="2667"/>
    <x v="56"/>
    <n v="3104"/>
    <x v="16"/>
    <s v="上海虹桥"/>
    <s v="唐山轨道客车"/>
    <m/>
  </r>
  <r>
    <n v="2668"/>
    <x v="22"/>
    <n v="3105"/>
    <x v="9"/>
    <s v="成都东"/>
    <s v="唐山轨道客车"/>
    <s v="西安铁路局西安北动车所改配。"/>
  </r>
  <r>
    <n v="2669"/>
    <x v="56"/>
    <n v="3105"/>
    <x v="16"/>
    <s v="上海虹桥"/>
    <s v="唐山轨道客车"/>
    <m/>
  </r>
  <r>
    <n v="2670"/>
    <x v="22"/>
    <n v="3106"/>
    <x v="9"/>
    <s v="成都东"/>
    <s v="唐山轨道客车"/>
    <m/>
  </r>
  <r>
    <n v="2671"/>
    <x v="8"/>
    <n v="3106"/>
    <x v="16"/>
    <s v="上海虹桥"/>
    <s v="唐山轨道客车"/>
    <m/>
  </r>
  <r>
    <n v="2672"/>
    <x v="22"/>
    <n v="3107"/>
    <x v="9"/>
    <s v="成都东"/>
    <s v="唐山轨道客车"/>
    <m/>
  </r>
  <r>
    <n v="2673"/>
    <x v="8"/>
    <n v="3107"/>
    <x v="16"/>
    <s v="上海虹桥"/>
    <s v="唐山轨道客车"/>
    <m/>
  </r>
  <r>
    <n v="2674"/>
    <x v="22"/>
    <n v="3108"/>
    <x v="9"/>
    <s v="成都东"/>
    <s v="唐山轨道客车"/>
    <m/>
  </r>
  <r>
    <n v="2675"/>
    <x v="9"/>
    <n v="3108"/>
    <x v="7"/>
    <s v="朝阳"/>
    <s v="唐山轨道客车"/>
    <m/>
  </r>
  <r>
    <n v="2676"/>
    <x v="22"/>
    <n v="3109"/>
    <x v="9"/>
    <s v="成都东"/>
    <s v="唐山轨道客车"/>
    <m/>
  </r>
  <r>
    <n v="2677"/>
    <x v="9"/>
    <n v="3109"/>
    <x v="7"/>
    <s v="朝阳"/>
    <s v="唐山轨道客车"/>
    <m/>
  </r>
  <r>
    <n v="2678"/>
    <x v="22"/>
    <n v="3110"/>
    <x v="9"/>
    <s v="成都东"/>
    <s v="唐山轨道客车"/>
    <m/>
  </r>
  <r>
    <n v="2679"/>
    <x v="9"/>
    <n v="3110"/>
    <x v="7"/>
    <s v="朝阳"/>
    <s v="唐山轨道客车"/>
    <m/>
  </r>
  <r>
    <n v="2680"/>
    <x v="22"/>
    <n v="3111"/>
    <x v="9"/>
    <s v="成都东"/>
    <s v="唐山轨道客车"/>
    <m/>
  </r>
  <r>
    <n v="2681"/>
    <x v="9"/>
    <n v="3111"/>
    <x v="7"/>
    <s v="朝阳"/>
    <s v="唐山轨道客车"/>
    <m/>
  </r>
  <r>
    <n v="2682"/>
    <x v="9"/>
    <n v="3112"/>
    <x v="7"/>
    <s v="朝阳"/>
    <s v="唐山轨道客车"/>
    <m/>
  </r>
  <r>
    <n v="2683"/>
    <x v="9"/>
    <n v="3113"/>
    <x v="7"/>
    <s v="朝阳"/>
    <s v="唐山轨道客车"/>
    <m/>
  </r>
  <r>
    <n v="2684"/>
    <x v="9"/>
    <n v="3114"/>
    <x v="7"/>
    <s v="朝阳"/>
    <s v="唐山轨道客车"/>
    <m/>
  </r>
  <r>
    <n v="2685"/>
    <x v="9"/>
    <n v="3115"/>
    <x v="7"/>
    <s v="朝阳"/>
    <s v="唐山轨道客车"/>
    <m/>
  </r>
  <r>
    <n v="2686"/>
    <x v="9"/>
    <n v="3116"/>
    <x v="7"/>
    <s v="朝阳"/>
    <s v="唐山轨道客车"/>
    <m/>
  </r>
  <r>
    <n v="2687"/>
    <x v="26"/>
    <n v="3117"/>
    <x v="5"/>
    <s v="广州南"/>
    <s v="唐山轨道客车"/>
    <s v="新塘动车所改配。"/>
  </r>
  <r>
    <n v="2688"/>
    <x v="26"/>
    <n v="3118"/>
    <x v="5"/>
    <s v="广州南"/>
    <s v="唐山轨道客车"/>
    <s v="新塘动车所改配。"/>
  </r>
  <r>
    <n v="2689"/>
    <x v="26"/>
    <n v="3119"/>
    <x v="5"/>
    <s v="广州南"/>
    <s v="唐山轨道客车"/>
    <s v="新塘动车所改配。"/>
  </r>
  <r>
    <n v="2690"/>
    <x v="26"/>
    <n v="3120"/>
    <x v="5"/>
    <s v="广州南"/>
    <s v="唐山轨道客车"/>
    <s v="新塘动车所改配。"/>
  </r>
  <r>
    <n v="2691"/>
    <x v="26"/>
    <n v="3121"/>
    <x v="5"/>
    <s v="广州南"/>
    <s v="唐山轨道客车"/>
    <s v="新塘动车所改配。"/>
  </r>
  <r>
    <n v="2692"/>
    <x v="26"/>
    <n v="3122"/>
    <x v="5"/>
    <s v="广州南"/>
    <s v="唐山轨道客车"/>
    <s v="新塘动车所改配。"/>
  </r>
  <r>
    <n v="2693"/>
    <x v="26"/>
    <n v="3123"/>
    <x v="5"/>
    <s v="广州南"/>
    <s v="唐山轨道客车"/>
    <s v="新塘动车所改配。"/>
  </r>
  <r>
    <n v="2694"/>
    <x v="26"/>
    <n v="3124"/>
    <x v="5"/>
    <s v="广州南"/>
    <s v="唐山轨道客车"/>
    <s v="新塘动车所改配。"/>
  </r>
  <r>
    <n v="2695"/>
    <x v="26"/>
    <n v="3125"/>
    <x v="16"/>
    <s v="杭州西"/>
    <s v="唐山轨道客车"/>
    <m/>
  </r>
  <r>
    <n v="2696"/>
    <x v="26"/>
    <n v="3126"/>
    <x v="16"/>
    <s v="杭州西"/>
    <s v="唐山轨道客车"/>
    <m/>
  </r>
  <r>
    <n v="2697"/>
    <x v="26"/>
    <n v="3127"/>
    <x v="16"/>
    <s v="杭州西"/>
    <s v="唐山轨道客车"/>
    <m/>
  </r>
  <r>
    <n v="2698"/>
    <x v="26"/>
    <n v="3128"/>
    <x v="16"/>
    <s v="杭州西"/>
    <s v="唐山轨道客车"/>
    <m/>
  </r>
  <r>
    <n v="2699"/>
    <x v="26"/>
    <n v="3129"/>
    <x v="16"/>
    <s v="杭州西"/>
    <s v="唐山轨道客车"/>
    <m/>
  </r>
  <r>
    <n v="2700"/>
    <x v="26"/>
    <n v="3130"/>
    <x v="16"/>
    <s v="杭州西"/>
    <s v="唐山轨道客车"/>
    <m/>
  </r>
  <r>
    <n v="2701"/>
    <x v="26"/>
    <n v="3131"/>
    <x v="16"/>
    <s v="杭州西"/>
    <s v="唐山轨道客车"/>
    <m/>
  </r>
  <r>
    <n v="2702"/>
    <x v="26"/>
    <n v="3132"/>
    <x v="16"/>
    <s v="杭州西"/>
    <s v="唐山轨道客车"/>
    <m/>
  </r>
  <r>
    <n v="2703"/>
    <x v="26"/>
    <n v="3133"/>
    <x v="16"/>
    <s v="杭州西"/>
    <s v="唐山轨道客车"/>
    <m/>
  </r>
  <r>
    <n v="2704"/>
    <x v="26"/>
    <n v="3134"/>
    <x v="16"/>
    <s v="杭州西"/>
    <s v="唐山轨道客车"/>
    <m/>
  </r>
  <r>
    <n v="2705"/>
    <x v="26"/>
    <n v="3135"/>
    <x v="16"/>
    <s v="杭州西"/>
    <s v="唐山轨道客车"/>
    <m/>
  </r>
  <r>
    <n v="2706"/>
    <x v="26"/>
    <n v="3136"/>
    <x v="16"/>
    <s v="杭州西"/>
    <s v="唐山轨道客车"/>
    <m/>
  </r>
  <r>
    <n v="2707"/>
    <x v="26"/>
    <n v="3137"/>
    <x v="16"/>
    <s v="杭州西"/>
    <s v="唐山轨道客车"/>
    <m/>
  </r>
  <r>
    <n v="2708"/>
    <x v="26"/>
    <n v="3138"/>
    <x v="7"/>
    <s v="北京南"/>
    <s v="唐山轨道客车"/>
    <m/>
  </r>
  <r>
    <n v="2709"/>
    <x v="26"/>
    <n v="3139"/>
    <x v="7"/>
    <s v="北京南"/>
    <s v="唐山轨道客车"/>
    <m/>
  </r>
  <r>
    <n v="2710"/>
    <x v="26"/>
    <n v="3140"/>
    <x v="7"/>
    <s v="北京南"/>
    <s v="唐山轨道客车"/>
    <m/>
  </r>
  <r>
    <n v="2711"/>
    <x v="26"/>
    <n v="3141"/>
    <x v="7"/>
    <s v="北京南"/>
    <s v="唐山轨道客车"/>
    <m/>
  </r>
  <r>
    <n v="2712"/>
    <x v="26"/>
    <n v="3142"/>
    <x v="7"/>
    <s v="北京南"/>
    <s v="唐山轨道客车"/>
    <m/>
  </r>
  <r>
    <n v="2713"/>
    <x v="26"/>
    <n v="3143"/>
    <x v="7"/>
    <s v="北京南"/>
    <s v="唐山轨道客车"/>
    <m/>
  </r>
  <r>
    <n v="2714"/>
    <x v="26"/>
    <n v="3144"/>
    <x v="7"/>
    <s v="北京南"/>
    <s v="唐山轨道客车"/>
    <m/>
  </r>
  <r>
    <n v="2715"/>
    <x v="26"/>
    <n v="3145"/>
    <x v="7"/>
    <s v="北京南"/>
    <s v="唐山轨道客车"/>
    <m/>
  </r>
  <r>
    <n v="2716"/>
    <x v="26"/>
    <n v="3146"/>
    <x v="4"/>
    <s v="西安北"/>
    <s v="唐山轨道客车"/>
    <m/>
  </r>
  <r>
    <n v="2717"/>
    <x v="26"/>
    <n v="3147"/>
    <x v="4"/>
    <s v="西安北"/>
    <s v="唐山轨道客车"/>
    <m/>
  </r>
  <r>
    <n v="2718"/>
    <x v="26"/>
    <n v="3148"/>
    <x v="4"/>
    <s v="西安北"/>
    <s v="唐山轨道客车"/>
    <m/>
  </r>
  <r>
    <n v="2719"/>
    <x v="26"/>
    <n v="3149"/>
    <x v="4"/>
    <s v="西安北"/>
    <s v="唐山轨道客车"/>
    <m/>
  </r>
  <r>
    <n v="2720"/>
    <x v="26"/>
    <n v="3150"/>
    <x v="4"/>
    <s v="西安北"/>
    <s v="唐山轨道客车"/>
    <m/>
  </r>
  <r>
    <n v="2721"/>
    <x v="26"/>
    <n v="3151"/>
    <x v="4"/>
    <s v="西安北"/>
    <s v="唐山轨道客车"/>
    <s v="上海铁路局杭州西动车所改配。"/>
  </r>
  <r>
    <n v="2722"/>
    <x v="26"/>
    <n v="3152"/>
    <x v="4"/>
    <s v="西安北"/>
    <s v="唐山轨道客车"/>
    <s v="上海铁路局杭州西动车所改配。"/>
  </r>
  <r>
    <n v="2723"/>
    <x v="26"/>
    <n v="3153"/>
    <x v="4"/>
    <s v="西安北"/>
    <s v="唐山轨道客车"/>
    <s v="上海铁路局杭州西动车所改配。"/>
  </r>
  <r>
    <n v="2724"/>
    <x v="26"/>
    <n v="3154"/>
    <x v="4"/>
    <s v="西安北"/>
    <s v="唐山轨道客车"/>
    <s v="上海铁路局杭州西动车所改配。"/>
  </r>
  <r>
    <n v="2725"/>
    <x v="26"/>
    <n v="3155"/>
    <x v="4"/>
    <s v="西安北"/>
    <s v="唐山轨道客车"/>
    <s v="上海铁路局杭州西动车所改配。"/>
  </r>
  <r>
    <n v="2726"/>
    <x v="26"/>
    <n v="3156"/>
    <x v="4"/>
    <s v="西安北"/>
    <s v="唐山轨道客车"/>
    <s v="上海铁路局杭州西动车所改配。"/>
  </r>
  <r>
    <n v="2727"/>
    <x v="57"/>
    <n v="3157"/>
    <x v="16"/>
    <s v="上海虹桥"/>
    <s v="唐山轨道客车"/>
    <s v="杭州西动车所改配。"/>
  </r>
  <r>
    <n v="2728"/>
    <x v="57"/>
    <n v="3158"/>
    <x v="16"/>
    <s v="上海虹桥"/>
    <s v="唐山轨道客车"/>
    <s v="杭州西动车所改配。"/>
  </r>
  <r>
    <n v="2729"/>
    <x v="57"/>
    <n v="3159"/>
    <x v="16"/>
    <s v="上海虹桥"/>
    <s v="唐山轨道客车"/>
    <s v="杭州西动车所改配。"/>
  </r>
  <r>
    <n v="2730"/>
    <x v="57"/>
    <n v="3160"/>
    <x v="16"/>
    <s v="上海虹桥"/>
    <s v="唐山轨道客车"/>
    <s v="杭州西动车所改配。"/>
  </r>
  <r>
    <n v="2731"/>
    <x v="57"/>
    <n v="3161"/>
    <x v="16"/>
    <s v="上海虹桥"/>
    <s v="唐山轨道客车"/>
    <s v="杭州西动车所改配。"/>
  </r>
  <r>
    <n v="2732"/>
    <x v="57"/>
    <n v="3162"/>
    <x v="16"/>
    <s v="上海虹桥"/>
    <s v="唐山轨道客车"/>
    <s v="杭州西动车所改配。"/>
  </r>
  <r>
    <n v="2733"/>
    <x v="57"/>
    <n v="3163"/>
    <x v="16"/>
    <s v="上海虹桥"/>
    <s v="唐山轨道客车"/>
    <s v="杭州西动车所改配。"/>
  </r>
  <r>
    <n v="2734"/>
    <x v="57"/>
    <n v="3164"/>
    <x v="16"/>
    <s v="上海虹桥"/>
    <s v="唐山轨道客车"/>
    <s v="杭州西动车所改配。"/>
  </r>
  <r>
    <n v="2735"/>
    <x v="57"/>
    <n v="3165"/>
    <x v="16"/>
    <s v="上海虹桥"/>
    <s v="唐山轨道客车"/>
    <s v="杭州西动车所改配。"/>
  </r>
  <r>
    <n v="2736"/>
    <x v="57"/>
    <n v="3166"/>
    <x v="16"/>
    <s v="上海虹桥"/>
    <s v="唐山轨道客车"/>
    <s v="杭州西动车所改配。"/>
  </r>
  <r>
    <n v="2737"/>
    <x v="57"/>
    <n v="3167"/>
    <x v="16"/>
    <s v="上海虹桥"/>
    <s v="唐山轨道客车"/>
    <s v="杭州西动车所改配。"/>
  </r>
  <r>
    <n v="2738"/>
    <x v="57"/>
    <n v="3168"/>
    <x v="16"/>
    <s v="上海虹桥"/>
    <s v="唐山轨道客车"/>
    <s v="杭州西动车所改配。"/>
  </r>
  <r>
    <n v="2739"/>
    <x v="57"/>
    <n v="3169"/>
    <x v="16"/>
    <s v="上海虹桥"/>
    <s v="唐山轨道客车"/>
    <s v="杭州西动车所改配。"/>
  </r>
  <r>
    <n v="2740"/>
    <x v="57"/>
    <n v="3170"/>
    <x v="16"/>
    <s v="上海虹桥"/>
    <s v="唐山轨道客车"/>
    <s v="杭州西动车所改配。"/>
  </r>
  <r>
    <n v="2741"/>
    <x v="57"/>
    <n v="3171"/>
    <x v="16"/>
    <s v="上海虹桥"/>
    <s v="唐山轨道客车"/>
    <s v="杭州西动车所改配。"/>
  </r>
  <r>
    <n v="2742"/>
    <x v="57"/>
    <n v="3172"/>
    <x v="16"/>
    <s v="上海虹桥"/>
    <s v="唐山轨道客车"/>
    <s v="杭州西动车所改配。"/>
  </r>
  <r>
    <n v="2743"/>
    <x v="57"/>
    <n v="3173"/>
    <x v="16"/>
    <s v="上海虹桥"/>
    <s v="唐山轨道客车"/>
    <s v="杭州西动车所改配。"/>
  </r>
  <r>
    <n v="2744"/>
    <x v="57"/>
    <n v="3174"/>
    <x v="16"/>
    <s v="上海虹桥"/>
    <s v="唐山轨道客车"/>
    <s v="杭州西动车所改配。"/>
  </r>
  <r>
    <n v="2745"/>
    <x v="57"/>
    <n v="3175"/>
    <x v="16"/>
    <s v="上海虹桥"/>
    <s v="唐山轨道客车"/>
    <s v="杭州西动车所改配。"/>
  </r>
  <r>
    <n v="2746"/>
    <x v="57"/>
    <n v="3176"/>
    <x v="16"/>
    <s v="上海虹桥"/>
    <s v="唐山轨道客车"/>
    <s v="杭州西动车所改配。"/>
  </r>
  <r>
    <n v="2747"/>
    <x v="57"/>
    <n v="3177"/>
    <x v="16"/>
    <s v="上海虹桥"/>
    <s v="唐山轨道客车"/>
    <s v="杭州西动车所改配。"/>
  </r>
  <r>
    <n v="2748"/>
    <x v="57"/>
    <n v="3178"/>
    <x v="16"/>
    <s v="上海虹桥"/>
    <s v="唐山轨道客车"/>
    <s v="杭州西动车所改配。"/>
  </r>
  <r>
    <n v="2749"/>
    <x v="57"/>
    <n v="3179"/>
    <x v="16"/>
    <s v="上海虹桥"/>
    <s v="唐山轨道客车"/>
    <s v="杭州西动车所改配。"/>
  </r>
  <r>
    <n v="2750"/>
    <x v="57"/>
    <n v="3180"/>
    <x v="16"/>
    <s v="上海虹桥"/>
    <s v="唐山轨道客车"/>
    <s v="杭州西动车所改配。"/>
  </r>
  <r>
    <n v="2751"/>
    <x v="57"/>
    <n v="3181"/>
    <x v="16"/>
    <s v="上海虹桥"/>
    <s v="唐山轨道客车"/>
    <s v="杭州西动车所改配。"/>
  </r>
  <r>
    <n v="2752"/>
    <x v="57"/>
    <n v="3182"/>
    <x v="16"/>
    <s v="上海虹桥"/>
    <s v="唐山轨道客车"/>
    <s v="杭州西动车所改配。"/>
  </r>
  <r>
    <n v="2753"/>
    <x v="57"/>
    <n v="3183"/>
    <x v="16"/>
    <s v="上海虹桥"/>
    <s v="唐山轨道客车"/>
    <s v="杭州西动车所改配。"/>
  </r>
  <r>
    <n v="2754"/>
    <x v="57"/>
    <n v="3184"/>
    <x v="16"/>
    <s v="上海虹桥"/>
    <s v="唐山轨道客车"/>
    <m/>
  </r>
  <r>
    <n v="2755"/>
    <x v="57"/>
    <n v="3185"/>
    <x v="16"/>
    <s v="上海虹桥"/>
    <s v="唐山轨道客车"/>
    <m/>
  </r>
  <r>
    <n v="2756"/>
    <x v="57"/>
    <n v="3186"/>
    <x v="16"/>
    <s v="上海虹桥"/>
    <s v="唐山轨道客车"/>
    <m/>
  </r>
  <r>
    <n v="2757"/>
    <x v="57"/>
    <n v="3187"/>
    <x v="16"/>
    <s v="上海虹桥"/>
    <s v="唐山轨道客车"/>
    <m/>
  </r>
  <r>
    <n v="2758"/>
    <x v="57"/>
    <n v="3188"/>
    <x v="16"/>
    <s v="上海虹桥"/>
    <s v="唐山轨道客车"/>
    <m/>
  </r>
  <r>
    <n v="2759"/>
    <x v="57"/>
    <n v="3189"/>
    <x v="7"/>
    <s v="北京南"/>
    <s v="唐山轨道客车"/>
    <m/>
  </r>
  <r>
    <n v="2760"/>
    <x v="57"/>
    <n v="3190"/>
    <x v="7"/>
    <s v="北京南"/>
    <s v="唐山轨道客车"/>
    <m/>
  </r>
  <r>
    <n v="2761"/>
    <x v="57"/>
    <n v="3191"/>
    <x v="7"/>
    <s v="北京南"/>
    <s v="唐山轨道客车"/>
    <m/>
  </r>
  <r>
    <n v="2762"/>
    <x v="57"/>
    <n v="3192"/>
    <x v="7"/>
    <s v="北京南"/>
    <s v="唐山轨道客车"/>
    <m/>
  </r>
  <r>
    <n v="2763"/>
    <x v="57"/>
    <n v="3193"/>
    <x v="7"/>
    <s v="北京南"/>
    <s v="唐山轨道客车"/>
    <m/>
  </r>
  <r>
    <n v="2764"/>
    <x v="57"/>
    <n v="3194"/>
    <x v="7"/>
    <s v="北京南"/>
    <s v="唐山轨道客车"/>
    <m/>
  </r>
  <r>
    <n v="2765"/>
    <x v="57"/>
    <n v="3195"/>
    <x v="7"/>
    <s v="北京南"/>
    <s v="唐山轨道客车"/>
    <m/>
  </r>
  <r>
    <n v="2766"/>
    <x v="57"/>
    <n v="3196"/>
    <x v="7"/>
    <s v="北京南"/>
    <s v="唐山轨道客车"/>
    <m/>
  </r>
  <r>
    <n v="2767"/>
    <x v="57"/>
    <n v="3197"/>
    <x v="7"/>
    <s v="北京南"/>
    <s v="唐山轨道客车"/>
    <m/>
  </r>
  <r>
    <n v="2768"/>
    <x v="57"/>
    <n v="3198"/>
    <x v="16"/>
    <s v="上海虹桥"/>
    <s v="唐山轨道客车"/>
    <m/>
  </r>
  <r>
    <n v="2769"/>
    <x v="57"/>
    <n v="3199"/>
    <x v="16"/>
    <s v="上海虹桥"/>
    <s v="唐山轨道客车"/>
    <m/>
  </r>
  <r>
    <n v="2770"/>
    <x v="57"/>
    <n v="3200"/>
    <x v="16"/>
    <s v="上海虹桥"/>
    <s v="唐山轨道客车"/>
    <m/>
  </r>
  <r>
    <n v="2771"/>
    <x v="57"/>
    <n v="3201"/>
    <x v="16"/>
    <s v="上海虹桥"/>
    <s v="唐山轨道客车"/>
    <m/>
  </r>
  <r>
    <n v="2772"/>
    <x v="57"/>
    <n v="3202"/>
    <x v="16"/>
    <s v="上海虹桥"/>
    <s v="唐山轨道客车"/>
    <m/>
  </r>
  <r>
    <n v="2773"/>
    <x v="57"/>
    <n v="3203"/>
    <x v="16"/>
    <s v="上海虹桥"/>
    <s v="唐山轨道客车"/>
    <m/>
  </r>
  <r>
    <n v="2774"/>
    <x v="57"/>
    <n v="3204"/>
    <x v="16"/>
    <s v="上海虹桥"/>
    <s v="唐山轨道客车"/>
    <m/>
  </r>
  <r>
    <n v="2775"/>
    <x v="57"/>
    <n v="3205"/>
    <x v="16"/>
    <s v="上海虹桥"/>
    <s v="唐山轨道客车"/>
    <m/>
  </r>
  <r>
    <n v="2776"/>
    <x v="57"/>
    <n v="3206"/>
    <x v="7"/>
    <s v="北京南"/>
    <s v="唐山轨道客车"/>
    <m/>
  </r>
  <r>
    <n v="2777"/>
    <x v="57"/>
    <n v="3207"/>
    <x v="7"/>
    <s v="北京南"/>
    <s v="唐山轨道客车"/>
    <m/>
  </r>
  <r>
    <n v="2778"/>
    <x v="57"/>
    <n v="3208"/>
    <x v="7"/>
    <s v="北京南"/>
    <s v="唐山轨道客车"/>
    <m/>
  </r>
  <r>
    <n v="2779"/>
    <x v="57"/>
    <n v="3209"/>
    <x v="7"/>
    <s v="北京南"/>
    <s v="唐山轨道客车"/>
    <m/>
  </r>
  <r>
    <n v="2780"/>
    <x v="57"/>
    <n v="3210"/>
    <x v="16"/>
    <s v="上海虹桥"/>
    <s v="唐山轨道客车"/>
    <m/>
  </r>
  <r>
    <n v="2781"/>
    <x v="57"/>
    <n v="3211"/>
    <x v="16"/>
    <s v="上海虹桥"/>
    <s v="唐山轨道客车"/>
    <m/>
  </r>
  <r>
    <n v="2782"/>
    <x v="57"/>
    <n v="3212"/>
    <x v="7"/>
    <s v="曹庄"/>
    <s v="唐山轨道客车"/>
    <m/>
  </r>
  <r>
    <n v="2783"/>
    <x v="57"/>
    <n v="3213"/>
    <x v="7"/>
    <s v="曹庄"/>
    <s v="唐山轨道客车"/>
    <m/>
  </r>
  <r>
    <n v="2784"/>
    <x v="58"/>
    <n v="3501"/>
    <x v="16"/>
    <s v="艮山门"/>
    <s v="唐山轨道客车"/>
    <s v="CRH380BL一阶段"/>
  </r>
  <r>
    <n v="2785"/>
    <x v="58"/>
    <n v="3502"/>
    <x v="16"/>
    <s v="艮山门"/>
    <s v="唐山轨道客车"/>
    <s v="CRH380BL一阶段，上海虹桥动车所改配。"/>
  </r>
  <r>
    <n v="2786"/>
    <x v="58"/>
    <n v="3503"/>
    <x v="16"/>
    <s v="艮山门"/>
    <s v="唐山轨道客车"/>
    <s v="CRH380BL一阶段"/>
  </r>
  <r>
    <n v="2787"/>
    <x v="58"/>
    <n v="3504"/>
    <x v="16"/>
    <s v="南翔"/>
    <s v="唐山轨道客车"/>
    <s v="CRH380BL一阶段，上海虹桥动车所改配，曾配属艮山门动车所。"/>
  </r>
  <r>
    <n v="2788"/>
    <x v="58"/>
    <n v="3505"/>
    <x v="16"/>
    <s v="上海虹桥"/>
    <s v="唐山轨道客车"/>
    <s v="CRH380BL一阶段，艮山门动车所改配。"/>
  </r>
  <r>
    <n v="2789"/>
    <x v="58"/>
    <n v="3506"/>
    <x v="16"/>
    <s v="艮山门"/>
    <s v="唐山轨道客车"/>
    <s v="CRH380BL一阶段"/>
  </r>
  <r>
    <n v="2790"/>
    <x v="58"/>
    <n v="3507"/>
    <x v="16"/>
    <s v="艮山门"/>
    <s v="唐山轨道客车"/>
    <s v="CRH380BL一阶段"/>
  </r>
  <r>
    <n v="2791"/>
    <x v="58"/>
    <n v="3508"/>
    <x v="16"/>
    <s v="艮山门"/>
    <s v="唐山轨道客车"/>
    <s v="CRH380BL一阶段"/>
  </r>
  <r>
    <n v="2792"/>
    <x v="58"/>
    <n v="3509"/>
    <x v="16"/>
    <s v="艮山门"/>
    <s v="唐山轨道客车"/>
    <s v="CRH380BL一阶段"/>
  </r>
  <r>
    <n v="2793"/>
    <x v="58"/>
    <n v="3510"/>
    <x v="16"/>
    <s v="南翔"/>
    <s v="唐山轨道客车"/>
    <s v="CRH380BL一阶段，艮山门动车所改配。"/>
  </r>
  <r>
    <n v="2794"/>
    <x v="58"/>
    <n v="3511"/>
    <x v="16"/>
    <s v="艮山门"/>
    <s v="唐山轨道客车"/>
    <s v="CRH380BL一阶段"/>
  </r>
  <r>
    <n v="2795"/>
    <x v="58"/>
    <n v="3512"/>
    <x v="16"/>
    <s v="艮山门"/>
    <s v="唐山轨道客车"/>
    <s v="CRH380BL一阶段"/>
  </r>
  <r>
    <n v="2796"/>
    <x v="58"/>
    <n v="3513"/>
    <x v="16"/>
    <s v="艮山门"/>
    <s v="唐山轨道客车"/>
    <s v="CRH380BL一阶段"/>
  </r>
  <r>
    <n v="2797"/>
    <x v="58"/>
    <n v="3514"/>
    <x v="16"/>
    <s v="艮山门"/>
    <s v="唐山轨道客车"/>
    <s v="CRH380BL一阶段"/>
  </r>
  <r>
    <n v="2798"/>
    <x v="58"/>
    <n v="3515"/>
    <x v="16"/>
    <s v="艮山门"/>
    <s v="唐山轨道客车"/>
    <s v="CRH380BL一阶段"/>
  </r>
  <r>
    <n v="2799"/>
    <x v="58"/>
    <n v="3516"/>
    <x v="16"/>
    <s v="南翔"/>
    <s v="唐山轨道客车"/>
    <s v="CRH380BL一阶段，上海虹桥动车所改配，曾配属艮山门动车所。"/>
  </r>
  <r>
    <n v="2800"/>
    <x v="58"/>
    <n v="3517"/>
    <x v="16"/>
    <s v="南翔"/>
    <s v="唐山轨道客车"/>
    <s v="CRH380BL一阶段，上海虹桥动车所改配，曾配属艮山门动车所。"/>
  </r>
  <r>
    <n v="2801"/>
    <x v="58"/>
    <n v="3518"/>
    <x v="16"/>
    <s v="南翔"/>
    <s v="唐山轨道客车"/>
    <s v="CRH380BL一阶段，艮山门动车所改配。"/>
  </r>
  <r>
    <n v="2802"/>
    <x v="58"/>
    <n v="3519"/>
    <x v="16"/>
    <s v="上海虹桥"/>
    <s v="唐山轨道客车"/>
    <s v="CRH380BL一阶段，南翔动车所改配，曾配属艮山门动车所。"/>
  </r>
  <r>
    <n v="2803"/>
    <x v="58"/>
    <n v="3520"/>
    <x v="16"/>
    <s v="上海虹桥"/>
    <s v="唐山轨道客车"/>
    <s v="CRH380BL一阶段"/>
  </r>
  <r>
    <n v="2804"/>
    <x v="58"/>
    <n v="3521"/>
    <x v="16"/>
    <s v="艮山门"/>
    <s v="唐山轨道客车"/>
    <s v="CRH380BL一阶段，上海虹桥动车所改配。"/>
  </r>
  <r>
    <n v="2805"/>
    <x v="58"/>
    <n v="3522"/>
    <x v="16"/>
    <s v="南翔"/>
    <s v="唐山轨道客车"/>
    <s v="CRH380BL一阶段，上海虹桥动车所改配。"/>
  </r>
  <r>
    <n v="2806"/>
    <x v="58"/>
    <n v="3523"/>
    <x v="16"/>
    <s v="上海虹桥"/>
    <s v="唐山轨道客车"/>
    <s v="CRH380BL一阶段，艮山门动车所改配。"/>
  </r>
  <r>
    <n v="2807"/>
    <x v="58"/>
    <n v="3524"/>
    <x v="16"/>
    <s v="艮山门"/>
    <s v="唐山轨道客车"/>
    <s v="CRH380BL一阶段，上海虹桥动车所改配。"/>
  </r>
  <r>
    <n v="2808"/>
    <x v="58"/>
    <n v="3525"/>
    <x v="16"/>
    <s v="南翔"/>
    <s v="唐山轨道客车"/>
    <s v="CRH380BL一阶段，上海虹桥动车所改配。"/>
  </r>
  <r>
    <n v="2809"/>
    <x v="58"/>
    <n v="3526"/>
    <x v="16"/>
    <s v="艮山门"/>
    <s v="唐山轨道客车"/>
    <s v="CRH380BL一阶段，上海虹桥动车所改配。"/>
  </r>
  <r>
    <n v="2810"/>
    <x v="58"/>
    <n v="3527"/>
    <x v="16"/>
    <s v="合肥南"/>
    <s v="唐山轨道客车"/>
    <s v="CRH380BL一阶段，上海虹桥动车所改配。"/>
  </r>
  <r>
    <n v="2811"/>
    <x v="58"/>
    <n v="3528"/>
    <x v="16"/>
    <s v="艮山门"/>
    <s v="唐山轨道客车"/>
    <s v="CRH380BL一阶段"/>
  </r>
  <r>
    <n v="2812"/>
    <x v="58"/>
    <n v="3529"/>
    <x v="16"/>
    <s v="合肥南"/>
    <s v="唐山轨道客车"/>
    <s v="CRH380BL一阶段，南翔动车所改配，曾配属上海虹桥动车所，艮山门动车所，广州铁路集团广州南动车所。"/>
  </r>
  <r>
    <n v="2813"/>
    <x v="58"/>
    <n v="3530"/>
    <x v="16"/>
    <s v="艮山门"/>
    <s v="唐山轨道客车"/>
    <s v="CRH380BL一阶段，上海虹桥动车所改配，曾配属广州铁路集团广州南动车所。"/>
  </r>
  <r>
    <n v="2814"/>
    <x v="58"/>
    <n v="3531"/>
    <x v="16"/>
    <s v="南翔"/>
    <s v="唐山轨道客车"/>
    <s v="CRH380BL一阶段，广州铁路集团广州南动车所改配。"/>
  </r>
  <r>
    <n v="2815"/>
    <x v="58"/>
    <n v="3532"/>
    <x v="16"/>
    <s v="艮山门"/>
    <s v="唐山轨道客车"/>
    <s v="CRH380BL一阶段，上海虹桥动车所改配，曾配属广州铁路集团广州南动车所。"/>
  </r>
  <r>
    <n v="2816"/>
    <x v="58"/>
    <n v="3533"/>
    <x v="16"/>
    <s v="南翔"/>
    <s v="唐山轨道客车"/>
    <s v="CRH380BL一阶段，上海虹桥动车所改配，曾配属艮山门动车所，广州铁路集团广州南动车所。"/>
  </r>
  <r>
    <n v="2817"/>
    <x v="58"/>
    <n v="3534"/>
    <x v="16"/>
    <s v="艮山门"/>
    <s v="唐山轨道客车"/>
    <s v="CRH380BL一阶段，上海虹桥动车所改配，曾配属广州铁路集团广州南动车所。"/>
  </r>
  <r>
    <n v="2818"/>
    <x v="58"/>
    <n v="3535"/>
    <x v="16"/>
    <s v="南翔"/>
    <s v="唐山轨道客车"/>
    <s v="CRH380BL一阶段，上海虹桥动车所改配，曾配属艮山门动车所，广州铁路集团广州南动车所。"/>
  </r>
  <r>
    <n v="2819"/>
    <x v="58"/>
    <n v="3536"/>
    <x v="16"/>
    <s v="上海虹桥"/>
    <s v="唐山轨道客车"/>
    <s v="CRH380BL一阶段，艮山门动车所改配。"/>
  </r>
  <r>
    <n v="2820"/>
    <x v="58"/>
    <n v="3537"/>
    <x v="16"/>
    <s v="艮山门"/>
    <s v="唐山轨道客车"/>
    <s v="CRH380BL一阶段，上海虹桥动车所改配。"/>
  </r>
  <r>
    <n v="2821"/>
    <x v="58"/>
    <n v="3538"/>
    <x v="16"/>
    <s v="合肥南"/>
    <s v="唐山轨道客车"/>
    <s v="CRH380BL一阶段，上海虹桥动车所改配。"/>
  </r>
  <r>
    <n v="2822"/>
    <x v="58"/>
    <n v="3539"/>
    <x v="16"/>
    <s v="上海虹桥"/>
    <s v="唐山轨道客车"/>
    <s v="CRH380BL一阶段，南翔动车所改配，曾配属艮山门动车所。"/>
  </r>
  <r>
    <n v="2823"/>
    <x v="58"/>
    <n v="3540"/>
    <x v="16"/>
    <s v="上海虹桥"/>
    <s v="唐山轨道客车"/>
    <s v="CRH380BL一阶段，南翔动车所改配，曾配属艮山门动车所。"/>
  </r>
  <r>
    <n v="2824"/>
    <x v="58"/>
    <n v="3541"/>
    <x v="16"/>
    <s v="艮山门"/>
    <s v="唐山轨道客车"/>
    <s v="CRH380BL一阶段，上海虹桥动车所改配。"/>
  </r>
  <r>
    <n v="2825"/>
    <x v="58"/>
    <n v="3542"/>
    <x v="16"/>
    <s v="南翔"/>
    <s v="唐山轨道客车"/>
    <s v="CRH380BL一阶段，上海虹桥动车所改配，曾配属艮山门动车所。"/>
  </r>
  <r>
    <n v="2826"/>
    <x v="58"/>
    <n v="3543"/>
    <x v="4"/>
    <s v="西安北"/>
    <s v="唐山轨道客车"/>
    <s v="CRH380BL二阶段，上海铁路局上海虹桥动车所改配。"/>
  </r>
  <r>
    <n v="2827"/>
    <x v="58"/>
    <n v="3544"/>
    <x v="4"/>
    <s v="西安北"/>
    <s v="唐山轨道客车"/>
    <s v="CRH380BL二阶段，上海铁路局上海虹桥动车所改配，曾配属广州铁路集团广州南动车所。"/>
  </r>
  <r>
    <n v="2828"/>
    <x v="58"/>
    <n v="3545"/>
    <x v="16"/>
    <s v="徐州东"/>
    <s v="唐山轨道客车"/>
    <s v="CRH380BL二阶段，上海虹桥动车所改配，曾配属广州铁路集团广州南动车所。"/>
  </r>
  <r>
    <n v="2829"/>
    <x v="58"/>
    <n v="3546"/>
    <x v="16"/>
    <s v="合肥南"/>
    <s v="唐山轨道客车"/>
    <s v="CRH380BL二阶段，上海虹桥动车所改配。"/>
  </r>
  <r>
    <n v="2830"/>
    <x v="58"/>
    <n v="3547"/>
    <x v="16"/>
    <s v="合肥南"/>
    <s v="唐山轨道客车"/>
    <s v="CRH380BL二阶段，南翔动车所改配，曾配属上海虹桥动车所，广州铁路集团广州南动车所。"/>
  </r>
  <r>
    <n v="2831"/>
    <x v="58"/>
    <n v="3548"/>
    <x v="4"/>
    <s v="西安北"/>
    <s v="唐山轨道客车"/>
    <s v="CRH380BL二阶段，上海铁路局南京南动车所改配，曾配属上海虹桥动车所，广州铁路集团广州南动车所。"/>
  </r>
  <r>
    <n v="2832"/>
    <x v="58"/>
    <n v="3549"/>
    <x v="4"/>
    <s v="西安北"/>
    <s v="唐山轨道客车"/>
    <s v="CRH380BL二阶段，上海铁路局南京南动车所改配，曾配属上海虹桥动车所。"/>
  </r>
  <r>
    <n v="2833"/>
    <x v="58"/>
    <n v="3550"/>
    <x v="16"/>
    <s v="合肥南"/>
    <s v="唐山轨道客车"/>
    <s v="CRH380BL二阶段，南翔动车所改配，曾配属上海虹桥动车所，南京南动车所，广州铁路集团广州南动车所。"/>
  </r>
  <r>
    <n v="2834"/>
    <x v="58"/>
    <n v="3551"/>
    <x v="16"/>
    <s v="合肥南"/>
    <s v="唐山轨道客车"/>
    <s v="CRH380BL二阶段，南京南动车所改配，曾配属广州铁路集团广州南动车所。"/>
  </r>
  <r>
    <n v="2835"/>
    <x v="58"/>
    <n v="3552"/>
    <x v="4"/>
    <s v="西安北"/>
    <s v="唐山轨道客车"/>
    <s v="CRH380BL二阶段，上海铁路局南京南动车所改配，曾配属上海虹桥动车所，广州铁路集团广州南动车所。"/>
  </r>
  <r>
    <n v="2836"/>
    <x v="58"/>
    <n v="3553"/>
    <x v="16"/>
    <s v="合肥南"/>
    <s v="唐山轨道客车"/>
    <s v="CRH380BL二阶段，徐州东动车所改配，曾配属南京南动车所，上海虹桥动车所，广州铁路集团广州南动车所。"/>
  </r>
  <r>
    <n v="2837"/>
    <x v="58"/>
    <n v="3554"/>
    <x v="16"/>
    <s v="合肥南"/>
    <s v="唐山轨道客车"/>
    <s v="CRH380BL二阶段，南京南动车所改配，曾配属上海虹桥动车所，广州铁路集团广州南动车所。"/>
  </r>
  <r>
    <n v="2838"/>
    <x v="58"/>
    <n v="3555"/>
    <x v="16"/>
    <s v="合肥南"/>
    <s v="唐山轨道客车"/>
    <s v="CRH380BL二阶段，南翔动车所改配，曾配属上海虹桥动车所，广州铁路集团广州南动车所。"/>
  </r>
  <r>
    <n v="2839"/>
    <x v="58"/>
    <n v="3556"/>
    <x v="16"/>
    <s v="合肥南"/>
    <s v="唐山轨道客车"/>
    <s v="CRH380BL二阶段，南京南动车所改配，曾配属上海虹桥动车所，广州铁路集团广州南动车所。"/>
  </r>
  <r>
    <n v="2840"/>
    <x v="58"/>
    <n v="3557"/>
    <x v="4"/>
    <s v="西安北"/>
    <s v="唐山轨道客车"/>
    <s v="CRH380BL二阶段，上海铁路局南京南动车所改配，曾配属上海虹桥动车所，广州铁路集团广州南动车所。"/>
  </r>
  <r>
    <n v="2841"/>
    <x v="58"/>
    <n v="3558"/>
    <x v="4"/>
    <s v="西安北"/>
    <s v="唐山轨道客车"/>
    <s v="CRH380BL二阶段，上海铁路局南京南动车所改配，曾配属上海虹桥动车所。"/>
  </r>
  <r>
    <n v="2842"/>
    <x v="58"/>
    <n v="3559"/>
    <x v="4"/>
    <s v="西安北"/>
    <s v="唐山轨道客车"/>
    <s v="CRH380BL二阶段，上海铁路局南京南动车所改配，曾配属上海虹桥动车所，广州铁路集团广州南动车所。"/>
  </r>
  <r>
    <n v="2843"/>
    <x v="58"/>
    <n v="3560"/>
    <x v="16"/>
    <s v="合肥南"/>
    <s v="唐山轨道客车"/>
    <s v="CRH380BL二阶段，徐州东动车所改配，曾配属南翔动车所，上海虹桥动车所。"/>
  </r>
  <r>
    <n v="2844"/>
    <x v="58"/>
    <n v="3561"/>
    <x v="16"/>
    <s v="合肥南"/>
    <s v="唐山轨道客车"/>
    <s v="CRH380BL二阶段，上海虹桥动车所改配。"/>
  </r>
  <r>
    <n v="2845"/>
    <x v="58"/>
    <n v="3562"/>
    <x v="16"/>
    <s v="合肥南"/>
    <s v="唐山轨道客车"/>
    <s v="CRH380BL二阶段，上海虹桥动车所改配。"/>
  </r>
  <r>
    <n v="2846"/>
    <x v="58"/>
    <n v="3563"/>
    <x v="4"/>
    <s v="西安北"/>
    <s v="唐山轨道客车"/>
    <s v="CRH380BL二阶段，上海铁路局上海虹桥动车所改配。"/>
  </r>
  <r>
    <n v="2847"/>
    <x v="58"/>
    <n v="3564"/>
    <x v="16"/>
    <s v="合肥南"/>
    <s v="唐山轨道客车"/>
    <s v="CRH380BL二阶段，南翔动车所改配，曾配属上海虹桥动车所。"/>
  </r>
  <r>
    <n v="2848"/>
    <x v="58"/>
    <n v="3565"/>
    <x v="16"/>
    <s v="合肥南"/>
    <s v="唐山轨道客车"/>
    <s v="CRH380BL二阶段，徐州东动车所改配，曾配属上海虹桥动车所。"/>
  </r>
  <r>
    <n v="2849"/>
    <x v="58"/>
    <n v="3566"/>
    <x v="4"/>
    <s v="西安北"/>
    <s v="唐山轨道客车"/>
    <s v="CRH380BL二阶段，上海铁路局上海虹桥动车所改配。"/>
  </r>
  <r>
    <n v="2850"/>
    <x v="58"/>
    <n v="3567"/>
    <x v="16"/>
    <s v="徐州东"/>
    <s v="唐山轨道客车"/>
    <s v="CRH380BL二阶段，合肥南动车所改配，曾配属南翔动车所，上海虹桥动车所。"/>
  </r>
  <r>
    <n v="2851"/>
    <x v="58"/>
    <n v="3568"/>
    <x v="16"/>
    <s v="合肥南"/>
    <s v="唐山轨道客车"/>
    <s v="CRH380BL二阶段，上海虹桥动车所改配。"/>
  </r>
  <r>
    <n v="2852"/>
    <x v="58"/>
    <n v="3569"/>
    <x v="16"/>
    <s v="徐州东"/>
    <s v="唐山轨道客车"/>
    <s v="CRH380BL二阶段，合肥南动车所改配，曾配属上海虹桥动车所。"/>
  </r>
  <r>
    <n v="2853"/>
    <x v="58"/>
    <n v="3570"/>
    <x v="16"/>
    <s v="徐州东"/>
    <s v="唐山轨道客车"/>
    <s v="CRH380BL二阶段，南翔动车所改配，曾配属上海虹桥动车所，南京南动车所。"/>
  </r>
  <r>
    <n v="2854"/>
    <x v="59"/>
    <n v="3571"/>
    <x v="4"/>
    <s v="西安北"/>
    <s v="唐山轨道客车"/>
    <s v="上海铁路局上海虹桥动车所改配。"/>
  </r>
  <r>
    <n v="2855"/>
    <x v="59"/>
    <n v="3572"/>
    <x v="16"/>
    <s v="徐州东"/>
    <s v="唐山轨道客车"/>
    <s v="合肥南动车所改配，曾配属上海虹桥动车所。"/>
  </r>
  <r>
    <n v="2856"/>
    <x v="59"/>
    <n v="3573"/>
    <x v="16"/>
    <s v="合肥南"/>
    <s v="唐山轨道客车"/>
    <s v="南京南动车所改配，曾配属上海虹桥动车所。"/>
  </r>
  <r>
    <n v="2857"/>
    <x v="59"/>
    <n v="3574"/>
    <x v="4"/>
    <s v="西安北"/>
    <s v="唐山轨道客车"/>
    <s v="上海铁路局上海虹桥动车所改配。"/>
  </r>
  <r>
    <n v="2858"/>
    <x v="59"/>
    <n v="3575"/>
    <x v="16"/>
    <s v="徐州东"/>
    <s v="唐山轨道客车"/>
    <s v="合肥南动车所改配，曾配属上海虹桥动车所，南京南动车所。"/>
  </r>
  <r>
    <n v="2859"/>
    <x v="59"/>
    <n v="3576"/>
    <x v="4"/>
    <s v="西安北"/>
    <s v="唐山轨道客车"/>
    <s v="上海铁路局上海虹桥动车所改配。"/>
  </r>
  <r>
    <n v="2860"/>
    <x v="59"/>
    <n v="3577"/>
    <x v="5"/>
    <s v="深圳"/>
    <s v="唐山轨道客车"/>
    <s v="长沙动车所改配，曾配属广州南动车所。"/>
  </r>
  <r>
    <n v="2861"/>
    <x v="59"/>
    <n v="3578"/>
    <x v="5"/>
    <s v="长沙"/>
    <s v="唐山轨道客车"/>
    <s v="广州南动车所改配。"/>
  </r>
  <r>
    <n v="2862"/>
    <x v="59"/>
    <n v="3579"/>
    <x v="5"/>
    <s v="新塘"/>
    <s v="唐山轨道客车"/>
    <s v="深圳动车所改配，曾配属长沙动车所，广州南动车所，西安铁路局西安北动车所。"/>
  </r>
  <r>
    <n v="2863"/>
    <x v="59"/>
    <n v="3580"/>
    <x v="16"/>
    <s v="徐州东"/>
    <s v="唐山轨道客车"/>
    <s v="合肥南动车所改配，曾配属上海虹桥动车所。"/>
  </r>
  <r>
    <n v="2864"/>
    <x v="59"/>
    <n v="3581"/>
    <x v="16"/>
    <s v="合肥南"/>
    <s v="唐山轨道客车"/>
    <s v="南京南动车所改配，曾配属上海虹桥动车所。"/>
  </r>
  <r>
    <n v="2865"/>
    <x v="59"/>
    <n v="3582"/>
    <x v="4"/>
    <s v="西安北"/>
    <s v="唐山轨道客车"/>
    <s v="广州铁路集团长沙动车所改配，曾配属广州南动车所。"/>
  </r>
  <r>
    <n v="2866"/>
    <x v="59"/>
    <n v="3583"/>
    <x v="16"/>
    <s v="徐州东"/>
    <s v="唐山轨道客车"/>
    <s v="南翔动车所改配，曾配属南京南动车所，上海虹桥动车所。"/>
  </r>
  <r>
    <n v="2867"/>
    <x v="59"/>
    <n v="3584"/>
    <x v="4"/>
    <s v="西安北"/>
    <s v="唐山轨道客车"/>
    <s v="广州铁路集团广州南动车所改配，曾配属广州铁路集团长沙动车所。"/>
  </r>
  <r>
    <n v="2868"/>
    <x v="59"/>
    <n v="3585"/>
    <x v="16"/>
    <s v="合肥南"/>
    <s v="唐山轨道客车"/>
    <s v="徐州东动车所改配，曾配属南翔动车所，上海虹桥动车所。"/>
  </r>
  <r>
    <n v="2869"/>
    <x v="59"/>
    <n v="3586"/>
    <x v="16"/>
    <s v="徐州东"/>
    <s v="唐山轨道客车"/>
    <s v="南京南动车所改配，曾配属上海虹桥动车所。"/>
  </r>
  <r>
    <n v="2870"/>
    <x v="59"/>
    <n v="3587"/>
    <x v="16"/>
    <s v="徐州东"/>
    <s v="唐山轨道客车"/>
    <s v="南翔动车所改配，曾配属上海虹桥动车所。"/>
  </r>
  <r>
    <n v="2871"/>
    <x v="59"/>
    <n v="3588"/>
    <x v="4"/>
    <s v="西安北"/>
    <s v="唐山轨道客车"/>
    <s v="上海铁路局上海虹桥动车所改配。"/>
  </r>
  <r>
    <n v="2872"/>
    <x v="59"/>
    <n v="3589"/>
    <x v="16"/>
    <s v="合肥南"/>
    <s v="唐山轨道客车"/>
    <s v="上海虹桥动车所改配。"/>
  </r>
  <r>
    <n v="2873"/>
    <x v="59"/>
    <n v="3590"/>
    <x v="16"/>
    <s v="徐州东"/>
    <s v="唐山轨道客车"/>
    <s v="南翔动车所改配，曾配属南京南动车所，上海虹桥动车所。"/>
  </r>
  <r>
    <n v="2874"/>
    <x v="59"/>
    <n v="3591"/>
    <x v="16"/>
    <s v="徐州东"/>
    <s v="唐山轨道客车"/>
    <s v="南翔动车所改配，曾配属上海虹桥动车所。"/>
  </r>
  <r>
    <n v="2875"/>
    <x v="59"/>
    <n v="3592"/>
    <x v="4"/>
    <s v="西安北"/>
    <s v="唐山轨道客车"/>
    <s v="上海铁路局上海虹桥动车所改配。"/>
  </r>
  <r>
    <n v="2876"/>
    <x v="59"/>
    <n v="3593"/>
    <x v="16"/>
    <s v="合肥南"/>
    <s v="唐山轨道客车"/>
    <s v="上海虹桥动车所改配。"/>
  </r>
  <r>
    <n v="2877"/>
    <x v="59"/>
    <n v="3594"/>
    <x v="16"/>
    <s v="合肥南"/>
    <s v="唐山轨道客车"/>
    <s v="徐州东动车所改配，曾配属南京南动车所。"/>
  </r>
  <r>
    <n v="2878"/>
    <x v="59"/>
    <n v="3595"/>
    <x v="16"/>
    <s v="徐州东"/>
    <s v="唐山轨道客车"/>
    <s v="合肥南动车所改配， 曾配属南京南动车所。"/>
  </r>
  <r>
    <n v="2879"/>
    <x v="59"/>
    <n v="3596"/>
    <x v="5"/>
    <s v="新塘"/>
    <s v="唐山轨道客车"/>
    <s v="深圳动车所改配，曾配属长沙动车所，广州南动车所。"/>
  </r>
  <r>
    <n v="2880"/>
    <x v="59"/>
    <n v="3597"/>
    <x v="5"/>
    <s v="深圳"/>
    <s v="唐山轨道客车"/>
    <s v="长沙动车所改配。"/>
  </r>
  <r>
    <n v="2881"/>
    <x v="59"/>
    <n v="3598"/>
    <x v="16"/>
    <s v="徐州东"/>
    <s v="唐山轨道客车"/>
    <s v="上海虹桥动车所改配。"/>
  </r>
  <r>
    <n v="2882"/>
    <x v="59"/>
    <n v="3599"/>
    <x v="5"/>
    <s v="新塘"/>
    <s v="唐山轨道客车"/>
    <s v="长沙动车所改配，曾配属广州南动车所。"/>
  </r>
  <r>
    <n v="2883"/>
    <x v="59"/>
    <n v="3600"/>
    <x v="16"/>
    <s v="合肥南"/>
    <s v="唐山轨道客车"/>
    <s v="南京南动车所改配，曾配属上海虹桥动车所。"/>
  </r>
  <r>
    <n v="2884"/>
    <x v="59"/>
    <n v="3601"/>
    <x v="16"/>
    <s v="徐州东"/>
    <s v="唐山轨道客车"/>
    <s v="上海虹桥动车所改配。"/>
  </r>
  <r>
    <n v="2885"/>
    <x v="59"/>
    <n v="3602"/>
    <x v="16"/>
    <s v="徐州东"/>
    <s v="唐山轨道客车"/>
    <s v="上海虹桥动车所改配。"/>
  </r>
  <r>
    <n v="2886"/>
    <x v="59"/>
    <n v="3603"/>
    <x v="16"/>
    <s v="合肥南"/>
    <s v="唐山轨道客车"/>
    <s v="上海虹桥动车所改配。"/>
  </r>
  <r>
    <n v="2887"/>
    <x v="59"/>
    <n v="3604"/>
    <x v="16"/>
    <s v="合肥南"/>
    <s v="唐山轨道客车"/>
    <s v="南翔动车所改配，曾配属上海虹桥动车所。"/>
  </r>
  <r>
    <n v="2888"/>
    <x v="59"/>
    <n v="3605"/>
    <x v="16"/>
    <s v="徐州东"/>
    <s v="唐山轨道客车"/>
    <s v="上海虹桥动车所改配。"/>
  </r>
  <r>
    <n v="2889"/>
    <x v="59"/>
    <n v="3606"/>
    <x v="16"/>
    <s v="合肥南"/>
    <s v="唐山轨道客车"/>
    <s v="南京南动车所改配，曾配属上海虹桥动车所。"/>
  </r>
  <r>
    <n v="2890"/>
    <x v="59"/>
    <n v="3607"/>
    <x v="16"/>
    <s v="徐州东"/>
    <s v="唐山轨道客车"/>
    <s v="合肥南动车所改配，曾配属上海虹桥动车所。"/>
  </r>
  <r>
    <n v="2891"/>
    <x v="59"/>
    <n v="3608"/>
    <x v="5"/>
    <s v="长沙"/>
    <s v="唐山轨道客车"/>
    <s v="西安铁路局西安北动车所改配，曾配属上海铁路局上海虹桥动车所。"/>
  </r>
  <r>
    <n v="2892"/>
    <x v="59"/>
    <n v="3609"/>
    <x v="16"/>
    <s v="合肥南"/>
    <s v="唐山轨道客车"/>
    <s v="徐州东动车所改配，曾配属上海虹桥动车所。"/>
  </r>
  <r>
    <n v="2893"/>
    <x v="59"/>
    <n v="3610"/>
    <x v="4"/>
    <s v="西安北"/>
    <s v="唐山轨道客车"/>
    <s v="广州铁路集团广州南动车所改配，曾配属广州铁路集团长沙动车所。"/>
  </r>
  <r>
    <n v="2894"/>
    <x v="59"/>
    <n v="3611"/>
    <x v="16"/>
    <s v="合肥南"/>
    <s v="唐山轨道客车"/>
    <s v="南翔动车所改配，曾配属上海虹桥动车所。"/>
  </r>
  <r>
    <n v="2895"/>
    <x v="59"/>
    <n v="3612"/>
    <x v="16"/>
    <s v="徐州东"/>
    <s v="唐山轨道客车"/>
    <s v="合肥南动车所改配，曾配属上海虹桥动车所。"/>
  </r>
  <r>
    <n v="2896"/>
    <x v="59"/>
    <n v="3613"/>
    <x v="16"/>
    <s v="徐州东"/>
    <s v="唐山轨道客车"/>
    <s v="南京南动车所改配，曾配属上海虹桥动车所。"/>
  </r>
  <r>
    <n v="2897"/>
    <x v="59"/>
    <n v="3614"/>
    <x v="16"/>
    <s v="徐州东"/>
    <s v="唐山轨道客车"/>
    <s v="南翔动车所改配，曾配属南京南动车所，上海虹桥动车所。"/>
  </r>
  <r>
    <n v="2898"/>
    <x v="59"/>
    <n v="3615"/>
    <x v="16"/>
    <s v="徐州东"/>
    <s v="唐山轨道客车"/>
    <s v="南翔动车所改配，曾配属南京南动车所，上海虹桥动车所。"/>
  </r>
  <r>
    <n v="2899"/>
    <x v="59"/>
    <n v="3616"/>
    <x v="5"/>
    <s v="深圳"/>
    <s v="唐山轨道客车"/>
    <s v="长沙动车所改配，曾配属西安铁路局西安北动车所，上海铁路局上海虹桥动车所，上海铁路局南京南动车所。"/>
  </r>
  <r>
    <n v="2900"/>
    <x v="59"/>
    <n v="3617"/>
    <x v="4"/>
    <s v="西安北"/>
    <s v="唐山轨道客车"/>
    <s v="广州铁路集团长沙动车所改配，曾配属广州铁路集团广州南动车所。"/>
  </r>
  <r>
    <n v="2901"/>
    <x v="59"/>
    <n v="3618"/>
    <x v="16"/>
    <s v="合肥南"/>
    <s v="唐山轨道客车"/>
    <s v="南京南动车所改配，曾配属上海虹桥动车所。"/>
  </r>
  <r>
    <n v="2902"/>
    <x v="59"/>
    <n v="3619"/>
    <x v="16"/>
    <s v="徐州东"/>
    <s v="唐山轨道客车"/>
    <s v="合肥南动车所改配，曾配属上海虹桥动车所。"/>
  </r>
  <r>
    <n v="2903"/>
    <x v="59"/>
    <n v="3620"/>
    <x v="16"/>
    <s v="徐州东"/>
    <s v="唐山轨道客车"/>
    <s v="南京南动车所改配，曾配属上海虹桥动车所。"/>
  </r>
  <r>
    <n v="2904"/>
    <x v="59"/>
    <n v="3621"/>
    <x v="5"/>
    <s v="新塘"/>
    <s v="唐山轨道客车"/>
    <s v="长沙动车所改配，曾配属广州南动车所。"/>
  </r>
  <r>
    <n v="2905"/>
    <x v="59"/>
    <n v="3622"/>
    <x v="5"/>
    <s v="新塘"/>
    <s v="唐山轨道客车"/>
    <s v="长沙动车所改配，曾配属广州南动车所。"/>
  </r>
  <r>
    <n v="2906"/>
    <x v="59"/>
    <n v="3623"/>
    <x v="16"/>
    <s v="合肥南"/>
    <s v="唐山轨道客车"/>
    <s v="上海虹桥动车所改配。"/>
  </r>
  <r>
    <n v="2907"/>
    <x v="59"/>
    <n v="3624"/>
    <x v="20"/>
    <s v="银川"/>
    <s v="唐山轨道客车"/>
    <s v="上海铁路局合肥南动车所改配，曾配属上海铁路局南京南动车所。"/>
  </r>
  <r>
    <n v="2908"/>
    <x v="59"/>
    <n v="3625"/>
    <x v="5"/>
    <s v="长沙"/>
    <s v="唐山轨道客车"/>
    <s v="广州南动车所改配。"/>
  </r>
  <r>
    <n v="2909"/>
    <x v="59"/>
    <n v="3626"/>
    <x v="16"/>
    <s v="合肥南"/>
    <s v="唐山轨道客车"/>
    <s v="南京南动车所改配。"/>
  </r>
  <r>
    <n v="2910"/>
    <x v="59"/>
    <n v="3627"/>
    <x v="4"/>
    <s v="西安北"/>
    <s v="唐山轨道客车"/>
    <s v="广州铁路集团长沙动车所改配。"/>
  </r>
  <r>
    <n v="2911"/>
    <x v="59"/>
    <n v="3628"/>
    <x v="5"/>
    <s v="新塘"/>
    <s v="唐山轨道客车"/>
    <s v="长沙动车所改配，曾配属广州南动车所。"/>
  </r>
  <r>
    <n v="2912"/>
    <x v="59"/>
    <n v="3629"/>
    <x v="16"/>
    <s v="合肥南"/>
    <s v="唐山轨道客车"/>
    <s v="南京南动车所改配。"/>
  </r>
  <r>
    <n v="2913"/>
    <x v="59"/>
    <n v="3630"/>
    <x v="5"/>
    <s v="深圳"/>
    <s v="唐山轨道客车"/>
    <s v="长沙动车所改配。"/>
  </r>
  <r>
    <n v="2914"/>
    <x v="59"/>
    <n v="3631"/>
    <x v="5"/>
    <s v="新塘"/>
    <s v="唐山轨道客车"/>
    <s v="长沙动车所改配。"/>
  </r>
  <r>
    <n v="2915"/>
    <x v="59"/>
    <n v="3632"/>
    <x v="4"/>
    <s v="西安北"/>
    <s v="唐山轨道客车"/>
    <s v="广州铁路集团长沙动车所改配。"/>
  </r>
  <r>
    <n v="2916"/>
    <x v="59"/>
    <n v="3633"/>
    <x v="16"/>
    <s v="合肥南"/>
    <s v="唐山轨道客车"/>
    <s v="南京南动车所改配，曾配属上海虹桥动车所，南京南动车所。"/>
  </r>
  <r>
    <n v="2917"/>
    <x v="59"/>
    <n v="3634"/>
    <x v="16"/>
    <s v="徐州东"/>
    <s v="唐山轨道客车"/>
    <s v="合肥南动车所改配，曾配属南京南动车所。"/>
  </r>
  <r>
    <n v="2918"/>
    <x v="59"/>
    <n v="3635"/>
    <x v="5"/>
    <s v="新塘"/>
    <s v="唐山轨道客车"/>
    <s v="长沙动车所改配，曾配属上海铁路局合肥南动车所，上海铁路局南京南动车所。"/>
  </r>
  <r>
    <n v="2919"/>
    <x v="59"/>
    <n v="3636"/>
    <x v="5"/>
    <s v="长沙"/>
    <s v="唐山轨道客车"/>
    <s v="新塘动车所改配。"/>
  </r>
  <r>
    <n v="2920"/>
    <x v="59"/>
    <n v="3637"/>
    <x v="4"/>
    <s v="西安北"/>
    <s v="唐山轨道客车"/>
    <s v="广州铁路集团广州南动车所改配，曾配属广州铁路集团长沙动车所。"/>
  </r>
  <r>
    <n v="2921"/>
    <x v="59"/>
    <n v="3638"/>
    <x v="5"/>
    <s v="长沙"/>
    <s v="唐山轨道客车"/>
    <m/>
  </r>
  <r>
    <n v="2922"/>
    <x v="59"/>
    <n v="3639"/>
    <x v="16"/>
    <s v="徐州东"/>
    <s v="唐山轨道客车"/>
    <s v="合肥南动车所改配，曾配属上海虹桥动车所。"/>
  </r>
  <r>
    <n v="2923"/>
    <x v="59"/>
    <n v="3640"/>
    <x v="16"/>
    <s v="合肥南"/>
    <s v="唐山轨道客车"/>
    <s v="上海虹桥动车所改配。"/>
  </r>
  <r>
    <n v="2924"/>
    <x v="59"/>
    <n v="3641"/>
    <x v="16"/>
    <s v="合肥南"/>
    <s v="唐山轨道客车"/>
    <s v="徐州东动车所改配，曾配属南京南动车所。"/>
  </r>
  <r>
    <n v="2925"/>
    <x v="59"/>
    <n v="3642"/>
    <x v="16"/>
    <s v="合肥南"/>
    <s v="唐山轨道客车"/>
    <s v="南翔动车所改配。"/>
  </r>
  <r>
    <n v="2926"/>
    <x v="59"/>
    <n v="3643"/>
    <x v="16"/>
    <s v="合肥南"/>
    <s v="唐山轨道客车"/>
    <s v="南京南动车所改配。"/>
  </r>
  <r>
    <n v="2927"/>
    <x v="59"/>
    <n v="3644"/>
    <x v="16"/>
    <s v="合肥南"/>
    <s v="唐山轨道客车"/>
    <s v="南京南动车所改配，曾配属上海虹桥动车所。"/>
  </r>
  <r>
    <n v="2928"/>
    <x v="59"/>
    <n v="3645"/>
    <x v="16"/>
    <s v="合肥南"/>
    <s v="唐山轨道客车"/>
    <s v="南翔动车所改配，曾配属上海虹桥动车所。"/>
  </r>
  <r>
    <n v="2929"/>
    <x v="59"/>
    <n v="3646"/>
    <x v="5"/>
    <s v="深圳"/>
    <s v="唐山轨道客车"/>
    <s v="长沙动车所改配。"/>
  </r>
  <r>
    <n v="2930"/>
    <x v="59"/>
    <n v="3647"/>
    <x v="5"/>
    <s v="深圳"/>
    <s v="唐山轨道客车"/>
    <s v="长沙动车所改配，曾配属广州南动车所。"/>
  </r>
  <r>
    <n v="2931"/>
    <x v="59"/>
    <n v="3648"/>
    <x v="5"/>
    <s v="新塘"/>
    <s v="唐山轨道客车"/>
    <s v="长沙动车所改配，曾配属广州南动车所。"/>
  </r>
  <r>
    <n v="2932"/>
    <x v="59"/>
    <n v="3649"/>
    <x v="4"/>
    <s v="西安北"/>
    <s v="唐山轨道客车"/>
    <s v="上海铁路局南京南动车所改配，曾配属上海铁路局上海虹桥动车所。"/>
  </r>
  <r>
    <n v="2933"/>
    <x v="59"/>
    <n v="3650"/>
    <x v="5"/>
    <s v="长沙"/>
    <s v="唐山轨道客车"/>
    <s v="广州南动车所改配。"/>
  </r>
  <r>
    <n v="2934"/>
    <x v="59"/>
    <n v="3651"/>
    <x v="5"/>
    <s v="深圳"/>
    <s v="唐山轨道客车"/>
    <s v="长沙动车所改配，曾配属广州南动车所，西安铁路局西安北动车所。"/>
  </r>
  <r>
    <n v="2935"/>
    <x v="59"/>
    <n v="3652"/>
    <x v="16"/>
    <s v="合肥南"/>
    <s v="唐山轨道客车"/>
    <s v="上海虹桥动车所改配。"/>
  </r>
  <r>
    <n v="2936"/>
    <x v="59"/>
    <n v="3653"/>
    <x v="16"/>
    <s v="合肥南"/>
    <s v="唐山轨道客车"/>
    <s v="南京南动车所改配。"/>
  </r>
  <r>
    <n v="2937"/>
    <x v="59"/>
    <n v="3654"/>
    <x v="5"/>
    <s v="新塘"/>
    <s v="唐山轨道客车"/>
    <s v="长沙动车所改配，曾配属上海铁路局合肥南动车所，上海铁路局上海虹桥动车所。"/>
  </r>
  <r>
    <n v="2938"/>
    <x v="59"/>
    <n v="3655"/>
    <x v="16"/>
    <s v="合肥南"/>
    <s v="唐山轨道客车"/>
    <s v="上海虹桥动车所改配。"/>
  </r>
  <r>
    <n v="2939"/>
    <x v="59"/>
    <n v="3656"/>
    <x v="5"/>
    <s v="深圳"/>
    <s v="唐山轨道客车"/>
    <s v="长沙动车所改配，曾配属广州南动车所。"/>
  </r>
  <r>
    <n v="2940"/>
    <x v="59"/>
    <n v="3657"/>
    <x v="4"/>
    <s v="西安北"/>
    <s v="唐山轨道客车"/>
    <s v="广州铁路集团广州南动车所改配，曾配属广州铁路集团长沙动车所。"/>
  </r>
  <r>
    <n v="2941"/>
    <x v="59"/>
    <n v="3658"/>
    <x v="5"/>
    <s v="新塘"/>
    <s v="唐山轨道客车"/>
    <s v="长沙动车所改配。"/>
  </r>
  <r>
    <n v="2942"/>
    <x v="59"/>
    <n v="3659"/>
    <x v="5"/>
    <s v="长沙"/>
    <s v="唐山轨道客车"/>
    <s v="新塘动车所改配，曾配属广州南动车所。"/>
  </r>
  <r>
    <n v="2943"/>
    <x v="59"/>
    <n v="3660"/>
    <x v="5"/>
    <s v="新塘"/>
    <s v="唐山轨道客车"/>
    <s v="长沙动车所改配。"/>
  </r>
  <r>
    <n v="2944"/>
    <x v="59"/>
    <n v="3661"/>
    <x v="5"/>
    <s v="长沙"/>
    <s v="唐山轨道客车"/>
    <s v="广州南动车所改配，曾配属北京铁路局北京南动车所。"/>
  </r>
  <r>
    <n v="2945"/>
    <x v="59"/>
    <n v="3662"/>
    <x v="4"/>
    <s v="西安北"/>
    <s v="唐山轨道客车"/>
    <s v="北京铁路局曹庄动车所改配，曾配属北京铁路局北京南动车所。"/>
  </r>
  <r>
    <n v="2946"/>
    <x v="59"/>
    <n v="3663"/>
    <x v="16"/>
    <s v="合肥南"/>
    <s v="唐山轨道客车"/>
    <s v="南翔动车所改配，曾配属上海虹桥动车所。"/>
  </r>
  <r>
    <n v="2947"/>
    <x v="59"/>
    <n v="3664"/>
    <x v="4"/>
    <s v="西安北"/>
    <s v="唐山轨道客车"/>
    <s v="上海铁路局上海虹桥动车所改配，曾配属上海铁路局南京南动车所。"/>
  </r>
  <r>
    <n v="2948"/>
    <x v="59"/>
    <n v="3665"/>
    <x v="4"/>
    <s v="西安北"/>
    <s v="唐山轨道客车"/>
    <s v="上海铁路局上海虹桥动车所改配，曾配属上海铁路局南京南动车所。"/>
  </r>
  <r>
    <n v="2949"/>
    <x v="59"/>
    <n v="3666"/>
    <x v="20"/>
    <s v="银川"/>
    <s v="唐山轨道客车"/>
    <s v="上海铁路局合肥南动车所改配，曾配属上海铁路局南翔动车所，上海铁路局上海虹桥动车所，上海铁路局南京南动车所。"/>
  </r>
  <r>
    <n v="2950"/>
    <x v="59"/>
    <n v="3667"/>
    <x v="4"/>
    <s v="西安北"/>
    <s v="唐山轨道客车"/>
    <s v="北京铁路局北京南动车所改配。"/>
  </r>
  <r>
    <n v="2951"/>
    <x v="59"/>
    <n v="3668"/>
    <x v="4"/>
    <s v="西安北"/>
    <s v="唐山轨道客车"/>
    <s v="北京铁路局北京南动车所改配。"/>
  </r>
  <r>
    <n v="2952"/>
    <x v="59"/>
    <n v="3669"/>
    <x v="4"/>
    <s v="西安北"/>
    <s v="唐山轨道客车"/>
    <s v="北京铁路局曹庄动车所改配，曾配属北京铁路局北京南动车所。"/>
  </r>
  <r>
    <n v="2953"/>
    <x v="59"/>
    <n v="3670"/>
    <x v="5"/>
    <s v="长沙"/>
    <s v="唐山轨道客车"/>
    <s v="西安铁路局西安北动车所改配，曾配属北京铁路局北京南动车所。"/>
  </r>
  <r>
    <n v="2954"/>
    <x v="59"/>
    <n v="3671"/>
    <x v="5"/>
    <s v="长沙"/>
    <s v="唐山轨道客车"/>
    <s v="西安铁路局西安北动车所改配，曾配属上海铁路局上海虹桥动车所。"/>
  </r>
  <r>
    <n v="2955"/>
    <x v="59"/>
    <n v="3672"/>
    <x v="4"/>
    <s v="西安北"/>
    <s v="唐山轨道客车"/>
    <s v="上海铁路局上海虹桥动车所改配。"/>
  </r>
  <r>
    <n v="2956"/>
    <x v="59"/>
    <n v="3673"/>
    <x v="16"/>
    <s v="合肥南"/>
    <s v="唐山轨道客车"/>
    <s v="南京南动车所改配，曾配属上海虹桥动车所。"/>
  </r>
  <r>
    <n v="2957"/>
    <x v="59"/>
    <n v="3674"/>
    <x v="16"/>
    <s v="合肥南"/>
    <s v="唐山轨道客车"/>
    <s v="上海虹桥动车所改配，曾配属北京铁路局北京南动车所。"/>
  </r>
  <r>
    <n v="2958"/>
    <x v="59"/>
    <n v="3675"/>
    <x v="5"/>
    <s v="深圳"/>
    <s v="唐山轨道客车"/>
    <s v="长沙动车所改配，曾配属广州南动车所，北京铁路局北京南动车所。"/>
  </r>
  <r>
    <n v="2959"/>
    <x v="59"/>
    <n v="3676"/>
    <x v="16"/>
    <s v="徐州东"/>
    <s v="唐山轨道客车"/>
    <s v="南翔动车所改配，曾配属上海虹桥动车所。"/>
  </r>
  <r>
    <n v="2960"/>
    <x v="59"/>
    <n v="3677"/>
    <x v="16"/>
    <s v="徐州东"/>
    <s v="唐山轨道客车"/>
    <s v="南翔动车所改配，曾配属上海虹桥动车所。"/>
  </r>
  <r>
    <n v="2961"/>
    <x v="59"/>
    <n v="3678"/>
    <x v="16"/>
    <s v="合肥南"/>
    <s v="唐山轨道客车"/>
    <s v="上海虹桥动车所改配，曾配属北京铁路局北京南动车所。"/>
  </r>
  <r>
    <n v="2962"/>
    <x v="59"/>
    <n v="3679"/>
    <x v="20"/>
    <s v="银川"/>
    <s v="唐山轨道客车"/>
    <s v="北京铁路局曹庄动车所改配，曾配属北京铁路局北京南动车所。"/>
  </r>
  <r>
    <n v="2963"/>
    <x v="59"/>
    <n v="3680"/>
    <x v="4"/>
    <s v="西安北"/>
    <s v="唐山轨道客车"/>
    <s v="广州铁路集团长沙动车所改配，曾配属广州铁路集团广州南动车所，北京铁路局北京南动车所。"/>
  </r>
  <r>
    <n v="2964"/>
    <x v="59"/>
    <n v="3681"/>
    <x v="5"/>
    <s v="新塘"/>
    <s v="唐山轨道客车"/>
    <s v="深圳动车所改配，曾配属长沙动车所，广州南动车所，北京铁路局北京南动车所。"/>
  </r>
  <r>
    <n v="2965"/>
    <x v="59"/>
    <n v="3682"/>
    <x v="16"/>
    <s v="合肥南"/>
    <s v="唐山轨道客车"/>
    <s v="上海虹桥动车所改配，曾配属北京铁路局北京南动车所。"/>
  </r>
  <r>
    <n v="2966"/>
    <x v="59"/>
    <n v="3683"/>
    <x v="5"/>
    <s v="新塘"/>
    <s v="唐山轨道客车"/>
    <s v="深圳动车所改配，曾配属长沙动车所，广州南动车所，北京铁路局北京南动车所。"/>
  </r>
  <r>
    <n v="2967"/>
    <x v="59"/>
    <n v="3684"/>
    <x v="5"/>
    <s v="新塘"/>
    <s v="唐山轨道客车"/>
    <s v="长沙动车所改配，曾配属广州南动车所。"/>
  </r>
  <r>
    <n v="2968"/>
    <x v="59"/>
    <n v="3685"/>
    <x v="5"/>
    <s v="长沙"/>
    <s v="唐山轨道客车"/>
    <s v="广州南动车所改配。"/>
  </r>
  <r>
    <n v="2969"/>
    <x v="59"/>
    <n v="3686"/>
    <x v="5"/>
    <s v="新塘"/>
    <s v="唐山轨道客车"/>
    <s v="深圳动车所改配，曾配属长沙动车所，广州南动车所。"/>
  </r>
  <r>
    <n v="2970"/>
    <x v="59"/>
    <n v="3687"/>
    <x v="5"/>
    <s v="新塘"/>
    <s v="唐山轨道客车"/>
    <s v="长沙动车所改配，曾配属广州南动车所。"/>
  </r>
  <r>
    <n v="2971"/>
    <x v="59"/>
    <n v="3688"/>
    <x v="5"/>
    <s v="新塘"/>
    <s v="唐山轨道客车"/>
    <s v="长沙动车所改配，曾配属广州南动车所。"/>
  </r>
  <r>
    <n v="2972"/>
    <x v="59"/>
    <n v="3689"/>
    <x v="5"/>
    <s v="长沙"/>
    <s v="唐山轨道客车"/>
    <s v="广州南动车所改配。"/>
  </r>
  <r>
    <n v="2973"/>
    <x v="59"/>
    <n v="3690"/>
    <x v="5"/>
    <s v="新塘"/>
    <s v="唐山轨道客车"/>
    <s v="长沙动车所改配，曾配属西安铁路局西安北动车所，北京铁路局北京南动车所。"/>
  </r>
  <r>
    <n v="2974"/>
    <x v="59"/>
    <n v="3691"/>
    <x v="4"/>
    <s v="西安北"/>
    <s v="唐山轨道客车"/>
    <s v="北京铁路局北京南动车所改配。"/>
  </r>
  <r>
    <n v="2975"/>
    <x v="59"/>
    <n v="3692"/>
    <x v="4"/>
    <s v="西安北"/>
    <s v="唐山轨道客车"/>
    <s v="北京铁路局曹庄动车所改配。"/>
  </r>
  <r>
    <n v="2976"/>
    <x v="59"/>
    <n v="3693"/>
    <x v="20"/>
    <s v="银川"/>
    <s v="唐山轨道客车"/>
    <s v="北京铁路局曹庄动车所改配，曾配属北京铁路局北京南动车所。"/>
  </r>
  <r>
    <n v="2977"/>
    <x v="59"/>
    <n v="3694"/>
    <x v="4"/>
    <s v="西安北"/>
    <s v="唐山轨道客车"/>
    <s v="北京铁路局北京南动车所改配。"/>
  </r>
  <r>
    <n v="2978"/>
    <x v="59"/>
    <n v="3695"/>
    <x v="20"/>
    <s v="银川"/>
    <s v="唐山轨道客车"/>
    <s v="北京铁路局曹庄动车所改配，曾配属北京铁路局北京南动车所。"/>
  </r>
  <r>
    <n v="2979"/>
    <x v="59"/>
    <n v="3696"/>
    <x v="20"/>
    <s v="银川"/>
    <s v="唐山轨道客车"/>
    <s v="北京铁路局北京南动车所改配。"/>
  </r>
  <r>
    <n v="2980"/>
    <x v="59"/>
    <n v="3697"/>
    <x v="4"/>
    <s v="西安北"/>
    <s v="唐山轨道客车"/>
    <s v="北京铁路局北京南动车所改配。"/>
  </r>
  <r>
    <n v="2981"/>
    <x v="59"/>
    <n v="3698"/>
    <x v="5"/>
    <s v="新塘"/>
    <s v="唐山轨道客车"/>
    <s v="长沙动车所改配。"/>
  </r>
  <r>
    <n v="2982"/>
    <x v="59"/>
    <n v="3699"/>
    <x v="5"/>
    <s v="长沙"/>
    <s v="唐山轨道客车"/>
    <s v="广州南动车所改配。"/>
  </r>
  <r>
    <n v="2983"/>
    <x v="59"/>
    <n v="3700"/>
    <x v="5"/>
    <s v="深圳"/>
    <s v="唐山轨道客车"/>
    <s v="长沙动车所改配，曾配属广州南动车所。"/>
  </r>
  <r>
    <n v="2984"/>
    <x v="59"/>
    <n v="3701"/>
    <x v="5"/>
    <s v="长沙"/>
    <s v="唐山轨道客车"/>
    <s v="深圳动车所改配，曾配属广州南动车所。"/>
  </r>
  <r>
    <n v="2985"/>
    <x v="59"/>
    <n v="3702"/>
    <x v="20"/>
    <s v="银川"/>
    <s v="唐山轨道客车"/>
    <s v="西安铁路局西安北动车所改配，曾配属北京铁路局曹庄动车所，北京铁路局北京南动车所。"/>
  </r>
  <r>
    <n v="2986"/>
    <x v="59"/>
    <n v="3703"/>
    <x v="20"/>
    <s v="银川"/>
    <s v="唐山轨道客车"/>
    <s v="北京铁路局曹庄动车所改配，曾配属北京南动车所。"/>
  </r>
  <r>
    <n v="2987"/>
    <x v="59"/>
    <n v="3704"/>
    <x v="16"/>
    <s v="合肥南"/>
    <s v="唐山轨道客车"/>
    <s v="南京南动车所改配，曾配属上海虹桥动车所，广州铁路集团广州南动车所。"/>
  </r>
  <r>
    <n v="2988"/>
    <x v="59"/>
    <n v="3705"/>
    <x v="16"/>
    <s v="合肥南"/>
    <s v="唐山轨道客车"/>
    <s v="徐州东动车所改配，曾配属上海虹桥动车所，南京南动车所，广州铁路集团广州南动车所。"/>
  </r>
  <r>
    <n v="2989"/>
    <x v="59"/>
    <n v="3706"/>
    <x v="5"/>
    <s v="新塘"/>
    <s v="唐山轨道客车"/>
    <s v="深圳动车所改配，曾配属长沙动车所，广州南动车所，西安铁路局西安北动车所。"/>
  </r>
  <r>
    <n v="2990"/>
    <x v="59"/>
    <n v="3707"/>
    <x v="5"/>
    <s v="长沙"/>
    <s v="唐山轨道客车"/>
    <s v="广州南动车所改配。"/>
  </r>
  <r>
    <n v="2991"/>
    <x v="59"/>
    <n v="3708"/>
    <x v="5"/>
    <s v="长沙"/>
    <s v="唐山轨道客车"/>
    <s v="深圳动车所改配，曾配属广州南动车所。"/>
  </r>
  <r>
    <n v="2992"/>
    <x v="59"/>
    <n v="3709"/>
    <x v="4"/>
    <s v="西安北"/>
    <s v="唐山轨道客车"/>
    <s v="广州铁路集团广州南动车所改配，曾配属广州铁路集团长沙动车所。"/>
  </r>
  <r>
    <n v="2993"/>
    <x v="59"/>
    <n v="3710"/>
    <x v="5"/>
    <s v="深圳"/>
    <s v="唐山轨道客车"/>
    <s v="长沙动车所改配，曾配属广州南动车所，西安铁路局西安北动车所。"/>
  </r>
  <r>
    <n v="2994"/>
    <x v="59"/>
    <n v="3711"/>
    <x v="20"/>
    <s v="银川"/>
    <s v="唐山轨道客车"/>
    <s v="西安铁路局西安北动车所改配，曾配属上海铁路局上海虹桥动车所，北京铁路局北京南动车所。"/>
  </r>
  <r>
    <n v="2995"/>
    <x v="59"/>
    <n v="3712"/>
    <x v="4"/>
    <s v="西安北"/>
    <s v="唐山轨道客车"/>
    <s v="上海铁路局上海虹桥动车所改配。"/>
  </r>
  <r>
    <n v="2996"/>
    <x v="59"/>
    <n v="3713"/>
    <x v="16"/>
    <s v="合肥南"/>
    <s v="唐山轨道客车"/>
    <s v="徐州东动车所改配，曾配属上海虹桥动车所。"/>
  </r>
  <r>
    <n v="2997"/>
    <x v="59"/>
    <n v="3714"/>
    <x v="16"/>
    <s v="合肥南"/>
    <s v="唐山轨道客车"/>
    <s v="上海虹桥动车所改配，曾配属南京南动车所。"/>
  </r>
  <r>
    <n v="2998"/>
    <x v="59"/>
    <n v="3715"/>
    <x v="16"/>
    <s v="合肥南"/>
    <s v="唐山轨道客车"/>
    <s v="南京南动车所改配。"/>
  </r>
  <r>
    <n v="2999"/>
    <x v="59"/>
    <n v="3716"/>
    <x v="16"/>
    <s v="合肥南"/>
    <s v="唐山轨道客车"/>
    <s v="上海虹桥动车所改配。"/>
  </r>
  <r>
    <n v="3000"/>
    <x v="59"/>
    <n v="3717"/>
    <x v="16"/>
    <s v="合肥南"/>
    <s v="唐山轨道客车"/>
    <s v="上海虹桥动车所改配。"/>
  </r>
  <r>
    <n v="3001"/>
    <x v="59"/>
    <n v="3718"/>
    <x v="16"/>
    <s v="合肥南"/>
    <s v="唐山轨道客车"/>
    <s v="南京南动车所改配。"/>
  </r>
  <r>
    <n v="3002"/>
    <x v="59"/>
    <n v="3719"/>
    <x v="16"/>
    <s v="合肥南"/>
    <s v="唐山轨道客车"/>
    <s v="南京南动车所改配。"/>
  </r>
  <r>
    <n v="3003"/>
    <x v="59"/>
    <n v="3720"/>
    <x v="16"/>
    <s v="徐州东"/>
    <s v="唐山轨道客车"/>
    <s v="南翔动车所改配，曾配属合肥南动车所。"/>
  </r>
  <r>
    <n v="3004"/>
    <x v="59"/>
    <n v="3721"/>
    <x v="16"/>
    <s v="合肥南"/>
    <s v="唐山轨道客车"/>
    <s v="南京南动车所改配。"/>
  </r>
  <r>
    <n v="3005"/>
    <x v="59"/>
    <n v="3722"/>
    <x v="5"/>
    <s v="长沙"/>
    <s v="唐山轨道客车"/>
    <s v="新塘动车所改配，曾配属上海铁路局徐州东动车所，上海铁路局上海虹桥动车所。"/>
  </r>
  <r>
    <n v="3006"/>
    <x v="59"/>
    <n v="3723"/>
    <x v="4"/>
    <s v="西安北"/>
    <s v="唐山轨道客车"/>
    <s v="上海铁路局上海虹桥动车所改配。"/>
  </r>
  <r>
    <n v="3007"/>
    <x v="59"/>
    <n v="3724"/>
    <x v="16"/>
    <s v="合肥南"/>
    <s v="唐山轨道客车"/>
    <s v="徐州东动车所改配，曾配属上海虹桥动车所。"/>
  </r>
  <r>
    <n v="3008"/>
    <x v="59"/>
    <n v="3725"/>
    <x v="5"/>
    <s v="长沙"/>
    <s v="唐山轨道客车"/>
    <s v="广州南动车所改配。"/>
  </r>
  <r>
    <n v="3009"/>
    <x v="59"/>
    <n v="3726"/>
    <x v="4"/>
    <s v="西安北"/>
    <s v="唐山轨道客车"/>
    <s v="广州铁路集团广州南动车所改配。"/>
  </r>
  <r>
    <n v="3010"/>
    <x v="59"/>
    <n v="3727"/>
    <x v="5"/>
    <s v="新塘"/>
    <s v="唐山轨道客车"/>
    <s v="长沙动车所改配，曾配属上海铁路局徐州东动车所，上海铁路局上海虹桥动车所。"/>
  </r>
  <r>
    <n v="3011"/>
    <x v="59"/>
    <n v="3728"/>
    <x v="16"/>
    <s v="合肥南"/>
    <s v="唐山轨道客车"/>
    <s v="徐州东动车所改配，曾配属上海虹桥动车所。"/>
  </r>
  <r>
    <n v="3012"/>
    <x v="59"/>
    <n v="3729"/>
    <x v="16"/>
    <s v="徐州东"/>
    <s v="唐山轨道客车"/>
    <s v="南翔动车所改配，曾配属上海虹桥动车所。"/>
  </r>
  <r>
    <n v="3013"/>
    <x v="59"/>
    <n v="3730"/>
    <x v="4"/>
    <s v="西安北"/>
    <s v="唐山轨道客车"/>
    <s v="上海铁路局上海虹桥动车所改配。"/>
  </r>
  <r>
    <n v="3014"/>
    <x v="59"/>
    <n v="3731"/>
    <x v="4"/>
    <s v="西安北"/>
    <s v="唐山轨道客车"/>
    <s v="上海铁路局上海虹桥动车所改配。"/>
  </r>
  <r>
    <n v="3015"/>
    <x v="58"/>
    <n v="3732"/>
    <x v="16"/>
    <s v="合肥南"/>
    <s v="唐山轨道客车"/>
    <s v="CRH380BL三阶段，上海虹桥动车所改配。"/>
  </r>
  <r>
    <n v="3016"/>
    <x v="58"/>
    <n v="3733"/>
    <x v="16"/>
    <s v="南通"/>
    <s v="唐山轨道客车"/>
    <s v="CRH380BL三阶段，徐州东动车所改配，曾配属合肥南动车所，上海虹桥动车所。"/>
  </r>
  <r>
    <n v="3017"/>
    <x v="58"/>
    <n v="3734"/>
    <x v="16"/>
    <s v="南通"/>
    <s v="唐山轨道客车"/>
    <s v="CRH380BL三阶段，合肥南动车所改配，曾配属上海虹桥动车所。"/>
  </r>
  <r>
    <n v="3018"/>
    <x v="58"/>
    <n v="3735"/>
    <x v="16"/>
    <s v="徐州东"/>
    <s v="唐山轨道客车"/>
    <s v="CRH380BL三阶段，上海虹桥动车所改配。"/>
  </r>
  <r>
    <n v="3019"/>
    <x v="58"/>
    <n v="3736"/>
    <x v="16"/>
    <s v="徐州东"/>
    <s v="唐山轨道客车"/>
    <s v="CRH380BL三阶段，南翔动车所改配，曾配属上海虹桥动车所。"/>
  </r>
  <r>
    <n v="3020"/>
    <x v="58"/>
    <n v="3737"/>
    <x v="16"/>
    <s v="徐州东"/>
    <s v="唐山轨道客车"/>
    <s v="CRH380BL三阶段，上海虹桥动车所改配。"/>
  </r>
  <r>
    <n v="3021"/>
    <x v="59"/>
    <n v="3738"/>
    <x v="16"/>
    <s v="徐州东"/>
    <s v="唐山轨道客车"/>
    <s v="上海虹桥动车所改配。"/>
  </r>
  <r>
    <n v="3022"/>
    <x v="59"/>
    <n v="3739"/>
    <x v="16"/>
    <s v="合肥南"/>
    <s v="唐山轨道客车"/>
    <s v="上海虹桥动车所改配。"/>
  </r>
  <r>
    <n v="3023"/>
    <x v="59"/>
    <n v="3740"/>
    <x v="4"/>
    <s v="西安北"/>
    <s v="唐山轨道客车"/>
    <s v="上海铁路局上海虹桥动车所改配。"/>
  </r>
  <r>
    <n v="3024"/>
    <x v="59"/>
    <n v="3741"/>
    <x v="16"/>
    <s v="合肥南"/>
    <s v="唐山轨道客车"/>
    <s v="南翔动车所改配，曾配属上海虹桥动车所。"/>
  </r>
  <r>
    <n v="3025"/>
    <x v="59"/>
    <n v="3742"/>
    <x v="4"/>
    <s v="西安北"/>
    <s v="唐山轨道客车"/>
    <m/>
  </r>
  <r>
    <n v="3026"/>
    <x v="59"/>
    <n v="3743"/>
    <x v="16"/>
    <s v="合肥南"/>
    <s v="唐山轨道客车"/>
    <s v="上海虹桥动车所改配。"/>
  </r>
  <r>
    <n v="3027"/>
    <x v="59"/>
    <n v="3744"/>
    <x v="5"/>
    <s v="新塘"/>
    <s v="唐山轨道客车"/>
    <s v="长沙动车所改配，曾配属西安铁路局西安北动车所，上海铁路局上海虹桥动车所。"/>
  </r>
  <r>
    <n v="3028"/>
    <x v="59"/>
    <n v="3745"/>
    <x v="16"/>
    <s v="徐州东"/>
    <s v="唐山轨道客车"/>
    <s v="上海虹桥动车所改配。"/>
  </r>
  <r>
    <n v="3029"/>
    <x v="59"/>
    <n v="3746"/>
    <x v="5"/>
    <s v="新塘"/>
    <s v="唐山轨道客车"/>
    <s v="长沙动车所改配，曾配属广州南动车所。"/>
  </r>
  <r>
    <n v="3030"/>
    <x v="59"/>
    <n v="3747"/>
    <x v="5"/>
    <s v="新塘"/>
    <s v="唐山轨道客车"/>
    <s v="长沙动车所改配，曾配属广州南动车所。"/>
  </r>
  <r>
    <n v="3031"/>
    <x v="59"/>
    <n v="3748"/>
    <x v="5"/>
    <s v="新塘"/>
    <s v="唐山轨道客车"/>
    <s v="深圳动车所改配，曾配属长沙动车所，广州南动车所。"/>
  </r>
  <r>
    <n v="3032"/>
    <x v="59"/>
    <n v="3749"/>
    <x v="5"/>
    <s v="深圳"/>
    <s v="唐山轨道客车"/>
    <s v="长沙动车所改配，曾配属广州南动车所。"/>
  </r>
  <r>
    <n v="3033"/>
    <x v="59"/>
    <n v="3750"/>
    <x v="4"/>
    <s v="西安北"/>
    <s v="唐山轨道客车"/>
    <m/>
  </r>
  <r>
    <n v="3034"/>
    <x v="59"/>
    <n v="3751"/>
    <x v="4"/>
    <s v="西安北"/>
    <s v="唐山轨道客车"/>
    <s v="上海铁路局上海虹桥动车所改配。"/>
  </r>
  <r>
    <n v="3035"/>
    <x v="59"/>
    <n v="3752"/>
    <x v="16"/>
    <s v="合肥南"/>
    <s v="唐山轨道客车"/>
    <s v="上海虹桥动车所改配。"/>
  </r>
  <r>
    <n v="3036"/>
    <x v="59"/>
    <n v="3753"/>
    <x v="16"/>
    <s v="合肥南"/>
    <s v="唐山轨道客车"/>
    <s v="徐州东动车所改配，曾配属南翔动车所，上海虹桥动车所。"/>
  </r>
  <r>
    <n v="3037"/>
    <x v="59"/>
    <n v="3754"/>
    <x v="4"/>
    <s v="西安北"/>
    <s v="唐山轨道客车"/>
    <s v="上海铁路局上海虹桥动车所改配。"/>
  </r>
  <r>
    <n v="3038"/>
    <x v="59"/>
    <n v="3755"/>
    <x v="4"/>
    <s v="西安北"/>
    <s v="唐山轨道客车"/>
    <m/>
  </r>
  <r>
    <n v="3039"/>
    <x v="59"/>
    <n v="3756"/>
    <x v="4"/>
    <s v="西安北"/>
    <s v="唐山轨道客车"/>
    <m/>
  </r>
  <r>
    <n v="3040"/>
    <x v="59"/>
    <n v="3757"/>
    <x v="4"/>
    <s v="西安北"/>
    <s v="唐山轨道客车"/>
    <m/>
  </r>
  <r>
    <n v="3041"/>
    <x v="59"/>
    <n v="3758"/>
    <x v="4"/>
    <s v="西安北"/>
    <s v="唐山轨道客车"/>
    <m/>
  </r>
  <r>
    <n v="3042"/>
    <x v="59"/>
    <n v="3759"/>
    <x v="4"/>
    <s v="西安北"/>
    <s v="唐山轨道客车"/>
    <m/>
  </r>
  <r>
    <n v="3043"/>
    <x v="59"/>
    <n v="3760"/>
    <x v="5"/>
    <s v="新塘"/>
    <s v="唐山轨道客车"/>
    <s v="长沙动车所改配，曾配属西安铁路局西安北动车所。"/>
  </r>
  <r>
    <n v="3044"/>
    <x v="59"/>
    <n v="3761"/>
    <x v="4"/>
    <s v="西安北"/>
    <s v="唐山轨道客车"/>
    <m/>
  </r>
  <r>
    <n v="3045"/>
    <x v="59"/>
    <n v="3762"/>
    <x v="4"/>
    <s v="西安北"/>
    <s v="唐山轨道客车"/>
    <m/>
  </r>
  <r>
    <n v="3046"/>
    <x v="59"/>
    <n v="3763"/>
    <x v="4"/>
    <s v="西安北"/>
    <s v="唐山轨道客车"/>
    <m/>
  </r>
  <r>
    <n v="3047"/>
    <x v="59"/>
    <n v="3764"/>
    <x v="4"/>
    <s v="西安北"/>
    <s v="唐山轨道客车"/>
    <m/>
  </r>
  <r>
    <n v="3048"/>
    <x v="59"/>
    <n v="3765"/>
    <x v="4"/>
    <s v="西安北"/>
    <s v="唐山轨道客车"/>
    <m/>
  </r>
  <r>
    <n v="3049"/>
    <x v="59"/>
    <n v="3766"/>
    <x v="4"/>
    <s v="西安北"/>
    <s v="唐山轨道客车"/>
    <m/>
  </r>
  <r>
    <n v="3050"/>
    <x v="59"/>
    <n v="3767"/>
    <x v="4"/>
    <s v="西安北"/>
    <s v="唐山轨道客车"/>
    <m/>
  </r>
  <r>
    <n v="3051"/>
    <x v="59"/>
    <n v="3768"/>
    <x v="4"/>
    <s v="西安北"/>
    <s v="唐山轨道客车"/>
    <m/>
  </r>
  <r>
    <n v="3052"/>
    <x v="59"/>
    <n v="3769"/>
    <x v="4"/>
    <s v="西安北"/>
    <s v="唐山轨道客车"/>
    <m/>
  </r>
  <r>
    <n v="3053"/>
    <x v="59"/>
    <n v="3770"/>
    <x v="4"/>
    <s v="西安北"/>
    <s v="唐山轨道客车"/>
    <m/>
  </r>
  <r>
    <n v="3054"/>
    <x v="59"/>
    <n v="3771"/>
    <x v="4"/>
    <s v="西安北"/>
    <s v="唐山轨道客车"/>
    <m/>
  </r>
  <r>
    <n v="3055"/>
    <x v="59"/>
    <n v="3772"/>
    <x v="20"/>
    <s v="银川"/>
    <s v="唐山轨道客车"/>
    <s v="西安铁路局西安北动车所改配。"/>
  </r>
  <r>
    <n v="3056"/>
    <x v="59"/>
    <n v="3773"/>
    <x v="4"/>
    <s v="西安北"/>
    <s v="唐山轨道客车"/>
    <m/>
  </r>
  <r>
    <n v="3057"/>
    <x v="59"/>
    <n v="3774"/>
    <x v="4"/>
    <s v="西安北"/>
    <s v="唐山轨道客车"/>
    <m/>
  </r>
  <r>
    <n v="3058"/>
    <x v="58"/>
    <n v="3775"/>
    <x v="16"/>
    <s v="南通"/>
    <s v="唐山轨道客车"/>
    <s v="CRH380BL三阶段，合肥南动车所改配，曾配属上海虹桥动车所。"/>
  </r>
  <r>
    <n v="3059"/>
    <x v="58"/>
    <n v="3776"/>
    <x v="16"/>
    <s v="合肥南"/>
    <s v="唐山轨道客车"/>
    <s v="CRH380BL三阶段，南翔动车所改配，曾配属上海虹桥动车所。"/>
  </r>
  <r>
    <n v="3060"/>
    <x v="58"/>
    <n v="3777"/>
    <x v="16"/>
    <s v="南通"/>
    <s v="唐山轨道客车"/>
    <s v="CRH380BL三阶段，合肥南动车所改配，曾配属南京南动车所。"/>
  </r>
  <r>
    <n v="3061"/>
    <x v="58"/>
    <n v="3778"/>
    <x v="16"/>
    <s v="徐州东"/>
    <s v="唐山轨道客车"/>
    <s v="CRH380BL三阶段，合肥南动车所改配，曾配属南京南动车所。"/>
  </r>
  <r>
    <n v="3062"/>
    <x v="58"/>
    <n v="3779"/>
    <x v="16"/>
    <s v="南通"/>
    <s v="唐山轨道客车"/>
    <s v="CRH380BL三阶段，合肥南动车所改配，曾配属徐州东动车所，南京南动车所。"/>
  </r>
  <r>
    <n v="3063"/>
    <x v="58"/>
    <n v="3780"/>
    <x v="16"/>
    <s v="南通"/>
    <s v="唐山轨道客车"/>
    <s v="CRH380BL三阶段，徐州东动车所改配，曾配属合肥南动车所，南京南动车所。"/>
  </r>
  <r>
    <n v="3064"/>
    <x v="58"/>
    <n v="3781"/>
    <x v="16"/>
    <s v="南通"/>
    <s v="唐山轨道客车"/>
    <s v="CRH380BL三阶段，合肥南动车所改配，曾配属南京南动车所。"/>
  </r>
  <r>
    <n v="3065"/>
    <x v="58"/>
    <n v="3782"/>
    <x v="16"/>
    <s v="合肥南"/>
    <s v="唐山轨道客车"/>
    <s v="CRH380BL三阶段，南京南动车所改配。"/>
  </r>
  <r>
    <n v="3066"/>
    <x v="58"/>
    <n v="3783"/>
    <x v="16"/>
    <s v="合肥南"/>
    <s v="唐山轨道客车"/>
    <s v="CRH380BL三阶段，南京南动车所改配。"/>
  </r>
  <r>
    <n v="3067"/>
    <x v="58"/>
    <n v="3784"/>
    <x v="16"/>
    <s v="合肥南"/>
    <s v="唐山轨道客车"/>
    <s v="CRH380BL三阶段，南通动车所改配，曾配属徐州东动车所，南京南动车所。"/>
  </r>
  <r>
    <n v="3068"/>
    <x v="58"/>
    <n v="3785"/>
    <x v="16"/>
    <s v="合肥南"/>
    <s v="唐山轨道客车"/>
    <s v="CRH380BL三阶段，南京南动车所改配。"/>
  </r>
  <r>
    <n v="3069"/>
    <x v="58"/>
    <n v="3786"/>
    <x v="16"/>
    <s v="合肥南"/>
    <s v="唐山轨道客车"/>
    <s v="CRH380BL三阶段，南通动车所改配，曾配属徐州东动车所，南京南动车所。"/>
  </r>
  <r>
    <n v="3070"/>
    <x v="42"/>
    <n v="4001"/>
    <x v="2"/>
    <s v="昆明南"/>
    <s v="南车青岛四方"/>
    <s v="统型CRH2A，广州铁路集团佛山西客专动车所改配，曾配属广州铁路集团广州南动车所，广州铁路集团佛山西城际动车所。"/>
  </r>
  <r>
    <n v="3071"/>
    <x v="28"/>
    <n v="4001"/>
    <x v="9"/>
    <m/>
    <s v="大同电力机车/南车青岛四方"/>
    <s v="CR200J2-A（样车）"/>
  </r>
  <r>
    <n v="3072"/>
    <x v="42"/>
    <n v="4002"/>
    <x v="5"/>
    <s v="广州南"/>
    <s v="南车青岛四方"/>
    <s v="统型CRH2A，佛山西城际动车所改配，曾配属佛山西客专动车所。"/>
  </r>
  <r>
    <n v="3073"/>
    <x v="28"/>
    <n v="4002"/>
    <x v="9"/>
    <m/>
    <s v="大同电力机车/南车青岛四方"/>
    <s v="CR200J2-A"/>
  </r>
  <r>
    <n v="3074"/>
    <x v="18"/>
    <n v="4002"/>
    <x v="3"/>
    <m/>
    <s v="南车青岛四方"/>
    <s v="现车组号CRH6A-0478。"/>
  </r>
  <r>
    <n v="3075"/>
    <x v="42"/>
    <n v="4003"/>
    <x v="5"/>
    <s v="佛山西客专"/>
    <s v="南车青岛四方"/>
    <s v="统型CRH2A，广州南动车所改配。"/>
  </r>
  <r>
    <n v="3076"/>
    <x v="0"/>
    <n v="4003"/>
    <x v="3"/>
    <m/>
    <m/>
    <s v="现车组号CRH6F-0479。"/>
  </r>
  <r>
    <n v="3077"/>
    <x v="28"/>
    <n v="4003"/>
    <x v="9"/>
    <m/>
    <s v="大同电力机车/南车青岛四方"/>
    <s v="CR200J2-A"/>
  </r>
  <r>
    <n v="3078"/>
    <x v="42"/>
    <n v="4004"/>
    <x v="5"/>
    <s v="广州南"/>
    <s v="南车青岛四方"/>
    <s v="统型CRH2A，佛山西客专动车所改配。"/>
  </r>
  <r>
    <n v="3079"/>
    <x v="28"/>
    <n v="4004"/>
    <x v="2"/>
    <m/>
    <s v="北车大连机车/南车青岛四方"/>
    <s v="CR200J3-B（跨国版）"/>
  </r>
  <r>
    <n v="3080"/>
    <x v="42"/>
    <n v="4005"/>
    <x v="2"/>
    <s v="昆明南"/>
    <s v="南车青岛四方"/>
    <s v="统型CRH2A，广州铁路集团佛山西客专动车所改配，曾配属广州铁路集团广州南动车所。"/>
  </r>
  <r>
    <n v="3081"/>
    <x v="28"/>
    <n v="4005"/>
    <x v="2"/>
    <m/>
    <s v="北车大连机车/南车青岛四方"/>
    <s v="CR200J3-B（跨国版）"/>
  </r>
  <r>
    <n v="3082"/>
    <x v="42"/>
    <n v="4006"/>
    <x v="13"/>
    <s v="福州南"/>
    <s v="南车青岛四方"/>
    <s v="统型CRH2A，福州动车所改配，曾配属厦门北动车所，成都铁路局成都东动车所。"/>
  </r>
  <r>
    <n v="3083"/>
    <x v="28"/>
    <n v="4006"/>
    <x v="4"/>
    <m/>
    <s v="大同电力机车/南车青岛四方"/>
    <s v="CR200J2-B，昆明铁路局改配。"/>
  </r>
  <r>
    <n v="3084"/>
    <x v="42"/>
    <n v="4007"/>
    <x v="9"/>
    <s v="重庆北"/>
    <s v="南车青岛四方"/>
    <s v="统型CRH2A，成都东动车所改配。"/>
  </r>
  <r>
    <n v="3085"/>
    <x v="28"/>
    <n v="4007"/>
    <x v="4"/>
    <m/>
    <s v="大同电力机车/南车青岛四方"/>
    <s v="CR200J2-B"/>
  </r>
  <r>
    <n v="3086"/>
    <x v="42"/>
    <n v="4008"/>
    <x v="13"/>
    <s v="福州南"/>
    <s v="南车青岛四方"/>
    <s v="统型CRH2A，福州动车所改配，曾配属龙岩动车所，厦门北动车所，武汉铁路局武汉动车所。"/>
  </r>
  <r>
    <n v="3087"/>
    <x v="28"/>
    <n v="4008"/>
    <x v="4"/>
    <m/>
    <s v="大同电力机车/南车青岛四方"/>
    <s v="CR200J2-B"/>
  </r>
  <r>
    <n v="3088"/>
    <x v="42"/>
    <n v="4009"/>
    <x v="13"/>
    <s v="龙岩"/>
    <s v="南车青岛四方"/>
    <s v="统型CRH2A，福州南动车所改配，曾配属厦门北动车所，武汉铁路局武汉动车所。"/>
  </r>
  <r>
    <n v="3089"/>
    <x v="42"/>
    <n v="4010"/>
    <x v="22"/>
    <s v="青岛"/>
    <s v="南车青岛四方"/>
    <s v="统型CRH2A，西安铁路局西安北动车所改配。"/>
  </r>
  <r>
    <n v="3090"/>
    <x v="42"/>
    <n v="4011"/>
    <x v="22"/>
    <s v="青岛"/>
    <s v="南车青岛四方"/>
    <s v="统型CRH2A，西安铁路局西安北动车所改配。"/>
  </r>
  <r>
    <n v="3091"/>
    <x v="42"/>
    <n v="4012"/>
    <x v="13"/>
    <s v="厦门北"/>
    <s v="南车青岛四方"/>
    <s v="统型CRH2A，龙岩动车所改配，曾配属福州南动车所。"/>
  </r>
  <r>
    <n v="3092"/>
    <x v="42"/>
    <n v="4013"/>
    <x v="13"/>
    <s v="厦门北"/>
    <s v="南车青岛四方"/>
    <s v="统型CRH2A，龙岩动车所改配。"/>
  </r>
  <r>
    <n v="3093"/>
    <x v="42"/>
    <n v="4014"/>
    <x v="13"/>
    <s v="龙岩"/>
    <s v="南车青岛四方"/>
    <s v="统型CRH2A，福州南动车所改配。"/>
  </r>
  <r>
    <n v="3094"/>
    <x v="42"/>
    <n v="4015"/>
    <x v="13"/>
    <s v="龙岩"/>
    <s v="南车青岛四方"/>
    <s v="统型CRH2A"/>
  </r>
  <r>
    <n v="3095"/>
    <x v="42"/>
    <n v="4016"/>
    <x v="13"/>
    <s v="龙岩"/>
    <s v="南车青岛四方"/>
    <s v="统型CRH2A"/>
  </r>
  <r>
    <n v="3096"/>
    <x v="42"/>
    <n v="4017"/>
    <x v="13"/>
    <s v="龙岩"/>
    <s v="南车青岛四方"/>
    <s v="统型CRH2A"/>
  </r>
  <r>
    <n v="3097"/>
    <x v="42"/>
    <n v="4018"/>
    <x v="6"/>
    <s v="南宁"/>
    <s v="南车青岛四方"/>
    <s v="统型CRH2A，广州铁路集团佛山西客专动车所改配，曾配属广州铁路集团广州南动车所。"/>
  </r>
  <r>
    <n v="3098"/>
    <x v="42"/>
    <n v="4019"/>
    <x v="2"/>
    <s v="昆明南"/>
    <s v="南车青岛四方"/>
    <s v="统型CRH2A，广州铁路集团佛山西客专动车所改配，曾配属广州铁路集团广州南动车所。"/>
  </r>
  <r>
    <n v="3099"/>
    <x v="42"/>
    <n v="4020"/>
    <x v="9"/>
    <s v="贵阳北"/>
    <s v="南车青岛四方"/>
    <s v="统型CRH2A，成都东动车所改配，2022年6月4日发生事故，头车及7车出轨受损，现已改造为货运动车组。"/>
  </r>
  <r>
    <n v="3100"/>
    <x v="42"/>
    <n v="4021"/>
    <x v="2"/>
    <s v="昆明南"/>
    <s v="南车青岛四方"/>
    <s v="统型CRH2A，成都铁路局成都东动车所改配。"/>
  </r>
  <r>
    <n v="3101"/>
    <x v="42"/>
    <n v="4022"/>
    <x v="9"/>
    <s v="重庆北"/>
    <s v="南车青岛四方"/>
    <s v="统型CRH2A，成都东动车所改配。"/>
  </r>
  <r>
    <n v="3102"/>
    <x v="42"/>
    <n v="4023"/>
    <x v="9"/>
    <s v="重庆北"/>
    <s v="南车青岛四方"/>
    <s v="统型CRH2A，重庆西动车所改配，曾配属贵阳北动车所，成都东动车所。"/>
  </r>
  <r>
    <n v="3103"/>
    <x v="42"/>
    <n v="4024"/>
    <x v="5"/>
    <s v="佛山西客专"/>
    <s v="南车青岛四方"/>
    <s v="统型CRH2A，佛山西城际动车所改配，曾配属成都铁路局成都东动车所。"/>
  </r>
  <r>
    <n v="3104"/>
    <x v="42"/>
    <n v="4025"/>
    <x v="5"/>
    <s v="广州南"/>
    <s v="南车青岛四方"/>
    <s v="统型CRH2A，佛山西城际动车所改配，曾配属成都铁路局成都东动车所。"/>
  </r>
  <r>
    <n v="3105"/>
    <x v="42"/>
    <n v="4026"/>
    <x v="2"/>
    <s v="昆明南"/>
    <s v="南车青岛四方"/>
    <s v="统型CRH2A"/>
  </r>
  <r>
    <n v="3106"/>
    <x v="42"/>
    <n v="4027"/>
    <x v="2"/>
    <s v="昆明南"/>
    <s v="南车青岛四方"/>
    <s v="统型CRH2A，南宁铁路局南宁动车所改配，曾配属广州铁路集团佛山西客专动车所，广州铁路集团广州南动车所。"/>
  </r>
  <r>
    <n v="3107"/>
    <x v="42"/>
    <n v="4028"/>
    <x v="2"/>
    <s v="昆明南"/>
    <s v="南车青岛四方"/>
    <s v="统型CRH2A，广州铁路集团佛山西客专动车所改配，曾配属广州铁路集团广州南动车所。"/>
  </r>
  <r>
    <n v="3108"/>
    <x v="42"/>
    <n v="4029"/>
    <x v="2"/>
    <s v="昆明南"/>
    <s v="南车青岛四方"/>
    <s v="统型CRH2A，广州铁路集团佛山西客专动车所改配，曾配属广州铁路集团广州南动车所。"/>
  </r>
  <r>
    <n v="3109"/>
    <x v="42"/>
    <n v="4030"/>
    <x v="2"/>
    <s v="昆明南"/>
    <s v="南车青岛四方"/>
    <s v="统型CRH2A，广州铁路集团佛山西客专动车所改配，曾配属广州铁路集团广州南动车所。"/>
  </r>
  <r>
    <n v="3110"/>
    <x v="42"/>
    <n v="4031"/>
    <x v="6"/>
    <s v="南宁"/>
    <s v="南车青岛四方"/>
    <s v="统型CRH2A"/>
  </r>
  <r>
    <n v="3111"/>
    <x v="42"/>
    <n v="4032"/>
    <x v="6"/>
    <s v="南宁"/>
    <s v="南车青岛四方"/>
    <s v="统型CRH2A"/>
  </r>
  <r>
    <n v="3112"/>
    <x v="42"/>
    <n v="4033"/>
    <x v="6"/>
    <s v="桂林"/>
    <s v="南车青岛四方"/>
    <s v="统型CRH2A，昆明铁路局昆明南动车所改配，曾配属南宁动车所。"/>
  </r>
  <r>
    <n v="3113"/>
    <x v="42"/>
    <n v="4034"/>
    <x v="6"/>
    <s v="桂林"/>
    <s v="南车青岛四方"/>
    <s v="统型CRH2A，南宁动车所改配。"/>
  </r>
  <r>
    <n v="3114"/>
    <x v="42"/>
    <n v="4035"/>
    <x v="9"/>
    <s v="重庆北"/>
    <s v="南车青岛四方"/>
    <s v="统型CRH2A"/>
  </r>
  <r>
    <n v="3115"/>
    <x v="42"/>
    <n v="4036"/>
    <x v="9"/>
    <s v="重庆北"/>
    <s v="南车青岛四方"/>
    <s v="统型CRH2A"/>
  </r>
  <r>
    <n v="3116"/>
    <x v="42"/>
    <n v="4037"/>
    <x v="9"/>
    <s v="重庆北"/>
    <s v="南车青岛四方"/>
    <s v="统型CRH2A"/>
  </r>
  <r>
    <n v="3117"/>
    <x v="42"/>
    <n v="4038"/>
    <x v="9"/>
    <s v="重庆北"/>
    <s v="南车青岛四方"/>
    <s v="统型CRH2A"/>
  </r>
  <r>
    <n v="3118"/>
    <x v="42"/>
    <n v="4039"/>
    <x v="9"/>
    <s v="重庆北"/>
    <s v="南车青岛四方"/>
    <s v="统型CRH2A"/>
  </r>
  <r>
    <n v="3119"/>
    <x v="42"/>
    <n v="4040"/>
    <x v="9"/>
    <s v="重庆北"/>
    <s v="南车青岛四方"/>
    <s v="统型CRH2A"/>
  </r>
  <r>
    <n v="3120"/>
    <x v="42"/>
    <n v="4041"/>
    <x v="6"/>
    <s v="桂林"/>
    <s v="南车青岛四方"/>
    <s v="统型CRH2A，南宁动车所改配，曾配属成都铁路局成都东动车所。"/>
  </r>
  <r>
    <n v="3121"/>
    <x v="42"/>
    <n v="4042"/>
    <x v="2"/>
    <s v="昆明南"/>
    <s v="南车青岛四方"/>
    <s v="统型CRH2A，成都铁路局重庆北动车所改配，曾配属成都铁路局重庆西动车所，成都铁路局贵阳北动车所，成都铁路局成都东动车所。"/>
  </r>
  <r>
    <n v="3122"/>
    <x v="42"/>
    <n v="4043"/>
    <x v="6"/>
    <s v="桂林"/>
    <s v="南车青岛四方"/>
    <s v="统型CRH2A，南宁动车所改配。"/>
  </r>
  <r>
    <n v="3123"/>
    <x v="42"/>
    <n v="4044"/>
    <x v="2"/>
    <s v="昆明南"/>
    <s v="南车青岛四方"/>
    <s v="统型CRH2A，南宁铁路局桂林动车所改配，曾配属南宁铁路局南宁动车所。"/>
  </r>
  <r>
    <n v="3124"/>
    <x v="42"/>
    <n v="4045"/>
    <x v="13"/>
    <s v="龙岩"/>
    <s v="南车青岛四方"/>
    <s v="统型CRH2A，厦门北动车所改配，曾配属西安铁路局西安北动车所。"/>
  </r>
  <r>
    <n v="3125"/>
    <x v="42"/>
    <n v="4046"/>
    <x v="13"/>
    <s v="龙岩"/>
    <s v="南车青岛四方"/>
    <s v="统型CRH2A，福州南动车所改配，曾配属福州动车所，厦门北动车所，西安铁路局西安北动车所。"/>
  </r>
  <r>
    <n v="3126"/>
    <x v="42"/>
    <n v="4047"/>
    <x v="13"/>
    <s v="龙岩"/>
    <s v="南车青岛四方"/>
    <s v="统型CRH2A，厦门北动车所改配，曾配属西安铁路局西安北动车所。"/>
  </r>
  <r>
    <n v="3127"/>
    <x v="42"/>
    <n v="4048"/>
    <x v="13"/>
    <s v="龙岩"/>
    <s v="南车青岛四方"/>
    <s v="统型CRH2A，厦门北动车所改配，曾配属西安铁路局西安北动车所。"/>
  </r>
  <r>
    <n v="3128"/>
    <x v="42"/>
    <n v="4049"/>
    <x v="13"/>
    <s v="龙岩"/>
    <s v="南车青岛四方"/>
    <s v="统型CRH2A，厦门北动车所改配，曾配属西安铁路局西安北动车所。"/>
  </r>
  <r>
    <n v="3129"/>
    <x v="42"/>
    <n v="4050"/>
    <x v="13"/>
    <s v="龙岩"/>
    <s v="南车青岛四方"/>
    <s v="统型CRH2A，厦门北动车所改配，曾配属西安铁路局西安北动车所。"/>
  </r>
  <r>
    <n v="3130"/>
    <x v="42"/>
    <n v="4051"/>
    <x v="22"/>
    <s v="青岛"/>
    <s v="南车青岛四方"/>
    <s v="统型CRH2A，西安铁路局西安北动车所改配。"/>
  </r>
  <r>
    <n v="3131"/>
    <x v="42"/>
    <n v="4052"/>
    <x v="22"/>
    <s v="青岛"/>
    <s v="南车青岛四方"/>
    <s v="统型CRH2A，西安铁路局西安北动车所改配。"/>
  </r>
  <r>
    <n v="3132"/>
    <x v="42"/>
    <n v="4053"/>
    <x v="2"/>
    <s v="昆明南"/>
    <s v="南车青岛四方"/>
    <s v="统型CRH2A"/>
  </r>
  <r>
    <n v="3133"/>
    <x v="42"/>
    <n v="4054"/>
    <x v="2"/>
    <s v="昆明南"/>
    <s v="南车青岛四方"/>
    <s v="统型CRH2A"/>
  </r>
  <r>
    <n v="3134"/>
    <x v="42"/>
    <n v="4055"/>
    <x v="5"/>
    <s v="广州南"/>
    <s v="南车青岛四方"/>
    <s v="统型CRH2A，长沙城际动车所改配，曾配属佛山西客专动车所。"/>
  </r>
  <r>
    <n v="3135"/>
    <x v="42"/>
    <n v="4056"/>
    <x v="5"/>
    <s v="广州南"/>
    <s v="南车青岛四方"/>
    <s v="统型CRH2A，长沙动车所改配，曾配属佛山西客专动车所。"/>
  </r>
  <r>
    <n v="3136"/>
    <x v="42"/>
    <n v="4057"/>
    <x v="2"/>
    <s v="昆明南"/>
    <s v="南车青岛四方"/>
    <s v="统型CRH2A"/>
  </r>
  <r>
    <n v="3137"/>
    <x v="42"/>
    <n v="4058"/>
    <x v="2"/>
    <s v="昆明南"/>
    <s v="南车青岛四方"/>
    <s v="统型CRH2A"/>
  </r>
  <r>
    <n v="3138"/>
    <x v="42"/>
    <n v="4059"/>
    <x v="2"/>
    <s v="昆明南"/>
    <s v="南车青岛四方"/>
    <s v="统型CRH2A"/>
  </r>
  <r>
    <n v="3139"/>
    <x v="42"/>
    <n v="4060"/>
    <x v="5"/>
    <s v="佛山西客专"/>
    <s v="南车青岛四方"/>
    <s v="统型CRH2A，长沙动车所改配，曾配属广州南动车所。"/>
  </r>
  <r>
    <n v="3140"/>
    <x v="42"/>
    <n v="4061"/>
    <x v="5"/>
    <s v="广州南"/>
    <s v="南车青岛四方"/>
    <s v="统型CRH2A，长沙城际动车所改配，曾配属佛山西城际动车所。"/>
  </r>
  <r>
    <n v="3141"/>
    <x v="42"/>
    <n v="4062"/>
    <x v="2"/>
    <s v="昆明南"/>
    <s v="南车青岛四方"/>
    <s v="统型CRH2A，广州铁路集团广州南动车所改配，曾配属佛山西客专动车所，广州铁路集团佛山西城际动车所。"/>
  </r>
  <r>
    <n v="3142"/>
    <x v="42"/>
    <n v="4063"/>
    <x v="5"/>
    <s v="佛山西客专"/>
    <s v="南车青岛四方"/>
    <s v="统型CRH2A，广州南动车所改配，曾配属佛山西城际动车所。"/>
  </r>
  <r>
    <n v="3143"/>
    <x v="42"/>
    <n v="4064"/>
    <x v="5"/>
    <s v="佛山西客专"/>
    <s v="南车青岛四方"/>
    <s v="统型CRH2A，佛山西城际动车所改配。"/>
  </r>
  <r>
    <n v="3144"/>
    <x v="42"/>
    <n v="4065"/>
    <x v="5"/>
    <s v="广州南"/>
    <s v="南车青岛四方"/>
    <s v="统型CRH2A，长沙城际动车所改配，曾配属佛山西客专动车所。"/>
  </r>
  <r>
    <n v="3145"/>
    <x v="42"/>
    <n v="4066"/>
    <x v="5"/>
    <s v="佛山西客专"/>
    <s v="南车青岛四方"/>
    <s v="统型CRH2A，广州南动车所改配，曾配属佛山西城际动车所。"/>
  </r>
  <r>
    <n v="3146"/>
    <x v="42"/>
    <n v="4067"/>
    <x v="5"/>
    <s v="广州南"/>
    <s v="南车青岛四方"/>
    <s v="统型CRH2A，佛山西客专动车所改配。"/>
  </r>
  <r>
    <n v="3147"/>
    <x v="42"/>
    <n v="4068"/>
    <x v="6"/>
    <s v="桂林"/>
    <s v="南车青岛四方"/>
    <s v="统型CRH2A，南宁动车所改配。"/>
  </r>
  <r>
    <n v="3148"/>
    <x v="42"/>
    <n v="4069"/>
    <x v="6"/>
    <s v="南宁"/>
    <s v="南车青岛四方"/>
    <s v="统型CRH2A"/>
  </r>
  <r>
    <n v="3149"/>
    <x v="42"/>
    <n v="4070"/>
    <x v="6"/>
    <s v="桂林"/>
    <s v="南车青岛四方"/>
    <s v="统型CRH2A，南宁动车所改配。"/>
  </r>
  <r>
    <n v="3150"/>
    <x v="42"/>
    <n v="4071"/>
    <x v="6"/>
    <s v="南宁"/>
    <s v="南车青岛四方"/>
    <s v="统型CRH2A，桂林动车所改配。"/>
  </r>
  <r>
    <n v="3151"/>
    <x v="52"/>
    <n v="4072"/>
    <x v="4"/>
    <s v="西安北"/>
    <s v="南车青岛四方"/>
    <s v="昆明铁路局昆明南动车所改配。"/>
  </r>
  <r>
    <n v="3152"/>
    <x v="52"/>
    <n v="4073"/>
    <x v="9"/>
    <s v="成都东"/>
    <s v="南车青岛四方"/>
    <s v="昆明铁路局昆明南动车所改配，曾配属西安铁路局西安北动车所。"/>
  </r>
  <r>
    <n v="3153"/>
    <x v="52"/>
    <n v="4074"/>
    <x v="4"/>
    <s v="西安北"/>
    <s v="南车青岛四方"/>
    <s v="昆明铁路局昆明南动车所改配。"/>
  </r>
  <r>
    <n v="3154"/>
    <x v="52"/>
    <n v="4075"/>
    <x v="4"/>
    <s v="西安北"/>
    <s v="南车青岛四方"/>
    <s v="昆明铁路局昆明南动车所改配。"/>
  </r>
  <r>
    <n v="3155"/>
    <x v="52"/>
    <n v="4076"/>
    <x v="9"/>
    <s v="成都东"/>
    <s v="南车青岛四方"/>
    <s v="昆明铁路局昆明南动车所改配，曾配属西安铁路局西安北动车所。"/>
  </r>
  <r>
    <n v="3156"/>
    <x v="52"/>
    <n v="4077"/>
    <x v="4"/>
    <s v="西安北"/>
    <s v="南车青岛四方"/>
    <s v="昆明铁路局昆明南动车所改配。"/>
  </r>
  <r>
    <n v="3157"/>
    <x v="52"/>
    <n v="4078"/>
    <x v="4"/>
    <s v="西安北"/>
    <s v="南车青岛四方"/>
    <s v="昆明铁路局昆明南动车所改配。"/>
  </r>
  <r>
    <n v="3158"/>
    <x v="52"/>
    <n v="4079"/>
    <x v="9"/>
    <s v="成都东"/>
    <s v="南车青岛四方"/>
    <s v="昆明铁路局昆明南动车所改配，曾配属西安铁路局西安北动车所。"/>
  </r>
  <r>
    <n v="3159"/>
    <x v="52"/>
    <n v="4080"/>
    <x v="9"/>
    <s v="成都东"/>
    <s v="南车青岛四方"/>
    <s v="昆明铁路局昆明南动车所改配，曾配属西安铁路局西安北动车所。"/>
  </r>
  <r>
    <n v="3160"/>
    <x v="52"/>
    <n v="4081"/>
    <x v="9"/>
    <s v="成都东"/>
    <s v="南车青岛四方"/>
    <s v="昆明铁路局昆明南动车所改配，曾配属西安铁路局西安北动车所。"/>
  </r>
  <r>
    <n v="3161"/>
    <x v="42"/>
    <n v="4082"/>
    <x v="2"/>
    <s v="昆明南"/>
    <s v="南车青岛四方"/>
    <s v="统型CRH2A"/>
  </r>
  <r>
    <n v="3162"/>
    <x v="42"/>
    <n v="4083"/>
    <x v="2"/>
    <s v="昆明南"/>
    <s v="南车青岛四方"/>
    <s v="统型CRH2A"/>
  </r>
  <r>
    <n v="3163"/>
    <x v="42"/>
    <n v="4084"/>
    <x v="2"/>
    <s v="昆明南"/>
    <s v="南车青岛四方"/>
    <s v="统型CRH2A"/>
  </r>
  <r>
    <n v="3164"/>
    <x v="42"/>
    <n v="4085"/>
    <x v="2"/>
    <s v="昆明南"/>
    <s v="南车青岛四方"/>
    <s v="统型CRH2A"/>
  </r>
  <r>
    <n v="3165"/>
    <x v="42"/>
    <n v="4086"/>
    <x v="2"/>
    <s v="昆明南"/>
    <s v="南车青岛四方"/>
    <s v="统型CRH2A"/>
  </r>
  <r>
    <n v="3166"/>
    <x v="42"/>
    <n v="4087"/>
    <x v="2"/>
    <s v="昆明南"/>
    <s v="南车青岛四方"/>
    <s v="统型CRH2A"/>
  </r>
  <r>
    <n v="3167"/>
    <x v="42"/>
    <n v="4088"/>
    <x v="2"/>
    <s v="昆明南"/>
    <s v="南车青岛四方"/>
    <s v="统型CRH2A"/>
  </r>
  <r>
    <n v="3168"/>
    <x v="42"/>
    <n v="4089"/>
    <x v="2"/>
    <s v="昆明南"/>
    <s v="南车青岛四方"/>
    <s v="统型CRH2A"/>
  </r>
  <r>
    <n v="3169"/>
    <x v="42"/>
    <n v="4090"/>
    <x v="2"/>
    <s v="昆明南"/>
    <s v="南车青岛四方"/>
    <s v="统型CRH2A"/>
  </r>
  <r>
    <n v="3170"/>
    <x v="42"/>
    <n v="4091"/>
    <x v="2"/>
    <s v="昆明南"/>
    <s v="南车青岛四方"/>
    <s v="统型CRH2A"/>
  </r>
  <r>
    <n v="3171"/>
    <x v="42"/>
    <n v="4092"/>
    <x v="2"/>
    <s v="昆明南"/>
    <s v="南车青岛四方"/>
    <s v="统型CRH2A"/>
  </r>
  <r>
    <n v="3172"/>
    <x v="42"/>
    <n v="4093"/>
    <x v="2"/>
    <s v="昆明南"/>
    <s v="南车青岛四方"/>
    <s v="统型CRH2A"/>
  </r>
  <r>
    <n v="3173"/>
    <x v="42"/>
    <n v="4094"/>
    <x v="2"/>
    <s v="昆明南"/>
    <s v="南车青岛四方"/>
    <s v="统型CRH2A"/>
  </r>
  <r>
    <n v="3174"/>
    <x v="42"/>
    <n v="4095"/>
    <x v="2"/>
    <s v="昆明南"/>
    <s v="南车青岛四方"/>
    <s v="统型CRH2A"/>
  </r>
  <r>
    <n v="3175"/>
    <x v="44"/>
    <n v="4096"/>
    <x v="11"/>
    <s v="汉口"/>
    <s v="南车青岛四方"/>
    <s v="统型CRH2B"/>
  </r>
  <r>
    <n v="3176"/>
    <x v="44"/>
    <n v="4097"/>
    <x v="11"/>
    <s v="汉口"/>
    <s v="南车青岛四方"/>
    <s v="统型CRH2B"/>
  </r>
  <r>
    <n v="3177"/>
    <x v="44"/>
    <n v="4098"/>
    <x v="11"/>
    <s v="汉口"/>
    <s v="南车青岛四方"/>
    <s v="统型CRH2B"/>
  </r>
  <r>
    <n v="3178"/>
    <x v="44"/>
    <n v="4099"/>
    <x v="11"/>
    <s v="汉口"/>
    <s v="南车青岛四方"/>
    <s v="统型CRH2B"/>
  </r>
  <r>
    <n v="3179"/>
    <x v="44"/>
    <n v="4100"/>
    <x v="11"/>
    <s v="汉口"/>
    <s v="南车青岛四方"/>
    <s v="统型CRH2B"/>
  </r>
  <r>
    <n v="3180"/>
    <x v="44"/>
    <n v="4101"/>
    <x v="11"/>
    <s v="汉口"/>
    <s v="南车青岛四方"/>
    <s v="统型CRH2B"/>
  </r>
  <r>
    <n v="3181"/>
    <x v="44"/>
    <n v="4102"/>
    <x v="11"/>
    <s v="汉口"/>
    <s v="南车青岛四方"/>
    <s v="统型CRH2B"/>
  </r>
  <r>
    <n v="3182"/>
    <x v="44"/>
    <n v="4103"/>
    <x v="11"/>
    <s v="汉口"/>
    <s v="南车青岛四方"/>
    <s v="统型CRH2B"/>
  </r>
  <r>
    <n v="3183"/>
    <x v="44"/>
    <n v="4104"/>
    <x v="11"/>
    <s v="汉口"/>
    <s v="南车青岛四方"/>
    <s v="统型CRH2B"/>
  </r>
  <r>
    <n v="3184"/>
    <x v="44"/>
    <n v="4105"/>
    <x v="11"/>
    <s v="汉口"/>
    <s v="南车青岛四方"/>
    <s v="统型CRH2B"/>
  </r>
  <r>
    <n v="3185"/>
    <x v="52"/>
    <n v="4106"/>
    <x v="4"/>
    <s v="西安北"/>
    <s v="南车青岛四方"/>
    <m/>
  </r>
  <r>
    <n v="3186"/>
    <x v="52"/>
    <n v="4107"/>
    <x v="9"/>
    <s v="成都东"/>
    <s v="南车青岛四方"/>
    <s v="昆明铁路局昆明南动车所改配，曾配属西安铁路局西安北动车所。"/>
  </r>
  <r>
    <n v="3187"/>
    <x v="52"/>
    <n v="4108"/>
    <x v="4"/>
    <s v="西安北"/>
    <s v="南车青岛四方"/>
    <s v="昆明铁路局昆明南动车所改配。"/>
  </r>
  <r>
    <n v="3188"/>
    <x v="52"/>
    <n v="4109"/>
    <x v="4"/>
    <s v="西安北"/>
    <s v="南车青岛四方"/>
    <s v="昆明铁路局昆明南动车所改配。"/>
  </r>
  <r>
    <n v="3189"/>
    <x v="52"/>
    <n v="4110"/>
    <x v="4"/>
    <s v="西安北"/>
    <s v="南车青岛四方"/>
    <s v="昆明铁路局昆明南动车所改配。"/>
  </r>
  <r>
    <n v="3190"/>
    <x v="52"/>
    <n v="4111"/>
    <x v="4"/>
    <s v="西安北"/>
    <s v="南车青岛四方"/>
    <s v="昆明铁路局昆明南动车所改配。"/>
  </r>
  <r>
    <n v="3191"/>
    <x v="52"/>
    <n v="4112"/>
    <x v="4"/>
    <s v="西安北"/>
    <s v="南车青岛四方"/>
    <m/>
  </r>
  <r>
    <n v="3192"/>
    <x v="52"/>
    <n v="4113"/>
    <x v="4"/>
    <s v="西安北"/>
    <s v="南车青岛四方"/>
    <m/>
  </r>
  <r>
    <n v="3193"/>
    <x v="42"/>
    <n v="4114"/>
    <x v="6"/>
    <s v="南宁"/>
    <s v="南车青岛四方"/>
    <s v="统型CRH2A"/>
  </r>
  <r>
    <n v="3194"/>
    <x v="42"/>
    <n v="4115"/>
    <x v="6"/>
    <s v="南宁"/>
    <s v="南车青岛四方"/>
    <s v="统型CRH2A"/>
  </r>
  <r>
    <n v="3195"/>
    <x v="42"/>
    <n v="4116"/>
    <x v="6"/>
    <s v="桂林"/>
    <s v="南车青岛四方"/>
    <s v="统型CRH2A，南宁动车所改配。"/>
  </r>
  <r>
    <n v="3196"/>
    <x v="42"/>
    <n v="4117"/>
    <x v="6"/>
    <s v="桂林"/>
    <s v="南车青岛四方"/>
    <s v="统型CRH2A"/>
  </r>
  <r>
    <n v="3197"/>
    <x v="42"/>
    <n v="4118"/>
    <x v="6"/>
    <s v="桂林"/>
    <s v="南车青岛四方"/>
    <s v="统型CRH2A"/>
  </r>
  <r>
    <n v="3198"/>
    <x v="42"/>
    <n v="4119"/>
    <x v="6"/>
    <s v="桂林"/>
    <s v="南车青岛四方"/>
    <s v="统型CRH2A"/>
  </r>
  <r>
    <n v="3199"/>
    <x v="42"/>
    <n v="4120"/>
    <x v="6"/>
    <s v="桂林"/>
    <s v="南车青岛四方"/>
    <s v="统型CRH2A"/>
  </r>
  <r>
    <n v="3200"/>
    <x v="42"/>
    <n v="4121"/>
    <x v="6"/>
    <s v="桂林"/>
    <s v="南车青岛四方"/>
    <s v="统型CRH2A"/>
  </r>
  <r>
    <n v="3201"/>
    <x v="42"/>
    <n v="4122"/>
    <x v="25"/>
    <s v="太原"/>
    <s v="南车青岛四方"/>
    <s v="统型CRH2A"/>
  </r>
  <r>
    <n v="3202"/>
    <x v="42"/>
    <n v="4123"/>
    <x v="25"/>
    <s v="太原"/>
    <s v="南车青岛四方"/>
    <s v="统型CRH2A"/>
  </r>
  <r>
    <n v="3203"/>
    <x v="42"/>
    <n v="4124"/>
    <x v="25"/>
    <s v="太原"/>
    <s v="南车青岛四方"/>
    <s v="统型CRH2A"/>
  </r>
  <r>
    <n v="3204"/>
    <x v="42"/>
    <n v="4125"/>
    <x v="25"/>
    <s v="太原"/>
    <s v="南车青岛四方"/>
    <s v="统型CRH2A"/>
  </r>
  <r>
    <n v="3205"/>
    <x v="42"/>
    <n v="4126"/>
    <x v="25"/>
    <s v="太原"/>
    <s v="南车青岛四方"/>
    <s v="统型CRH2A"/>
  </r>
  <r>
    <n v="3206"/>
    <x v="42"/>
    <n v="4127"/>
    <x v="25"/>
    <s v="太原"/>
    <s v="南车青岛四方"/>
    <s v="统型CRH2A"/>
  </r>
  <r>
    <n v="3207"/>
    <x v="42"/>
    <n v="4128"/>
    <x v="25"/>
    <s v="太原"/>
    <s v="南车青岛四方"/>
    <s v="统型CRH2A"/>
  </r>
  <r>
    <n v="3208"/>
    <x v="42"/>
    <n v="4129"/>
    <x v="25"/>
    <s v="太原"/>
    <s v="南车青岛四方"/>
    <s v="统型CRH2A"/>
  </r>
  <r>
    <n v="3209"/>
    <x v="42"/>
    <n v="4130"/>
    <x v="25"/>
    <s v="太原"/>
    <s v="南车青岛四方"/>
    <s v="统型CRH2A"/>
  </r>
  <r>
    <n v="3210"/>
    <x v="42"/>
    <n v="4131"/>
    <x v="25"/>
    <s v="太原"/>
    <s v="南车青岛四方"/>
    <s v="统型CRH2A"/>
  </r>
  <r>
    <n v="3211"/>
    <x v="18"/>
    <n v="4132"/>
    <x v="5"/>
    <s v="广州东"/>
    <s v="南车青岛四方"/>
    <s v="佛山西城际动车所改配，曾配属长沙动车所。"/>
  </r>
  <r>
    <n v="3212"/>
    <x v="18"/>
    <n v="4133"/>
    <x v="5"/>
    <s v="广州东"/>
    <s v="南车青岛四方"/>
    <s v="佛山西城际动车所改配，曾配属长沙动车所。"/>
  </r>
  <r>
    <n v="3213"/>
    <x v="18"/>
    <n v="4134"/>
    <x v="5"/>
    <s v="广州东"/>
    <s v="南车青岛四方"/>
    <s v="佛山西城际动车所改配，曾配属长沙动车所。"/>
  </r>
  <r>
    <n v="3214"/>
    <x v="18"/>
    <n v="4135"/>
    <x v="5"/>
    <s v="广州东"/>
    <s v="南车青岛四方"/>
    <s v="佛山西城际动车所改配，曾配属长沙动车所。"/>
  </r>
  <r>
    <n v="3215"/>
    <x v="18"/>
    <n v="4136"/>
    <x v="5"/>
    <s v="广州东"/>
    <s v="南车青岛四方"/>
    <s v="佛山西城际动车所改配，曾配属长沙动车所。"/>
  </r>
  <r>
    <n v="3216"/>
    <x v="18"/>
    <n v="4137"/>
    <x v="5"/>
    <s v="广州东"/>
    <s v="南车青岛四方"/>
    <s v="佛山西城际动车所改配，曾配属长沙动车所。"/>
  </r>
  <r>
    <n v="3217"/>
    <x v="52"/>
    <n v="4501"/>
    <x v="4"/>
    <s v="西安北"/>
    <s v="南车浦镇车辆"/>
    <s v="原车组号CRH2G-0001，昆明铁路局昆明南动车所改配。"/>
  </r>
  <r>
    <n v="3218"/>
    <x v="18"/>
    <n v="4501"/>
    <x v="3"/>
    <m/>
    <m/>
    <s v="现车组号CRH6A-0402。"/>
  </r>
  <r>
    <n v="3219"/>
    <x v="18"/>
    <n v="4502"/>
    <x v="5"/>
    <s v="广州东"/>
    <s v="广东浦镇"/>
    <s v="广珠城际动车所改配，曾配属佛山西城际动车所。"/>
  </r>
  <r>
    <n v="3220"/>
    <x v="18"/>
    <n v="4503"/>
    <x v="5"/>
    <s v="广州东"/>
    <s v="广东浦镇"/>
    <s v="广珠城际动车所改配，曾配属佛山西城际动车所。"/>
  </r>
  <r>
    <n v="3221"/>
    <x v="18"/>
    <n v="4504"/>
    <x v="5"/>
    <s v="广州东"/>
    <s v="广东浦镇"/>
    <s v="广珠城际动车所改配，曾配属佛山西城际动车所。"/>
  </r>
  <r>
    <n v="3222"/>
    <x v="18"/>
    <n v="4505"/>
    <x v="5"/>
    <s v="广州东"/>
    <s v="广东浦镇"/>
    <s v="车组号曾用于CRH6A-0403，广珠城际动车所改配，曾配属佛山西城际动车所。"/>
  </r>
  <r>
    <n v="3223"/>
    <x v="18"/>
    <n v="4506"/>
    <x v="5"/>
    <s v="广珠城际"/>
    <s v="广东浦镇"/>
    <s v="车组号曾用于CRH6A-0404，佛山西城际动车所改配。"/>
  </r>
  <r>
    <n v="3224"/>
    <x v="18"/>
    <n v="4507"/>
    <x v="5"/>
    <s v="广珠城际"/>
    <s v="广东浦镇"/>
    <s v="车组号曾用于CRH6A-0405，佛山西城际动车所改配。"/>
  </r>
  <r>
    <n v="3225"/>
    <x v="18"/>
    <n v="4508"/>
    <x v="5"/>
    <s v="广珠城际"/>
    <s v="广东浦镇"/>
    <s v="车组号曾用于CRH6A-0406，佛山西城际动车所改配。"/>
  </r>
  <r>
    <n v="3226"/>
    <x v="18"/>
    <n v="4509"/>
    <x v="5"/>
    <s v="广珠城际"/>
    <s v="广东浦镇"/>
    <s v="车组号曾用于CRH6A-0407，参与莞惠城际调试，佛山西城际动车所改配。"/>
  </r>
  <r>
    <n v="3227"/>
    <x v="18"/>
    <n v="4510"/>
    <x v="3"/>
    <m/>
    <m/>
    <s v="现车组号CRH6A-0408。"/>
  </r>
  <r>
    <n v="3228"/>
    <x v="0"/>
    <n v="4511"/>
    <x v="3"/>
    <m/>
    <m/>
    <s v="现车组号CRH6F-0651。"/>
  </r>
  <r>
    <n v="3229"/>
    <x v="18"/>
    <n v="4512"/>
    <x v="3"/>
    <m/>
    <s v="广东浦镇"/>
    <m/>
  </r>
  <r>
    <n v="3230"/>
    <x v="8"/>
    <n v="5001"/>
    <x v="16"/>
    <s v="杭州西"/>
    <s v="长春轨道客车"/>
    <s v="上海虹桥动车所改配。"/>
  </r>
  <r>
    <n v="3231"/>
    <x v="60"/>
    <n v="5001"/>
    <x v="23"/>
    <s v="呼和浩特东"/>
    <s v="长春轨道客车"/>
    <s v="沈阳铁路局大连动车所改配，曾配属沈阳铁路局沈阳北动车所，沈阳铁路局长春动车所。"/>
  </r>
  <r>
    <n v="3232"/>
    <x v="28"/>
    <n v="5001"/>
    <x v="7"/>
    <m/>
    <s v="北车大连机车/唐山轨道客车"/>
    <s v="CR200J3-A（长编组样车）"/>
  </r>
  <r>
    <n v="3233"/>
    <x v="4"/>
    <n v="5001"/>
    <x v="16"/>
    <s v="南京南"/>
    <s v="长春轨道客车"/>
    <m/>
  </r>
  <r>
    <n v="3234"/>
    <x v="8"/>
    <n v="5002"/>
    <x v="16"/>
    <s v="杭州西"/>
    <s v="长春轨道客车"/>
    <s v="上海虹桥动车所改配。"/>
  </r>
  <r>
    <n v="3235"/>
    <x v="60"/>
    <n v="5002"/>
    <x v="23"/>
    <s v="呼和浩特东"/>
    <s v="长春轨道客车"/>
    <s v="沈阳铁路局沈阳北动车所改配，曾配属沈阳铁路局大连动车所，沈阳铁路局长春动车所。"/>
  </r>
  <r>
    <n v="3236"/>
    <x v="28"/>
    <n v="5002"/>
    <x v="7"/>
    <m/>
    <s v="北车大连机车/唐山轨道客车"/>
    <s v="CR200J3-A（长编组）"/>
  </r>
  <r>
    <n v="3237"/>
    <x v="4"/>
    <n v="5002"/>
    <x v="16"/>
    <s v="南京南"/>
    <s v="长春轨道客车"/>
    <m/>
  </r>
  <r>
    <n v="3238"/>
    <x v="8"/>
    <n v="5003"/>
    <x v="16"/>
    <s v="杭州西"/>
    <s v="长春轨道客车"/>
    <s v="上海虹桥动车所改配。"/>
  </r>
  <r>
    <n v="3239"/>
    <x v="60"/>
    <n v="5003"/>
    <x v="23"/>
    <s v="呼和浩特东"/>
    <s v="长春轨道客车"/>
    <s v="沈阳铁路局大连动车所改配，曾配属沈阳铁路局沈阳北动车所，沈阳铁路局长春动车所。"/>
  </r>
  <r>
    <n v="3240"/>
    <x v="28"/>
    <n v="5003"/>
    <x v="7"/>
    <m/>
    <s v="北车大连机车/唐山轨道客车"/>
    <s v="CR200J3-A（长编组）"/>
  </r>
  <r>
    <n v="3241"/>
    <x v="4"/>
    <n v="5003"/>
    <x v="16"/>
    <s v="南京南"/>
    <s v="长春轨道客车"/>
    <m/>
  </r>
  <r>
    <n v="3242"/>
    <x v="8"/>
    <n v="5004"/>
    <x v="16"/>
    <s v="杭州西"/>
    <s v="长春轨道客车"/>
    <s v="上海虹桥动车所改配。"/>
  </r>
  <r>
    <n v="3243"/>
    <x v="60"/>
    <n v="5004"/>
    <x v="23"/>
    <s v="呼和浩特东"/>
    <s v="长春轨道客车"/>
    <s v="沈阳铁路局大连动车所改配，曾配属沈阳铁路局沈阳北动车所，沈阳铁路局长春动车所。"/>
  </r>
  <r>
    <n v="3244"/>
    <x v="28"/>
    <n v="5004"/>
    <x v="7"/>
    <m/>
    <s v="北车大连机车/唐山轨道客车"/>
    <s v="CR200J3-A（长编组）"/>
  </r>
  <r>
    <n v="3245"/>
    <x v="4"/>
    <n v="5004"/>
    <x v="16"/>
    <s v="南京南"/>
    <s v="长春轨道客车"/>
    <m/>
  </r>
  <r>
    <n v="3246"/>
    <x v="8"/>
    <n v="5005"/>
    <x v="5"/>
    <s v="广州南"/>
    <s v="长春轨道客车"/>
    <s v="北京铁路局曹庄动车所改配，曾配属北京铁路局北京南动车所，上海铁路局上海虹桥动车所。"/>
  </r>
  <r>
    <n v="3247"/>
    <x v="60"/>
    <n v="5005"/>
    <x v="23"/>
    <s v="呼和浩特东"/>
    <s v="长春轨道客车"/>
    <s v="沈阳铁路局沈阳北动车所改配，曾配属沈阳铁路局长春动车所，乌鲁木齐铁路局乌鲁木齐动车所。"/>
  </r>
  <r>
    <n v="3248"/>
    <x v="4"/>
    <n v="5005"/>
    <x v="16"/>
    <s v="南京南"/>
    <s v="长春轨道客车"/>
    <m/>
  </r>
  <r>
    <n v="3249"/>
    <x v="28"/>
    <n v="5005"/>
    <x v="7"/>
    <m/>
    <s v="北车大连机车/唐山轨道客车"/>
    <s v="CR200J3-A（长编组）"/>
  </r>
  <r>
    <n v="3250"/>
    <x v="8"/>
    <n v="5006"/>
    <x v="7"/>
    <s v="曹庄"/>
    <s v="长春轨道客车"/>
    <s v="上海铁路局上海虹桥动车所改配。"/>
  </r>
  <r>
    <n v="3251"/>
    <x v="60"/>
    <n v="5006"/>
    <x v="23"/>
    <s v="呼和浩特东"/>
    <s v="长春轨道客车"/>
    <s v="沈阳铁路局沈阳北动车所改配，曾配属沈阳铁路局长春动车所。"/>
  </r>
  <r>
    <n v="3252"/>
    <x v="4"/>
    <n v="5006"/>
    <x v="16"/>
    <s v="南京南"/>
    <s v="长春轨道客车"/>
    <m/>
  </r>
  <r>
    <n v="3253"/>
    <x v="28"/>
    <n v="5006"/>
    <x v="7"/>
    <m/>
    <s v="北车大连机车/唐山轨道客车"/>
    <s v="CR200J3-A（长编组）"/>
  </r>
  <r>
    <n v="3254"/>
    <x v="8"/>
    <n v="5007"/>
    <x v="16"/>
    <s v="杭州西"/>
    <s v="长春轨道客车"/>
    <s v="上海虹桥动车所改配。"/>
  </r>
  <r>
    <n v="3255"/>
    <x v="60"/>
    <n v="5007"/>
    <x v="23"/>
    <s v="呼和浩特东"/>
    <s v="长春轨道客车"/>
    <s v="沈阳铁路局沈阳北动车所改配，曾配属沈阳铁路局长春动车所，乌鲁木齐铁路局乌鲁木齐动车所。"/>
  </r>
  <r>
    <n v="3256"/>
    <x v="4"/>
    <n v="5007"/>
    <x v="16"/>
    <s v="南京南"/>
    <s v="长春轨道客车"/>
    <m/>
  </r>
  <r>
    <n v="3257"/>
    <x v="28"/>
    <n v="5007"/>
    <x v="7"/>
    <m/>
    <s v="北车大连机车/唐山轨道客车"/>
    <s v="CR200J3-A（长编组）"/>
  </r>
  <r>
    <n v="3258"/>
    <x v="8"/>
    <n v="5008"/>
    <x v="16"/>
    <s v="杭州西"/>
    <s v="长春轨道客车"/>
    <s v="上海虹桥动车所改配。"/>
  </r>
  <r>
    <n v="3259"/>
    <x v="60"/>
    <n v="5008"/>
    <x v="23"/>
    <s v="呼和浩特东"/>
    <s v="长春轨道客车"/>
    <s v="沈阳铁路局沈阳北动车所改配，曾配属沈阳铁路局长春动车所。"/>
  </r>
  <r>
    <n v="3260"/>
    <x v="4"/>
    <n v="5008"/>
    <x v="16"/>
    <s v="南京南"/>
    <s v="长春轨道客车"/>
    <m/>
  </r>
  <r>
    <n v="3261"/>
    <x v="28"/>
    <n v="5008"/>
    <x v="7"/>
    <m/>
    <s v="北车大连机车/唐山轨道客车"/>
    <s v="CR200J3-A（长编组），上海铁路局改配。"/>
  </r>
  <r>
    <n v="3262"/>
    <x v="8"/>
    <n v="5009"/>
    <x v="16"/>
    <s v="杭州西"/>
    <s v="长春轨道客车"/>
    <s v="上海虹桥动车所改配。"/>
  </r>
  <r>
    <n v="3263"/>
    <x v="60"/>
    <n v="5009"/>
    <x v="23"/>
    <s v="呼和浩特东"/>
    <s v="长春轨道客车"/>
    <s v="沈阳铁路局沈阳北动车所改配，曾配属哈尔滨铁路局哈尔滨西动车所，乌鲁木齐铁路局乌鲁木齐动车所。"/>
  </r>
  <r>
    <n v="3264"/>
    <x v="4"/>
    <n v="5009"/>
    <x v="16"/>
    <s v="南京南"/>
    <s v="长春轨道客车"/>
    <m/>
  </r>
  <r>
    <n v="3265"/>
    <x v="28"/>
    <n v="5009"/>
    <x v="7"/>
    <m/>
    <s v="北车大连机车/唐山轨道客车"/>
    <s v="CR200J3-A（长编组），上海铁路局改配。"/>
  </r>
  <r>
    <n v="3266"/>
    <x v="8"/>
    <n v="5010"/>
    <x v="16"/>
    <s v="杭州西"/>
    <s v="长春轨道客车"/>
    <s v="上海虹桥动车所改配。"/>
  </r>
  <r>
    <n v="3267"/>
    <x v="60"/>
    <n v="5010"/>
    <x v="23"/>
    <s v="呼和浩特东"/>
    <s v="长春轨道客车"/>
    <s v="沈阳铁路局大连动车所改配，曾配属沈阳铁路局沈阳北动车所，沈阳铁路局长春动车所。"/>
  </r>
  <r>
    <n v="3268"/>
    <x v="4"/>
    <n v="5010"/>
    <x v="16"/>
    <s v="南京南"/>
    <s v="长春轨道客车"/>
    <m/>
  </r>
  <r>
    <n v="3269"/>
    <x v="28"/>
    <n v="5010"/>
    <x v="13"/>
    <m/>
    <s v="北车大连机车/唐山轨道客车"/>
    <s v="CR200J3-A（长编组）"/>
  </r>
  <r>
    <n v="3270"/>
    <x v="8"/>
    <n v="5011"/>
    <x v="16"/>
    <s v="杭州西"/>
    <s v="长春轨道客车"/>
    <s v="上海虹桥动车所改配。"/>
  </r>
  <r>
    <n v="3271"/>
    <x v="60"/>
    <n v="5011"/>
    <x v="23"/>
    <s v="呼和浩特东"/>
    <s v="长春轨道客车"/>
    <s v="沈阳铁路局沈阳北动车所改配，曾配属沈阳铁路局长春动车所。"/>
  </r>
  <r>
    <n v="3272"/>
    <x v="4"/>
    <n v="5011"/>
    <x v="16"/>
    <s v="南京南"/>
    <s v="长春轨道客车"/>
    <m/>
  </r>
  <r>
    <n v="3273"/>
    <x v="28"/>
    <n v="5011"/>
    <x v="16"/>
    <m/>
    <s v="北车大连机车/唐山轨道客车"/>
    <s v="CR200J3-A（长编组）"/>
  </r>
  <r>
    <n v="3274"/>
    <x v="8"/>
    <n v="5012"/>
    <x v="16"/>
    <s v="杭州西"/>
    <s v="长春轨道客车"/>
    <s v="上海虹桥动车所改配。"/>
  </r>
  <r>
    <n v="3275"/>
    <x v="60"/>
    <n v="5012"/>
    <x v="23"/>
    <s v="呼和浩特东"/>
    <s v="长春轨道客车"/>
    <s v="沈阳铁路局沈阳北动车所改配，曾配属沈阳铁路局长春动车所。"/>
  </r>
  <r>
    <n v="3276"/>
    <x v="4"/>
    <n v="5012"/>
    <x v="16"/>
    <s v="南京南"/>
    <s v="长春轨道客车"/>
    <m/>
  </r>
  <r>
    <n v="3277"/>
    <x v="28"/>
    <n v="5012"/>
    <x v="7"/>
    <m/>
    <s v="北车大连机车/唐山轨道客车"/>
    <s v="CR200J3-A（长编组），南昌铁路局改配。"/>
  </r>
  <r>
    <n v="3278"/>
    <x v="8"/>
    <n v="5013"/>
    <x v="16"/>
    <s v="杭州西"/>
    <s v="长春轨道客车"/>
    <s v="上海虹桥动车所改配。"/>
  </r>
  <r>
    <n v="3279"/>
    <x v="60"/>
    <n v="5013"/>
    <x v="23"/>
    <s v="呼和浩特东"/>
    <s v="长春轨道客车"/>
    <s v="沈阳铁路局沈阳北动车所改配，曾配属沈阳铁路局长春动车所。"/>
  </r>
  <r>
    <n v="3280"/>
    <x v="4"/>
    <n v="5013"/>
    <x v="16"/>
    <s v="南京南"/>
    <s v="长春轨道客车"/>
    <m/>
  </r>
  <r>
    <n v="3281"/>
    <x v="28"/>
    <n v="5013"/>
    <x v="13"/>
    <m/>
    <s v="北车大连机车/唐山轨道客车"/>
    <s v="CR200J3-A（长编组）"/>
  </r>
  <r>
    <n v="3282"/>
    <x v="8"/>
    <n v="5014"/>
    <x v="5"/>
    <s v="广州南"/>
    <s v="长春轨道客车"/>
    <s v="北京铁路局北京南动车所改配，曾配属上海铁路局上海虹桥动车所。"/>
  </r>
  <r>
    <n v="3283"/>
    <x v="60"/>
    <n v="5014"/>
    <x v="15"/>
    <s v="沈阳南"/>
    <s v="长春轨道客车"/>
    <s v="长春动车所改配，曾配属沈阳北动车所。"/>
  </r>
  <r>
    <n v="3284"/>
    <x v="4"/>
    <n v="5014"/>
    <x v="4"/>
    <s v="西安北"/>
    <s v="长春轨道客车"/>
    <s v="上海铁路局南京南动车所改配。"/>
  </r>
  <r>
    <n v="3285"/>
    <x v="28"/>
    <n v="5014"/>
    <x v="13"/>
    <m/>
    <s v="北车大连机车/唐山轨道客车"/>
    <s v="CR200J3-A（长编组）"/>
  </r>
  <r>
    <n v="3286"/>
    <x v="8"/>
    <n v="5015"/>
    <x v="5"/>
    <s v="广州南"/>
    <s v="长春轨道客车"/>
    <s v="北京铁路局北京南动车所改配，曾配属上海铁路局上海虹桥动车所。"/>
  </r>
  <r>
    <n v="3287"/>
    <x v="60"/>
    <n v="5015"/>
    <x v="15"/>
    <s v="沈阳南"/>
    <s v="长春轨道客车"/>
    <s v="沈阳北动车所改配，曾配属长春动车所。"/>
  </r>
  <r>
    <n v="3288"/>
    <x v="4"/>
    <n v="5015"/>
    <x v="4"/>
    <s v="西安北"/>
    <s v="长春轨道客车"/>
    <s v="上海铁路局南京南动车所改配。"/>
  </r>
  <r>
    <n v="3289"/>
    <x v="28"/>
    <n v="5015"/>
    <x v="13"/>
    <m/>
    <s v="北车大连机车/唐山轨道客车"/>
    <s v="CR200J3-A（长编组）"/>
  </r>
  <r>
    <n v="3290"/>
    <x v="8"/>
    <n v="5016"/>
    <x v="16"/>
    <s v="杭州西"/>
    <s v="长春轨道客车"/>
    <s v="上海虹桥动车所改配。"/>
  </r>
  <r>
    <n v="3291"/>
    <x v="60"/>
    <n v="5016"/>
    <x v="15"/>
    <s v="沈阳南"/>
    <s v="长春轨道客车"/>
    <s v="长春动车所改配，曾配属沈阳北动车所。"/>
  </r>
  <r>
    <n v="3292"/>
    <x v="4"/>
    <n v="5016"/>
    <x v="4"/>
    <s v="西安北"/>
    <s v="长春轨道客车"/>
    <s v="上海铁路局南京南动车所改配。"/>
  </r>
  <r>
    <n v="3293"/>
    <x v="28"/>
    <n v="5016"/>
    <x v="13"/>
    <m/>
    <s v="北车大连机车/唐山轨道客车"/>
    <s v="CR200J3-A（长编组）"/>
  </r>
  <r>
    <n v="3294"/>
    <x v="8"/>
    <n v="5017"/>
    <x v="16"/>
    <s v="杭州西"/>
    <s v="长春轨道客车"/>
    <s v="上海虹桥动车所改配，曾配属北京铁路局北京南动车所。"/>
  </r>
  <r>
    <n v="3295"/>
    <x v="60"/>
    <n v="5017"/>
    <x v="15"/>
    <s v="沈阳南"/>
    <s v="长春轨道客车"/>
    <s v="长春动车所改配，曾配属沈阳北动车所。"/>
  </r>
  <r>
    <n v="3296"/>
    <x v="4"/>
    <n v="5017"/>
    <x v="17"/>
    <s v="郑州东"/>
    <s v="长春轨道客车"/>
    <m/>
  </r>
  <r>
    <n v="3297"/>
    <x v="28"/>
    <n v="5017"/>
    <x v="13"/>
    <m/>
    <s v="北车大连机车/唐山轨道客车"/>
    <s v="CR200J3-A（长编组）"/>
  </r>
  <r>
    <n v="3298"/>
    <x v="8"/>
    <n v="5018"/>
    <x v="16"/>
    <s v="杭州西"/>
    <s v="长春轨道客车"/>
    <s v="上海虹桥动车所改配。"/>
  </r>
  <r>
    <n v="3299"/>
    <x v="60"/>
    <n v="5018"/>
    <x v="20"/>
    <s v="兰州西"/>
    <s v="长春轨道客车"/>
    <s v="银川动车所改配，曾配属北京铁路局北京北动车所。"/>
  </r>
  <r>
    <n v="3300"/>
    <x v="4"/>
    <n v="5018"/>
    <x v="17"/>
    <s v="郑州东"/>
    <s v="长春轨道客车"/>
    <m/>
  </r>
  <r>
    <n v="3301"/>
    <x v="28"/>
    <n v="5018"/>
    <x v="13"/>
    <m/>
    <s v="北车大连机车/唐山轨道客车"/>
    <s v="CR200J3-A（长编组）"/>
  </r>
  <r>
    <n v="3302"/>
    <x v="8"/>
    <n v="5019"/>
    <x v="16"/>
    <s v="杭州西"/>
    <s v="长春轨道客车"/>
    <s v="上海虹桥动车所改配。"/>
  </r>
  <r>
    <n v="3303"/>
    <x v="60"/>
    <n v="5019"/>
    <x v="24"/>
    <s v="哈尔滨西"/>
    <s v="长春轨道客车"/>
    <m/>
  </r>
  <r>
    <n v="3304"/>
    <x v="4"/>
    <n v="5019"/>
    <x v="17"/>
    <s v="郑州东"/>
    <s v="长春轨道客车"/>
    <m/>
  </r>
  <r>
    <n v="3305"/>
    <x v="28"/>
    <n v="5019"/>
    <x v="13"/>
    <m/>
    <s v="北车大连机车/唐山轨道客车"/>
    <s v="CR200J3-C（长编组）"/>
  </r>
  <r>
    <n v="3306"/>
    <x v="8"/>
    <n v="5020"/>
    <x v="5"/>
    <s v="广州南"/>
    <s v="长春轨道客车"/>
    <s v="北京铁路局北京南动车所改配，曾配属上海铁路局上海虹桥动车所。"/>
  </r>
  <r>
    <n v="3307"/>
    <x v="60"/>
    <n v="5020"/>
    <x v="25"/>
    <s v="太原"/>
    <s v="长春轨道客车"/>
    <s v="哈尔滨铁路局哈尔滨西动车所改配。"/>
  </r>
  <r>
    <n v="3308"/>
    <x v="4"/>
    <n v="5020"/>
    <x v="17"/>
    <s v="郑州东"/>
    <s v="长春轨道客车"/>
    <m/>
  </r>
  <r>
    <n v="3309"/>
    <x v="28"/>
    <n v="5020"/>
    <x v="3"/>
    <m/>
    <s v="北车大连机车/唐山轨道客车"/>
    <s v="CR200J3-C（长编组）"/>
  </r>
  <r>
    <n v="3310"/>
    <x v="8"/>
    <n v="5021"/>
    <x v="5"/>
    <s v="广州南"/>
    <s v="长春轨道客车"/>
    <s v="北京铁路局北京南动车所改配，曾配属上海铁路局上海虹桥动车所。"/>
  </r>
  <r>
    <n v="3311"/>
    <x v="60"/>
    <n v="5021"/>
    <x v="7"/>
    <s v="北京北"/>
    <s v="长春轨道客车"/>
    <m/>
  </r>
  <r>
    <n v="3312"/>
    <x v="4"/>
    <n v="5021"/>
    <x v="17"/>
    <s v="郑州东"/>
    <s v="长春轨道客车"/>
    <m/>
  </r>
  <r>
    <n v="3313"/>
    <x v="28"/>
    <n v="5021"/>
    <x v="3"/>
    <m/>
    <s v="北车大连机车/唐山轨道客车"/>
    <s v="CR200J3-C（长编组）"/>
  </r>
  <r>
    <n v="3314"/>
    <x v="8"/>
    <n v="5022"/>
    <x v="7"/>
    <s v="曹庄"/>
    <s v="长春轨道客车"/>
    <s v="廊坊动车所改配，曾配属北京北动车所，上海铁路局上海虹桥动车所。"/>
  </r>
  <r>
    <n v="3315"/>
    <x v="60"/>
    <n v="5022"/>
    <x v="25"/>
    <s v="太原"/>
    <s v="长春轨道客车"/>
    <s v="哈尔滨铁路局哈尔滨西动车所改配。"/>
  </r>
  <r>
    <n v="3316"/>
    <x v="4"/>
    <n v="5022"/>
    <x v="17"/>
    <s v="郑州东"/>
    <s v="长春轨道客车"/>
    <m/>
  </r>
  <r>
    <n v="3317"/>
    <x v="28"/>
    <n v="5022"/>
    <x v="3"/>
    <m/>
    <s v="北车大连机车/唐山轨道客车"/>
    <s v="CR200J3-C（长编组）"/>
  </r>
  <r>
    <n v="3318"/>
    <x v="8"/>
    <n v="5023"/>
    <x v="16"/>
    <s v="杭州西"/>
    <s v="长春轨道客车"/>
    <s v="上海虹桥动车所改配。"/>
  </r>
  <r>
    <n v="3319"/>
    <x v="60"/>
    <n v="5023"/>
    <x v="24"/>
    <s v="哈尔滨西"/>
    <s v="长春轨道客车"/>
    <m/>
  </r>
  <r>
    <n v="3320"/>
    <x v="4"/>
    <n v="5023"/>
    <x v="4"/>
    <s v="西安北"/>
    <s v="长春轨道客车"/>
    <m/>
  </r>
  <r>
    <n v="3321"/>
    <x v="28"/>
    <n v="5023"/>
    <x v="3"/>
    <m/>
    <s v="北车大连机车/唐山轨道客车"/>
    <s v="CR200J3-C（长编组）"/>
  </r>
  <r>
    <n v="3322"/>
    <x v="8"/>
    <n v="5024"/>
    <x v="16"/>
    <s v="杭州西"/>
    <s v="长春轨道客车"/>
    <s v="上海虹桥动车所改配。"/>
  </r>
  <r>
    <n v="3323"/>
    <x v="60"/>
    <n v="5024"/>
    <x v="15"/>
    <s v="大连"/>
    <s v="长春轨道客车"/>
    <s v="沈阳南动车所改配，曾配属长春动车所。"/>
  </r>
  <r>
    <n v="3324"/>
    <x v="4"/>
    <n v="5024"/>
    <x v="4"/>
    <s v="西安北"/>
    <s v="长春轨道客车"/>
    <m/>
  </r>
  <r>
    <n v="3325"/>
    <x v="28"/>
    <n v="5024"/>
    <x v="20"/>
    <m/>
    <s v="北车大连机车/唐山轨道客车"/>
    <s v="CR200J3-C（长编组）"/>
  </r>
  <r>
    <n v="3326"/>
    <x v="8"/>
    <n v="5025"/>
    <x v="7"/>
    <s v="大厂"/>
    <s v="长春轨道客车"/>
    <s v="曹庄动车所改配，曾配属上海铁路局上海虹桥动车所。"/>
  </r>
  <r>
    <n v="3327"/>
    <x v="60"/>
    <n v="5025"/>
    <x v="25"/>
    <s v="大同南"/>
    <s v="长春轨道客车"/>
    <s v="太原动车所改配，曾配属沈阳铁路局长春动车所。"/>
  </r>
  <r>
    <n v="3328"/>
    <x v="4"/>
    <n v="5025"/>
    <x v="4"/>
    <s v="西安北"/>
    <s v="长春轨道客车"/>
    <m/>
  </r>
  <r>
    <n v="3329"/>
    <x v="28"/>
    <n v="5025"/>
    <x v="20"/>
    <m/>
    <s v="北车大连机车/唐山轨道客车"/>
    <s v="CR200J3-C（长编组）"/>
  </r>
  <r>
    <n v="3330"/>
    <x v="8"/>
    <n v="5026"/>
    <x v="7"/>
    <s v="大厂"/>
    <s v="长春轨道客车"/>
    <s v="曹庄动车所改配，曾配属廊坊动车所。"/>
  </r>
  <r>
    <n v="3331"/>
    <x v="60"/>
    <n v="5026"/>
    <x v="15"/>
    <s v="沈阳南"/>
    <s v="长春轨道客车"/>
    <s v="长春动车所改配。"/>
  </r>
  <r>
    <n v="3332"/>
    <x v="4"/>
    <n v="5026"/>
    <x v="4"/>
    <s v="西安北"/>
    <s v="长春轨道客车"/>
    <m/>
  </r>
  <r>
    <n v="3333"/>
    <x v="28"/>
    <n v="5026"/>
    <x v="20"/>
    <m/>
    <s v="北车大连机车/唐山轨道客车"/>
    <s v="CR200J3-C（长编组）"/>
  </r>
  <r>
    <n v="3334"/>
    <x v="8"/>
    <n v="5027"/>
    <x v="7"/>
    <s v="曹庄"/>
    <s v="长春轨道客车"/>
    <m/>
  </r>
  <r>
    <n v="3335"/>
    <x v="60"/>
    <n v="5027"/>
    <x v="25"/>
    <s v="大同南"/>
    <s v="长春轨道客车"/>
    <s v="太原动车所改配，曾配属沈阳铁路局长春动车所。"/>
  </r>
  <r>
    <n v="3336"/>
    <x v="4"/>
    <n v="5027"/>
    <x v="4"/>
    <s v="西安北"/>
    <s v="长春轨道客车"/>
    <m/>
  </r>
  <r>
    <n v="3337"/>
    <x v="28"/>
    <n v="5027"/>
    <x v="20"/>
    <m/>
    <s v="北车大连机车/唐山轨道客车"/>
    <s v="CR200J3-C（长编组）"/>
  </r>
  <r>
    <n v="3338"/>
    <x v="8"/>
    <n v="5028"/>
    <x v="7"/>
    <s v="曹庄"/>
    <s v="长春轨道客车"/>
    <m/>
  </r>
  <r>
    <n v="3339"/>
    <x v="60"/>
    <n v="5028"/>
    <x v="7"/>
    <s v="石家庄"/>
    <s v="长春轨道客车"/>
    <s v="大厂动车所改配，曾配属北京北动车所。"/>
  </r>
  <r>
    <n v="3340"/>
    <x v="4"/>
    <n v="5028"/>
    <x v="4"/>
    <s v="西安北"/>
    <s v="长春轨道客车"/>
    <m/>
  </r>
  <r>
    <n v="3341"/>
    <x v="28"/>
    <n v="5028"/>
    <x v="20"/>
    <m/>
    <s v="北车大连机车/唐山轨道客车"/>
    <s v="CR200J3-C（长编组）"/>
  </r>
  <r>
    <n v="3342"/>
    <x v="8"/>
    <n v="5029"/>
    <x v="7"/>
    <s v="曹庄"/>
    <s v="长春轨道客车"/>
    <s v="北京南动车所改配。"/>
  </r>
  <r>
    <n v="3343"/>
    <x v="60"/>
    <n v="5029"/>
    <x v="20"/>
    <s v="兰州西"/>
    <s v="长春轨道客车"/>
    <s v="银川动车所改配，曾配属北京铁路局石家庄动车所，北京铁路局北京北动车所。"/>
  </r>
  <r>
    <n v="3344"/>
    <x v="4"/>
    <n v="5029"/>
    <x v="4"/>
    <s v="西安北"/>
    <s v="长春轨道客车"/>
    <m/>
  </r>
  <r>
    <n v="3345"/>
    <x v="28"/>
    <n v="5029"/>
    <x v="3"/>
    <m/>
    <s v="北车大连机车/唐山轨道客车"/>
    <s v="CR200J3-C（长编组）"/>
  </r>
  <r>
    <n v="3346"/>
    <x v="8"/>
    <n v="5030"/>
    <x v="7"/>
    <s v="曹庄"/>
    <s v="长春轨道客车"/>
    <s v="大厂动车所改配，曾配属北京南动车所。"/>
  </r>
  <r>
    <n v="3347"/>
    <x v="60"/>
    <n v="5030"/>
    <x v="24"/>
    <s v="哈尔滨西"/>
    <s v="长春轨道客车"/>
    <m/>
  </r>
  <r>
    <n v="3348"/>
    <x v="4"/>
    <n v="5030"/>
    <x v="4"/>
    <s v="西安北"/>
    <s v="长春轨道客车"/>
    <m/>
  </r>
  <r>
    <n v="3349"/>
    <x v="28"/>
    <n v="5030"/>
    <x v="20"/>
    <m/>
    <s v="北车大连机车/唐山轨道客车"/>
    <s v="CR200J3-C（长编组）"/>
  </r>
  <r>
    <n v="3350"/>
    <x v="8"/>
    <n v="5031"/>
    <x v="7"/>
    <s v="曹庄"/>
    <s v="长春轨道客车"/>
    <s v="北京南动车所改配。"/>
  </r>
  <r>
    <n v="3351"/>
    <x v="60"/>
    <n v="5031"/>
    <x v="25"/>
    <s v="大同南"/>
    <s v="长春轨道客车"/>
    <s v="太原动车所改配，曾配属沈阳铁路局长春动车所。"/>
  </r>
  <r>
    <n v="3352"/>
    <x v="4"/>
    <n v="5031"/>
    <x v="4"/>
    <s v="西安北"/>
    <s v="长春轨道客车"/>
    <m/>
  </r>
  <r>
    <n v="3353"/>
    <x v="28"/>
    <n v="5031"/>
    <x v="20"/>
    <m/>
    <s v="北车大连机车/唐山轨道客车"/>
    <s v="CR200J3-C（长编组）"/>
  </r>
  <r>
    <n v="3354"/>
    <x v="8"/>
    <n v="5032"/>
    <x v="7"/>
    <s v="曹庄"/>
    <s v="长春轨道客车"/>
    <s v="北京北动车所改配，曾配属北京南动车所。"/>
  </r>
  <r>
    <n v="3355"/>
    <x v="60"/>
    <n v="5032"/>
    <x v="25"/>
    <s v="大同南"/>
    <s v="长春轨道客车"/>
    <s v="太原动车所改配，曾配属沈阳铁路局长春动车所，哈尔滨铁路局哈尔滨西动车所。"/>
  </r>
  <r>
    <n v="3356"/>
    <x v="4"/>
    <n v="5032"/>
    <x v="4"/>
    <s v="西安北"/>
    <s v="长春轨道客车"/>
    <m/>
  </r>
  <r>
    <n v="3357"/>
    <x v="28"/>
    <n v="5032"/>
    <x v="20"/>
    <m/>
    <s v="北车大连机车/唐山轨道客车"/>
    <s v="CR200J3-C（长编组）"/>
  </r>
  <r>
    <n v="3358"/>
    <x v="8"/>
    <n v="5033"/>
    <x v="7"/>
    <s v="大厂"/>
    <s v="长春轨道客车"/>
    <s v="曹庄动车所改配，曾配属北京南动车所。"/>
  </r>
  <r>
    <n v="3359"/>
    <x v="60"/>
    <n v="5033"/>
    <x v="24"/>
    <s v="哈尔滨西"/>
    <s v="长春轨道客车"/>
    <m/>
  </r>
  <r>
    <n v="3360"/>
    <x v="4"/>
    <n v="5033"/>
    <x v="4"/>
    <s v="西安北"/>
    <s v="长春轨道客车"/>
    <m/>
  </r>
  <r>
    <n v="3361"/>
    <x v="28"/>
    <n v="5033"/>
    <x v="3"/>
    <m/>
    <s v="北车大连机车/唐山轨道客车"/>
    <s v="CR200J3-C（长编组）"/>
  </r>
  <r>
    <n v="3362"/>
    <x v="8"/>
    <n v="5034"/>
    <x v="7"/>
    <s v="曹庄"/>
    <s v="长春轨道客车"/>
    <s v="北京南动车所改配。"/>
  </r>
  <r>
    <n v="3363"/>
    <x v="60"/>
    <n v="5034"/>
    <x v="25"/>
    <s v="大同南"/>
    <s v="长春轨道客车"/>
    <s v="太原动车所改配，曾配属沈阳铁路局长春动车所，沈阳铁路局沈阳北动车所。"/>
  </r>
  <r>
    <n v="3364"/>
    <x v="4"/>
    <n v="5034"/>
    <x v="4"/>
    <s v="西安北"/>
    <s v="长春轨道客车"/>
    <m/>
  </r>
  <r>
    <n v="3365"/>
    <x v="28"/>
    <n v="5034"/>
    <x v="3"/>
    <m/>
    <s v="北车大连机车/唐山轨道客车"/>
    <s v="CR200J3-C（长编组）"/>
  </r>
  <r>
    <n v="3366"/>
    <x v="8"/>
    <n v="5035"/>
    <x v="7"/>
    <s v="廊坊"/>
    <s v="长春轨道客车"/>
    <s v="曹庄动车所改配，曾配属大厂动车所，北京南动车所。"/>
  </r>
  <r>
    <n v="3367"/>
    <x v="60"/>
    <n v="5035"/>
    <x v="15"/>
    <s v="沈阳南"/>
    <s v="长春轨道客车"/>
    <s v="长春动车所改配，曾配属沈阳北动车所。"/>
  </r>
  <r>
    <n v="3368"/>
    <x v="4"/>
    <n v="5035"/>
    <x v="16"/>
    <s v="南京南"/>
    <s v="长春轨道客车"/>
    <m/>
  </r>
  <r>
    <n v="3369"/>
    <x v="28"/>
    <n v="5035"/>
    <x v="3"/>
    <m/>
    <s v="北车大连机车/唐山轨道客车"/>
    <s v="CR200J3-C（长编组）"/>
  </r>
  <r>
    <n v="3370"/>
    <x v="8"/>
    <n v="5036"/>
    <x v="7"/>
    <s v="曹庄"/>
    <s v="长春轨道客车"/>
    <s v="北京南动车所改配。"/>
  </r>
  <r>
    <n v="3371"/>
    <x v="60"/>
    <n v="5036"/>
    <x v="7"/>
    <s v="北京北"/>
    <s v="长春轨道客车"/>
    <s v="石家庄动车所改配。"/>
  </r>
  <r>
    <n v="3372"/>
    <x v="4"/>
    <n v="5036"/>
    <x v="16"/>
    <s v="南京南"/>
    <s v="长春轨道客车"/>
    <m/>
  </r>
  <r>
    <n v="3373"/>
    <x v="28"/>
    <n v="5036"/>
    <x v="3"/>
    <m/>
    <s v="北车大连机车/唐山轨道客车"/>
    <s v="CR200J3-C（长编组）"/>
  </r>
  <r>
    <n v="3374"/>
    <x v="8"/>
    <n v="5037"/>
    <x v="7"/>
    <s v="廊坊"/>
    <s v="长春轨道客车"/>
    <s v="曹庄动车所改配，曾配属北京南动车所。"/>
  </r>
  <r>
    <n v="3375"/>
    <x v="60"/>
    <n v="5037"/>
    <x v="7"/>
    <s v="北京北"/>
    <s v="长春轨道客车"/>
    <s v="石家庄动车所改配。"/>
  </r>
  <r>
    <n v="3376"/>
    <x v="4"/>
    <n v="5037"/>
    <x v="4"/>
    <s v="西安北"/>
    <s v="长春轨道客车"/>
    <s v="上海铁路局南京南动车所改配。"/>
  </r>
  <r>
    <n v="3377"/>
    <x v="28"/>
    <n v="5037"/>
    <x v="7"/>
    <m/>
    <s v="北车大连机车/唐山轨道客车"/>
    <s v="CR200J3-C（长编组）"/>
  </r>
  <r>
    <n v="3378"/>
    <x v="8"/>
    <n v="5038"/>
    <x v="5"/>
    <s v="广州南"/>
    <s v="长春轨道客车"/>
    <s v="北京铁路局曹庄动车所改配，曾配属北京铁路局北京南动车所。"/>
  </r>
  <r>
    <n v="3379"/>
    <x v="60"/>
    <n v="5038"/>
    <x v="15"/>
    <s v="大连"/>
    <s v="长春轨道客车"/>
    <s v="沈阳南动车所改配，曾配属长春动车所，沈阳北动车所。"/>
  </r>
  <r>
    <n v="3380"/>
    <x v="4"/>
    <n v="5038"/>
    <x v="17"/>
    <s v="郑州东"/>
    <s v="长春轨道客车"/>
    <m/>
  </r>
  <r>
    <n v="3381"/>
    <x v="28"/>
    <n v="5038"/>
    <x v="3"/>
    <m/>
    <s v="北车大连机车/唐山轨道客车"/>
    <s v="CR200J3-C（长编组）"/>
  </r>
  <r>
    <n v="3382"/>
    <x v="8"/>
    <n v="5039"/>
    <x v="5"/>
    <s v="广州南"/>
    <s v="长春轨道客车"/>
    <s v="北京铁路局曹庄动车所改配，曾配属北京铁路局北京南动车所。"/>
  </r>
  <r>
    <n v="3383"/>
    <x v="60"/>
    <n v="5039"/>
    <x v="15"/>
    <s v="沈阳南"/>
    <s v="长春轨道客车"/>
    <s v="长春动车所改配，曾配属沈阳北动车所。"/>
  </r>
  <r>
    <n v="3384"/>
    <x v="4"/>
    <n v="5039"/>
    <x v="17"/>
    <s v="郑州东"/>
    <s v="长春轨道客车"/>
    <m/>
  </r>
  <r>
    <n v="3385"/>
    <x v="28"/>
    <n v="5039"/>
    <x v="3"/>
    <m/>
    <s v="北车大连机车/唐山轨道客车"/>
    <s v="CR200J3-C（长编组）"/>
  </r>
  <r>
    <n v="3386"/>
    <x v="8"/>
    <n v="5040"/>
    <x v="7"/>
    <s v="廊坊"/>
    <s v="长春轨道客车"/>
    <s v="曹庄动车所改配，曾配属北京南动车所，广州铁路集团广州南动车所。"/>
  </r>
  <r>
    <n v="3387"/>
    <x v="60"/>
    <n v="5040"/>
    <x v="25"/>
    <s v="太原"/>
    <s v="长春轨道客车"/>
    <s v="沈阳铁路局长春动车所改配，曾配属沈阳铁路局沈阳北动车所。"/>
  </r>
  <r>
    <n v="3388"/>
    <x v="4"/>
    <n v="5040"/>
    <x v="4"/>
    <s v="西安北"/>
    <s v="长春轨道客车"/>
    <m/>
  </r>
  <r>
    <n v="3389"/>
    <x v="28"/>
    <n v="5040"/>
    <x v="3"/>
    <m/>
    <s v="北车大连机车/唐山轨道客车"/>
    <s v="CR200J3-C（长编组）"/>
  </r>
  <r>
    <n v="3390"/>
    <x v="8"/>
    <n v="5041"/>
    <x v="7"/>
    <s v="曹庄"/>
    <s v="长春轨道客车"/>
    <s v="廊坊动车所改配，曾配属北京北动车所，北京南动车所，广州铁路集团广州南动车所。"/>
  </r>
  <r>
    <n v="3391"/>
    <x v="60"/>
    <n v="5041"/>
    <x v="24"/>
    <s v="哈尔滨西"/>
    <s v="长春轨道客车"/>
    <m/>
  </r>
  <r>
    <n v="3392"/>
    <x v="4"/>
    <n v="5041"/>
    <x v="4"/>
    <s v="西安北"/>
    <s v="长春轨道客车"/>
    <m/>
  </r>
  <r>
    <n v="3393"/>
    <x v="8"/>
    <n v="5042"/>
    <x v="7"/>
    <s v="曹庄"/>
    <s v="长春轨道客车"/>
    <s v="廊坊动车所改配，曾配属北京南动车所，广州铁路集团广州南动车所。"/>
  </r>
  <r>
    <n v="3394"/>
    <x v="60"/>
    <n v="5042"/>
    <x v="7"/>
    <s v="北京北"/>
    <s v="长春轨道客车"/>
    <s v="石家庄动车所改配。"/>
  </r>
  <r>
    <n v="3395"/>
    <x v="8"/>
    <n v="5043"/>
    <x v="16"/>
    <s v="上海虹桥"/>
    <s v="长春轨道客车"/>
    <m/>
  </r>
  <r>
    <n v="3396"/>
    <x v="60"/>
    <n v="5043"/>
    <x v="24"/>
    <s v="哈尔滨西"/>
    <s v="长春轨道客车"/>
    <s v="呼和浩特铁路局呼和浩特东动车所改配。"/>
  </r>
  <r>
    <n v="3397"/>
    <x v="8"/>
    <n v="5044"/>
    <x v="16"/>
    <s v="上海虹桥"/>
    <s v="长春轨道客车"/>
    <m/>
  </r>
  <r>
    <n v="3398"/>
    <x v="60"/>
    <n v="5044"/>
    <x v="23"/>
    <s v="呼和浩特东"/>
    <s v="长春轨道客车"/>
    <s v="沈阳铁路局沈阳北动车所改配，曾配属太原铁路局太原动车所。"/>
  </r>
  <r>
    <n v="3399"/>
    <x v="8"/>
    <n v="5045"/>
    <x v="16"/>
    <s v="上海虹桥"/>
    <s v="长春轨道客车"/>
    <m/>
  </r>
  <r>
    <n v="3400"/>
    <x v="60"/>
    <n v="5045"/>
    <x v="23"/>
    <s v="呼和浩特东"/>
    <s v="长春轨道客车"/>
    <s v="沈阳铁路局沈阳北动车所改配，曾配属太原铁路局太原动车所。"/>
  </r>
  <r>
    <n v="3401"/>
    <x v="8"/>
    <n v="5046"/>
    <x v="16"/>
    <s v="杭州西"/>
    <s v="长春轨道客车"/>
    <s v="上海虹桥动车所改配。"/>
  </r>
  <r>
    <n v="3402"/>
    <x v="60"/>
    <n v="5046"/>
    <x v="23"/>
    <s v="呼和浩特东"/>
    <s v="长春轨道客车"/>
    <s v="沈阳铁路局沈阳北动车所改配，曾配属太原铁路局太原动车所。"/>
  </r>
  <r>
    <n v="3403"/>
    <x v="8"/>
    <n v="5047"/>
    <x v="5"/>
    <s v="广州南"/>
    <s v="长春轨道客车"/>
    <s v="北京铁路局曹庄动车所改配，曾配属上海铁路局上海虹桥动车所。"/>
  </r>
  <r>
    <n v="3404"/>
    <x v="60"/>
    <n v="5047"/>
    <x v="23"/>
    <s v="呼和浩特东"/>
    <s v="长春轨道客车"/>
    <m/>
  </r>
  <r>
    <n v="3405"/>
    <x v="56"/>
    <n v="5048"/>
    <x v="16"/>
    <s v="上海虹桥"/>
    <s v="长春轨道客车"/>
    <m/>
  </r>
  <r>
    <n v="3406"/>
    <x v="60"/>
    <n v="5048"/>
    <x v="23"/>
    <s v="呼和浩特东"/>
    <s v="长春轨道客车"/>
    <m/>
  </r>
  <r>
    <n v="3407"/>
    <x v="56"/>
    <n v="5049"/>
    <x v="16"/>
    <s v="上海虹桥"/>
    <s v="长春轨道客车"/>
    <m/>
  </r>
  <r>
    <n v="3408"/>
    <x v="60"/>
    <n v="5049"/>
    <x v="23"/>
    <s v="呼和浩特东"/>
    <s v="长春轨道客车"/>
    <m/>
  </r>
  <r>
    <n v="3409"/>
    <x v="56"/>
    <n v="5050"/>
    <x v="16"/>
    <s v="南京南"/>
    <s v="长春轨道客车"/>
    <s v="上海虹桥动车所改配。"/>
  </r>
  <r>
    <n v="3410"/>
    <x v="60"/>
    <n v="5050"/>
    <x v="23"/>
    <s v="呼和浩特东"/>
    <s v="长春轨道客车"/>
    <m/>
  </r>
  <r>
    <n v="3411"/>
    <x v="56"/>
    <n v="5051"/>
    <x v="16"/>
    <s v="南京南"/>
    <s v="长春轨道客车"/>
    <s v="上海虹桥动车所改配。"/>
  </r>
  <r>
    <n v="3412"/>
    <x v="60"/>
    <n v="5051"/>
    <x v="23"/>
    <s v="呼和浩特东"/>
    <s v="长春轨道客车"/>
    <s v="沈阳铁路局长春动车所改配。"/>
  </r>
  <r>
    <n v="3413"/>
    <x v="56"/>
    <n v="5052"/>
    <x v="16"/>
    <s v="南京南"/>
    <s v="长春轨道客车"/>
    <s v="上海虹桥动车所改配。"/>
  </r>
  <r>
    <n v="3414"/>
    <x v="60"/>
    <n v="5052"/>
    <x v="23"/>
    <s v="呼和浩特东"/>
    <s v="长春轨道客车"/>
    <s v="青藏铁路公司西宁动车所改配。"/>
  </r>
  <r>
    <n v="3415"/>
    <x v="56"/>
    <n v="5053"/>
    <x v="16"/>
    <s v="上海虹桥"/>
    <s v="长春轨道客车"/>
    <s v="南京南动车所改配。"/>
  </r>
  <r>
    <n v="3416"/>
    <x v="60"/>
    <n v="5053"/>
    <x v="23"/>
    <s v="呼和浩特东"/>
    <s v="长春轨道客车"/>
    <s v="兰州铁路局兰州西动车所改配。"/>
  </r>
  <r>
    <n v="3417"/>
    <x v="60"/>
    <n v="5054"/>
    <x v="23"/>
    <s v="呼和浩特东"/>
    <s v="长春轨道客车"/>
    <s v="沈阳铁路局沈阳北动车所改配，曾配属沈阳铁路局长春动车所。"/>
  </r>
  <r>
    <n v="3418"/>
    <x v="56"/>
    <n v="5054"/>
    <x v="16"/>
    <s v="上海虹桥"/>
    <s v="长春轨道客车"/>
    <m/>
  </r>
  <r>
    <n v="3419"/>
    <x v="60"/>
    <n v="5055"/>
    <x v="23"/>
    <s v="呼和浩特东"/>
    <s v="长春轨道客车"/>
    <s v="沈阳铁路局沈阳北动车所改配。"/>
  </r>
  <r>
    <n v="3420"/>
    <x v="56"/>
    <n v="5055"/>
    <x v="16"/>
    <s v="南京南"/>
    <s v="长春轨道客车"/>
    <s v="上海虹桥动车所改配。"/>
  </r>
  <r>
    <n v="3421"/>
    <x v="60"/>
    <n v="5056"/>
    <x v="24"/>
    <s v="哈尔滨西"/>
    <s v="长春轨道客车"/>
    <m/>
  </r>
  <r>
    <n v="3422"/>
    <x v="56"/>
    <n v="5056"/>
    <x v="16"/>
    <s v="南京南"/>
    <s v="长春轨道客车"/>
    <m/>
  </r>
  <r>
    <n v="3423"/>
    <x v="60"/>
    <n v="5057"/>
    <x v="7"/>
    <s v="石家庄"/>
    <s v="长春轨道客车"/>
    <m/>
  </r>
  <r>
    <n v="3424"/>
    <x v="56"/>
    <n v="5057"/>
    <x v="16"/>
    <s v="上海虹桥"/>
    <s v="长春轨道客车"/>
    <s v="南京南动车所改配。"/>
  </r>
  <r>
    <n v="3425"/>
    <x v="60"/>
    <n v="5058"/>
    <x v="25"/>
    <s v="太原"/>
    <s v="长春轨道客车"/>
    <s v="沈阳铁路局长春动车所改配，曾配属沈阳铁路局沈阳北动车所。"/>
  </r>
  <r>
    <n v="3426"/>
    <x v="56"/>
    <n v="5058"/>
    <x v="16"/>
    <s v="上海虹桥"/>
    <s v="长春轨道客车"/>
    <m/>
  </r>
  <r>
    <n v="3427"/>
    <x v="60"/>
    <n v="5059"/>
    <x v="25"/>
    <s v="太原"/>
    <s v="长春轨道客车"/>
    <s v="北京铁路局石家庄动车所改配。"/>
  </r>
  <r>
    <n v="3428"/>
    <x v="56"/>
    <n v="5059"/>
    <x v="16"/>
    <s v="上海虹桥"/>
    <s v="长春轨道客车"/>
    <m/>
  </r>
  <r>
    <n v="3429"/>
    <x v="60"/>
    <n v="5060"/>
    <x v="25"/>
    <s v="太原"/>
    <s v="长春轨道客车"/>
    <s v="北京铁路局石家庄动车所改配。"/>
  </r>
  <r>
    <n v="3430"/>
    <x v="56"/>
    <n v="5060"/>
    <x v="16"/>
    <s v="南京南"/>
    <s v="长春轨道客车"/>
    <s v="上海虹桥动车所改配。"/>
  </r>
  <r>
    <n v="3431"/>
    <x v="60"/>
    <n v="5061"/>
    <x v="7"/>
    <s v="石家庄"/>
    <s v="长春轨道客车"/>
    <s v="大厂动车所改配。"/>
  </r>
  <r>
    <n v="3432"/>
    <x v="56"/>
    <n v="5061"/>
    <x v="16"/>
    <s v="上海虹桥"/>
    <s v="长春轨道客车"/>
    <m/>
  </r>
  <r>
    <n v="3433"/>
    <x v="60"/>
    <n v="5062"/>
    <x v="24"/>
    <s v="哈尔滨西"/>
    <s v="长春轨道客车"/>
    <s v="济南铁路局青岛动车所改配。"/>
  </r>
  <r>
    <n v="3434"/>
    <x v="56"/>
    <n v="5062"/>
    <x v="16"/>
    <s v="南京南"/>
    <s v="长春轨道客车"/>
    <s v="上海虹桥动车所改配。"/>
  </r>
  <r>
    <n v="3435"/>
    <x v="60"/>
    <n v="5063"/>
    <x v="7"/>
    <s v="北京北"/>
    <s v="长春轨道客车"/>
    <s v="石家庄动车所改配。"/>
  </r>
  <r>
    <n v="3436"/>
    <x v="56"/>
    <n v="5063"/>
    <x v="16"/>
    <s v="南京南"/>
    <s v="长春轨道客车"/>
    <s v="上海虹桥动车所改配。"/>
  </r>
  <r>
    <n v="3437"/>
    <x v="60"/>
    <n v="5064"/>
    <x v="24"/>
    <s v="哈尔滨西"/>
    <s v="长春轨道客车"/>
    <m/>
  </r>
  <r>
    <n v="3438"/>
    <x v="56"/>
    <n v="5064"/>
    <x v="16"/>
    <s v="南京南"/>
    <s v="长春轨道客车"/>
    <s v="上海虹桥动车所改配。"/>
  </r>
  <r>
    <n v="3439"/>
    <x v="60"/>
    <n v="5065"/>
    <x v="24"/>
    <s v="哈尔滨西"/>
    <s v="长春轨道客车"/>
    <m/>
  </r>
  <r>
    <n v="3440"/>
    <x v="56"/>
    <n v="5065"/>
    <x v="16"/>
    <s v="上海虹桥"/>
    <s v="长春轨道客车"/>
    <m/>
  </r>
  <r>
    <n v="3441"/>
    <x v="60"/>
    <n v="5066"/>
    <x v="25"/>
    <s v="太原"/>
    <s v="长春轨道客车"/>
    <s v="沈阳铁路局沈阳北动车所改配，曾配属济南铁路局青岛动车所。"/>
  </r>
  <r>
    <n v="3442"/>
    <x v="56"/>
    <n v="5066"/>
    <x v="16"/>
    <s v="上海虹桥"/>
    <s v="长春轨道客车"/>
    <m/>
  </r>
  <r>
    <n v="3443"/>
    <x v="60"/>
    <n v="5067"/>
    <x v="24"/>
    <s v="哈尔滨西"/>
    <s v="长春轨道客车"/>
    <m/>
  </r>
  <r>
    <n v="3444"/>
    <x v="56"/>
    <n v="5067"/>
    <x v="16"/>
    <s v="南京南"/>
    <s v="长春轨道客车"/>
    <s v="上海虹桥动车所改配。"/>
  </r>
  <r>
    <n v="3445"/>
    <x v="60"/>
    <n v="5068"/>
    <x v="24"/>
    <s v="哈尔滨西"/>
    <s v="长春轨道客车"/>
    <s v="济南铁路局青岛动车所改配。"/>
  </r>
  <r>
    <n v="3446"/>
    <x v="8"/>
    <n v="5068"/>
    <x v="16"/>
    <s v="杭州西"/>
    <s v="长春轨道客车"/>
    <s v="上海虹桥动车所改配，曾配属北京铁路局曹庄动车所。"/>
  </r>
  <r>
    <n v="3447"/>
    <x v="60"/>
    <n v="5069"/>
    <x v="24"/>
    <s v="哈尔滨西"/>
    <s v="长春轨道客车"/>
    <s v="沈阳铁路局沈阳北动车所改配，曾配属济南铁路局青岛动车所。"/>
  </r>
  <r>
    <n v="3448"/>
    <x v="8"/>
    <n v="5069"/>
    <x v="5"/>
    <s v="广州南"/>
    <s v="长春轨道客车"/>
    <s v="北京铁路局曹庄动车所改配。"/>
  </r>
  <r>
    <n v="3449"/>
    <x v="60"/>
    <n v="5070"/>
    <x v="24"/>
    <s v="哈尔滨西"/>
    <s v="长春轨道客车"/>
    <s v="济南铁路局青岛动车所改配。"/>
  </r>
  <r>
    <n v="3450"/>
    <x v="8"/>
    <n v="5070"/>
    <x v="7"/>
    <s v="曹庄"/>
    <s v="长春轨道客车"/>
    <m/>
  </r>
  <r>
    <n v="3451"/>
    <x v="60"/>
    <n v="5071"/>
    <x v="24"/>
    <s v="哈尔滨西"/>
    <s v="长春轨道客车"/>
    <s v="济南铁路局青岛动车所改配。"/>
  </r>
  <r>
    <n v="3452"/>
    <x v="8"/>
    <n v="5071"/>
    <x v="7"/>
    <s v="曹庄"/>
    <s v="长春轨道客车"/>
    <m/>
  </r>
  <r>
    <n v="3453"/>
    <x v="60"/>
    <n v="5072"/>
    <x v="24"/>
    <s v="哈尔滨西"/>
    <s v="长春轨道客车"/>
    <s v="沈阳铁路局沈阳北动车所改配，曾配属济南铁路局青岛动车所。"/>
  </r>
  <r>
    <n v="3454"/>
    <x v="8"/>
    <n v="5072"/>
    <x v="7"/>
    <s v="曹庄"/>
    <s v="长春轨道客车"/>
    <m/>
  </r>
  <r>
    <n v="3455"/>
    <x v="60"/>
    <n v="5073"/>
    <x v="7"/>
    <s v="北京北"/>
    <s v="长春轨道客车"/>
    <s v="石家庄动车所改配。"/>
  </r>
  <r>
    <n v="3456"/>
    <x v="8"/>
    <n v="5073"/>
    <x v="16"/>
    <s v="上海虹桥"/>
    <s v="长春轨道客车"/>
    <s v="北京铁路局北京北动车所改配，曾配属北京铁路局曹庄动车所。"/>
  </r>
  <r>
    <n v="3457"/>
    <x v="60"/>
    <n v="5074"/>
    <x v="7"/>
    <s v="石家庄"/>
    <s v="长春轨道客车"/>
    <s v="大厂动车所改配。"/>
  </r>
  <r>
    <n v="3458"/>
    <x v="8"/>
    <n v="5074"/>
    <x v="7"/>
    <s v="廊坊"/>
    <s v="长春轨道客车"/>
    <s v="曹庄动车所改配，曾配属北京北动车所。"/>
  </r>
  <r>
    <n v="3459"/>
    <x v="60"/>
    <n v="5075"/>
    <x v="25"/>
    <s v="大同南"/>
    <s v="长春轨道客车"/>
    <s v="太原动车所改配，曾配属沈阳铁路局沈阳北动车所。"/>
  </r>
  <r>
    <n v="3460"/>
    <x v="8"/>
    <n v="5075"/>
    <x v="16"/>
    <s v="上海虹桥"/>
    <s v="长春轨道客车"/>
    <s v="杭州西动车所改配，曾配属北京铁路局北京北动车所，北京铁路局曹庄动车所。"/>
  </r>
  <r>
    <n v="3461"/>
    <x v="60"/>
    <n v="5076"/>
    <x v="7"/>
    <s v="北京北"/>
    <s v="长春轨道客车"/>
    <s v="大厂动车所改配，曾配属武汉铁路局汉口动车所。"/>
  </r>
  <r>
    <n v="3462"/>
    <x v="8"/>
    <n v="5076"/>
    <x v="7"/>
    <s v="曹庄"/>
    <s v="长春轨道客车"/>
    <s v="上海铁路局上海虹桥动车所改配。"/>
  </r>
  <r>
    <n v="3463"/>
    <x v="60"/>
    <n v="5077"/>
    <x v="7"/>
    <s v="北京北"/>
    <s v="长春轨道客车"/>
    <s v="石家庄动车所改配，曾配属大厂动车所，武汉铁路局汉口动车所。"/>
  </r>
  <r>
    <n v="3464"/>
    <x v="8"/>
    <n v="5077"/>
    <x v="7"/>
    <s v="曹庄"/>
    <s v="长春轨道客车"/>
    <m/>
  </r>
  <r>
    <n v="3465"/>
    <x v="60"/>
    <n v="5078"/>
    <x v="20"/>
    <s v="兰州西"/>
    <s v="长春轨道客车"/>
    <s v="银川动车所改配，曾配属武汉铁路局汉口动车所。"/>
  </r>
  <r>
    <n v="3466"/>
    <x v="8"/>
    <n v="5078"/>
    <x v="16"/>
    <s v="上海虹桥"/>
    <s v="长春轨道客车"/>
    <s v="杭州西动车所改配，曾配属北京铁路局曹庄动车所。"/>
  </r>
  <r>
    <n v="3467"/>
    <x v="60"/>
    <n v="5079"/>
    <x v="20"/>
    <s v="兰州西"/>
    <s v="长春轨道客车"/>
    <s v="银川动车所改配，曾配属北京铁路局北京北动车所，武汉铁路局汉口动车所。"/>
  </r>
  <r>
    <n v="3468"/>
    <x v="8"/>
    <n v="5079"/>
    <x v="16"/>
    <s v="杭州西"/>
    <s v="长春轨道客车"/>
    <s v="上海虹桥动车所改配，曾配属北京铁路局曹庄动车所。"/>
  </r>
  <r>
    <n v="3469"/>
    <x v="60"/>
    <n v="5080"/>
    <x v="25"/>
    <s v="太原"/>
    <s v="长春轨道客车"/>
    <s v="沈阳铁路局长春动车所改配，曾配属济南铁路局青岛动车所。"/>
  </r>
  <r>
    <n v="3470"/>
    <x v="8"/>
    <n v="5080"/>
    <x v="16"/>
    <s v="杭州西"/>
    <s v="长春轨道客车"/>
    <s v="上海虹桥动车所改配。"/>
  </r>
  <r>
    <n v="3471"/>
    <x v="60"/>
    <n v="5081"/>
    <x v="15"/>
    <s v="沈阳南"/>
    <s v="长春轨道客车"/>
    <s v="长春动车所改配，曾配属沈阳北动车所。"/>
  </r>
  <r>
    <n v="3472"/>
    <x v="8"/>
    <n v="5081"/>
    <x v="16"/>
    <s v="杭州西"/>
    <s v="长春轨道客车"/>
    <s v="上海虹桥动车所改配。"/>
  </r>
  <r>
    <n v="3473"/>
    <x v="60"/>
    <n v="5082"/>
    <x v="15"/>
    <s v="沈阳南"/>
    <s v="长春轨道客车"/>
    <s v="长春动车所改配，曾配属沈阳北动车所。"/>
  </r>
  <r>
    <n v="3474"/>
    <x v="56"/>
    <n v="5082"/>
    <x v="7"/>
    <s v="曹庄"/>
    <s v="长春轨道客车"/>
    <s v="北京南动车所改配。"/>
  </r>
  <r>
    <n v="3475"/>
    <x v="60"/>
    <n v="5083"/>
    <x v="25"/>
    <s v="太原"/>
    <s v="长春轨道客车"/>
    <s v="沈阳铁路局长春动车所改配。"/>
  </r>
  <r>
    <n v="3476"/>
    <x v="56"/>
    <n v="5083"/>
    <x v="7"/>
    <s v="曹庄"/>
    <s v="长春轨道客车"/>
    <s v="北京南动车所改配。"/>
  </r>
  <r>
    <n v="3477"/>
    <x v="60"/>
    <n v="5084"/>
    <x v="25"/>
    <s v="太原"/>
    <s v="长春轨道客车"/>
    <s v="沈阳铁路局长春动车所改配。"/>
  </r>
  <r>
    <n v="3478"/>
    <x v="56"/>
    <n v="5084"/>
    <x v="7"/>
    <s v="曹庄"/>
    <s v="长春轨道客车"/>
    <s v="北京南动车所改配。"/>
  </r>
  <r>
    <n v="3479"/>
    <x v="60"/>
    <n v="5085"/>
    <x v="25"/>
    <s v="太原"/>
    <s v="长春轨道客车"/>
    <s v="沈阳铁路局沈阳北动车所改配。"/>
  </r>
  <r>
    <n v="3480"/>
    <x v="56"/>
    <n v="5085"/>
    <x v="17"/>
    <s v="郑州东"/>
    <s v="长春轨道客车"/>
    <s v="北京铁路局北京南动车所改配。"/>
  </r>
  <r>
    <n v="3481"/>
    <x v="60"/>
    <n v="5086"/>
    <x v="25"/>
    <s v="太原"/>
    <s v="长春轨道客车"/>
    <m/>
  </r>
  <r>
    <n v="3482"/>
    <x v="56"/>
    <n v="5086"/>
    <x v="17"/>
    <s v="郑州东"/>
    <s v="长春轨道客车"/>
    <s v="北京铁路局北京南动车所改配。"/>
  </r>
  <r>
    <n v="3483"/>
    <x v="60"/>
    <n v="5087"/>
    <x v="25"/>
    <s v="太原"/>
    <s v="长春轨道客车"/>
    <m/>
  </r>
  <r>
    <n v="3484"/>
    <x v="56"/>
    <n v="5087"/>
    <x v="7"/>
    <s v="曹庄"/>
    <s v="长春轨道客车"/>
    <s v="北京南动车所改配。"/>
  </r>
  <r>
    <n v="3485"/>
    <x v="60"/>
    <n v="5088"/>
    <x v="15"/>
    <s v="沈阳南"/>
    <s v="长春轨道客车"/>
    <s v="长春动车所改配，曾配属沈阳北动车所。"/>
  </r>
  <r>
    <n v="3486"/>
    <x v="56"/>
    <n v="5088"/>
    <x v="16"/>
    <s v="南京南"/>
    <s v="长春轨道客车"/>
    <s v="上海虹桥动车所改配。"/>
  </r>
  <r>
    <n v="3487"/>
    <x v="60"/>
    <n v="5089"/>
    <x v="15"/>
    <s v="沈阳南"/>
    <s v="长春轨道客车"/>
    <s v="长春动车所改配，曾配属沈阳北动车所。"/>
  </r>
  <r>
    <n v="3488"/>
    <x v="56"/>
    <n v="5089"/>
    <x v="16"/>
    <s v="南京南"/>
    <s v="长春轨道客车"/>
    <s v="上海虹桥动车所改配。"/>
  </r>
  <r>
    <n v="3489"/>
    <x v="60"/>
    <n v="5090"/>
    <x v="24"/>
    <s v="哈尔滨西"/>
    <s v="长春轨道客车"/>
    <s v="武汉铁路局汉口动车所改配。"/>
  </r>
  <r>
    <n v="3490"/>
    <x v="56"/>
    <n v="5090"/>
    <x v="16"/>
    <s v="上海虹桥"/>
    <s v="长春轨道客车"/>
    <m/>
  </r>
  <r>
    <n v="3491"/>
    <x v="60"/>
    <n v="5091"/>
    <x v="20"/>
    <s v="兰州西"/>
    <s v="长春轨道客车"/>
    <s v="银川动车所改配，曾配属武汉铁路局汉口动车所。"/>
  </r>
  <r>
    <n v="3492"/>
    <x v="56"/>
    <n v="5091"/>
    <x v="16"/>
    <s v="上海虹桥"/>
    <s v="长春轨道客车"/>
    <m/>
  </r>
  <r>
    <n v="3493"/>
    <x v="60"/>
    <n v="5092"/>
    <x v="15"/>
    <s v="大连"/>
    <s v="长春轨道客车"/>
    <s v="沈阳南动车所改配，曾配属长春动车所，沈阳北动车所。"/>
  </r>
  <r>
    <n v="3494"/>
    <x v="56"/>
    <n v="5092"/>
    <x v="16"/>
    <s v="上海虹桥"/>
    <s v="长春轨道客车"/>
    <m/>
  </r>
  <r>
    <n v="3495"/>
    <x v="60"/>
    <n v="5093"/>
    <x v="15"/>
    <s v="沈阳南"/>
    <s v="长春轨道客车"/>
    <s v="长春动车所改配，曾配属沈阳北动车所。"/>
  </r>
  <r>
    <n v="3496"/>
    <x v="56"/>
    <n v="5093"/>
    <x v="16"/>
    <s v="南京南"/>
    <s v="长春轨道客车"/>
    <s v="上海虹桥动车所改配。"/>
  </r>
  <r>
    <n v="3497"/>
    <x v="60"/>
    <n v="5094"/>
    <x v="15"/>
    <s v="沈阳南"/>
    <s v="长春轨道客车"/>
    <s v="长春动车所改配，曾配属沈阳北动车所。"/>
  </r>
  <r>
    <n v="3498"/>
    <x v="56"/>
    <n v="5094"/>
    <x v="16"/>
    <s v="上海虹桥"/>
    <s v="长春轨道客车"/>
    <m/>
  </r>
  <r>
    <n v="3499"/>
    <x v="60"/>
    <n v="5095"/>
    <x v="25"/>
    <s v="大同南"/>
    <s v="长春轨道客车"/>
    <s v="太原动车所改配，曾配属沈阳铁路局沈阳北动车所。"/>
  </r>
  <r>
    <n v="3500"/>
    <x v="56"/>
    <n v="5095"/>
    <x v="16"/>
    <s v="上海虹桥"/>
    <s v="长春轨道客车"/>
    <m/>
  </r>
  <r>
    <n v="3501"/>
    <x v="60"/>
    <n v="5096"/>
    <x v="25"/>
    <s v="太原"/>
    <s v="长春轨道客车"/>
    <s v="武汉铁路局汉口动车所改配。"/>
  </r>
  <r>
    <n v="3502"/>
    <x v="56"/>
    <n v="5096"/>
    <x v="16"/>
    <s v="上海虹桥"/>
    <s v="长春轨道客车"/>
    <m/>
  </r>
  <r>
    <n v="3503"/>
    <x v="60"/>
    <n v="5097"/>
    <x v="20"/>
    <s v="兰州西"/>
    <s v="长春轨道客车"/>
    <s v="武汉铁路局汉口动车所改配。"/>
  </r>
  <r>
    <n v="3504"/>
    <x v="61"/>
    <n v="5097"/>
    <x v="16"/>
    <s v="上海虹桥"/>
    <s v="长春轨道客车"/>
    <s v="17节编组试验车，北京铁路局北京南动车所改配。"/>
  </r>
  <r>
    <n v="3505"/>
    <x v="60"/>
    <n v="5098"/>
    <x v="25"/>
    <s v="太原"/>
    <s v="长春轨道客车"/>
    <s v="沈阳铁路局沈阳北动车所改配。"/>
  </r>
  <r>
    <n v="3506"/>
    <x v="61"/>
    <n v="5098"/>
    <x v="16"/>
    <s v="上海虹桥"/>
    <s v="长春轨道客车"/>
    <m/>
  </r>
  <r>
    <n v="3507"/>
    <x v="60"/>
    <n v="5099"/>
    <x v="24"/>
    <s v="哈尔滨西"/>
    <s v="长春轨道客车"/>
    <s v="武汉铁路局汉口动车所改配。"/>
  </r>
  <r>
    <n v="3508"/>
    <x v="61"/>
    <n v="5099"/>
    <x v="16"/>
    <s v="上海虹桥"/>
    <s v="长春轨道客车"/>
    <m/>
  </r>
  <r>
    <n v="3509"/>
    <x v="60"/>
    <n v="5100"/>
    <x v="20"/>
    <s v="兰州西"/>
    <s v="长春轨道客车"/>
    <s v="银川动车所改配，曾配属武汉铁路局汉口动车所。"/>
  </r>
  <r>
    <n v="3510"/>
    <x v="61"/>
    <n v="5100"/>
    <x v="16"/>
    <s v="上海虹桥"/>
    <s v="长春轨道客车"/>
    <m/>
  </r>
  <r>
    <n v="3511"/>
    <x v="60"/>
    <n v="5101"/>
    <x v="20"/>
    <s v="兰州西"/>
    <s v="长春轨道客车"/>
    <s v="武汉铁路局汉口动车所改配。"/>
  </r>
  <r>
    <n v="3512"/>
    <x v="61"/>
    <n v="5101"/>
    <x v="16"/>
    <s v="上海虹桥"/>
    <s v="长春轨道客车"/>
    <m/>
  </r>
  <r>
    <n v="3513"/>
    <x v="60"/>
    <n v="5102"/>
    <x v="15"/>
    <s v="沈阳南"/>
    <s v="长春轨道客车"/>
    <s v="沈阳北动车所改配，曾配属武汉铁路局汉口动车所。"/>
  </r>
  <r>
    <n v="3514"/>
    <x v="61"/>
    <n v="5102"/>
    <x v="16"/>
    <s v="上海虹桥"/>
    <s v="长春轨道客车"/>
    <m/>
  </r>
  <r>
    <n v="3515"/>
    <x v="60"/>
    <n v="5103"/>
    <x v="7"/>
    <s v="石家庄"/>
    <s v="长春轨道客车"/>
    <s v="武汉铁路局汉口动车所改配。"/>
  </r>
  <r>
    <n v="3516"/>
    <x v="61"/>
    <n v="5103"/>
    <x v="16"/>
    <s v="上海虹桥"/>
    <s v="长春轨道客车"/>
    <m/>
  </r>
  <r>
    <n v="3517"/>
    <x v="60"/>
    <n v="5104"/>
    <x v="20"/>
    <s v="兰州西"/>
    <s v="长春轨道客车"/>
    <s v="银川动车所改配，曾配属武汉铁路局汉口动车所。"/>
  </r>
  <r>
    <n v="3518"/>
    <x v="61"/>
    <n v="5104"/>
    <x v="16"/>
    <s v="上海虹桥"/>
    <s v="长春轨道客车"/>
    <m/>
  </r>
  <r>
    <n v="3519"/>
    <x v="60"/>
    <n v="5105"/>
    <x v="15"/>
    <s v="沈阳南"/>
    <s v="长春轨道客车"/>
    <s v="武汉铁路局汉口动车所改配。"/>
  </r>
  <r>
    <n v="3520"/>
    <x v="61"/>
    <n v="5105"/>
    <x v="16"/>
    <s v="上海虹桥"/>
    <s v="长春轨道客车"/>
    <m/>
  </r>
  <r>
    <n v="3521"/>
    <x v="60"/>
    <n v="5106"/>
    <x v="15"/>
    <s v="沈阳南"/>
    <s v="长春轨道客车"/>
    <s v="沈阳北动车所改配，曾配属武汉铁路局汉口动车所。"/>
  </r>
  <r>
    <n v="3522"/>
    <x v="8"/>
    <n v="5106"/>
    <x v="7"/>
    <s v="曹庄"/>
    <s v="长春轨道客车"/>
    <m/>
  </r>
  <r>
    <n v="3523"/>
    <x v="60"/>
    <n v="5107"/>
    <x v="20"/>
    <s v="兰州西"/>
    <s v="长春轨道客车"/>
    <s v="银川动车所改配，曾配属武汉铁路局汉口动车所。"/>
  </r>
  <r>
    <n v="3524"/>
    <x v="8"/>
    <n v="5107"/>
    <x v="7"/>
    <s v="曹庄"/>
    <s v="长春轨道客车"/>
    <m/>
  </r>
  <r>
    <n v="3525"/>
    <x v="60"/>
    <n v="5108"/>
    <x v="20"/>
    <s v="兰州西"/>
    <s v="长春轨道客车"/>
    <s v="武汉铁路局汉口动车所改配。"/>
  </r>
  <r>
    <n v="3526"/>
    <x v="8"/>
    <n v="5108"/>
    <x v="7"/>
    <s v="大厂"/>
    <s v="长春轨道客车"/>
    <s v="曹庄动车所改配。"/>
  </r>
  <r>
    <n v="3527"/>
    <x v="60"/>
    <n v="5109"/>
    <x v="20"/>
    <s v="兰州西"/>
    <s v="长春轨道客车"/>
    <s v="武汉铁路局汉口动车所改配。"/>
  </r>
  <r>
    <n v="3528"/>
    <x v="8"/>
    <n v="5109"/>
    <x v="7"/>
    <s v="曹庄"/>
    <s v="长春轨道客车"/>
    <m/>
  </r>
  <r>
    <n v="3529"/>
    <x v="60"/>
    <n v="5110"/>
    <x v="11"/>
    <s v="汉口"/>
    <s v="长春轨道客车"/>
    <m/>
  </r>
  <r>
    <n v="3530"/>
    <x v="8"/>
    <n v="5110"/>
    <x v="7"/>
    <s v="曹庄"/>
    <s v="长春轨道客车"/>
    <m/>
  </r>
  <r>
    <n v="3531"/>
    <x v="60"/>
    <n v="5111"/>
    <x v="15"/>
    <s v="沈阳南"/>
    <s v="长春轨道客车"/>
    <s v="长春动车所改配，曾配属沈阳北动车所。"/>
  </r>
  <r>
    <n v="3532"/>
    <x v="8"/>
    <n v="5111"/>
    <x v="7"/>
    <s v="廊坊"/>
    <s v="长春轨道客车"/>
    <s v="曹庄动车所改配。"/>
  </r>
  <r>
    <n v="3533"/>
    <x v="60"/>
    <n v="5112"/>
    <x v="15"/>
    <s v="大连"/>
    <s v="长春轨道客车"/>
    <s v="沈阳南动车所改配，曾配属沈阳北动车所，长春动车所。"/>
  </r>
  <r>
    <n v="3534"/>
    <x v="8"/>
    <n v="5112"/>
    <x v="7"/>
    <s v="曹庄"/>
    <s v="长春轨道客车"/>
    <m/>
  </r>
  <r>
    <n v="3535"/>
    <x v="60"/>
    <n v="5113"/>
    <x v="15"/>
    <s v="沈阳南"/>
    <s v="长春轨道客车"/>
    <s v="大连动车所改配，曾配属长春动车所，沈阳北动车所。"/>
  </r>
  <r>
    <n v="3536"/>
    <x v="9"/>
    <n v="5113"/>
    <x v="15"/>
    <s v="沈阳北"/>
    <s v="长春轨道客车"/>
    <s v="沈阳南动车所改配。"/>
  </r>
  <r>
    <n v="3537"/>
    <x v="60"/>
    <n v="5114"/>
    <x v="15"/>
    <s v="沈阳南"/>
    <s v="长春轨道客车"/>
    <s v="长春动车所改配，曾配属沈阳北动车所。"/>
  </r>
  <r>
    <n v="3538"/>
    <x v="9"/>
    <n v="5114"/>
    <x v="7"/>
    <s v="北京北"/>
    <s v="长春轨道客车"/>
    <s v="沈阳铁路局沈阳南动车所改配。"/>
  </r>
  <r>
    <n v="3539"/>
    <x v="60"/>
    <n v="5115"/>
    <x v="7"/>
    <s v="北京北"/>
    <s v="长春轨道客车"/>
    <s v="石家庄动车所改配，曾配属北京西动车所。"/>
  </r>
  <r>
    <n v="3540"/>
    <x v="9"/>
    <n v="5115"/>
    <x v="15"/>
    <s v="沈阳北"/>
    <s v="长春轨道客车"/>
    <s v="沈阳南动车所改配。"/>
  </r>
  <r>
    <n v="3541"/>
    <x v="60"/>
    <n v="5116"/>
    <x v="20"/>
    <s v="兰州西"/>
    <s v="长春轨道客车"/>
    <s v="银川动车所改配，曾配属北京铁路局北京北动车所，北京铁路局北京西动车所。"/>
  </r>
  <r>
    <n v="3542"/>
    <x v="9"/>
    <n v="5116"/>
    <x v="15"/>
    <s v="长春"/>
    <s v="长春轨道客车"/>
    <s v="沈阳北动车所改配，曾配属沈阳南动车所。"/>
  </r>
  <r>
    <n v="3543"/>
    <x v="60"/>
    <n v="5117"/>
    <x v="7"/>
    <s v="北京北"/>
    <s v="长春轨道客车"/>
    <s v="北京西动车所改配。"/>
  </r>
  <r>
    <n v="3544"/>
    <x v="9"/>
    <n v="5117"/>
    <x v="15"/>
    <s v="沈阳北"/>
    <s v="长春轨道客车"/>
    <m/>
  </r>
  <r>
    <n v="3545"/>
    <x v="60"/>
    <n v="5118"/>
    <x v="7"/>
    <s v="北京北"/>
    <s v="长春轨道客车"/>
    <s v="石家庄动车所改配，曾配属大厂动车所。"/>
  </r>
  <r>
    <n v="3546"/>
    <x v="9"/>
    <n v="5118"/>
    <x v="15"/>
    <s v="长春"/>
    <s v="长春轨道客车"/>
    <s v="沈阳北动车所改配。"/>
  </r>
  <r>
    <n v="3547"/>
    <x v="60"/>
    <n v="5119"/>
    <x v="7"/>
    <s v="石家庄"/>
    <s v="长春轨道客车"/>
    <s v="大厂动车所改配。"/>
  </r>
  <r>
    <n v="3548"/>
    <x v="9"/>
    <n v="5119"/>
    <x v="15"/>
    <s v="长春"/>
    <s v="长春轨道客车"/>
    <s v="沈阳北动车所改配，曾配属沈阳南动车所。"/>
  </r>
  <r>
    <n v="3549"/>
    <x v="60"/>
    <n v="5120"/>
    <x v="7"/>
    <s v="石家庄"/>
    <s v="长春轨道客车"/>
    <m/>
  </r>
  <r>
    <n v="3550"/>
    <x v="9"/>
    <n v="5120"/>
    <x v="15"/>
    <s v="长春"/>
    <s v="长春轨道客车"/>
    <s v="沈阳北动车所改配。"/>
  </r>
  <r>
    <n v="3551"/>
    <x v="60"/>
    <n v="5121"/>
    <x v="7"/>
    <s v="北京北"/>
    <s v="长春轨道客车"/>
    <s v="大厂动车所改配。"/>
  </r>
  <r>
    <n v="3552"/>
    <x v="9"/>
    <n v="5121"/>
    <x v="15"/>
    <s v="长春"/>
    <s v="长春轨道客车"/>
    <s v="沈阳北动车所改配，曾配属大连动车所。"/>
  </r>
  <r>
    <n v="3553"/>
    <x v="60"/>
    <n v="5122"/>
    <x v="25"/>
    <s v="太原"/>
    <s v="长春轨道客车"/>
    <m/>
  </r>
  <r>
    <n v="3554"/>
    <x v="9"/>
    <n v="5122"/>
    <x v="15"/>
    <s v="长春"/>
    <s v="长春轨道客车"/>
    <s v="沈阳北动车所改配，曾配属大连动车所。"/>
  </r>
  <r>
    <n v="3555"/>
    <x v="60"/>
    <n v="5123"/>
    <x v="11"/>
    <s v="汉口"/>
    <s v="长春轨道客车"/>
    <m/>
  </r>
  <r>
    <n v="3556"/>
    <x v="9"/>
    <n v="5123"/>
    <x v="15"/>
    <s v="沈阳北"/>
    <s v="长春轨道客车"/>
    <s v="大连动车所改配。"/>
  </r>
  <r>
    <n v="3557"/>
    <x v="60"/>
    <n v="5124"/>
    <x v="11"/>
    <s v="汉口"/>
    <s v="长春轨道客车"/>
    <m/>
  </r>
  <r>
    <n v="3558"/>
    <x v="9"/>
    <n v="5124"/>
    <x v="15"/>
    <s v="长春"/>
    <s v="长春轨道客车"/>
    <s v="沈阳北动车所改配，曾配属大连动车所。"/>
  </r>
  <r>
    <n v="3559"/>
    <x v="60"/>
    <n v="5125"/>
    <x v="11"/>
    <s v="汉口"/>
    <s v="长春轨道客车"/>
    <m/>
  </r>
  <r>
    <n v="3560"/>
    <x v="9"/>
    <n v="5125"/>
    <x v="15"/>
    <s v="长春"/>
    <s v="长春轨道客车"/>
    <s v="沈阳北动车所改配，曾配属大连动车所。"/>
  </r>
  <r>
    <n v="3561"/>
    <x v="60"/>
    <n v="5126"/>
    <x v="11"/>
    <s v="汉口"/>
    <s v="长春轨道客车"/>
    <m/>
  </r>
  <r>
    <n v="3562"/>
    <x v="9"/>
    <n v="5126"/>
    <x v="7"/>
    <s v="曹庄"/>
    <s v="长春轨道客车"/>
    <s v="朝阳动车所改配，曾配属北京南动车所，北京北动车所，沈阳铁路局大连动车所。"/>
  </r>
  <r>
    <n v="3563"/>
    <x v="60"/>
    <n v="5127"/>
    <x v="11"/>
    <s v="汉口"/>
    <s v="长春轨道客车"/>
    <m/>
  </r>
  <r>
    <n v="3564"/>
    <x v="9"/>
    <n v="5127"/>
    <x v="23"/>
    <s v="呼和浩特东"/>
    <s v="长春轨道客车"/>
    <s v="北京铁路局曹庄动车所改配，曾配属北京南动车所，北京北动车所，沈阳铁路局大连动车所。"/>
  </r>
  <r>
    <n v="3565"/>
    <x v="60"/>
    <n v="5128"/>
    <x v="24"/>
    <s v="哈尔滨西"/>
    <s v="长春轨道客车"/>
    <m/>
  </r>
  <r>
    <n v="3566"/>
    <x v="9"/>
    <n v="5128"/>
    <x v="23"/>
    <s v="呼和浩特东"/>
    <s v="长春轨道客车"/>
    <s v="北京铁路局朝阳动车所改配，曾配属北京北动车所，沈阳铁路局大连动车所。"/>
  </r>
  <r>
    <n v="3567"/>
    <x v="60"/>
    <n v="5129"/>
    <x v="24"/>
    <s v="哈尔滨西"/>
    <s v="长春轨道客车"/>
    <m/>
  </r>
  <r>
    <n v="3568"/>
    <x v="9"/>
    <n v="5129"/>
    <x v="15"/>
    <s v="沈阳北"/>
    <s v="长春轨道客车"/>
    <m/>
  </r>
  <r>
    <n v="3569"/>
    <x v="60"/>
    <n v="5130"/>
    <x v="24"/>
    <s v="哈尔滨西"/>
    <s v="长春轨道客车"/>
    <m/>
  </r>
  <r>
    <n v="3570"/>
    <x v="9"/>
    <n v="5130"/>
    <x v="15"/>
    <s v="沈阳北"/>
    <s v="长春轨道客车"/>
    <m/>
  </r>
  <r>
    <n v="3571"/>
    <x v="60"/>
    <n v="5131"/>
    <x v="24"/>
    <s v="哈尔滨西"/>
    <s v="长春轨道客车"/>
    <m/>
  </r>
  <r>
    <n v="3572"/>
    <x v="9"/>
    <n v="5131"/>
    <x v="15"/>
    <s v="沈阳北"/>
    <s v="长春轨道客车"/>
    <m/>
  </r>
  <r>
    <n v="3573"/>
    <x v="60"/>
    <n v="5132"/>
    <x v="24"/>
    <s v="哈尔滨西"/>
    <s v="长春轨道客车"/>
    <m/>
  </r>
  <r>
    <n v="3574"/>
    <x v="9"/>
    <n v="5132"/>
    <x v="15"/>
    <s v="沈阳北"/>
    <s v="长春轨道客车"/>
    <m/>
  </r>
  <r>
    <n v="3575"/>
    <x v="60"/>
    <n v="5133"/>
    <x v="25"/>
    <s v="太原"/>
    <s v="长春轨道客车"/>
    <s v="武汉铁路局汉口动车所改配。"/>
  </r>
  <r>
    <n v="3576"/>
    <x v="9"/>
    <n v="5133"/>
    <x v="15"/>
    <s v="沈阳北"/>
    <s v="长春轨道客车"/>
    <m/>
  </r>
  <r>
    <n v="3577"/>
    <x v="60"/>
    <n v="5134"/>
    <x v="7"/>
    <s v="北京北"/>
    <s v="长春轨道客车"/>
    <m/>
  </r>
  <r>
    <n v="3578"/>
    <x v="9"/>
    <n v="5134"/>
    <x v="15"/>
    <s v="沈阳北"/>
    <s v="长春轨道客车"/>
    <m/>
  </r>
  <r>
    <n v="3579"/>
    <x v="60"/>
    <n v="5135"/>
    <x v="7"/>
    <s v="北京北"/>
    <s v="长春轨道客车"/>
    <s v="大厂动车所改配。"/>
  </r>
  <r>
    <n v="3580"/>
    <x v="9"/>
    <n v="5135"/>
    <x v="23"/>
    <s v="呼和浩特东"/>
    <s v="长春轨道客车"/>
    <s v="北京铁路局北京北动车所改配，曾配属曹庄动车所。"/>
  </r>
  <r>
    <n v="3581"/>
    <x v="60"/>
    <n v="5136"/>
    <x v="7"/>
    <s v="北京北"/>
    <s v="长春轨道客车"/>
    <s v="石家庄动车所改配，曾配属大厂动车所，武汉铁路局汉口动车所。"/>
  </r>
  <r>
    <n v="3582"/>
    <x v="9"/>
    <n v="5136"/>
    <x v="23"/>
    <s v="呼和浩特东"/>
    <s v="长春轨道客车"/>
    <s v="北京铁路局朝阳动车所改配，曾配属北京北动车所，曹庄动车所。"/>
  </r>
  <r>
    <n v="3583"/>
    <x v="60"/>
    <n v="5137"/>
    <x v="15"/>
    <s v="沈阳南"/>
    <s v="长春轨道客车"/>
    <s v="沈阳北动车所改配，曾配属武汉铁路局汉口动车所。"/>
  </r>
  <r>
    <n v="3584"/>
    <x v="9"/>
    <n v="5137"/>
    <x v="23"/>
    <s v="呼和浩特东"/>
    <s v="长春轨道客车"/>
    <s v="北京铁路局北京北动车所改配，曾配属曹庄动车所。"/>
  </r>
  <r>
    <n v="3585"/>
    <x v="60"/>
    <n v="5138"/>
    <x v="15"/>
    <s v="沈阳南"/>
    <s v="长春轨道客车"/>
    <s v="大连动车所改配，曾配属长春动车所，沈阳北动车所。"/>
  </r>
  <r>
    <n v="3586"/>
    <x v="9"/>
    <n v="5138"/>
    <x v="23"/>
    <s v="呼和浩特东"/>
    <s v="长春轨道客车"/>
    <s v="北京铁路局朝阳动车所改配，曾配属北京北动车所，曹庄动车所。"/>
  </r>
  <r>
    <n v="3587"/>
    <x v="60"/>
    <n v="5139"/>
    <x v="15"/>
    <s v="沈阳南"/>
    <s v="长春轨道客车"/>
    <s v="大连动车所改配，曾配属长春动车所，沈阳北动车所。"/>
  </r>
  <r>
    <n v="3588"/>
    <x v="9"/>
    <n v="5139"/>
    <x v="23"/>
    <s v="呼和浩特东"/>
    <s v="长春轨道客车"/>
    <s v="北京铁路局北京北动车所改配，曾配属朝阳动车所，北京南动车所，曹庄动车所。"/>
  </r>
  <r>
    <n v="3589"/>
    <x v="60"/>
    <n v="5140"/>
    <x v="24"/>
    <s v="哈尔滨西"/>
    <s v="长春轨道客车"/>
    <s v="沈阳铁路局沈阳北动车所改配。"/>
  </r>
  <r>
    <n v="3590"/>
    <x v="9"/>
    <n v="5140"/>
    <x v="23"/>
    <s v="呼和浩特东"/>
    <s v="长春轨道客车"/>
    <s v="北京铁路局北京北动车所改配，曾配属曹庄动车所。"/>
  </r>
  <r>
    <n v="3591"/>
    <x v="62"/>
    <n v="5141"/>
    <x v="15"/>
    <s v="长春"/>
    <s v="长春轨道客车"/>
    <s v="沈阳南动车所改配，曾配属乌鲁木齐铁路局乌鲁木齐动车所。"/>
  </r>
  <r>
    <n v="3592"/>
    <x v="9"/>
    <n v="5141"/>
    <x v="23"/>
    <s v="呼和浩特东"/>
    <s v="长春轨道客车"/>
    <s v="北京铁路局北京北动车所改配，曾配属朝阳动车所，北京南动车所，曹庄动车所。"/>
  </r>
  <r>
    <n v="3593"/>
    <x v="62"/>
    <n v="5142"/>
    <x v="15"/>
    <s v="长春"/>
    <s v="长春轨道客车"/>
    <s v="沈阳南动车所改配，曾配属乌鲁木齐铁路局乌鲁木齐动车所。"/>
  </r>
  <r>
    <n v="3594"/>
    <x v="9"/>
    <n v="5142"/>
    <x v="23"/>
    <s v="呼和浩特东"/>
    <s v="长春轨道客车"/>
    <s v="北京铁路局北京北动车所改配，曾配属曹庄动车所。"/>
  </r>
  <r>
    <n v="3595"/>
    <x v="62"/>
    <n v="5143"/>
    <x v="24"/>
    <s v="哈尔滨西"/>
    <s v="长春轨道客车"/>
    <s v="兰州铁路局兰州西动车所改配。"/>
  </r>
  <r>
    <n v="3596"/>
    <x v="63"/>
    <n v="5143"/>
    <x v="24"/>
    <s v="哈尔滨西"/>
    <s v="长春轨道客车"/>
    <s v="原车组号CR400BF-C-5143，北京铁路局朝阳动车所改配。"/>
  </r>
  <r>
    <n v="3597"/>
    <x v="62"/>
    <n v="5144"/>
    <x v="24"/>
    <s v="哈尔滨西"/>
    <s v="长春轨道客车"/>
    <s v="兰州铁路局兰州西动车所改配，曾配属乌鲁木齐铁路局乌鲁木齐动车所。"/>
  </r>
  <r>
    <n v="3598"/>
    <x v="64"/>
    <n v="5144"/>
    <x v="7"/>
    <s v="北京北"/>
    <s v="长春轨道客车"/>
    <m/>
  </r>
  <r>
    <n v="3599"/>
    <x v="62"/>
    <n v="5145"/>
    <x v="24"/>
    <s v="哈尔滨西"/>
    <s v="长春轨道客车"/>
    <s v="兰州铁路局兰州西动车所改配，曾配属青藏铁路公司西宁动车所。"/>
  </r>
  <r>
    <n v="3600"/>
    <x v="64"/>
    <n v="5145"/>
    <x v="7"/>
    <s v="北京北"/>
    <s v="长春轨道客车"/>
    <m/>
  </r>
  <r>
    <n v="3601"/>
    <x v="62"/>
    <n v="5146"/>
    <x v="24"/>
    <s v="哈尔滨西"/>
    <s v="长春轨道客车"/>
    <s v="兰州铁路局兰州西动车所改配，曾配属青藏铁路公司西宁动车所。"/>
  </r>
  <r>
    <n v="3602"/>
    <x v="9"/>
    <n v="5146"/>
    <x v="7"/>
    <s v="北京北"/>
    <s v="长春轨道客车"/>
    <m/>
  </r>
  <r>
    <n v="3603"/>
    <x v="62"/>
    <n v="5147"/>
    <x v="20"/>
    <s v="银川"/>
    <s v="长春轨道客车"/>
    <s v="兰州西动车所改配。"/>
  </r>
  <r>
    <n v="3604"/>
    <x v="9"/>
    <n v="5147"/>
    <x v="7"/>
    <s v="朝阳"/>
    <s v="长春轨道客车"/>
    <s v="北京北动车所改配。"/>
  </r>
  <r>
    <n v="3605"/>
    <x v="62"/>
    <n v="5148"/>
    <x v="20"/>
    <s v="兰州西"/>
    <s v="长春轨道客车"/>
    <s v="银川动车所改配。"/>
  </r>
  <r>
    <n v="3606"/>
    <x v="9"/>
    <n v="5148"/>
    <x v="7"/>
    <s v="北京北"/>
    <s v="长春轨道客车"/>
    <m/>
  </r>
  <r>
    <n v="3607"/>
    <x v="62"/>
    <n v="5149"/>
    <x v="15"/>
    <s v="长春"/>
    <s v="长春轨道客车"/>
    <s v="沈阳南动车所改配，曾配属呼和浩特铁路局呼和浩特东动车所。"/>
  </r>
  <r>
    <n v="3608"/>
    <x v="9"/>
    <n v="5149"/>
    <x v="7"/>
    <s v="北京北"/>
    <s v="长春轨道客车"/>
    <m/>
  </r>
  <r>
    <n v="3609"/>
    <x v="62"/>
    <n v="5150"/>
    <x v="15"/>
    <s v="长春"/>
    <s v="长春轨道客车"/>
    <s v="沈阳南动车所改配，曾配属呼和浩特铁路局呼和浩特东动车所。"/>
  </r>
  <r>
    <n v="3610"/>
    <x v="9"/>
    <n v="5150"/>
    <x v="7"/>
    <s v="北京北"/>
    <s v="长春轨道客车"/>
    <m/>
  </r>
  <r>
    <n v="3611"/>
    <x v="62"/>
    <n v="5151"/>
    <x v="20"/>
    <s v="银川"/>
    <s v="长春轨道客车"/>
    <s v="兰州西动车所改配，曾配属青藏铁路公司西宁动车所。"/>
  </r>
  <r>
    <n v="3612"/>
    <x v="61"/>
    <n v="5151"/>
    <x v="16"/>
    <s v="上海虹桥"/>
    <s v="长春轨道客车"/>
    <m/>
  </r>
  <r>
    <n v="3613"/>
    <x v="62"/>
    <n v="5152"/>
    <x v="20"/>
    <s v="银川"/>
    <s v="长春轨道客车"/>
    <s v="兰州西动车所改配，曾配属青藏铁路公司西宁动车所。"/>
  </r>
  <r>
    <n v="3614"/>
    <x v="61"/>
    <n v="5152"/>
    <x v="16"/>
    <s v="上海虹桥"/>
    <s v="长春轨道客车"/>
    <m/>
  </r>
  <r>
    <n v="3615"/>
    <x v="62"/>
    <n v="5153"/>
    <x v="24"/>
    <s v="哈尔滨西"/>
    <s v="长春轨道客车"/>
    <s v="兰州铁路局兰州西动车所改配。"/>
  </r>
  <r>
    <n v="3616"/>
    <x v="61"/>
    <n v="5153"/>
    <x v="16"/>
    <s v="上海虹桥"/>
    <s v="长春轨道客车"/>
    <m/>
  </r>
  <r>
    <n v="3617"/>
    <x v="62"/>
    <n v="5154"/>
    <x v="24"/>
    <s v="哈尔滨西"/>
    <s v="长春轨道客车"/>
    <s v="乌鲁木齐铁路局乌鲁木齐动车所改配。"/>
  </r>
  <r>
    <n v="3618"/>
    <x v="61"/>
    <n v="5154"/>
    <x v="16"/>
    <s v="上海虹桥"/>
    <s v="长春轨道客车"/>
    <m/>
  </r>
  <r>
    <n v="3619"/>
    <x v="62"/>
    <n v="5155"/>
    <x v="24"/>
    <s v="哈尔滨西"/>
    <s v="长春轨道客车"/>
    <m/>
  </r>
  <r>
    <n v="3620"/>
    <x v="61"/>
    <n v="5155"/>
    <x v="16"/>
    <s v="上海虹桥"/>
    <s v="长春轨道客车"/>
    <m/>
  </r>
  <r>
    <n v="3621"/>
    <x v="62"/>
    <n v="5156"/>
    <x v="24"/>
    <s v="哈尔滨西"/>
    <s v="长春轨道客车"/>
    <m/>
  </r>
  <r>
    <n v="3622"/>
    <x v="56"/>
    <n v="5156"/>
    <x v="17"/>
    <s v="郑州东"/>
    <s v="长春轨道客车"/>
    <m/>
  </r>
  <r>
    <n v="3623"/>
    <x v="62"/>
    <n v="5157"/>
    <x v="15"/>
    <s v="长春"/>
    <s v="长春轨道客车"/>
    <s v="沈阳北动车所改配，曾配属哈尔滨铁路局哈尔滨西动车所。"/>
  </r>
  <r>
    <n v="3624"/>
    <x v="56"/>
    <n v="5157"/>
    <x v="17"/>
    <s v="郑州东"/>
    <s v="长春轨道客车"/>
    <m/>
  </r>
  <r>
    <n v="3625"/>
    <x v="62"/>
    <n v="5158"/>
    <x v="24"/>
    <s v="哈尔滨西"/>
    <s v="长春轨道客车"/>
    <m/>
  </r>
  <r>
    <n v="3626"/>
    <x v="56"/>
    <n v="5158"/>
    <x v="17"/>
    <s v="郑州东"/>
    <s v="长春轨道客车"/>
    <m/>
  </r>
  <r>
    <n v="3627"/>
    <x v="62"/>
    <n v="5159"/>
    <x v="24"/>
    <s v="哈尔滨西"/>
    <s v="长春轨道客车"/>
    <m/>
  </r>
  <r>
    <n v="3628"/>
    <x v="56"/>
    <n v="5159"/>
    <x v="17"/>
    <s v="郑州东"/>
    <s v="长春轨道客车"/>
    <m/>
  </r>
  <r>
    <n v="3629"/>
    <x v="62"/>
    <n v="5160"/>
    <x v="15"/>
    <s v="长春"/>
    <s v="长春轨道客车"/>
    <s v="沈阳北动车所改配，曾配属哈尔滨铁路局哈尔滨西动车所。"/>
  </r>
  <r>
    <n v="3630"/>
    <x v="56"/>
    <n v="5160"/>
    <x v="17"/>
    <s v="郑州东"/>
    <s v="长春轨道客车"/>
    <m/>
  </r>
  <r>
    <n v="3631"/>
    <x v="62"/>
    <n v="5161"/>
    <x v="15"/>
    <s v="长春"/>
    <s v="长春轨道客车"/>
    <s v="沈阳北动车所改配。"/>
  </r>
  <r>
    <n v="3632"/>
    <x v="56"/>
    <n v="5161"/>
    <x v="17"/>
    <s v="郑州东"/>
    <s v="长春轨道客车"/>
    <m/>
  </r>
  <r>
    <n v="3633"/>
    <x v="62"/>
    <n v="5162"/>
    <x v="15"/>
    <s v="长春"/>
    <s v="长春轨道客车"/>
    <s v="沈阳北动车所改配。"/>
  </r>
  <r>
    <n v="3634"/>
    <x v="64"/>
    <n v="5162"/>
    <x v="7"/>
    <s v="北京北"/>
    <s v="长春轨道客车"/>
    <s v="北京冬奥版，借调哈尔滨局。"/>
  </r>
  <r>
    <n v="3635"/>
    <x v="62"/>
    <n v="5163"/>
    <x v="15"/>
    <s v="长春"/>
    <s v="长春轨道客车"/>
    <s v="沈阳北动车所改配。"/>
  </r>
  <r>
    <n v="3636"/>
    <x v="9"/>
    <n v="5163"/>
    <x v="7"/>
    <s v="北京北"/>
    <s v="长春轨道客车"/>
    <s v="朝阳动车所改配。"/>
  </r>
  <r>
    <n v="3637"/>
    <x v="62"/>
    <n v="5164"/>
    <x v="15"/>
    <s v="长春"/>
    <s v="长春轨道客车"/>
    <s v="沈阳北动车所改配。"/>
  </r>
  <r>
    <n v="3638"/>
    <x v="9"/>
    <n v="5164"/>
    <x v="7"/>
    <s v="北京北"/>
    <s v="长春轨道客车"/>
    <s v="朝阳动车所改配。"/>
  </r>
  <r>
    <n v="3639"/>
    <x v="62"/>
    <n v="5165"/>
    <x v="15"/>
    <s v="长春"/>
    <s v="长春轨道客车"/>
    <s v="沈阳北动车所改配。"/>
  </r>
  <r>
    <n v="3640"/>
    <x v="9"/>
    <n v="5165"/>
    <x v="7"/>
    <s v="北京北"/>
    <s v="长春轨道客车"/>
    <s v="朝阳动车所改配。"/>
  </r>
  <r>
    <n v="3641"/>
    <x v="62"/>
    <n v="5166"/>
    <x v="15"/>
    <s v="长春"/>
    <s v="长春轨道客车"/>
    <s v="沈阳北动车所改配。"/>
  </r>
  <r>
    <n v="3642"/>
    <x v="9"/>
    <n v="5166"/>
    <x v="7"/>
    <s v="北京北"/>
    <s v="长春轨道客车"/>
    <s v="曹庄动车所改配，曾配属朝阳动车所。"/>
  </r>
  <r>
    <n v="3643"/>
    <x v="62"/>
    <n v="5167"/>
    <x v="15"/>
    <s v="长春"/>
    <s v="长春轨道客车"/>
    <m/>
  </r>
  <r>
    <n v="3644"/>
    <x v="9"/>
    <n v="5167"/>
    <x v="7"/>
    <s v="朝阳"/>
    <s v="长春轨道客车"/>
    <m/>
  </r>
  <r>
    <n v="3645"/>
    <x v="62"/>
    <n v="5168"/>
    <x v="15"/>
    <s v="长春"/>
    <s v="长春轨道客车"/>
    <s v="沈阳北动车所改配。"/>
  </r>
  <r>
    <n v="3646"/>
    <x v="9"/>
    <n v="5168"/>
    <x v="7"/>
    <s v="朝阳"/>
    <s v="长春轨道客车"/>
    <s v="北京北动车所改配，曾配属北京南动车所。"/>
  </r>
  <r>
    <n v="3647"/>
    <x v="62"/>
    <n v="5169"/>
    <x v="15"/>
    <s v="长春"/>
    <s v="长春轨道客车"/>
    <m/>
  </r>
  <r>
    <n v="3648"/>
    <x v="9"/>
    <n v="5169"/>
    <x v="7"/>
    <s v="北京北"/>
    <s v="长春轨道客车"/>
    <s v="朝阳动车所改配。"/>
  </r>
  <r>
    <n v="3649"/>
    <x v="62"/>
    <n v="5170"/>
    <x v="15"/>
    <s v="长春"/>
    <s v="长春轨道客车"/>
    <s v="沈阳北动车所改配。"/>
  </r>
  <r>
    <n v="3650"/>
    <x v="9"/>
    <n v="5170"/>
    <x v="7"/>
    <s v="北京北"/>
    <s v="长春轨道客车"/>
    <s v="朝阳动车所改配。"/>
  </r>
  <r>
    <n v="3651"/>
    <x v="62"/>
    <n v="5171"/>
    <x v="15"/>
    <s v="长春"/>
    <s v="长春轨道客车"/>
    <s v="沈阳南动车所改配。"/>
  </r>
  <r>
    <n v="3652"/>
    <x v="9"/>
    <n v="5171"/>
    <x v="7"/>
    <s v="朝阳"/>
    <s v="长春轨道客车"/>
    <m/>
  </r>
  <r>
    <n v="3653"/>
    <x v="62"/>
    <n v="5172"/>
    <x v="15"/>
    <s v="长春"/>
    <s v="长春轨道客车"/>
    <s v="沈阳南动车所改配。"/>
  </r>
  <r>
    <n v="3654"/>
    <x v="9"/>
    <n v="5172"/>
    <x v="7"/>
    <s v="朝阳"/>
    <s v="长春轨道客车"/>
    <s v="北京北动车所改配。"/>
  </r>
  <r>
    <n v="3655"/>
    <x v="62"/>
    <n v="5173"/>
    <x v="15"/>
    <s v="长春"/>
    <s v="长春轨道客车"/>
    <s v="沈阳南动车所改配。"/>
  </r>
  <r>
    <n v="3656"/>
    <x v="9"/>
    <n v="5173"/>
    <x v="7"/>
    <s v="朝阳"/>
    <s v="长春轨道客车"/>
    <m/>
  </r>
  <r>
    <n v="3657"/>
    <x v="62"/>
    <n v="5174"/>
    <x v="15"/>
    <s v="长春"/>
    <s v="长春轨道客车"/>
    <s v="沈阳南动车所改配。"/>
  </r>
  <r>
    <n v="3658"/>
    <x v="9"/>
    <n v="5174"/>
    <x v="7"/>
    <s v="朝阳"/>
    <s v="长春轨道客车"/>
    <s v="北京南动车所改配。"/>
  </r>
  <r>
    <n v="3659"/>
    <x v="62"/>
    <n v="5175"/>
    <x v="15"/>
    <s v="长春"/>
    <s v="长春轨道客车"/>
    <s v="沈阳南动车所改配。"/>
  </r>
  <r>
    <n v="3660"/>
    <x v="9"/>
    <n v="5175"/>
    <x v="15"/>
    <s v="沈阳北"/>
    <s v="长春轨道客车"/>
    <s v="长春动车所改配。"/>
  </r>
  <r>
    <n v="3661"/>
    <x v="62"/>
    <n v="5176"/>
    <x v="27"/>
    <s v="西宁"/>
    <s v="长春轨道客车"/>
    <s v="兰州铁路局兰州西动车所改配，曾配属乌鲁木齐铁路局乌鲁木齐动车所。"/>
  </r>
  <r>
    <n v="3662"/>
    <x v="9"/>
    <n v="5176"/>
    <x v="15"/>
    <s v="沈阳北"/>
    <s v="长春轨道客车"/>
    <s v="长春动车所改配。"/>
  </r>
  <r>
    <n v="3663"/>
    <x v="62"/>
    <n v="5177"/>
    <x v="27"/>
    <s v="西宁"/>
    <s v="长春轨道客车"/>
    <s v="兰州铁路局银川动车所改配，曾配属兰州铁路局兰州西动车所。"/>
  </r>
  <r>
    <n v="3664"/>
    <x v="9"/>
    <n v="5177"/>
    <x v="15"/>
    <s v="长春"/>
    <s v="长春轨道客车"/>
    <m/>
  </r>
  <r>
    <n v="3665"/>
    <x v="62"/>
    <n v="5178"/>
    <x v="27"/>
    <s v="西宁"/>
    <s v="长春轨道客车"/>
    <s v="兰州铁路局兰州西动车所改配。"/>
  </r>
  <r>
    <n v="3666"/>
    <x v="9"/>
    <n v="5178"/>
    <x v="15"/>
    <s v="长春"/>
    <s v="长春轨道客车"/>
    <m/>
  </r>
  <r>
    <n v="3667"/>
    <x v="62"/>
    <n v="5179"/>
    <x v="27"/>
    <s v="西宁"/>
    <s v="长春轨道客车"/>
    <m/>
  </r>
  <r>
    <n v="3668"/>
    <x v="9"/>
    <n v="5179"/>
    <x v="15"/>
    <s v="长春"/>
    <s v="长春轨道客车"/>
    <s v="沈阳北动车所改配。"/>
  </r>
  <r>
    <n v="3669"/>
    <x v="62"/>
    <n v="5180"/>
    <x v="27"/>
    <s v="西宁"/>
    <s v="长春轨道客车"/>
    <m/>
  </r>
  <r>
    <n v="3670"/>
    <x v="9"/>
    <n v="5180"/>
    <x v="15"/>
    <s v="长春"/>
    <s v="长春轨道客车"/>
    <m/>
  </r>
  <r>
    <n v="3671"/>
    <x v="62"/>
    <n v="5181"/>
    <x v="27"/>
    <s v="西宁"/>
    <s v="长春轨道客车"/>
    <s v="沈阳铁路局沈阳北动车所改配。"/>
  </r>
  <r>
    <n v="3672"/>
    <x v="9"/>
    <n v="5181"/>
    <x v="15"/>
    <s v="长春"/>
    <s v="长春轨道客车"/>
    <s v="沈阳北动车所改配。"/>
  </r>
  <r>
    <n v="3673"/>
    <x v="62"/>
    <n v="5182"/>
    <x v="27"/>
    <s v="西宁"/>
    <s v="长春轨道客车"/>
    <m/>
  </r>
  <r>
    <n v="3674"/>
    <x v="9"/>
    <n v="5182"/>
    <x v="15"/>
    <s v="长春"/>
    <s v="长春轨道客车"/>
    <m/>
  </r>
  <r>
    <n v="3675"/>
    <x v="62"/>
    <n v="5183"/>
    <x v="21"/>
    <s v="乌鲁木齐"/>
    <s v="长春轨道客车"/>
    <m/>
  </r>
  <r>
    <n v="3676"/>
    <x v="9"/>
    <n v="5183"/>
    <x v="15"/>
    <s v="长春"/>
    <s v="长春轨道客车"/>
    <m/>
  </r>
  <r>
    <n v="3677"/>
    <x v="62"/>
    <n v="5184"/>
    <x v="21"/>
    <s v="乌鲁木齐"/>
    <s v="长春轨道客车"/>
    <s v="兰州铁路局兰州西动车所改配。"/>
  </r>
  <r>
    <n v="3678"/>
    <x v="9"/>
    <n v="5184"/>
    <x v="15"/>
    <s v="长春"/>
    <s v="长春轨道客车"/>
    <s v="沈阳南动车所改配。"/>
  </r>
  <r>
    <n v="3679"/>
    <x v="62"/>
    <n v="5185"/>
    <x v="21"/>
    <s v="乌鲁木齐"/>
    <s v="长春轨道客车"/>
    <m/>
  </r>
  <r>
    <n v="3680"/>
    <x v="9"/>
    <n v="5185"/>
    <x v="7"/>
    <s v="大厂"/>
    <s v="长春轨道客车"/>
    <s v="曹庄动车所改配，曾配属朝阳动车所。"/>
  </r>
  <r>
    <n v="3681"/>
    <x v="62"/>
    <n v="5186"/>
    <x v="24"/>
    <s v="哈尔滨西"/>
    <s v="长春轨道客车"/>
    <m/>
  </r>
  <r>
    <n v="3682"/>
    <x v="9"/>
    <n v="5186"/>
    <x v="7"/>
    <s v="北京北"/>
    <s v="长春轨道客车"/>
    <s v="曹庄动车所改配，曾配属朝阳动车所。"/>
  </r>
  <r>
    <n v="3683"/>
    <x v="62"/>
    <n v="5187"/>
    <x v="24"/>
    <s v="哈尔滨西"/>
    <s v="长春轨道客车"/>
    <m/>
  </r>
  <r>
    <n v="3684"/>
    <x v="9"/>
    <n v="5187"/>
    <x v="7"/>
    <s v="北京北"/>
    <s v="长春轨道客车"/>
    <s v="朝阳动车所改配，曾配属北京南动车所。"/>
  </r>
  <r>
    <n v="3685"/>
    <x v="62"/>
    <n v="5188"/>
    <x v="15"/>
    <s v="长春"/>
    <s v="长春轨道客车"/>
    <s v="沈阳南动车所改配。"/>
  </r>
  <r>
    <n v="3686"/>
    <x v="9"/>
    <n v="5188"/>
    <x v="7"/>
    <s v="曹庄"/>
    <s v="长春轨道客车"/>
    <s v="朝阳动车所改配。"/>
  </r>
  <r>
    <n v="3687"/>
    <x v="62"/>
    <n v="5189"/>
    <x v="15"/>
    <s v="长春"/>
    <s v="长春轨道客车"/>
    <s v="沈阳南动车所改配。"/>
  </r>
  <r>
    <n v="3688"/>
    <x v="9"/>
    <n v="5189"/>
    <x v="7"/>
    <s v="北京北"/>
    <s v="长春轨道客车"/>
    <s v="曹庄动车所改配，曾配属朝阳动车所。"/>
  </r>
  <r>
    <n v="3689"/>
    <x v="62"/>
    <n v="5190"/>
    <x v="15"/>
    <s v="长春"/>
    <s v="长春轨道客车"/>
    <s v="沈阳南动车所改配。"/>
  </r>
  <r>
    <n v="3690"/>
    <x v="9"/>
    <n v="5190"/>
    <x v="7"/>
    <s v="北京北"/>
    <s v="长春轨道客车"/>
    <s v="曹庄动车所改配，曾配属朝阳动车所。"/>
  </r>
  <r>
    <n v="3691"/>
    <x v="62"/>
    <n v="5191"/>
    <x v="20"/>
    <s v="兰州西"/>
    <s v="长春轨道客车"/>
    <m/>
  </r>
  <r>
    <n v="3692"/>
    <x v="9"/>
    <n v="5191"/>
    <x v="7"/>
    <s v="北京北"/>
    <s v="长春轨道客车"/>
    <s v="北京南动车所改配，曾配属朝阳动车所。"/>
  </r>
  <r>
    <n v="3693"/>
    <x v="62"/>
    <n v="5192"/>
    <x v="20"/>
    <s v="兰州西"/>
    <s v="长春轨道客车"/>
    <m/>
  </r>
  <r>
    <n v="3694"/>
    <x v="9"/>
    <n v="5192"/>
    <x v="7"/>
    <s v="北京北"/>
    <s v="长春轨道客车"/>
    <s v="北京南动车所改配，曾配属朝阳动车所。"/>
  </r>
  <r>
    <n v="3695"/>
    <x v="62"/>
    <n v="5193"/>
    <x v="20"/>
    <s v="银川"/>
    <s v="长春轨道客车"/>
    <s v="兰州西动车所改配。"/>
  </r>
  <r>
    <n v="3696"/>
    <x v="9"/>
    <n v="5193"/>
    <x v="7"/>
    <s v="朝阳"/>
    <s v="长春轨道客车"/>
    <m/>
  </r>
  <r>
    <n v="3697"/>
    <x v="62"/>
    <n v="5194"/>
    <x v="20"/>
    <s v="兰州西"/>
    <s v="长春轨道客车"/>
    <m/>
  </r>
  <r>
    <n v="3698"/>
    <x v="9"/>
    <n v="5194"/>
    <x v="7"/>
    <s v="朝阳"/>
    <s v="长春轨道客车"/>
    <s v="北京北动车所改配。"/>
  </r>
  <r>
    <n v="3699"/>
    <x v="62"/>
    <n v="5195"/>
    <x v="21"/>
    <s v="乌鲁木齐"/>
    <s v="长春轨道客车"/>
    <m/>
  </r>
  <r>
    <n v="3700"/>
    <x v="9"/>
    <n v="5195"/>
    <x v="7"/>
    <s v="北京北"/>
    <s v="长春轨道客车"/>
    <s v="朝阳动车所改配。"/>
  </r>
  <r>
    <n v="3701"/>
    <x v="62"/>
    <n v="5196"/>
    <x v="21"/>
    <s v="乌鲁木齐"/>
    <s v="长春轨道客车"/>
    <m/>
  </r>
  <r>
    <n v="3702"/>
    <x v="9"/>
    <n v="5196"/>
    <x v="7"/>
    <s v="朝阳"/>
    <s v="长春轨道客车"/>
    <s v="北京北动车所改配，曾配属北京南动车所。"/>
  </r>
  <r>
    <n v="3703"/>
    <x v="62"/>
    <n v="5197"/>
    <x v="21"/>
    <s v="乌鲁木齐"/>
    <s v="长春轨道客车"/>
    <m/>
  </r>
  <r>
    <n v="3704"/>
    <x v="9"/>
    <n v="5197"/>
    <x v="7"/>
    <s v="北京北"/>
    <s v="长春轨道客车"/>
    <s v="曹庄动车所改配，曾配属北京南动车所。"/>
  </r>
  <r>
    <n v="3705"/>
    <x v="62"/>
    <n v="5198"/>
    <x v="21"/>
    <s v="乌鲁木齐"/>
    <s v="长春轨道客车"/>
    <m/>
  </r>
  <r>
    <n v="3706"/>
    <x v="9"/>
    <n v="5198"/>
    <x v="7"/>
    <s v="大厂"/>
    <s v="长春轨道客车"/>
    <s v="曹庄动车所改配，曾配属北京南动车所。"/>
  </r>
  <r>
    <n v="3707"/>
    <x v="62"/>
    <n v="5199"/>
    <x v="20"/>
    <s v="银川"/>
    <s v="长春轨道客车"/>
    <s v="兰州西动车所改配。"/>
  </r>
  <r>
    <n v="3708"/>
    <x v="9"/>
    <n v="5199"/>
    <x v="15"/>
    <s v="沈阳北"/>
    <s v="长春轨道客车"/>
    <s v="长春动车所改配。"/>
  </r>
  <r>
    <n v="3709"/>
    <x v="62"/>
    <n v="5200"/>
    <x v="21"/>
    <s v="乌鲁木齐"/>
    <s v="长春轨道客车"/>
    <m/>
  </r>
  <r>
    <n v="3710"/>
    <x v="9"/>
    <n v="5200"/>
    <x v="15"/>
    <s v="沈阳北"/>
    <s v="长春轨道客车"/>
    <s v="长春动车所改配。"/>
  </r>
  <r>
    <n v="3711"/>
    <x v="65"/>
    <n v="5201"/>
    <x v="21"/>
    <s v="乌鲁木齐"/>
    <s v="长春轨道客车"/>
    <s v="北京铁路局北京动车所改配，曾配属哈尔滨铁路局哈尔滨西动车所。"/>
  </r>
  <r>
    <n v="3712"/>
    <x v="9"/>
    <n v="5201"/>
    <x v="15"/>
    <s v="长春"/>
    <s v="长春轨道客车"/>
    <m/>
  </r>
  <r>
    <n v="3713"/>
    <x v="65"/>
    <n v="5202"/>
    <x v="21"/>
    <s v="乌鲁木齐"/>
    <s v="长春轨道客车"/>
    <s v="北京铁路局北京动车所改配，曾配属哈尔滨铁路局哈尔滨西动车所。"/>
  </r>
  <r>
    <n v="3714"/>
    <x v="9"/>
    <n v="5202"/>
    <x v="15"/>
    <s v="长春"/>
    <s v="长春轨道客车"/>
    <m/>
  </r>
  <r>
    <n v="3715"/>
    <x v="63"/>
    <n v="5203"/>
    <x v="24"/>
    <s v="哈尔滨西"/>
    <s v="长春轨道客车"/>
    <s v="北京铁路局朝阳动车所改配。"/>
  </r>
  <r>
    <n v="3716"/>
    <x v="63"/>
    <n v="5204"/>
    <x v="24"/>
    <s v="哈尔滨西"/>
    <s v="长春轨道客车"/>
    <s v="北京铁路局朝阳动车所改配。"/>
  </r>
  <r>
    <n v="3717"/>
    <x v="63"/>
    <n v="5205"/>
    <x v="24"/>
    <s v="哈尔滨西"/>
    <s v="长春轨道客车"/>
    <s v="北京铁路局朝阳动车所改配。"/>
  </r>
  <r>
    <n v="3718"/>
    <x v="62"/>
    <n v="5206"/>
    <x v="21"/>
    <s v="乌鲁木齐"/>
    <s v="长春轨道客车"/>
    <m/>
  </r>
  <r>
    <n v="3719"/>
    <x v="63"/>
    <n v="5206"/>
    <x v="24"/>
    <s v="哈尔滨西"/>
    <s v="长春轨道客车"/>
    <s v="北京铁路局朝阳动车所改配。"/>
  </r>
  <r>
    <n v="3720"/>
    <x v="62"/>
    <n v="5207"/>
    <x v="21"/>
    <s v="乌鲁木齐"/>
    <s v="长春轨道客车"/>
    <m/>
  </r>
  <r>
    <n v="3721"/>
    <x v="63"/>
    <n v="5207"/>
    <x v="24"/>
    <s v="哈尔滨西"/>
    <s v="长春轨道客车"/>
    <s v="北京铁路局朝阳动车所改配。"/>
  </r>
  <r>
    <n v="3722"/>
    <x v="62"/>
    <n v="5208"/>
    <x v="27"/>
    <s v="西宁"/>
    <s v="长春轨道客车"/>
    <s v="兰州铁路局兰州西动车所改配。"/>
  </r>
  <r>
    <n v="3723"/>
    <x v="66"/>
    <n v="5208"/>
    <x v="16"/>
    <s v="上海虹桥"/>
    <s v="长春轨道客车"/>
    <m/>
  </r>
  <r>
    <n v="3724"/>
    <x v="62"/>
    <n v="5209"/>
    <x v="20"/>
    <s v="银川"/>
    <s v="长春轨道客车"/>
    <s v="兰州西动车所改配。"/>
  </r>
  <r>
    <n v="3725"/>
    <x v="66"/>
    <n v="5209"/>
    <x v="16"/>
    <s v="上海虹桥"/>
    <s v="长春轨道客车"/>
    <m/>
  </r>
  <r>
    <n v="3726"/>
    <x v="62"/>
    <n v="5210"/>
    <x v="27"/>
    <s v="西宁"/>
    <s v="长春轨道客车"/>
    <s v="兰州铁路局兰州西动车所改配。"/>
  </r>
  <r>
    <n v="3727"/>
    <x v="26"/>
    <n v="5210"/>
    <x v="7"/>
    <s v="北京南"/>
    <s v="长春轨道客车"/>
    <m/>
  </r>
  <r>
    <n v="3728"/>
    <x v="62"/>
    <n v="5211"/>
    <x v="27"/>
    <s v="西宁"/>
    <s v="长春轨道客车"/>
    <m/>
  </r>
  <r>
    <n v="3729"/>
    <x v="26"/>
    <n v="5211"/>
    <x v="7"/>
    <s v="北京南"/>
    <s v="长春轨道客车"/>
    <m/>
  </r>
  <r>
    <n v="3730"/>
    <x v="62"/>
    <n v="5212"/>
    <x v="21"/>
    <s v="乌鲁木齐"/>
    <s v="长春轨道客车"/>
    <s v="兰州铁路局兰州西动车所改配。"/>
  </r>
  <r>
    <n v="3731"/>
    <x v="26"/>
    <n v="5212"/>
    <x v="7"/>
    <s v="北京南"/>
    <s v="长春轨道客车"/>
    <m/>
  </r>
  <r>
    <n v="3732"/>
    <x v="62"/>
    <n v="5213"/>
    <x v="20"/>
    <s v="银川"/>
    <s v="长春轨道客车"/>
    <s v="兰州西动车所改配，曾配属乌鲁木齐铁路局乌鲁木齐动车所。"/>
  </r>
  <r>
    <n v="3733"/>
    <x v="26"/>
    <n v="5213"/>
    <x v="7"/>
    <s v="北京南"/>
    <s v="长春轨道客车"/>
    <m/>
  </r>
  <r>
    <n v="3734"/>
    <x v="62"/>
    <n v="5214"/>
    <x v="21"/>
    <s v="乌鲁木齐"/>
    <s v="长春轨道客车"/>
    <s v="兰州铁路局兰州西动车所改配。"/>
  </r>
  <r>
    <n v="3735"/>
    <x v="63"/>
    <n v="5214"/>
    <x v="24"/>
    <s v="哈尔滨西"/>
    <s v="长春轨道客车"/>
    <m/>
  </r>
  <r>
    <n v="3736"/>
    <x v="62"/>
    <n v="5215"/>
    <x v="20"/>
    <s v="银川"/>
    <s v="长春轨道客车"/>
    <s v="兰州西动车所改配。"/>
  </r>
  <r>
    <n v="3737"/>
    <x v="63"/>
    <n v="5215"/>
    <x v="24"/>
    <s v="哈尔滨西"/>
    <s v="长春轨道客车"/>
    <m/>
  </r>
  <r>
    <n v="3738"/>
    <x v="62"/>
    <n v="5216"/>
    <x v="20"/>
    <s v="兰州西"/>
    <s v="长春轨道客车"/>
    <m/>
  </r>
  <r>
    <n v="3739"/>
    <x v="63"/>
    <n v="5216"/>
    <x v="24"/>
    <s v="哈尔滨西"/>
    <s v="长春轨道客车"/>
    <m/>
  </r>
  <r>
    <n v="3740"/>
    <x v="62"/>
    <n v="5217"/>
    <x v="20"/>
    <s v="兰州西"/>
    <s v="长春轨道客车"/>
    <s v="银川动车所改配。"/>
  </r>
  <r>
    <n v="3741"/>
    <x v="63"/>
    <n v="5217"/>
    <x v="24"/>
    <s v="哈尔滨西"/>
    <s v="长春轨道客车"/>
    <m/>
  </r>
  <r>
    <n v="3742"/>
    <x v="62"/>
    <n v="5218"/>
    <x v="20"/>
    <s v="兰州西"/>
    <s v="长春轨道客车"/>
    <s v="技术提升型，西安铁路局西安北动车所改配。"/>
  </r>
  <r>
    <n v="3743"/>
    <x v="63"/>
    <n v="5218"/>
    <x v="24"/>
    <s v="哈尔滨西"/>
    <s v="长春轨道客车"/>
    <m/>
  </r>
  <r>
    <n v="3744"/>
    <x v="62"/>
    <n v="5219"/>
    <x v="20"/>
    <s v="兰州西"/>
    <s v="长春轨道客车"/>
    <s v="技术提升型，西安铁路局西安北动车所改配。"/>
  </r>
  <r>
    <n v="3745"/>
    <x v="63"/>
    <n v="5219"/>
    <x v="24"/>
    <s v="哈尔滨西"/>
    <s v="长春轨道客车"/>
    <m/>
  </r>
  <r>
    <n v="3746"/>
    <x v="62"/>
    <n v="5220"/>
    <x v="20"/>
    <s v="兰州西"/>
    <s v="长春轨道客车"/>
    <s v="技术提升型，西安铁路局西安北动车所改配。"/>
  </r>
  <r>
    <n v="3747"/>
    <x v="26"/>
    <n v="5220"/>
    <x v="7"/>
    <s v="北京南"/>
    <s v="长春轨道客车"/>
    <m/>
  </r>
  <r>
    <n v="3748"/>
    <x v="62"/>
    <n v="5221"/>
    <x v="20"/>
    <s v="兰州西"/>
    <s v="长春轨道客车"/>
    <s v="技术提升型，西安铁路局西安北动车所改配。"/>
  </r>
  <r>
    <n v="3749"/>
    <x v="26"/>
    <n v="5221"/>
    <x v="7"/>
    <s v="北京南"/>
    <s v="长春轨道客车"/>
    <m/>
  </r>
  <r>
    <n v="3750"/>
    <x v="62"/>
    <n v="5222"/>
    <x v="20"/>
    <s v="兰州西"/>
    <s v="长春轨道客车"/>
    <s v="技术提升型，西安铁路局西安北动车所改配。"/>
  </r>
  <r>
    <n v="3751"/>
    <x v="26"/>
    <n v="5222"/>
    <x v="7"/>
    <s v="北京南"/>
    <s v="长春轨道客车"/>
    <m/>
  </r>
  <r>
    <n v="3752"/>
    <x v="62"/>
    <n v="5223"/>
    <x v="20"/>
    <s v="兰州西"/>
    <s v="长春轨道客车"/>
    <s v="技术提升型，西安铁路局西安北动车所改配。"/>
  </r>
  <r>
    <n v="3753"/>
    <x v="26"/>
    <n v="5223"/>
    <x v="7"/>
    <s v="北京南"/>
    <s v="长春轨道客车"/>
    <m/>
  </r>
  <r>
    <n v="3754"/>
    <x v="62"/>
    <n v="5224"/>
    <x v="20"/>
    <s v="兰州西"/>
    <s v="长春轨道客车"/>
    <s v="技术提升型，西安铁路局西安北动车所改配。"/>
  </r>
  <r>
    <n v="3755"/>
    <x v="26"/>
    <n v="5224"/>
    <x v="7"/>
    <s v="北京南"/>
    <s v="长春轨道客车"/>
    <m/>
  </r>
  <r>
    <n v="3756"/>
    <x v="62"/>
    <n v="5225"/>
    <x v="20"/>
    <s v="兰州西"/>
    <s v="长春轨道客车"/>
    <s v="技术提升型，沈阳铁路局沈阳南动车所改配。"/>
  </r>
  <r>
    <n v="3757"/>
    <x v="26"/>
    <n v="5225"/>
    <x v="7"/>
    <s v="北京南"/>
    <s v="长春轨道客车"/>
    <m/>
  </r>
  <r>
    <n v="3758"/>
    <x v="62"/>
    <n v="5226"/>
    <x v="20"/>
    <s v="兰州西"/>
    <s v="长春轨道客车"/>
    <s v="技术提升型，沈阳铁路局沈阳南动车所改配。"/>
  </r>
  <r>
    <n v="3759"/>
    <x v="26"/>
    <n v="5226"/>
    <x v="7"/>
    <s v="北京南"/>
    <s v="长春轨道客车"/>
    <m/>
  </r>
  <r>
    <n v="3760"/>
    <x v="62"/>
    <n v="5227"/>
    <x v="20"/>
    <s v="兰州西"/>
    <s v="长春轨道客车"/>
    <s v="技术提升型，沈阳铁路局沈阳南动车所改配。"/>
  </r>
  <r>
    <n v="3761"/>
    <x v="26"/>
    <n v="5227"/>
    <x v="7"/>
    <s v="北京南"/>
    <s v="长春轨道客车"/>
    <m/>
  </r>
  <r>
    <n v="3762"/>
    <x v="62"/>
    <n v="5228"/>
    <x v="20"/>
    <s v="兰州西"/>
    <s v="长春轨道客车"/>
    <s v="技术提升型，沈阳铁路局沈阳南动车所改配。"/>
  </r>
  <r>
    <n v="3763"/>
    <x v="26"/>
    <n v="5228"/>
    <x v="5"/>
    <s v="广州南"/>
    <s v="长春轨道客车"/>
    <m/>
  </r>
  <r>
    <n v="3764"/>
    <x v="62"/>
    <n v="5229"/>
    <x v="20"/>
    <s v="兰州西"/>
    <s v="长春轨道客车"/>
    <s v="技术提升型，沈阳铁路局沈阳南动车所改配。"/>
  </r>
  <r>
    <n v="3765"/>
    <x v="26"/>
    <n v="5229"/>
    <x v="5"/>
    <s v="广州南"/>
    <s v="长春轨道客车"/>
    <m/>
  </r>
  <r>
    <n v="3766"/>
    <x v="22"/>
    <n v="5230"/>
    <x v="9"/>
    <s v="成都东"/>
    <s v="长春轨道客车"/>
    <s v="原车组号CRH3A-5218。"/>
  </r>
  <r>
    <n v="3767"/>
    <x v="26"/>
    <n v="5230"/>
    <x v="5"/>
    <s v="广州南"/>
    <s v="长春轨道客车"/>
    <m/>
  </r>
  <r>
    <n v="3768"/>
    <x v="22"/>
    <n v="5231"/>
    <x v="9"/>
    <s v="成都东"/>
    <s v="长春轨道客车"/>
    <m/>
  </r>
  <r>
    <n v="3769"/>
    <x v="26"/>
    <n v="5231"/>
    <x v="5"/>
    <s v="广州南"/>
    <s v="长春轨道客车"/>
    <m/>
  </r>
  <r>
    <n v="3770"/>
    <x v="22"/>
    <n v="5232"/>
    <x v="9"/>
    <s v="成都东"/>
    <s v="长春轨道客车"/>
    <m/>
  </r>
  <r>
    <n v="3771"/>
    <x v="26"/>
    <n v="5232"/>
    <x v="5"/>
    <s v="广州南"/>
    <s v="长春轨道客车"/>
    <m/>
  </r>
  <r>
    <n v="3772"/>
    <x v="22"/>
    <n v="5233"/>
    <x v="9"/>
    <s v="成都东"/>
    <s v="长春轨道客车"/>
    <m/>
  </r>
  <r>
    <n v="3773"/>
    <x v="26"/>
    <n v="5233"/>
    <x v="5"/>
    <s v="广州南"/>
    <s v="长春轨道客车"/>
    <m/>
  </r>
  <r>
    <n v="3774"/>
    <x v="22"/>
    <n v="5234"/>
    <x v="9"/>
    <s v="成都东"/>
    <s v="长春轨道客车"/>
    <m/>
  </r>
  <r>
    <n v="3775"/>
    <x v="26"/>
    <n v="5234"/>
    <x v="5"/>
    <s v="广州南"/>
    <s v="长春轨道客车"/>
    <m/>
  </r>
  <r>
    <n v="3776"/>
    <x v="22"/>
    <n v="5235"/>
    <x v="9"/>
    <s v="成都东"/>
    <s v="长春轨道客车"/>
    <m/>
  </r>
  <r>
    <n v="3777"/>
    <x v="26"/>
    <n v="5235"/>
    <x v="5"/>
    <s v="广州南"/>
    <s v="长春轨道客车"/>
    <m/>
  </r>
  <r>
    <n v="3778"/>
    <x v="22"/>
    <n v="5236"/>
    <x v="9"/>
    <s v="成都东"/>
    <s v="长春轨道客车"/>
    <m/>
  </r>
  <r>
    <n v="3779"/>
    <x v="26"/>
    <n v="5236"/>
    <x v="5"/>
    <s v="广州南"/>
    <s v="长春轨道客车"/>
    <m/>
  </r>
  <r>
    <n v="3780"/>
    <x v="22"/>
    <n v="5237"/>
    <x v="9"/>
    <s v="成都东"/>
    <s v="长春轨道客车"/>
    <m/>
  </r>
  <r>
    <n v="3781"/>
    <x v="26"/>
    <n v="5237"/>
    <x v="5"/>
    <s v="广州南"/>
    <s v="长春轨道客车"/>
    <m/>
  </r>
  <r>
    <n v="3782"/>
    <x v="22"/>
    <n v="5238"/>
    <x v="9"/>
    <s v="成都东"/>
    <s v="长春轨道客车"/>
    <m/>
  </r>
  <r>
    <n v="3783"/>
    <x v="26"/>
    <n v="5238"/>
    <x v="5"/>
    <s v="广州南"/>
    <s v="长春轨道客车"/>
    <m/>
  </r>
  <r>
    <n v="3784"/>
    <x v="22"/>
    <n v="5239"/>
    <x v="9"/>
    <s v="成都东"/>
    <s v="长春轨道客车"/>
    <m/>
  </r>
  <r>
    <n v="3785"/>
    <x v="26"/>
    <n v="5239"/>
    <x v="5"/>
    <s v="广州南"/>
    <s v="长春轨道客车"/>
    <m/>
  </r>
  <r>
    <n v="3786"/>
    <x v="22"/>
    <n v="5240"/>
    <x v="9"/>
    <s v="成都东"/>
    <s v="长春轨道客车"/>
    <m/>
  </r>
  <r>
    <n v="3787"/>
    <x v="26"/>
    <n v="5240"/>
    <x v="5"/>
    <s v="广州南"/>
    <s v="长春轨道客车"/>
    <m/>
  </r>
  <r>
    <n v="3788"/>
    <x v="22"/>
    <n v="5241"/>
    <x v="9"/>
    <s v="成都东"/>
    <s v="长春轨道客车"/>
    <m/>
  </r>
  <r>
    <n v="3789"/>
    <x v="26"/>
    <n v="5241"/>
    <x v="5"/>
    <s v="广州南"/>
    <s v="长春轨道客车"/>
    <m/>
  </r>
  <r>
    <n v="3790"/>
    <x v="22"/>
    <n v="5242"/>
    <x v="9"/>
    <s v="成都东"/>
    <s v="长春轨道客车"/>
    <m/>
  </r>
  <r>
    <n v="3791"/>
    <x v="26"/>
    <n v="5242"/>
    <x v="11"/>
    <s v="武汉"/>
    <s v="长春轨道客车"/>
    <m/>
  </r>
  <r>
    <n v="3792"/>
    <x v="22"/>
    <n v="5243"/>
    <x v="9"/>
    <s v="成都东"/>
    <s v="长春轨道客车"/>
    <m/>
  </r>
  <r>
    <n v="3793"/>
    <x v="26"/>
    <n v="5243"/>
    <x v="11"/>
    <s v="武汉"/>
    <s v="长春轨道客车"/>
    <m/>
  </r>
  <r>
    <n v="3794"/>
    <x v="22"/>
    <n v="5244"/>
    <x v="9"/>
    <s v="成都东"/>
    <s v="长春轨道客车"/>
    <m/>
  </r>
  <r>
    <n v="3795"/>
    <x v="26"/>
    <n v="5244"/>
    <x v="11"/>
    <s v="武汉"/>
    <s v="长春轨道客车"/>
    <m/>
  </r>
  <r>
    <n v="3796"/>
    <x v="22"/>
    <n v="5245"/>
    <x v="9"/>
    <s v="成都东"/>
    <s v="长春轨道客车"/>
    <m/>
  </r>
  <r>
    <n v="3797"/>
    <x v="26"/>
    <n v="5245"/>
    <x v="11"/>
    <s v="武汉"/>
    <s v="长春轨道客车"/>
    <m/>
  </r>
  <r>
    <n v="3798"/>
    <x v="22"/>
    <n v="5246"/>
    <x v="9"/>
    <s v="成都东"/>
    <s v="长春轨道客车"/>
    <m/>
  </r>
  <r>
    <n v="3799"/>
    <x v="26"/>
    <n v="5246"/>
    <x v="11"/>
    <s v="武汉"/>
    <s v="长春轨道客车"/>
    <m/>
  </r>
  <r>
    <n v="3800"/>
    <x v="22"/>
    <n v="5247"/>
    <x v="9"/>
    <s v="成都东"/>
    <s v="长春轨道客车"/>
    <m/>
  </r>
  <r>
    <n v="3801"/>
    <x v="26"/>
    <n v="5247"/>
    <x v="11"/>
    <s v="武汉"/>
    <s v="长春轨道客车"/>
    <m/>
  </r>
  <r>
    <n v="3802"/>
    <x v="22"/>
    <n v="5248"/>
    <x v="9"/>
    <s v="成都东"/>
    <s v="长春轨道客车"/>
    <m/>
  </r>
  <r>
    <n v="3803"/>
    <x v="26"/>
    <n v="5248"/>
    <x v="11"/>
    <s v="武汉"/>
    <s v="长春轨道客车"/>
    <m/>
  </r>
  <r>
    <n v="3804"/>
    <x v="22"/>
    <n v="5249"/>
    <x v="9"/>
    <s v="成都东"/>
    <s v="长春轨道客车"/>
    <m/>
  </r>
  <r>
    <n v="3805"/>
    <x v="26"/>
    <n v="5249"/>
    <x v="11"/>
    <s v="武汉"/>
    <s v="长春轨道客车"/>
    <m/>
  </r>
  <r>
    <n v="3806"/>
    <x v="22"/>
    <n v="5250"/>
    <x v="9"/>
    <s v="成都东"/>
    <s v="长春轨道客车"/>
    <m/>
  </r>
  <r>
    <n v="3807"/>
    <x v="26"/>
    <n v="5250"/>
    <x v="11"/>
    <s v="武汉"/>
    <s v="长春轨道客车"/>
    <m/>
  </r>
  <r>
    <n v="3808"/>
    <x v="22"/>
    <n v="5251"/>
    <x v="9"/>
    <s v="成都东"/>
    <s v="长春轨道客车"/>
    <m/>
  </r>
  <r>
    <n v="3809"/>
    <x v="26"/>
    <n v="5251"/>
    <x v="11"/>
    <s v="武汉"/>
    <s v="长春轨道客车"/>
    <m/>
  </r>
  <r>
    <n v="3810"/>
    <x v="22"/>
    <n v="5252"/>
    <x v="9"/>
    <s v="成都东"/>
    <s v="长春轨道客车"/>
    <m/>
  </r>
  <r>
    <n v="3811"/>
    <x v="34"/>
    <n v="5252"/>
    <x v="16"/>
    <s v="南京南"/>
    <s v="长春轨道客车"/>
    <m/>
  </r>
  <r>
    <n v="3812"/>
    <x v="22"/>
    <n v="5253"/>
    <x v="9"/>
    <s v="成都东"/>
    <s v="长春轨道客车"/>
    <m/>
  </r>
  <r>
    <n v="3813"/>
    <x v="34"/>
    <n v="5253"/>
    <x v="16"/>
    <s v="南京南"/>
    <s v="长春轨道客车"/>
    <m/>
  </r>
  <r>
    <n v="3814"/>
    <x v="22"/>
    <n v="5254"/>
    <x v="9"/>
    <s v="成都东"/>
    <s v="长春轨道客车"/>
    <m/>
  </r>
  <r>
    <n v="3815"/>
    <x v="34"/>
    <n v="5254"/>
    <x v="16"/>
    <s v="南京南"/>
    <s v="长春轨道客车"/>
    <m/>
  </r>
  <r>
    <n v="3816"/>
    <x v="22"/>
    <n v="5255"/>
    <x v="9"/>
    <s v="成都东"/>
    <s v="长春轨道客车"/>
    <m/>
  </r>
  <r>
    <n v="3817"/>
    <x v="34"/>
    <n v="5255"/>
    <x v="16"/>
    <s v="南京南"/>
    <s v="长春轨道客车"/>
    <m/>
  </r>
  <r>
    <n v="3818"/>
    <x v="22"/>
    <n v="5256"/>
    <x v="9"/>
    <s v="成都东"/>
    <s v="长春轨道客车"/>
    <m/>
  </r>
  <r>
    <n v="3819"/>
    <x v="63"/>
    <n v="5256"/>
    <x v="24"/>
    <s v="哈尔滨西"/>
    <s v="长春轨道客车"/>
    <m/>
  </r>
  <r>
    <n v="3820"/>
    <x v="22"/>
    <n v="5257"/>
    <x v="9"/>
    <s v="成都东"/>
    <s v="长春轨道客车"/>
    <m/>
  </r>
  <r>
    <n v="3821"/>
    <x v="63"/>
    <n v="5257"/>
    <x v="24"/>
    <s v="哈尔滨西"/>
    <s v="长春轨道客车"/>
    <m/>
  </r>
  <r>
    <n v="3822"/>
    <x v="63"/>
    <n v="5258"/>
    <x v="24"/>
    <s v="哈尔滨西"/>
    <s v="长春轨道客车"/>
    <m/>
  </r>
  <r>
    <n v="3823"/>
    <x v="63"/>
    <n v="5259"/>
    <x v="24"/>
    <s v="哈尔滨西"/>
    <s v="长春轨道客车"/>
    <m/>
  </r>
  <r>
    <n v="3824"/>
    <x v="63"/>
    <n v="5260"/>
    <x v="24"/>
    <s v="哈尔滨西"/>
    <s v="长春轨道客车"/>
    <m/>
  </r>
  <r>
    <n v="3825"/>
    <x v="63"/>
    <n v="5261"/>
    <x v="24"/>
    <s v="哈尔滨西"/>
    <s v="长春轨道客车"/>
    <m/>
  </r>
  <r>
    <n v="3826"/>
    <x v="63"/>
    <n v="5262"/>
    <x v="24"/>
    <s v="哈尔滨西"/>
    <s v="长春轨道客车"/>
    <m/>
  </r>
  <r>
    <n v="3827"/>
    <x v="26"/>
    <n v="5263"/>
    <x v="16"/>
    <s v="杭州西"/>
    <s v="长春轨道客车"/>
    <m/>
  </r>
  <r>
    <n v="3828"/>
    <x v="26"/>
    <n v="5264"/>
    <x v="16"/>
    <s v="杭州西"/>
    <s v="长春轨道客车"/>
    <m/>
  </r>
  <r>
    <n v="3829"/>
    <x v="26"/>
    <n v="5265"/>
    <x v="16"/>
    <s v="杭州西"/>
    <s v="长春轨道客车"/>
    <m/>
  </r>
  <r>
    <n v="3830"/>
    <x v="26"/>
    <n v="5266"/>
    <x v="16"/>
    <s v="杭州西"/>
    <s v="长春轨道客车"/>
    <m/>
  </r>
  <r>
    <n v="3831"/>
    <x v="26"/>
    <n v="5267"/>
    <x v="16"/>
    <s v="杭州西"/>
    <s v="长春轨道客车"/>
    <m/>
  </r>
  <r>
    <n v="3832"/>
    <x v="26"/>
    <n v="5268"/>
    <x v="16"/>
    <s v="杭州西"/>
    <s v="长春轨道客车"/>
    <m/>
  </r>
  <r>
    <n v="3833"/>
    <x v="26"/>
    <n v="5269"/>
    <x v="7"/>
    <s v="北京南"/>
    <s v="长春轨道客车"/>
    <m/>
  </r>
  <r>
    <n v="3834"/>
    <x v="26"/>
    <n v="5270"/>
    <x v="7"/>
    <s v="北京南"/>
    <s v="长春轨道客车"/>
    <m/>
  </r>
  <r>
    <n v="3835"/>
    <x v="26"/>
    <n v="5271"/>
    <x v="7"/>
    <s v="北京南"/>
    <s v="长春轨道客车"/>
    <m/>
  </r>
  <r>
    <n v="3836"/>
    <x v="26"/>
    <n v="5272"/>
    <x v="7"/>
    <s v="北京南"/>
    <s v="长春轨道客车"/>
    <m/>
  </r>
  <r>
    <n v="3837"/>
    <x v="26"/>
    <n v="5273"/>
    <x v="7"/>
    <s v="北京南"/>
    <s v="长春轨道客车"/>
    <m/>
  </r>
  <r>
    <n v="3838"/>
    <x v="26"/>
    <n v="5274"/>
    <x v="7"/>
    <s v="北京南"/>
    <s v="长春轨道客车"/>
    <m/>
  </r>
  <r>
    <n v="3839"/>
    <x v="26"/>
    <n v="5275"/>
    <x v="7"/>
    <s v="北京南"/>
    <s v="长春轨道客车"/>
    <m/>
  </r>
  <r>
    <n v="3840"/>
    <x v="67"/>
    <n v="5276"/>
    <x v="16"/>
    <s v="上海虹桥"/>
    <s v="长春轨道客车"/>
    <m/>
  </r>
  <r>
    <n v="3841"/>
    <x v="67"/>
    <n v="5277"/>
    <x v="16"/>
    <s v="上海虹桥"/>
    <s v="长春轨道客车"/>
    <m/>
  </r>
  <r>
    <n v="3842"/>
    <x v="67"/>
    <n v="5278"/>
    <x v="16"/>
    <s v="上海虹桥"/>
    <s v="长春轨道客车"/>
    <m/>
  </r>
  <r>
    <n v="3843"/>
    <x v="67"/>
    <n v="5279"/>
    <x v="16"/>
    <s v="上海虹桥"/>
    <s v="长春轨道客车"/>
    <m/>
  </r>
  <r>
    <n v="3844"/>
    <x v="67"/>
    <n v="5280"/>
    <x v="16"/>
    <s v="上海虹桥"/>
    <s v="长春轨道客车"/>
    <m/>
  </r>
  <r>
    <n v="3845"/>
    <x v="57"/>
    <n v="5281"/>
    <x v="5"/>
    <s v="广州南"/>
    <s v="长春轨道客车"/>
    <m/>
  </r>
  <r>
    <n v="3846"/>
    <x v="57"/>
    <n v="5282"/>
    <x v="5"/>
    <s v="广州南"/>
    <s v="长春轨道客车"/>
    <m/>
  </r>
  <r>
    <n v="3847"/>
    <x v="57"/>
    <n v="5283"/>
    <x v="5"/>
    <s v="广州南"/>
    <s v="长春轨道客车"/>
    <m/>
  </r>
  <r>
    <n v="3848"/>
    <x v="57"/>
    <n v="5284"/>
    <x v="5"/>
    <s v="广州南"/>
    <s v="长春轨道客车"/>
    <m/>
  </r>
  <r>
    <n v="3849"/>
    <x v="57"/>
    <n v="5285"/>
    <x v="5"/>
    <s v="广州南"/>
    <s v="长春轨道客车"/>
    <m/>
  </r>
  <r>
    <n v="3850"/>
    <x v="57"/>
    <n v="5286"/>
    <x v="5"/>
    <s v="广州南"/>
    <s v="长春轨道客车"/>
    <m/>
  </r>
  <r>
    <n v="3851"/>
    <x v="57"/>
    <n v="5287"/>
    <x v="5"/>
    <s v="广州南"/>
    <s v="长春轨道客车"/>
    <m/>
  </r>
  <r>
    <n v="3852"/>
    <x v="57"/>
    <n v="5288"/>
    <x v="17"/>
    <s v="郑州东"/>
    <s v="长春轨道客车"/>
    <m/>
  </r>
  <r>
    <n v="3853"/>
    <x v="57"/>
    <n v="5289"/>
    <x v="17"/>
    <s v="郑州东"/>
    <s v="长春轨道客车"/>
    <m/>
  </r>
  <r>
    <n v="3854"/>
    <x v="57"/>
    <n v="5290"/>
    <x v="17"/>
    <s v="郑州东"/>
    <s v="长春轨道客车"/>
    <m/>
  </r>
  <r>
    <n v="3855"/>
    <x v="57"/>
    <n v="5291"/>
    <x v="7"/>
    <s v="曹庄"/>
    <s v="长春轨道客车"/>
    <m/>
  </r>
  <r>
    <n v="3856"/>
    <x v="57"/>
    <n v="5292"/>
    <x v="7"/>
    <s v="曹庄"/>
    <s v="长春轨道客车"/>
    <m/>
  </r>
  <r>
    <n v="3857"/>
    <x v="57"/>
    <n v="5293"/>
    <x v="7"/>
    <s v="曹庄"/>
    <s v="长春轨道客车"/>
    <m/>
  </r>
  <r>
    <n v="3858"/>
    <x v="57"/>
    <n v="5294"/>
    <x v="7"/>
    <s v="曹庄"/>
    <s v="长春轨道客车"/>
    <m/>
  </r>
  <r>
    <n v="3859"/>
    <x v="57"/>
    <n v="5295"/>
    <x v="7"/>
    <s v="曹庄"/>
    <s v="长春轨道客车"/>
    <m/>
  </r>
  <r>
    <n v="3860"/>
    <x v="57"/>
    <n v="5296"/>
    <x v="7"/>
    <s v="曹庄"/>
    <s v="长春轨道客车"/>
    <m/>
  </r>
  <r>
    <n v="3861"/>
    <x v="57"/>
    <n v="5297"/>
    <x v="16"/>
    <s v="上海虹桥"/>
    <s v="长春轨道客车"/>
    <m/>
  </r>
  <r>
    <n v="3862"/>
    <x v="57"/>
    <n v="5298"/>
    <x v="16"/>
    <s v="上海虹桥"/>
    <s v="长春轨道客车"/>
    <m/>
  </r>
  <r>
    <n v="3863"/>
    <x v="57"/>
    <n v="5299"/>
    <x v="16"/>
    <s v="上海虹桥"/>
    <s v="长春轨道客车"/>
    <m/>
  </r>
  <r>
    <n v="3864"/>
    <x v="57"/>
    <n v="5300"/>
    <x v="16"/>
    <s v="上海虹桥"/>
    <s v="长春轨道客车"/>
    <m/>
  </r>
  <r>
    <n v="3865"/>
    <x v="57"/>
    <n v="5301"/>
    <x v="16"/>
    <s v="上海虹桥"/>
    <s v="长春轨道客车"/>
    <m/>
  </r>
  <r>
    <n v="3866"/>
    <x v="57"/>
    <n v="5302"/>
    <x v="16"/>
    <s v="上海虹桥"/>
    <s v="长春轨道客车"/>
    <m/>
  </r>
  <r>
    <n v="3867"/>
    <x v="57"/>
    <n v="5303"/>
    <x v="16"/>
    <s v="上海虹桥"/>
    <s v="长春轨道客车"/>
    <m/>
  </r>
  <r>
    <n v="3868"/>
    <x v="57"/>
    <n v="5304"/>
    <x v="16"/>
    <s v="上海虹桥"/>
    <s v="长春轨道客车"/>
    <m/>
  </r>
  <r>
    <n v="3869"/>
    <x v="57"/>
    <n v="5305"/>
    <x v="16"/>
    <s v="上海虹桥"/>
    <s v="长春轨道客车"/>
    <m/>
  </r>
  <r>
    <n v="3870"/>
    <x v="57"/>
    <n v="5306"/>
    <x v="16"/>
    <s v="上海虹桥"/>
    <s v="长春轨道客车"/>
    <m/>
  </r>
  <r>
    <n v="3871"/>
    <x v="68"/>
    <n v="5307"/>
    <x v="7"/>
    <s v="朝阳"/>
    <s v="长春轨道客车"/>
    <m/>
  </r>
  <r>
    <n v="3872"/>
    <x v="68"/>
    <n v="5308"/>
    <x v="7"/>
    <s v="朝阳"/>
    <s v="长春轨道客车"/>
    <m/>
  </r>
  <r>
    <n v="3873"/>
    <x v="68"/>
    <n v="5309"/>
    <x v="7"/>
    <s v="朝阳"/>
    <s v="长春轨道客车"/>
    <m/>
  </r>
  <r>
    <n v="3874"/>
    <x v="68"/>
    <n v="5310"/>
    <x v="7"/>
    <s v="朝阳"/>
    <s v="长春轨道客车"/>
    <m/>
  </r>
  <r>
    <n v="3875"/>
    <x v="68"/>
    <n v="5311"/>
    <x v="7"/>
    <s v="朝阳"/>
    <s v="长春轨道客车"/>
    <m/>
  </r>
  <r>
    <n v="3876"/>
    <x v="68"/>
    <n v="5312"/>
    <x v="7"/>
    <s v="朝阳"/>
    <s v="长春轨道客车"/>
    <m/>
  </r>
  <r>
    <n v="3877"/>
    <x v="68"/>
    <n v="5313"/>
    <x v="7"/>
    <s v="朝阳"/>
    <s v="长春轨道客车"/>
    <m/>
  </r>
  <r>
    <n v="3878"/>
    <x v="68"/>
    <n v="5314"/>
    <x v="7"/>
    <s v="朝阳"/>
    <s v="长春轨道客车"/>
    <m/>
  </r>
  <r>
    <n v="3879"/>
    <x v="68"/>
    <n v="5315"/>
    <x v="15"/>
    <s v="沈阳北"/>
    <s v="长春轨道客车"/>
    <m/>
  </r>
  <r>
    <n v="3880"/>
    <x v="68"/>
    <n v="5316"/>
    <x v="15"/>
    <s v="长春"/>
    <s v="长春轨道客车"/>
    <s v="沈阳北动车所改配。"/>
  </r>
  <r>
    <n v="3881"/>
    <x v="68"/>
    <n v="5317"/>
    <x v="7"/>
    <s v="朝阳"/>
    <s v="长春轨道客车"/>
    <m/>
  </r>
  <r>
    <n v="3882"/>
    <x v="68"/>
    <n v="5318"/>
    <x v="7"/>
    <s v="朝阳"/>
    <s v="长春轨道客车"/>
    <m/>
  </r>
  <r>
    <n v="3883"/>
    <x v="68"/>
    <n v="5319"/>
    <x v="7"/>
    <s v="朝阳"/>
    <s v="长春轨道客车"/>
    <m/>
  </r>
  <r>
    <n v="3884"/>
    <x v="57"/>
    <n v="5320"/>
    <x v="5"/>
    <s v="广州南"/>
    <s v="长春轨道客车"/>
    <m/>
  </r>
  <r>
    <n v="3885"/>
    <x v="57"/>
    <n v="5321"/>
    <x v="5"/>
    <s v="广州南"/>
    <s v="长春轨道客车"/>
    <m/>
  </r>
  <r>
    <n v="3886"/>
    <x v="57"/>
    <n v="5322"/>
    <x v="5"/>
    <s v="广州南"/>
    <s v="长春轨道客车"/>
    <m/>
  </r>
  <r>
    <n v="3887"/>
    <x v="57"/>
    <n v="5323"/>
    <x v="5"/>
    <s v="广州南"/>
    <s v="长春轨道客车"/>
    <m/>
  </r>
  <r>
    <n v="3888"/>
    <x v="57"/>
    <n v="5324"/>
    <x v="17"/>
    <s v="郑州东"/>
    <s v="长春轨道客车"/>
    <m/>
  </r>
  <r>
    <n v="3889"/>
    <x v="57"/>
    <n v="5325"/>
    <x v="17"/>
    <s v="郑州东"/>
    <s v="长春轨道客车"/>
    <m/>
  </r>
  <r>
    <n v="3890"/>
    <x v="57"/>
    <n v="5326"/>
    <x v="17"/>
    <s v="郑州东"/>
    <s v="长春轨道客车"/>
    <m/>
  </r>
  <r>
    <n v="3891"/>
    <x v="57"/>
    <n v="5327"/>
    <x v="17"/>
    <s v="郑州东"/>
    <s v="长春轨道客车"/>
    <m/>
  </r>
  <r>
    <n v="3892"/>
    <x v="57"/>
    <n v="5328"/>
    <x v="5"/>
    <s v="广州南"/>
    <s v="长春轨道客车"/>
    <m/>
  </r>
  <r>
    <n v="3893"/>
    <x v="57"/>
    <n v="5329"/>
    <x v="5"/>
    <s v="广州南"/>
    <s v="长春轨道客车"/>
    <m/>
  </r>
  <r>
    <n v="3894"/>
    <x v="57"/>
    <n v="5330"/>
    <x v="5"/>
    <s v="广州南"/>
    <s v="长春轨道客车"/>
    <m/>
  </r>
  <r>
    <n v="3895"/>
    <x v="57"/>
    <n v="5331"/>
    <x v="5"/>
    <s v="广州南"/>
    <s v="长春轨道客车"/>
    <m/>
  </r>
  <r>
    <n v="3896"/>
    <x v="57"/>
    <n v="5332"/>
    <x v="5"/>
    <s v="广州南"/>
    <s v="长春轨道客车"/>
    <m/>
  </r>
  <r>
    <n v="3897"/>
    <x v="57"/>
    <n v="5333"/>
    <x v="17"/>
    <s v="郑州东"/>
    <s v="长春轨道客车"/>
    <m/>
  </r>
  <r>
    <n v="3898"/>
    <x v="57"/>
    <n v="5334"/>
    <x v="17"/>
    <s v="郑州东"/>
    <s v="长春轨道客车"/>
    <m/>
  </r>
  <r>
    <n v="3899"/>
    <x v="57"/>
    <n v="5335"/>
    <x v="17"/>
    <s v="郑州东"/>
    <s v="长春轨道客车"/>
    <m/>
  </r>
  <r>
    <n v="3900"/>
    <x v="57"/>
    <n v="5336"/>
    <x v="17"/>
    <s v="郑州东"/>
    <s v="长春轨道客车"/>
    <m/>
  </r>
  <r>
    <n v="3901"/>
    <x v="68"/>
    <n v="5337"/>
    <x v="7"/>
    <s v="朝阳"/>
    <s v="长春轨道客车"/>
    <m/>
  </r>
  <r>
    <n v="3902"/>
    <x v="68"/>
    <n v="5338"/>
    <x v="7"/>
    <s v="朝阳"/>
    <s v="长春轨道客车"/>
    <m/>
  </r>
  <r>
    <n v="3903"/>
    <x v="68"/>
    <n v="5339"/>
    <x v="7"/>
    <s v="朝阳"/>
    <s v="长春轨道客车"/>
    <s v="借调哈尔滨局。"/>
  </r>
  <r>
    <n v="3904"/>
    <x v="68"/>
    <n v="5340"/>
    <x v="7"/>
    <s v="朝阳"/>
    <s v="长春轨道客车"/>
    <s v="借调哈尔滨局。"/>
  </r>
  <r>
    <n v="3905"/>
    <x v="68"/>
    <n v="5341"/>
    <x v="15"/>
    <s v="长春"/>
    <s v="长春轨道客车"/>
    <m/>
  </r>
  <r>
    <n v="3906"/>
    <x v="68"/>
    <n v="5342"/>
    <x v="15"/>
    <s v="长春"/>
    <s v="长春轨道客车"/>
    <m/>
  </r>
  <r>
    <n v="3907"/>
    <x v="68"/>
    <n v="5343"/>
    <x v="15"/>
    <s v="长春"/>
    <s v="长春轨道客车"/>
    <m/>
  </r>
  <r>
    <n v="3908"/>
    <x v="68"/>
    <n v="5344"/>
    <x v="15"/>
    <s v="沈阳北"/>
    <s v="长春轨道客车"/>
    <s v="长春动车所改配。"/>
  </r>
  <r>
    <n v="3909"/>
    <x v="68"/>
    <n v="5345"/>
    <x v="15"/>
    <s v="沈阳北"/>
    <s v="长春轨道客车"/>
    <s v="借调哈尔滨局。"/>
  </r>
  <r>
    <n v="3910"/>
    <x v="68"/>
    <n v="5346"/>
    <x v="15"/>
    <s v="长春"/>
    <s v="长春轨道客车"/>
    <s v="借调哈尔滨局。"/>
  </r>
  <r>
    <n v="3911"/>
    <x v="67"/>
    <n v="5347"/>
    <x v="16"/>
    <s v="上海虹桥"/>
    <s v="长春轨道客车"/>
    <m/>
  </r>
  <r>
    <n v="3912"/>
    <x v="67"/>
    <n v="5348"/>
    <x v="16"/>
    <s v="上海虹桥"/>
    <s v="长春轨道客车"/>
    <m/>
  </r>
  <r>
    <n v="3913"/>
    <x v="58"/>
    <n v="5501"/>
    <x v="22"/>
    <s v="青岛北"/>
    <s v="长春轨道客车"/>
    <s v="CRH380BL一阶段，济南动车所改配，曾配属北京铁路局北京南动车所。"/>
  </r>
  <r>
    <n v="3914"/>
    <x v="58"/>
    <n v="5502"/>
    <x v="22"/>
    <s v="青岛北"/>
    <s v="长春轨道客车"/>
    <s v="CRH380BL一阶段，济南动车所改配，曾配属北京铁路局北京南动车所。"/>
  </r>
  <r>
    <n v="3915"/>
    <x v="58"/>
    <n v="5503"/>
    <x v="22"/>
    <s v="青岛北"/>
    <s v="长春轨道客车"/>
    <s v="CRH380BL一阶段，济南动车所改配。"/>
  </r>
  <r>
    <n v="3916"/>
    <x v="58"/>
    <n v="5504"/>
    <x v="22"/>
    <s v="济南"/>
    <s v="长春轨道客车"/>
    <s v="CRH380BL一阶段"/>
  </r>
  <r>
    <n v="3917"/>
    <x v="58"/>
    <n v="5505"/>
    <x v="22"/>
    <s v="青岛北"/>
    <s v="长春轨道客车"/>
    <s v="CRH380BL一阶段"/>
  </r>
  <r>
    <n v="3918"/>
    <x v="58"/>
    <n v="5506"/>
    <x v="7"/>
    <s v="曹庄"/>
    <s v="长春轨道客车"/>
    <s v="CRH380BL一阶段，北京南动车所改配。"/>
  </r>
  <r>
    <n v="3919"/>
    <x v="58"/>
    <n v="5507"/>
    <x v="22"/>
    <s v="青岛北"/>
    <s v="长春轨道客车"/>
    <s v="CRH380BL一阶段，北京铁路局曹庄动车所改配，曾配属北京南动车所。"/>
  </r>
  <r>
    <n v="3920"/>
    <x v="58"/>
    <n v="5508"/>
    <x v="22"/>
    <s v="济南"/>
    <s v="长春轨道客车"/>
    <s v="CRH380BL一阶段，青岛北动车所改配。"/>
  </r>
  <r>
    <n v="3921"/>
    <x v="58"/>
    <n v="5509"/>
    <x v="22"/>
    <s v="济南"/>
    <s v="长春轨道客车"/>
    <s v="CRH380BL一阶段"/>
  </r>
  <r>
    <n v="3922"/>
    <x v="58"/>
    <n v="5510"/>
    <x v="7"/>
    <s v="曹庄"/>
    <s v="长春轨道客车"/>
    <s v="CRH380BL一阶段"/>
  </r>
  <r>
    <n v="3923"/>
    <x v="58"/>
    <n v="5511"/>
    <x v="22"/>
    <s v="济南"/>
    <s v="长春轨道客车"/>
    <s v="CRH380BL一阶段"/>
  </r>
  <r>
    <n v="3924"/>
    <x v="58"/>
    <n v="5512"/>
    <x v="22"/>
    <s v="青岛北"/>
    <s v="长春轨道客车"/>
    <s v="CRH380BL一阶段，济南动车所改配。"/>
  </r>
  <r>
    <n v="3925"/>
    <x v="58"/>
    <n v="5513"/>
    <x v="22"/>
    <s v="青岛北"/>
    <s v="长春轨道客车"/>
    <s v="CRH380BL一阶段"/>
  </r>
  <r>
    <n v="3926"/>
    <x v="58"/>
    <n v="5514"/>
    <x v="22"/>
    <s v="青岛北"/>
    <s v="长春轨道客车"/>
    <s v="CRH380BL一阶段，济南动车所改配。"/>
  </r>
  <r>
    <n v="3927"/>
    <x v="58"/>
    <n v="5515"/>
    <x v="7"/>
    <s v="曹庄"/>
    <s v="长春轨道客车"/>
    <s v="CRH380BL一阶段"/>
  </r>
  <r>
    <n v="3928"/>
    <x v="58"/>
    <n v="5516"/>
    <x v="7"/>
    <s v="曹庄"/>
    <s v="长春轨道客车"/>
    <s v="CRH380BL一阶段，北京南动车所改配。"/>
  </r>
  <r>
    <n v="3929"/>
    <x v="58"/>
    <n v="5517"/>
    <x v="22"/>
    <s v="青岛北"/>
    <s v="长春轨道客车"/>
    <s v="CRH380BL一阶段，北京铁路局曹庄动车所改配。"/>
  </r>
  <r>
    <n v="3930"/>
    <x v="58"/>
    <n v="5518"/>
    <x v="7"/>
    <s v="曹庄"/>
    <s v="长春轨道客车"/>
    <s v="CRH380BL一阶段，北京南动车所改配。"/>
  </r>
  <r>
    <n v="3931"/>
    <x v="58"/>
    <n v="5519"/>
    <x v="22"/>
    <s v="青岛北"/>
    <s v="长春轨道客车"/>
    <s v="CRH380BL一阶段"/>
  </r>
  <r>
    <n v="3932"/>
    <x v="58"/>
    <n v="5520"/>
    <x v="22"/>
    <s v="青岛北"/>
    <s v="长春轨道客车"/>
    <s v="CRH380BL一阶段，济南动车所改配。"/>
  </r>
  <r>
    <n v="3933"/>
    <x v="58"/>
    <n v="5521"/>
    <x v="22"/>
    <s v="青岛北"/>
    <s v="长春轨道客车"/>
    <s v="CRH380BL一阶段"/>
  </r>
  <r>
    <n v="3934"/>
    <x v="58"/>
    <n v="5522"/>
    <x v="22"/>
    <s v="青岛北"/>
    <s v="长春轨道客车"/>
    <s v="CRH380BL一阶段，2018年1月25日发生机械故障，2车焚毁。"/>
  </r>
  <r>
    <n v="3935"/>
    <x v="58"/>
    <n v="5523"/>
    <x v="7"/>
    <s v="曹庄"/>
    <s v="长春轨道客车"/>
    <s v="CRH380BL一阶段"/>
  </r>
  <r>
    <n v="3936"/>
    <x v="58"/>
    <n v="5524"/>
    <x v="22"/>
    <s v="青岛北"/>
    <s v="长春轨道客车"/>
    <s v="CRH380BL一阶段，北京铁路局曹庄动车所改配，曾配属济南铁路局济南动车所。"/>
  </r>
  <r>
    <n v="3937"/>
    <x v="58"/>
    <n v="5525"/>
    <x v="22"/>
    <s v="济南"/>
    <s v="长春轨道客车"/>
    <s v="CRH380BL一阶段，青岛北动车所改配，曾配属上海铁路局上海虹桥动车所。"/>
  </r>
  <r>
    <n v="3938"/>
    <x v="58"/>
    <n v="5526"/>
    <x v="22"/>
    <s v="济南"/>
    <s v="长春轨道客车"/>
    <s v="CRH380BL一阶段，上海铁路局上海虹桥动车所改配。"/>
  </r>
  <r>
    <n v="3939"/>
    <x v="58"/>
    <n v="5527"/>
    <x v="22"/>
    <s v="青岛北"/>
    <s v="长春轨道客车"/>
    <s v="CRH380BL一阶段，济南动车所改配，曾配属上海铁路局上海虹桥动车所。"/>
  </r>
  <r>
    <n v="3940"/>
    <x v="58"/>
    <n v="5528"/>
    <x v="22"/>
    <s v="青岛北"/>
    <s v="长春轨道客车"/>
    <s v="CRH380BL一阶段，济南动车所改配，曾配属上海铁路局上海虹桥动车所。"/>
  </r>
  <r>
    <n v="3941"/>
    <x v="58"/>
    <n v="5529"/>
    <x v="7"/>
    <s v="曹庄"/>
    <s v="长春轨道客车"/>
    <s v="CRH380BL一阶段"/>
  </r>
  <r>
    <n v="3942"/>
    <x v="58"/>
    <n v="5530"/>
    <x v="7"/>
    <s v="曹庄"/>
    <s v="长春轨道客车"/>
    <s v="CRH380BL一阶段，北京南动车所改配。"/>
  </r>
  <r>
    <n v="3943"/>
    <x v="58"/>
    <n v="5531"/>
    <x v="22"/>
    <s v="青岛北"/>
    <s v="长春轨道客车"/>
    <s v="CRH380BL一阶段，济南动车所改配。"/>
  </r>
  <r>
    <n v="3944"/>
    <x v="58"/>
    <n v="5532"/>
    <x v="7"/>
    <s v="曹庄"/>
    <s v="长春轨道客车"/>
    <s v="CRH380BL一阶段，济南铁路局济南西动车所改配，曾配属济南动车所。"/>
  </r>
  <r>
    <n v="3945"/>
    <x v="58"/>
    <n v="5533"/>
    <x v="7"/>
    <s v="曹庄"/>
    <s v="长春轨道客车"/>
    <s v="CRH380BL一阶段，北京南动车所改配。"/>
  </r>
  <r>
    <n v="3946"/>
    <x v="58"/>
    <n v="5534"/>
    <x v="22"/>
    <s v="济南"/>
    <s v="长春轨道客车"/>
    <s v="CRH380BL一阶段，北京铁路局北京南动车所改配。"/>
  </r>
  <r>
    <n v="3947"/>
    <x v="58"/>
    <n v="5535"/>
    <x v="22"/>
    <s v="青岛北"/>
    <s v="长春轨道客车"/>
    <s v="CRH380BL一阶段，北京铁路局曹庄动车所改配。"/>
  </r>
  <r>
    <n v="3948"/>
    <x v="58"/>
    <n v="5536"/>
    <x v="7"/>
    <s v="曹庄"/>
    <s v="长春轨道客车"/>
    <s v="CRH380BL一阶段，北京南动车所改配。"/>
  </r>
  <r>
    <n v="3949"/>
    <x v="58"/>
    <n v="5537"/>
    <x v="7"/>
    <s v="曹庄"/>
    <s v="长春轨道客车"/>
    <s v="CRH380BL一阶段，北京南动车所改配。"/>
  </r>
  <r>
    <n v="3950"/>
    <x v="58"/>
    <n v="5538"/>
    <x v="22"/>
    <s v="青岛北"/>
    <s v="长春轨道客车"/>
    <s v="CRH380BL一阶段，济南动车所改配，曾配属北京铁路局北京南动车所。"/>
  </r>
  <r>
    <n v="3951"/>
    <x v="58"/>
    <n v="5539"/>
    <x v="22"/>
    <s v="济南"/>
    <s v="长春轨道客车"/>
    <s v="CRH380BL一阶段"/>
  </r>
  <r>
    <n v="3952"/>
    <x v="58"/>
    <n v="5540"/>
    <x v="22"/>
    <s v="济南"/>
    <s v="长春轨道客车"/>
    <s v="CRH380BL一阶段，青岛北动车所改配，曾配属北京铁路局北京南动车所。"/>
  </r>
  <r>
    <n v="3953"/>
    <x v="58"/>
    <n v="5541"/>
    <x v="17"/>
    <s v="郑州东"/>
    <s v="长春轨道客车"/>
    <s v="CRH380BL二阶段，北京铁路局北京南动车所改配。"/>
  </r>
  <r>
    <n v="3954"/>
    <x v="58"/>
    <n v="5542"/>
    <x v="17"/>
    <s v="郑州东"/>
    <s v="长春轨道客车"/>
    <s v="CRH380BL二阶段，北京铁路局北京南动车所改配。"/>
  </r>
  <r>
    <n v="3955"/>
    <x v="58"/>
    <n v="5543"/>
    <x v="17"/>
    <s v="郑州东"/>
    <s v="长春轨道客车"/>
    <s v="CRH380BL二阶段，北京铁路局北京南动车所改配。"/>
  </r>
  <r>
    <n v="3956"/>
    <x v="58"/>
    <n v="5544"/>
    <x v="17"/>
    <s v="郑州东"/>
    <s v="长春轨道客车"/>
    <s v="CRH380BL二阶段，北京铁路局北京南动车所改配。"/>
  </r>
  <r>
    <n v="3957"/>
    <x v="58"/>
    <n v="5545"/>
    <x v="17"/>
    <s v="郑州东"/>
    <s v="长春轨道客车"/>
    <s v="CRH380BL二阶段，北京铁路局北京南动车所改配。"/>
  </r>
  <r>
    <n v="3958"/>
    <x v="69"/>
    <n v="5546"/>
    <x v="24"/>
    <s v="哈尔滨西"/>
    <s v="长春轨道客车"/>
    <m/>
  </r>
  <r>
    <n v="3959"/>
    <x v="69"/>
    <n v="5547"/>
    <x v="24"/>
    <s v="哈尔滨西"/>
    <s v="长春轨道客车"/>
    <s v="沈阳铁路局长春动车所改配，曾配属大连动车所。"/>
  </r>
  <r>
    <n v="3960"/>
    <x v="69"/>
    <n v="5548"/>
    <x v="15"/>
    <s v="长春"/>
    <s v="长春轨道客车"/>
    <m/>
  </r>
  <r>
    <n v="3961"/>
    <x v="69"/>
    <n v="5549"/>
    <x v="15"/>
    <s v="长春"/>
    <s v="长春轨道客车"/>
    <s v="沈阳南动车所改配，曾配属大连动车所。"/>
  </r>
  <r>
    <n v="3962"/>
    <x v="69"/>
    <n v="5550"/>
    <x v="15"/>
    <s v="长春"/>
    <s v="长春轨道客车"/>
    <m/>
  </r>
  <r>
    <n v="3963"/>
    <x v="69"/>
    <n v="5551"/>
    <x v="15"/>
    <s v="长春"/>
    <s v="长春轨道客车"/>
    <s v="沈阳南动车所改配，曾配属沈阳北动车所。"/>
  </r>
  <r>
    <n v="3964"/>
    <x v="69"/>
    <n v="5552"/>
    <x v="15"/>
    <s v="长春"/>
    <s v="长春轨道客车"/>
    <s v="沈阳北动车所改配。"/>
  </r>
  <r>
    <n v="3965"/>
    <x v="69"/>
    <n v="5553"/>
    <x v="15"/>
    <s v="长春"/>
    <s v="长春轨道客车"/>
    <s v="沈阳北动车所改配。"/>
  </r>
  <r>
    <n v="3966"/>
    <x v="69"/>
    <n v="5554"/>
    <x v="15"/>
    <s v="长春"/>
    <s v="长春轨道客车"/>
    <s v="沈阳北动车所改配。"/>
  </r>
  <r>
    <n v="3967"/>
    <x v="69"/>
    <n v="5555"/>
    <x v="15"/>
    <s v="长春"/>
    <s v="长春轨道客车"/>
    <s v="沈阳南动车所改配，曾配属沈阳北动车所。"/>
  </r>
  <r>
    <n v="3968"/>
    <x v="69"/>
    <n v="5556"/>
    <x v="24"/>
    <s v="哈尔滨西"/>
    <s v="长春轨道客车"/>
    <m/>
  </r>
  <r>
    <n v="3969"/>
    <x v="69"/>
    <n v="5557"/>
    <x v="24"/>
    <s v="哈尔滨西"/>
    <s v="长春轨道客车"/>
    <m/>
  </r>
  <r>
    <n v="3970"/>
    <x v="69"/>
    <n v="5558"/>
    <x v="15"/>
    <s v="长春"/>
    <s v="长春轨道客车"/>
    <s v="沈阳北动车所改配。"/>
  </r>
  <r>
    <n v="3971"/>
    <x v="69"/>
    <n v="5559"/>
    <x v="15"/>
    <s v="长春"/>
    <s v="长春轨道客车"/>
    <m/>
  </r>
  <r>
    <n v="3972"/>
    <x v="69"/>
    <n v="5560"/>
    <x v="24"/>
    <s v="哈尔滨西"/>
    <s v="长春轨道客车"/>
    <s v="沈阳铁路局长春动车所改配，曾配属北京铁路局曹庄动车所。"/>
  </r>
  <r>
    <n v="3973"/>
    <x v="69"/>
    <n v="5561"/>
    <x v="24"/>
    <s v="哈尔滨西"/>
    <s v="长春轨道客车"/>
    <s v="北京铁路局曹庄动车所改配。"/>
  </r>
  <r>
    <n v="3974"/>
    <x v="69"/>
    <n v="5562"/>
    <x v="15"/>
    <s v="长春"/>
    <s v="长春轨道客车"/>
    <s v="大连动车所改配。"/>
  </r>
  <r>
    <n v="3975"/>
    <x v="69"/>
    <n v="5563"/>
    <x v="15"/>
    <s v="长春"/>
    <s v="长春轨道客车"/>
    <s v="皇姑屯动车所改配。"/>
  </r>
  <r>
    <n v="3976"/>
    <x v="69"/>
    <n v="5564"/>
    <x v="15"/>
    <s v="长春"/>
    <s v="长春轨道客车"/>
    <s v="沈阳北动车所改配。"/>
  </r>
  <r>
    <n v="3977"/>
    <x v="69"/>
    <n v="5565"/>
    <x v="24"/>
    <s v="哈尔滨西"/>
    <s v="长春轨道客车"/>
    <m/>
  </r>
  <r>
    <n v="3978"/>
    <x v="69"/>
    <n v="5566"/>
    <x v="24"/>
    <s v="哈尔滨西"/>
    <s v="长春轨道客车"/>
    <m/>
  </r>
  <r>
    <n v="3979"/>
    <x v="69"/>
    <n v="5567"/>
    <x v="15"/>
    <s v="长春"/>
    <s v="长春轨道客车"/>
    <s v="沈阳北动车所改配。"/>
  </r>
  <r>
    <n v="3980"/>
    <x v="69"/>
    <n v="5568"/>
    <x v="15"/>
    <s v="长春"/>
    <s v="长春轨道客车"/>
    <s v="沈阳南动车所改配，曾配属沈阳北动车所。"/>
  </r>
  <r>
    <n v="3981"/>
    <x v="69"/>
    <n v="5569"/>
    <x v="15"/>
    <s v="长春"/>
    <s v="长春轨道客车"/>
    <s v="沈阳北动车所改配。"/>
  </r>
  <r>
    <n v="3982"/>
    <x v="69"/>
    <n v="5570"/>
    <x v="24"/>
    <s v="哈尔滨西"/>
    <s v="长春轨道客车"/>
    <s v="北京铁路局曹庄动车所改配。"/>
  </r>
  <r>
    <n v="3983"/>
    <x v="69"/>
    <n v="5571"/>
    <x v="24"/>
    <s v="哈尔滨西"/>
    <s v="长春轨道客车"/>
    <m/>
  </r>
  <r>
    <n v="3984"/>
    <x v="69"/>
    <n v="5572"/>
    <x v="15"/>
    <s v="长春"/>
    <s v="长春轨道客车"/>
    <m/>
  </r>
  <r>
    <n v="3985"/>
    <x v="69"/>
    <n v="5573"/>
    <x v="15"/>
    <s v="长春"/>
    <s v="长春轨道客车"/>
    <m/>
  </r>
  <r>
    <n v="3986"/>
    <x v="69"/>
    <n v="5574"/>
    <x v="15"/>
    <s v="长春"/>
    <s v="长春轨道客车"/>
    <m/>
  </r>
  <r>
    <n v="3987"/>
    <x v="69"/>
    <n v="5575"/>
    <x v="15"/>
    <s v="长春"/>
    <s v="长春轨道客车"/>
    <s v="沈阳北动车所改配，曾配属大连动车所。"/>
  </r>
  <r>
    <n v="3988"/>
    <x v="69"/>
    <n v="5576"/>
    <x v="15"/>
    <s v="长春"/>
    <s v="长春轨道客车"/>
    <s v="沈阳北动车所改配，曾配属大连动车所。"/>
  </r>
  <r>
    <n v="3989"/>
    <x v="69"/>
    <n v="5577"/>
    <x v="15"/>
    <s v="长春"/>
    <s v="长春轨道客车"/>
    <s v="沈阳南动车所改配，曾配属沈阳北动车所，大连动车所。"/>
  </r>
  <r>
    <n v="3990"/>
    <x v="69"/>
    <n v="5578"/>
    <x v="24"/>
    <s v="哈尔滨西"/>
    <s v="长春轨道客车"/>
    <m/>
  </r>
  <r>
    <n v="3991"/>
    <x v="69"/>
    <n v="5579"/>
    <x v="24"/>
    <s v="哈尔滨西"/>
    <s v="长春轨道客车"/>
    <s v="北京铁路局曹庄动车所改配。"/>
  </r>
  <r>
    <n v="3992"/>
    <x v="69"/>
    <n v="5580"/>
    <x v="15"/>
    <s v="长春"/>
    <s v="长春轨道客车"/>
    <s v="沈阳南动车所改配，曾配属沈阳北动车所。"/>
  </r>
  <r>
    <n v="3993"/>
    <x v="69"/>
    <n v="5581"/>
    <x v="24"/>
    <s v="哈尔滨西"/>
    <s v="长春轨道客车"/>
    <s v="沈阳铁路局长春动车所改配，曾配属大连动车所。"/>
  </r>
  <r>
    <n v="3994"/>
    <x v="69"/>
    <n v="5582"/>
    <x v="24"/>
    <s v="哈尔滨西"/>
    <s v="长春轨道客车"/>
    <m/>
  </r>
  <r>
    <n v="3995"/>
    <x v="69"/>
    <n v="5583"/>
    <x v="15"/>
    <s v="长春"/>
    <s v="长春轨道客车"/>
    <m/>
  </r>
  <r>
    <n v="3996"/>
    <x v="69"/>
    <n v="5584"/>
    <x v="15"/>
    <s v="长春"/>
    <s v="长春轨道客车"/>
    <s v="沈阳北动车所改配。"/>
  </r>
  <r>
    <n v="3997"/>
    <x v="69"/>
    <n v="5585"/>
    <x v="15"/>
    <s v="长春"/>
    <s v="长春轨道客车"/>
    <s v="大连动车所改配。"/>
  </r>
  <r>
    <n v="3998"/>
    <x v="69"/>
    <n v="5586"/>
    <x v="15"/>
    <s v="长春"/>
    <s v="长春轨道客车"/>
    <s v="沈阳北动车所改配。"/>
  </r>
  <r>
    <n v="3999"/>
    <x v="69"/>
    <n v="5587"/>
    <x v="15"/>
    <s v="长春"/>
    <s v="长春轨道客车"/>
    <m/>
  </r>
  <r>
    <n v="4000"/>
    <x v="69"/>
    <n v="5588"/>
    <x v="24"/>
    <s v="哈尔滨西"/>
    <s v="长春轨道客车"/>
    <s v="北京铁路局曹庄动车所改配。"/>
  </r>
  <r>
    <n v="4001"/>
    <x v="69"/>
    <n v="5589"/>
    <x v="24"/>
    <s v="哈尔滨西"/>
    <s v="长春轨道客车"/>
    <s v="沈阳铁路局长春动车所改配，曾配属北京铁路局曹庄动车所。"/>
  </r>
  <r>
    <n v="4002"/>
    <x v="69"/>
    <n v="5590"/>
    <x v="24"/>
    <s v="哈尔滨西"/>
    <s v="长春轨道客车"/>
    <m/>
  </r>
  <r>
    <n v="4003"/>
    <x v="69"/>
    <n v="5591"/>
    <x v="24"/>
    <s v="哈尔滨西"/>
    <s v="长春轨道客车"/>
    <m/>
  </r>
  <r>
    <n v="4004"/>
    <x v="69"/>
    <n v="5592"/>
    <x v="24"/>
    <s v="哈尔滨西"/>
    <s v="长春轨道客车"/>
    <m/>
  </r>
  <r>
    <n v="4005"/>
    <x v="69"/>
    <n v="5593"/>
    <x v="24"/>
    <s v="哈尔滨西"/>
    <s v="长春轨道客车"/>
    <m/>
  </r>
  <r>
    <n v="4006"/>
    <x v="69"/>
    <n v="5594"/>
    <x v="24"/>
    <s v="哈尔滨西"/>
    <s v="长春轨道客车"/>
    <m/>
  </r>
  <r>
    <n v="4007"/>
    <x v="69"/>
    <n v="5595"/>
    <x v="15"/>
    <s v="长春"/>
    <s v="长春轨道客车"/>
    <s v="沈阳北动车所改配。"/>
  </r>
  <r>
    <n v="4008"/>
    <x v="69"/>
    <n v="5596"/>
    <x v="15"/>
    <s v="长春"/>
    <s v="长春轨道客车"/>
    <m/>
  </r>
  <r>
    <n v="4009"/>
    <x v="69"/>
    <n v="5597"/>
    <x v="24"/>
    <s v="哈尔滨西"/>
    <s v="长春轨道客车"/>
    <s v="沈阳铁路局长春动车所改配。"/>
  </r>
  <r>
    <n v="4010"/>
    <x v="69"/>
    <n v="5598"/>
    <x v="24"/>
    <s v="哈尔滨西"/>
    <s v="长春轨道客车"/>
    <s v="沈阳铁路局长春动车所改配，曾配属北京铁路局曹庄动车所。"/>
  </r>
  <r>
    <n v="4011"/>
    <x v="69"/>
    <n v="5599"/>
    <x v="24"/>
    <s v="哈尔滨西"/>
    <s v="长春轨道客车"/>
    <s v="沈阳铁路局长春动车所改配，曾配属北京铁路局曹庄动车所。"/>
  </r>
  <r>
    <n v="4012"/>
    <x v="69"/>
    <n v="5600"/>
    <x v="24"/>
    <s v="哈尔滨西"/>
    <s v="长春轨道客车"/>
    <m/>
  </r>
  <r>
    <n v="4013"/>
    <x v="70"/>
    <n v="5601"/>
    <x v="7"/>
    <s v="北京南"/>
    <s v="长春轨道客车"/>
    <m/>
  </r>
  <r>
    <n v="4014"/>
    <x v="70"/>
    <n v="5602"/>
    <x v="16"/>
    <s v="徐州东"/>
    <s v="长春轨道客车"/>
    <s v="南京南动车所改配。"/>
  </r>
  <r>
    <n v="4015"/>
    <x v="70"/>
    <n v="5603"/>
    <x v="7"/>
    <s v="北京南"/>
    <s v="长春轨道客车"/>
    <m/>
  </r>
  <r>
    <n v="4016"/>
    <x v="70"/>
    <n v="5604"/>
    <x v="7"/>
    <s v="北京南"/>
    <s v="长春轨道客车"/>
    <s v="上海铁路局南京南动车所改配。"/>
  </r>
  <r>
    <n v="4017"/>
    <x v="70"/>
    <n v="5605"/>
    <x v="7"/>
    <s v="北京南"/>
    <s v="长春轨道客车"/>
    <m/>
  </r>
  <r>
    <n v="4018"/>
    <x v="70"/>
    <n v="5606"/>
    <x v="16"/>
    <s v="徐州东"/>
    <s v="长春轨道客车"/>
    <s v="北京铁路局北京南动车所改配。"/>
  </r>
  <r>
    <n v="4019"/>
    <x v="70"/>
    <n v="5607"/>
    <x v="7"/>
    <s v="北京南"/>
    <s v="长春轨道客车"/>
    <m/>
  </r>
  <r>
    <n v="4020"/>
    <x v="70"/>
    <n v="5608"/>
    <x v="7"/>
    <s v="北京南"/>
    <s v="长春轨道客车"/>
    <m/>
  </r>
  <r>
    <n v="4021"/>
    <x v="70"/>
    <n v="5609"/>
    <x v="7"/>
    <s v="北京南"/>
    <s v="长春轨道客车"/>
    <s v="济南铁路局济南西动车所改配。"/>
  </r>
  <r>
    <n v="4022"/>
    <x v="70"/>
    <n v="5610"/>
    <x v="16"/>
    <s v="徐州东"/>
    <s v="长春轨道客车"/>
    <s v="北京铁路局北京南动车所改配，曾配属济南铁路局济南西动车所。"/>
  </r>
  <r>
    <n v="4023"/>
    <x v="70"/>
    <n v="5611"/>
    <x v="16"/>
    <s v="徐州东"/>
    <s v="长春轨道客车"/>
    <s v="南京南动车所改配。"/>
  </r>
  <r>
    <n v="4024"/>
    <x v="70"/>
    <n v="5612"/>
    <x v="16"/>
    <s v="徐州东"/>
    <s v="长春轨道客车"/>
    <s v="南京南动车所改配。"/>
  </r>
  <r>
    <n v="4025"/>
    <x v="70"/>
    <n v="5613"/>
    <x v="16"/>
    <s v="徐州东"/>
    <s v="长春轨道客车"/>
    <s v="南京南动车所改配。"/>
  </r>
  <r>
    <n v="4026"/>
    <x v="70"/>
    <n v="5614"/>
    <x v="16"/>
    <s v="徐州东"/>
    <s v="长春轨道客车"/>
    <s v="南京南动车所改配，曾配属济南铁路局济南西动车所。"/>
  </r>
  <r>
    <n v="4027"/>
    <x v="70"/>
    <n v="5615"/>
    <x v="16"/>
    <s v="徐州东"/>
    <s v="长春轨道客车"/>
    <s v="南京南动车所改配。"/>
  </r>
  <r>
    <n v="4028"/>
    <x v="70"/>
    <n v="5616"/>
    <x v="16"/>
    <s v="徐州东"/>
    <s v="长春轨道客车"/>
    <s v="南京南动车所改配，曾配属济南铁路局济南西动车所。"/>
  </r>
  <r>
    <n v="4029"/>
    <x v="70"/>
    <n v="5617"/>
    <x v="7"/>
    <s v="北京南"/>
    <s v="长春轨道客车"/>
    <s v="济南铁路局济南西动车所改配。"/>
  </r>
  <r>
    <n v="4030"/>
    <x v="70"/>
    <n v="5618"/>
    <x v="7"/>
    <s v="北京南"/>
    <s v="长春轨道客车"/>
    <s v="济南铁路局济南西动车所改配。"/>
  </r>
  <r>
    <n v="4031"/>
    <x v="70"/>
    <n v="5619"/>
    <x v="16"/>
    <s v="徐州东"/>
    <s v="长春轨道客车"/>
    <s v="南京南动车所改配。"/>
  </r>
  <r>
    <n v="4032"/>
    <x v="70"/>
    <n v="5620"/>
    <x v="7"/>
    <s v="北京南"/>
    <s v="长春轨道客车"/>
    <m/>
  </r>
  <r>
    <n v="4033"/>
    <x v="70"/>
    <n v="5621"/>
    <x v="7"/>
    <s v="北京南"/>
    <s v="长春轨道客车"/>
    <m/>
  </r>
  <r>
    <n v="4034"/>
    <x v="70"/>
    <n v="5622"/>
    <x v="16"/>
    <s v="徐州东"/>
    <s v="长春轨道客车"/>
    <s v="南京南动车所改配，曾配属济南铁路局济南西动车所。"/>
  </r>
  <r>
    <n v="4035"/>
    <x v="70"/>
    <n v="5623"/>
    <x v="16"/>
    <s v="徐州东"/>
    <s v="长春轨道客车"/>
    <s v="南京南动车所改配。"/>
  </r>
  <r>
    <n v="4036"/>
    <x v="70"/>
    <n v="5624"/>
    <x v="16"/>
    <s v="徐州东"/>
    <s v="长春轨道客车"/>
    <s v="南京南动车所改配。"/>
  </r>
  <r>
    <n v="4037"/>
    <x v="70"/>
    <n v="5625"/>
    <x v="16"/>
    <s v="徐州东"/>
    <s v="长春轨道客车"/>
    <s v="南京南动车所改配，曾配属济南铁路局济南西动车所。"/>
  </r>
  <r>
    <n v="4038"/>
    <x v="69"/>
    <n v="5626"/>
    <x v="24"/>
    <s v="哈尔滨西"/>
    <s v="长春轨道客车"/>
    <m/>
  </r>
  <r>
    <n v="4039"/>
    <x v="69"/>
    <n v="5627"/>
    <x v="24"/>
    <s v="哈尔滨西"/>
    <s v="长春轨道客车"/>
    <s v="沈阳铁路局沈阳北动车所改配，曾配属北京铁路局曹庄动车所。"/>
  </r>
  <r>
    <n v="4040"/>
    <x v="69"/>
    <n v="5628"/>
    <x v="24"/>
    <s v="哈尔滨西"/>
    <s v="长春轨道客车"/>
    <m/>
  </r>
  <r>
    <n v="4041"/>
    <x v="69"/>
    <n v="5629"/>
    <x v="24"/>
    <s v="哈尔滨西"/>
    <s v="长春轨道客车"/>
    <s v="北京铁路局曹庄动车所改配。"/>
  </r>
  <r>
    <n v="4042"/>
    <x v="69"/>
    <n v="5630"/>
    <x v="24"/>
    <s v="哈尔滨西"/>
    <s v="长春轨道客车"/>
    <s v="北京铁路局曹庄动车所改配。"/>
  </r>
  <r>
    <n v="4043"/>
    <x v="69"/>
    <n v="5631"/>
    <x v="24"/>
    <s v="哈尔滨西"/>
    <s v="长春轨道客车"/>
    <s v="北京铁路局曹庄动车所改配。"/>
  </r>
  <r>
    <n v="4044"/>
    <x v="69"/>
    <n v="5632"/>
    <x v="24"/>
    <s v="哈尔滨西"/>
    <s v="长春轨道客车"/>
    <m/>
  </r>
  <r>
    <n v="4045"/>
    <x v="69"/>
    <n v="5633"/>
    <x v="24"/>
    <s v="哈尔滨西"/>
    <s v="长春轨道客车"/>
    <s v="北京铁路局曹庄动车所改配，曾配属沈阳铁路局沈阳北动车所。"/>
  </r>
  <r>
    <n v="4046"/>
    <x v="69"/>
    <n v="5634"/>
    <x v="24"/>
    <s v="哈尔滨西"/>
    <s v="长春轨道客车"/>
    <s v="北京铁路局曹庄动车所改配。"/>
  </r>
  <r>
    <n v="4047"/>
    <x v="69"/>
    <n v="5635"/>
    <x v="24"/>
    <s v="哈尔滨西"/>
    <s v="长春轨道客车"/>
    <s v="北京铁路局曹庄动车所改配。"/>
  </r>
  <r>
    <n v="4048"/>
    <x v="69"/>
    <n v="5636"/>
    <x v="24"/>
    <s v="哈尔滨西"/>
    <s v="长春轨道客车"/>
    <s v="沈阳铁路局沈阳北动车所改配，曾配属北京铁路局曹庄动车所。"/>
  </r>
  <r>
    <n v="4049"/>
    <x v="59"/>
    <n v="5637"/>
    <x v="20"/>
    <s v="兰州西"/>
    <s v="长春轨道客车"/>
    <s v="上海铁路局徐州东动车所改配，曾配属上海铁路局南京南动车所。"/>
  </r>
  <r>
    <n v="4050"/>
    <x v="59"/>
    <n v="5638"/>
    <x v="22"/>
    <s v="济南"/>
    <s v="长春轨道客车"/>
    <s v="上海铁路局徐州东动车所改配，曾配属上海铁路局南京南动车所。"/>
  </r>
  <r>
    <n v="4051"/>
    <x v="59"/>
    <n v="5639"/>
    <x v="20"/>
    <s v="兰州西"/>
    <s v="长春轨道客车"/>
    <s v="上海铁路局徐州东动车所改配，曾配属上海铁路局南京南动车所。"/>
  </r>
  <r>
    <n v="4052"/>
    <x v="59"/>
    <n v="5640"/>
    <x v="20"/>
    <s v="兰州西"/>
    <s v="长春轨道客车"/>
    <s v="上海铁路局南京南动车所改配。"/>
  </r>
  <r>
    <n v="4053"/>
    <x v="59"/>
    <n v="5641"/>
    <x v="20"/>
    <s v="兰州西"/>
    <s v="长春轨道客车"/>
    <s v="银川动车所改配，曾配属上海铁路局徐州东动车所，上海铁路局南京南动车所。"/>
  </r>
  <r>
    <n v="4054"/>
    <x v="59"/>
    <n v="5642"/>
    <x v="20"/>
    <s v="兰州西"/>
    <s v="长春轨道客车"/>
    <s v="上海铁路局南京南动车所改配。"/>
  </r>
  <r>
    <n v="4055"/>
    <x v="59"/>
    <n v="5643"/>
    <x v="22"/>
    <s v="青岛北"/>
    <s v="长春轨道客车"/>
    <s v="青岛动车所改配。"/>
  </r>
  <r>
    <n v="4056"/>
    <x v="59"/>
    <n v="5644"/>
    <x v="22"/>
    <s v="济南"/>
    <s v="长春轨道客车"/>
    <s v="青岛北动车所改配，曾配属青岛动车所。"/>
  </r>
  <r>
    <n v="4057"/>
    <x v="59"/>
    <n v="5645"/>
    <x v="20"/>
    <s v="兰州西"/>
    <s v="长春轨道客车"/>
    <s v="济南铁路局青岛北动车所改配，曾配属济南铁路局济南西动车所。"/>
  </r>
  <r>
    <n v="4058"/>
    <x v="59"/>
    <n v="5646"/>
    <x v="22"/>
    <s v="济南"/>
    <s v="长春轨道客车"/>
    <s v="青岛北动车所改配。"/>
  </r>
  <r>
    <n v="4059"/>
    <x v="59"/>
    <n v="5647"/>
    <x v="20"/>
    <s v="兰州西"/>
    <s v="长春轨道客车"/>
    <s v="上海铁路局南京南动车所改配。"/>
  </r>
  <r>
    <n v="4060"/>
    <x v="59"/>
    <n v="5648"/>
    <x v="20"/>
    <s v="兰州西"/>
    <s v="长春轨道客车"/>
    <s v="银川动车所改配，曾配属上海铁路局南京南动车所。"/>
  </r>
  <r>
    <n v="4061"/>
    <x v="59"/>
    <n v="5649"/>
    <x v="17"/>
    <s v="郑州东"/>
    <s v="长春轨道客车"/>
    <s v="济南铁路局青岛北动车所改配，曾配属济南铁路局济南动车所。"/>
  </r>
  <r>
    <n v="4062"/>
    <x v="59"/>
    <n v="5650"/>
    <x v="22"/>
    <s v="济南"/>
    <s v="长春轨道客车"/>
    <s v="青岛北动车所改配，曾配属青岛动车所。"/>
  </r>
  <r>
    <n v="4063"/>
    <x v="59"/>
    <n v="5651"/>
    <x v="22"/>
    <s v="青岛北"/>
    <s v="长春轨道客车"/>
    <s v="济南动车所改配，曾配属青岛动车所。"/>
  </r>
  <r>
    <n v="4064"/>
    <x v="59"/>
    <n v="5652"/>
    <x v="20"/>
    <s v="兰州西"/>
    <s v="长春轨道客车"/>
    <s v="银川动车所改配，曾配属济南铁路局青岛北动车所，济南铁路局青岛动车所。"/>
  </r>
  <r>
    <n v="4065"/>
    <x v="59"/>
    <n v="5653"/>
    <x v="17"/>
    <s v="郑州东"/>
    <s v="长春轨道客车"/>
    <s v="济南铁路局青岛北动车所改配。"/>
  </r>
  <r>
    <n v="4066"/>
    <x v="59"/>
    <n v="5654"/>
    <x v="17"/>
    <s v="郑州东"/>
    <s v="长春轨道客车"/>
    <s v="济南铁路局济南西动车所改配。"/>
  </r>
  <r>
    <n v="4067"/>
    <x v="59"/>
    <n v="5655"/>
    <x v="22"/>
    <s v="青岛北"/>
    <s v="长春轨道客车"/>
    <s v="济南动车所改配。"/>
  </r>
  <r>
    <n v="4068"/>
    <x v="59"/>
    <n v="5656"/>
    <x v="20"/>
    <s v="兰州西"/>
    <s v="长春轨道客车"/>
    <s v="济南铁路局济南动车所改配，曾配属济南铁路局青岛北动车所。"/>
  </r>
  <r>
    <n v="4069"/>
    <x v="59"/>
    <n v="5657"/>
    <x v="17"/>
    <s v="郑州东"/>
    <s v="长春轨道客车"/>
    <s v="北京铁路局北京南动车所改配。"/>
  </r>
  <r>
    <n v="4070"/>
    <x v="59"/>
    <n v="5658"/>
    <x v="20"/>
    <s v="兰州西"/>
    <s v="长春轨道客车"/>
    <s v="北京铁路局北京南动车所改配。"/>
  </r>
  <r>
    <n v="4071"/>
    <x v="59"/>
    <n v="5659"/>
    <x v="17"/>
    <s v="郑州东"/>
    <s v="长春轨道客车"/>
    <s v="北京铁路局北京南动车所改配，曾配属北京铁路局曹庄动车所。"/>
  </r>
  <r>
    <n v="4072"/>
    <x v="59"/>
    <n v="5660"/>
    <x v="20"/>
    <s v="兰州西"/>
    <s v="长春轨道客车"/>
    <s v="北京铁路局北京南动车所改配，曾配属北京铁路局曹庄动车所。"/>
  </r>
  <r>
    <n v="4073"/>
    <x v="59"/>
    <n v="5661"/>
    <x v="17"/>
    <s v="郑州东"/>
    <s v="长春轨道客车"/>
    <s v="北京铁路局曹庄动车所改配，曾配属北京铁路局北京南动车所。"/>
  </r>
  <r>
    <n v="4074"/>
    <x v="59"/>
    <n v="5662"/>
    <x v="7"/>
    <s v="曹庄"/>
    <s v="长春轨道客车"/>
    <s v="北京南动车所改配。"/>
  </r>
  <r>
    <n v="4075"/>
    <x v="59"/>
    <n v="5663"/>
    <x v="7"/>
    <s v="曹庄"/>
    <s v="长春轨道客车"/>
    <s v="大厂动车所改配，曾配属北京南动车所。"/>
  </r>
  <r>
    <n v="4076"/>
    <x v="59"/>
    <n v="5664"/>
    <x v="20"/>
    <s v="兰州西"/>
    <s v="长春轨道客车"/>
    <s v="北京铁路局北京南动车所改配，曾配属北京铁路局曹庄动车所。"/>
  </r>
  <r>
    <n v="4077"/>
    <x v="59"/>
    <n v="5665"/>
    <x v="17"/>
    <s v="郑州东"/>
    <s v="长春轨道客车"/>
    <s v="北京铁路局北京南动车所改配，曾配属北京铁路局曹庄动车所。"/>
  </r>
  <r>
    <n v="4078"/>
    <x v="59"/>
    <n v="5666"/>
    <x v="17"/>
    <s v="郑州东"/>
    <s v="长春轨道客车"/>
    <s v="北京铁路局北京南动车所改配，曾配属北京铁路局曹庄动车所。"/>
  </r>
  <r>
    <n v="4079"/>
    <x v="59"/>
    <n v="5667"/>
    <x v="7"/>
    <s v="曹庄"/>
    <s v="长春轨道客车"/>
    <s v="北京南动车所改配。"/>
  </r>
  <r>
    <n v="4080"/>
    <x v="59"/>
    <n v="5668"/>
    <x v="7"/>
    <s v="曹庄"/>
    <s v="长春轨道客车"/>
    <s v="北京南动车所改配。"/>
  </r>
  <r>
    <n v="4081"/>
    <x v="59"/>
    <n v="5669"/>
    <x v="7"/>
    <s v="曹庄"/>
    <s v="长春轨道客车"/>
    <s v="大厂动车所改配，曾配属北京南动车所。"/>
  </r>
  <r>
    <n v="4082"/>
    <x v="59"/>
    <n v="5670"/>
    <x v="17"/>
    <s v="郑州东"/>
    <s v="长春轨道客车"/>
    <s v="北京铁路局曹庄动车所改配，曾配属北京铁路局北京南动车所。"/>
  </r>
  <r>
    <n v="4083"/>
    <x v="59"/>
    <n v="5671"/>
    <x v="7"/>
    <s v="曹庄"/>
    <s v="长春轨道客车"/>
    <s v="北京南动车所改配。"/>
  </r>
  <r>
    <n v="4084"/>
    <x v="59"/>
    <n v="5672"/>
    <x v="22"/>
    <s v="青岛北"/>
    <s v="长春轨道客车"/>
    <s v="青岛动车所改配。"/>
  </r>
  <r>
    <n v="4085"/>
    <x v="59"/>
    <n v="5673"/>
    <x v="22"/>
    <s v="青岛北"/>
    <s v="长春轨道客车"/>
    <s v="青岛动车所改配。"/>
  </r>
  <r>
    <n v="4086"/>
    <x v="59"/>
    <n v="5674"/>
    <x v="22"/>
    <s v="青岛北"/>
    <s v="长春轨道客车"/>
    <s v="济南动车所改配，曾配属青岛动车所。"/>
  </r>
  <r>
    <n v="4087"/>
    <x v="59"/>
    <n v="5675"/>
    <x v="20"/>
    <s v="兰州西"/>
    <s v="长春轨道客车"/>
    <s v="济南铁路局青岛北动车所改配，曾配属济南铁路局青岛动车所。"/>
  </r>
  <r>
    <n v="4088"/>
    <x v="59"/>
    <n v="5676"/>
    <x v="17"/>
    <s v="郑州东"/>
    <s v="长春轨道客车"/>
    <s v="济南铁路局济南动车所改配，曾配属济南铁路局济南西动车所。"/>
  </r>
  <r>
    <n v="4089"/>
    <x v="59"/>
    <n v="5677"/>
    <x v="22"/>
    <s v="济南"/>
    <s v="长春轨道客车"/>
    <m/>
  </r>
  <r>
    <n v="4090"/>
    <x v="59"/>
    <n v="5678"/>
    <x v="22"/>
    <s v="济南"/>
    <s v="长春轨道客车"/>
    <s v="青岛动车所改配。"/>
  </r>
  <r>
    <n v="4091"/>
    <x v="59"/>
    <n v="5679"/>
    <x v="22"/>
    <s v="青岛北"/>
    <s v="长春轨道客车"/>
    <s v="青岛动车所改配。"/>
  </r>
  <r>
    <n v="4092"/>
    <x v="59"/>
    <n v="5680"/>
    <x v="17"/>
    <s v="郑州东"/>
    <s v="长春轨道客车"/>
    <s v="上海铁路局南京南动车所改配。"/>
  </r>
  <r>
    <n v="4093"/>
    <x v="59"/>
    <n v="5681"/>
    <x v="22"/>
    <s v="济南"/>
    <s v="长春轨道客车"/>
    <s v="青岛北动车所改配，曾配属上海铁路局南京南动车所，上海铁路局上海虹桥动车所。"/>
  </r>
  <r>
    <n v="4094"/>
    <x v="59"/>
    <n v="5682"/>
    <x v="22"/>
    <s v="青岛北"/>
    <s v="长春轨道客车"/>
    <s v="青岛动车所改配。"/>
  </r>
  <r>
    <n v="4095"/>
    <x v="59"/>
    <n v="5683"/>
    <x v="22"/>
    <s v="青岛北"/>
    <s v="长春轨道客车"/>
    <s v="青岛动车所改配。"/>
  </r>
  <r>
    <n v="4096"/>
    <x v="69"/>
    <n v="5684"/>
    <x v="15"/>
    <s v="沈阳北"/>
    <s v="长春轨道客车"/>
    <s v="统型CRH380BG，长春动车所改配，曾配属大连动车所。"/>
  </r>
  <r>
    <n v="4097"/>
    <x v="69"/>
    <n v="5685"/>
    <x v="15"/>
    <s v="大连"/>
    <s v="长春轨道客车"/>
    <s v="统型CRH380BG，长春动车所改配。"/>
  </r>
  <r>
    <n v="4098"/>
    <x v="69"/>
    <n v="5686"/>
    <x v="15"/>
    <s v="大连"/>
    <s v="长春轨道客车"/>
    <s v="统型CRH380BG，沈阳南动车所改配。"/>
  </r>
  <r>
    <n v="4099"/>
    <x v="69"/>
    <n v="5687"/>
    <x v="15"/>
    <s v="大连"/>
    <s v="长春轨道客车"/>
    <s v="统型CRH380BG"/>
  </r>
  <r>
    <n v="4100"/>
    <x v="69"/>
    <n v="5688"/>
    <x v="15"/>
    <s v="大连"/>
    <s v="长春轨道客车"/>
    <s v="统型CRH380BG，长春动车所改配。"/>
  </r>
  <r>
    <n v="4101"/>
    <x v="69"/>
    <n v="5689"/>
    <x v="15"/>
    <s v="沈阳北"/>
    <s v="长春轨道客车"/>
    <s v="统型CRH380BG，大连动车所改配，曾配属长春动车所。"/>
  </r>
  <r>
    <n v="4102"/>
    <x v="69"/>
    <n v="5690"/>
    <x v="15"/>
    <s v="沈阳北"/>
    <s v="长春轨道客车"/>
    <s v="统型CRH380BG，沈阳南动车所改配，曾配属长春动车所。"/>
  </r>
  <r>
    <n v="4103"/>
    <x v="69"/>
    <n v="5691"/>
    <x v="24"/>
    <s v="哈尔滨西"/>
    <s v="长春轨道客车"/>
    <s v="统型CRH380BG"/>
  </r>
  <r>
    <n v="4104"/>
    <x v="69"/>
    <n v="5692"/>
    <x v="24"/>
    <s v="哈尔滨西"/>
    <s v="长春轨道客车"/>
    <s v="统型CRH380BG"/>
  </r>
  <r>
    <n v="4105"/>
    <x v="69"/>
    <n v="5693"/>
    <x v="24"/>
    <s v="哈尔滨西"/>
    <s v="长春轨道客车"/>
    <s v="统型CRH380BG"/>
  </r>
  <r>
    <n v="4106"/>
    <x v="69"/>
    <n v="5694"/>
    <x v="24"/>
    <s v="哈尔滨西"/>
    <s v="长春轨道客车"/>
    <s v="统型CRH380BG"/>
  </r>
  <r>
    <n v="4107"/>
    <x v="69"/>
    <n v="5695"/>
    <x v="24"/>
    <s v="哈尔滨西"/>
    <s v="长春轨道客车"/>
    <s v="统型CRH380BG"/>
  </r>
  <r>
    <n v="4108"/>
    <x v="69"/>
    <n v="5696"/>
    <x v="24"/>
    <s v="哈尔滨西"/>
    <s v="长春轨道客车"/>
    <s v="统型CRH380BG"/>
  </r>
  <r>
    <n v="4109"/>
    <x v="69"/>
    <n v="5697"/>
    <x v="15"/>
    <s v="沈阳北"/>
    <s v="长春轨道客车"/>
    <s v="统型CRH380BG，沈阳南动车所改配，曾配属大连动车所。"/>
  </r>
  <r>
    <n v="4110"/>
    <x v="69"/>
    <n v="5698"/>
    <x v="15"/>
    <s v="沈阳南"/>
    <s v="长春轨道客车"/>
    <s v="统型CRH380BG，沈阳北动车所改配，曾配属大连动车所。"/>
  </r>
  <r>
    <n v="4111"/>
    <x v="69"/>
    <n v="5699"/>
    <x v="15"/>
    <s v="大连"/>
    <s v="长春轨道客车"/>
    <s v="统型CRH380BG"/>
  </r>
  <r>
    <n v="4112"/>
    <x v="69"/>
    <n v="5700"/>
    <x v="15"/>
    <s v="大连"/>
    <s v="长春轨道客车"/>
    <s v="统型CRH380BG"/>
  </r>
  <r>
    <n v="4113"/>
    <x v="69"/>
    <n v="5701"/>
    <x v="15"/>
    <s v="沈阳北"/>
    <s v="长春轨道客车"/>
    <s v="统型CRH380BG"/>
  </r>
  <r>
    <n v="4114"/>
    <x v="69"/>
    <n v="5702"/>
    <x v="15"/>
    <s v="沈阳北"/>
    <s v="长春轨道客车"/>
    <s v="统型CRH380BG，长春动车所改配。"/>
  </r>
  <r>
    <n v="4115"/>
    <x v="69"/>
    <n v="5703"/>
    <x v="15"/>
    <s v="大连"/>
    <s v="长春轨道客车"/>
    <s v="统型CRH380BG，皇姑屯动车所改配。"/>
  </r>
  <r>
    <n v="4116"/>
    <x v="69"/>
    <n v="5704"/>
    <x v="15"/>
    <s v="大连"/>
    <s v="长春轨道客车"/>
    <s v="统型CRH380BG"/>
  </r>
  <r>
    <n v="4117"/>
    <x v="69"/>
    <n v="5705"/>
    <x v="15"/>
    <s v="沈阳北"/>
    <s v="长春轨道客车"/>
    <s v="统型CRH380BG"/>
  </r>
  <r>
    <n v="4118"/>
    <x v="69"/>
    <n v="5706"/>
    <x v="15"/>
    <s v="大连"/>
    <s v="长春轨道客车"/>
    <s v="统型CRH380BG，皇姑屯动车所改配。"/>
  </r>
  <r>
    <n v="4119"/>
    <x v="69"/>
    <n v="5707"/>
    <x v="15"/>
    <s v="大连"/>
    <s v="长春轨道客车"/>
    <s v="统型CRH380BG，皇姑屯动车所改配。"/>
  </r>
  <r>
    <n v="4120"/>
    <x v="69"/>
    <n v="5708"/>
    <x v="15"/>
    <s v="大连"/>
    <s v="长春轨道客车"/>
    <s v="统型CRH380BG，沈阳北动车所改配，曾配属皇姑屯动车所。"/>
  </r>
  <r>
    <n v="4121"/>
    <x v="69"/>
    <n v="5709"/>
    <x v="15"/>
    <s v="大连"/>
    <s v="长春轨道客车"/>
    <s v="统型CRH380BG，长春动车所改配。"/>
  </r>
  <r>
    <n v="4122"/>
    <x v="69"/>
    <n v="5710"/>
    <x v="15"/>
    <s v="沈阳北"/>
    <s v="长春轨道客车"/>
    <s v="统型CRH380BG，大连动车所改配。"/>
  </r>
  <r>
    <n v="4123"/>
    <x v="69"/>
    <n v="5711"/>
    <x v="24"/>
    <s v="哈尔滨西"/>
    <s v="长春轨道客车"/>
    <s v="统型CRH380BG"/>
  </r>
  <r>
    <n v="4124"/>
    <x v="69"/>
    <n v="5712"/>
    <x v="15"/>
    <s v="大连"/>
    <s v="长春轨道客车"/>
    <s v="统型CRH380BG，沈阳北动车所改配。"/>
  </r>
  <r>
    <n v="4125"/>
    <x v="69"/>
    <n v="5713"/>
    <x v="15"/>
    <s v="沈阳南"/>
    <s v="长春轨道客车"/>
    <s v="统型CRH380BG，长春动车所改配。"/>
  </r>
  <r>
    <n v="4126"/>
    <x v="69"/>
    <n v="5714"/>
    <x v="24"/>
    <s v="哈尔滨西"/>
    <s v="长春轨道客车"/>
    <s v="统型CRH380BG"/>
  </r>
  <r>
    <n v="4127"/>
    <x v="69"/>
    <n v="5715"/>
    <x v="15"/>
    <s v="沈阳北"/>
    <s v="长春轨道客车"/>
    <s v="统型CRH380BG，长春动车所改配。"/>
  </r>
  <r>
    <n v="4128"/>
    <x v="69"/>
    <n v="5716"/>
    <x v="15"/>
    <s v="沈阳北"/>
    <s v="长春轨道客车"/>
    <s v="统型CRH380BG，大连动车所改配。"/>
  </r>
  <r>
    <n v="4129"/>
    <x v="69"/>
    <n v="5717"/>
    <x v="24"/>
    <s v="哈尔滨西"/>
    <s v="长春轨道客车"/>
    <s v="统型CRH380BG"/>
  </r>
  <r>
    <n v="4130"/>
    <x v="69"/>
    <n v="5718"/>
    <x v="24"/>
    <s v="哈尔滨西"/>
    <s v="长春轨道客车"/>
    <s v="统型CRH380BG"/>
  </r>
  <r>
    <n v="4131"/>
    <x v="69"/>
    <n v="5719"/>
    <x v="15"/>
    <s v="沈阳北"/>
    <s v="长春轨道客车"/>
    <s v="统型CRH380BG"/>
  </r>
  <r>
    <n v="4132"/>
    <x v="69"/>
    <n v="5720"/>
    <x v="15"/>
    <s v="沈阳北"/>
    <s v="长春轨道客车"/>
    <s v="统型CRH380BG，大连动车所改配。"/>
  </r>
  <r>
    <n v="4133"/>
    <x v="69"/>
    <n v="5721"/>
    <x v="24"/>
    <s v="哈尔滨西"/>
    <s v="长春轨道客车"/>
    <s v="统型CRH380BG"/>
  </r>
  <r>
    <n v="4134"/>
    <x v="69"/>
    <n v="5722"/>
    <x v="24"/>
    <s v="哈尔滨西"/>
    <s v="长春轨道客车"/>
    <s v="统型CRH380BG"/>
  </r>
  <r>
    <n v="4135"/>
    <x v="69"/>
    <n v="5723"/>
    <x v="15"/>
    <s v="沈阳北"/>
    <s v="长春轨道客车"/>
    <s v="统型CRH380BG，长春动车所改配。"/>
  </r>
  <r>
    <n v="4136"/>
    <x v="69"/>
    <n v="5724"/>
    <x v="15"/>
    <s v="大连"/>
    <s v="长春轨道客车"/>
    <s v="统型CRH380BG，沈阳南动车所改配。"/>
  </r>
  <r>
    <n v="4137"/>
    <x v="69"/>
    <n v="5725"/>
    <x v="15"/>
    <s v="大连"/>
    <s v="长春轨道客车"/>
    <s v="统型CRH380BG，长春动车所改配。"/>
  </r>
  <r>
    <n v="4138"/>
    <x v="69"/>
    <n v="5726"/>
    <x v="24"/>
    <s v="哈尔滨西"/>
    <s v="长春轨道客车"/>
    <s v="统型CRH380BG"/>
  </r>
  <r>
    <n v="4139"/>
    <x v="69"/>
    <n v="5727"/>
    <x v="24"/>
    <s v="哈尔滨西"/>
    <s v="长春轨道客车"/>
    <s v="统型CRH380BG"/>
  </r>
  <r>
    <n v="4140"/>
    <x v="69"/>
    <n v="5728"/>
    <x v="15"/>
    <s v="大连"/>
    <s v="长春轨道客车"/>
    <s v="统型CRH380BG"/>
  </r>
  <r>
    <n v="4141"/>
    <x v="69"/>
    <n v="5729"/>
    <x v="15"/>
    <s v="大连"/>
    <s v="长春轨道客车"/>
    <s v="统型CRH380BG"/>
  </r>
  <r>
    <n v="4142"/>
    <x v="59"/>
    <n v="5730"/>
    <x v="20"/>
    <s v="兰州西"/>
    <s v="长春轨道客车"/>
    <s v="银川动车所改配，曾配属上海铁路局南京南动车所。"/>
  </r>
  <r>
    <n v="4143"/>
    <x v="59"/>
    <n v="5731"/>
    <x v="20"/>
    <s v="兰州西"/>
    <s v="长春轨道客车"/>
    <s v="上海铁路局南京南动车所改配。"/>
  </r>
  <r>
    <n v="4144"/>
    <x v="59"/>
    <n v="5732"/>
    <x v="20"/>
    <s v="兰州西"/>
    <s v="长春轨道客车"/>
    <s v="上海铁路局南京南动车所改配。"/>
  </r>
  <r>
    <n v="4145"/>
    <x v="59"/>
    <n v="5733"/>
    <x v="17"/>
    <s v="郑州东"/>
    <s v="长春轨道客车"/>
    <s v="济南铁路局济南动车所改配，曾配属上海铁路局徐州东动车所，上海铁路局南京南动车所。"/>
  </r>
  <r>
    <n v="4146"/>
    <x v="59"/>
    <n v="5734"/>
    <x v="20"/>
    <s v="兰州西"/>
    <s v="长春轨道客车"/>
    <s v="上海铁路局南京南动车所改配。"/>
  </r>
  <r>
    <n v="4147"/>
    <x v="59"/>
    <n v="5735"/>
    <x v="17"/>
    <s v="郑州东"/>
    <s v="长春轨道客车"/>
    <s v="上海铁路局南京南动车所改配。"/>
  </r>
  <r>
    <n v="4148"/>
    <x v="59"/>
    <n v="5736"/>
    <x v="17"/>
    <s v="郑州东"/>
    <s v="长春轨道客车"/>
    <s v="上海铁路局南京南动车所改配。"/>
  </r>
  <r>
    <n v="4149"/>
    <x v="59"/>
    <n v="5737"/>
    <x v="20"/>
    <s v="兰州西"/>
    <s v="长春轨道客车"/>
    <s v="银川动车所改配，曾配属上海铁路局徐州东动车所，上海铁路局南京南动车所。"/>
  </r>
  <r>
    <n v="4150"/>
    <x v="59"/>
    <n v="5738"/>
    <x v="7"/>
    <s v="曹庄"/>
    <s v="长春轨道客车"/>
    <s v="大厂动车所改配，曾配属北京南动车所。"/>
  </r>
  <r>
    <n v="4151"/>
    <x v="59"/>
    <n v="5739"/>
    <x v="7"/>
    <s v="曹庄"/>
    <s v="长春轨道客车"/>
    <s v="大厂动车所改配，曾配属北京南动车所。"/>
  </r>
  <r>
    <n v="4152"/>
    <x v="59"/>
    <n v="5740"/>
    <x v="7"/>
    <s v="曹庄"/>
    <s v="长春轨道客车"/>
    <s v="大厂动车所改配。"/>
  </r>
  <r>
    <n v="4153"/>
    <x v="59"/>
    <n v="5741"/>
    <x v="7"/>
    <s v="曹庄"/>
    <s v="长春轨道客车"/>
    <s v="大厂动车所改配，曾配属北京南动车所。"/>
  </r>
  <r>
    <n v="4154"/>
    <x v="59"/>
    <n v="5742"/>
    <x v="7"/>
    <s v="曹庄"/>
    <s v="长春轨道客车"/>
    <s v="大厂动车所改配，曾配属北京南动车所。"/>
  </r>
  <r>
    <n v="4155"/>
    <x v="59"/>
    <n v="5743"/>
    <x v="20"/>
    <s v="兰州西"/>
    <s v="长春轨道客车"/>
    <s v="上海铁路局徐州东动车所改配，曾配属上海铁路局南京南动车所。"/>
  </r>
  <r>
    <n v="4156"/>
    <x v="59"/>
    <n v="5744"/>
    <x v="22"/>
    <s v="青岛北"/>
    <s v="长春轨道客车"/>
    <s v="上海铁路局徐州东动车所改配，曾配属上海铁路局南京南动车所。"/>
  </r>
  <r>
    <n v="4157"/>
    <x v="59"/>
    <n v="5745"/>
    <x v="22"/>
    <s v="青岛北"/>
    <s v="长春轨道客车"/>
    <s v="济南动车所改配。"/>
  </r>
  <r>
    <n v="4158"/>
    <x v="59"/>
    <n v="5746"/>
    <x v="22"/>
    <s v="济南"/>
    <s v="长春轨道客车"/>
    <m/>
  </r>
  <r>
    <n v="4159"/>
    <x v="59"/>
    <n v="5747"/>
    <x v="22"/>
    <s v="青岛北"/>
    <s v="长春轨道客车"/>
    <s v="济南动车所改配。"/>
  </r>
  <r>
    <n v="4160"/>
    <x v="59"/>
    <n v="5748"/>
    <x v="22"/>
    <s v="济南"/>
    <s v="长春轨道客车"/>
    <s v="青岛北动车所改配。"/>
  </r>
  <r>
    <n v="4161"/>
    <x v="59"/>
    <n v="5749"/>
    <x v="22"/>
    <s v="青岛北"/>
    <s v="长春轨道客车"/>
    <s v="济南动车所改配。"/>
  </r>
  <r>
    <n v="4162"/>
    <x v="59"/>
    <n v="5750"/>
    <x v="20"/>
    <s v="兰州西"/>
    <s v="长春轨道客车"/>
    <s v="银川动车所改配，曾配属济南铁路局济南西动车所。"/>
  </r>
  <r>
    <n v="4163"/>
    <x v="59"/>
    <n v="5751"/>
    <x v="22"/>
    <s v="青岛北"/>
    <s v="长春轨道客车"/>
    <s v="济南动车所改配。"/>
  </r>
  <r>
    <n v="4164"/>
    <x v="59"/>
    <n v="5752"/>
    <x v="22"/>
    <s v="济南"/>
    <s v="长春轨道客车"/>
    <m/>
  </r>
  <r>
    <n v="4165"/>
    <x v="59"/>
    <n v="5753"/>
    <x v="22"/>
    <s v="青岛北"/>
    <s v="长春轨道客车"/>
    <s v="济南动车所改配。"/>
  </r>
  <r>
    <n v="4166"/>
    <x v="59"/>
    <n v="5754"/>
    <x v="20"/>
    <s v="兰州西"/>
    <s v="长春轨道客车"/>
    <s v="上海铁路局徐州东动车所改配，曾配属上海铁路局南京南动车所，济南铁路局济南动车所，沈阳铁路局大连动车所。"/>
  </r>
  <r>
    <n v="4167"/>
    <x v="59"/>
    <n v="5755"/>
    <x v="20"/>
    <s v="兰州西"/>
    <s v="长春轨道客车"/>
    <s v="上海铁路局徐州东动车所改配，曾配属上海铁路局南京南动车所，济南铁路局济南动车所，沈阳铁路局大连动车所。"/>
  </r>
  <r>
    <n v="4168"/>
    <x v="59"/>
    <n v="5756"/>
    <x v="17"/>
    <s v="郑州东"/>
    <s v="长春轨道客车"/>
    <s v="济南铁路局青岛北动车所改配，曾配属上海铁路局徐州东动车所，上海铁路局南京南动车所，济南铁路局济南动车所，沈阳铁路局大连动车所。"/>
  </r>
  <r>
    <n v="4169"/>
    <x v="59"/>
    <n v="5757"/>
    <x v="17"/>
    <s v="郑州东"/>
    <s v="长春轨道客车"/>
    <s v="上海铁路局南京南动车所改配，曾配属济南铁路局济南动车所，沈阳铁路局大连动车所。"/>
  </r>
  <r>
    <n v="4170"/>
    <x v="59"/>
    <n v="5758"/>
    <x v="22"/>
    <s v="济南"/>
    <s v="长春轨道客车"/>
    <m/>
  </r>
  <r>
    <n v="4171"/>
    <x v="59"/>
    <n v="5759"/>
    <x v="22"/>
    <s v="济南"/>
    <s v="长春轨道客车"/>
    <m/>
  </r>
  <r>
    <n v="4172"/>
    <x v="59"/>
    <n v="5760"/>
    <x v="22"/>
    <s v="济南"/>
    <s v="长春轨道客车"/>
    <m/>
  </r>
  <r>
    <n v="4173"/>
    <x v="59"/>
    <n v="5761"/>
    <x v="22"/>
    <s v="青岛北"/>
    <s v="长春轨道客车"/>
    <s v="济南动车所改配。"/>
  </r>
  <r>
    <n v="4174"/>
    <x v="69"/>
    <n v="5762"/>
    <x v="15"/>
    <s v="沈阳北"/>
    <s v="长春轨道客车"/>
    <s v="统型CRH380BG"/>
  </r>
  <r>
    <n v="4175"/>
    <x v="69"/>
    <n v="5763"/>
    <x v="15"/>
    <s v="大连"/>
    <s v="长春轨道客车"/>
    <s v="统型CRH380BG，长春动车所改配。"/>
  </r>
  <r>
    <n v="4176"/>
    <x v="69"/>
    <n v="5764"/>
    <x v="15"/>
    <s v="大连"/>
    <s v="长春轨道客车"/>
    <s v="统型CRH380BG"/>
  </r>
  <r>
    <n v="4177"/>
    <x v="69"/>
    <n v="5765"/>
    <x v="15"/>
    <s v="大连"/>
    <s v="长春轨道客车"/>
    <s v="统型CRH380BG，长春动车所改配，曾配属哈尔滨铁路局哈尔滨西动车所。"/>
  </r>
  <r>
    <n v="4178"/>
    <x v="69"/>
    <n v="5766"/>
    <x v="15"/>
    <s v="大连"/>
    <s v="长春轨道客车"/>
    <s v="统型CRH380BG，沈阳北动车所改配，曾配属哈尔滨铁路局哈尔滨西动车所。"/>
  </r>
  <r>
    <n v="4179"/>
    <x v="69"/>
    <n v="5767"/>
    <x v="15"/>
    <s v="沈阳南"/>
    <s v="长春轨道客车"/>
    <s v="统型CRH380BG，沈阳北动车所改配，曾配属大连动车所。"/>
  </r>
  <r>
    <n v="4180"/>
    <x v="69"/>
    <n v="5768"/>
    <x v="15"/>
    <s v="沈阳北"/>
    <s v="长春轨道客车"/>
    <s v="统型CRH380BG，大连动车所改配。"/>
  </r>
  <r>
    <n v="4181"/>
    <x v="69"/>
    <n v="5769"/>
    <x v="15"/>
    <s v="沈阳北"/>
    <s v="长春轨道客车"/>
    <s v="统型CRH380BG，大连动车所改配。"/>
  </r>
  <r>
    <n v="4182"/>
    <x v="69"/>
    <n v="5770"/>
    <x v="15"/>
    <s v="沈阳北"/>
    <s v="长春轨道客车"/>
    <s v="统型CRH380BG"/>
  </r>
  <r>
    <n v="4183"/>
    <x v="69"/>
    <n v="5771"/>
    <x v="15"/>
    <s v="沈阳北"/>
    <s v="长春轨道客车"/>
    <s v="统型CRH380BG，大连动车所改配。"/>
  </r>
  <r>
    <n v="4184"/>
    <x v="69"/>
    <n v="5772"/>
    <x v="15"/>
    <s v="沈阳南"/>
    <s v="长春轨道客车"/>
    <s v="统型CRH380BG，沈阳北动车所改配，曾配属大连动车所。"/>
  </r>
  <r>
    <n v="4185"/>
    <x v="69"/>
    <n v="5773"/>
    <x v="15"/>
    <s v="沈阳南"/>
    <s v="长春轨道客车"/>
    <s v="统型CRH380BG，沈阳北动车所改配，曾配属大连动车所。"/>
  </r>
  <r>
    <n v="4186"/>
    <x v="69"/>
    <n v="5774"/>
    <x v="15"/>
    <s v="沈阳北"/>
    <s v="长春轨道客车"/>
    <s v="统型CRH380BG，长春动车所改配，曾配属沈阳南动车所。"/>
  </r>
  <r>
    <n v="4187"/>
    <x v="69"/>
    <n v="5775"/>
    <x v="15"/>
    <s v="沈阳南"/>
    <s v="长春轨道客车"/>
    <s v="统型CRH380BG，沈阳北动车所改配。"/>
  </r>
  <r>
    <n v="4188"/>
    <x v="69"/>
    <n v="5776"/>
    <x v="15"/>
    <s v="沈阳南"/>
    <s v="长春轨道客车"/>
    <s v="统型CRH380BG，沈阳北动车所改配。"/>
  </r>
  <r>
    <n v="4189"/>
    <x v="69"/>
    <n v="5777"/>
    <x v="15"/>
    <s v="沈阳南"/>
    <s v="长春轨道客车"/>
    <s v="统型CRH380BG，沈阳北动车所改配，曾配属哈尔滨铁路局哈尔滨西动车所。"/>
  </r>
  <r>
    <n v="4190"/>
    <x v="69"/>
    <n v="5778"/>
    <x v="24"/>
    <s v="哈尔滨西"/>
    <s v="长春轨道客车"/>
    <s v="统型CRH380BG，北京铁路局曹庄动车所改配。"/>
  </r>
  <r>
    <n v="4191"/>
    <x v="69"/>
    <n v="5779"/>
    <x v="24"/>
    <s v="哈尔滨西"/>
    <s v="长春轨道客车"/>
    <s v="统型CRH380BG，北京铁路局曹庄动车所改配。"/>
  </r>
  <r>
    <n v="4192"/>
    <x v="69"/>
    <n v="5780"/>
    <x v="24"/>
    <s v="哈尔滨西"/>
    <s v="长春轨道客车"/>
    <s v="统型CRH380BG"/>
  </r>
  <r>
    <n v="4193"/>
    <x v="69"/>
    <n v="5781"/>
    <x v="24"/>
    <s v="哈尔滨西"/>
    <s v="长春轨道客车"/>
    <s v="统型CRH380BG，北京铁路局曹庄动车所改配。"/>
  </r>
  <r>
    <n v="4194"/>
    <x v="69"/>
    <n v="5782"/>
    <x v="24"/>
    <s v="哈尔滨西"/>
    <s v="长春轨道客车"/>
    <s v="统型CRH380BG，北京铁路局曹庄动车所改配。"/>
  </r>
  <r>
    <n v="4195"/>
    <x v="69"/>
    <n v="5783"/>
    <x v="15"/>
    <s v="沈阳南"/>
    <s v="长春轨道客车"/>
    <s v="统型CRH380BG，沈阳北动车所改配。"/>
  </r>
  <r>
    <n v="4196"/>
    <x v="69"/>
    <n v="5784"/>
    <x v="15"/>
    <s v="沈阳南"/>
    <s v="长春轨道客车"/>
    <s v="统型CRH380BG，沈阳北动车所改配。"/>
  </r>
  <r>
    <n v="4197"/>
    <x v="69"/>
    <n v="5785"/>
    <x v="24"/>
    <s v="哈尔滨西"/>
    <s v="长春轨道客车"/>
    <s v="统型CRH380BG"/>
  </r>
  <r>
    <n v="4198"/>
    <x v="69"/>
    <n v="5786"/>
    <x v="24"/>
    <s v="哈尔滨西"/>
    <s v="长春轨道客车"/>
    <s v="统型CRH380BG，北京铁路局曹庄动车所改配。"/>
  </r>
  <r>
    <n v="4199"/>
    <x v="59"/>
    <n v="5787"/>
    <x v="17"/>
    <s v="郑州东"/>
    <s v="长春轨道客车"/>
    <s v="上海铁路局南京南动车所改配，曾配属济南铁路局济南西动车所，沈阳铁路局大连动车所。"/>
  </r>
  <r>
    <n v="4200"/>
    <x v="59"/>
    <n v="5788"/>
    <x v="17"/>
    <s v="郑州东"/>
    <s v="长春轨道客车"/>
    <s v="济南铁路局济南动车所改配，曾配属上海铁路局徐州东动车所，上海铁路局南京南动车所，济南铁路局济南动车所，沈阳铁路局大连动车所。"/>
  </r>
  <r>
    <n v="4201"/>
    <x v="59"/>
    <n v="5789"/>
    <x v="22"/>
    <s v="青岛北"/>
    <s v="长春轨道客车"/>
    <s v="济南动车所改配，曾配属上海铁路局徐州东动车所，上海铁路局南京南动车所。"/>
  </r>
  <r>
    <n v="4202"/>
    <x v="59"/>
    <n v="5790"/>
    <x v="17"/>
    <s v="郑州东"/>
    <s v="长春轨道客车"/>
    <s v="上海铁路局南京南动车所改配，曾配属济南铁路局济南西动车所，沈阳铁路局大连动车所。"/>
  </r>
  <r>
    <n v="4203"/>
    <x v="59"/>
    <n v="5791"/>
    <x v="17"/>
    <s v="郑州东"/>
    <s v="长春轨道客车"/>
    <s v="上海铁路局南京南动车所改配。"/>
  </r>
  <r>
    <n v="4204"/>
    <x v="59"/>
    <n v="5792"/>
    <x v="20"/>
    <s v="兰州西"/>
    <s v="长春轨道客车"/>
    <s v="上海铁路局徐州东动车所改配，曾配属上海铁路局南京南动车所。"/>
  </r>
  <r>
    <n v="4205"/>
    <x v="59"/>
    <n v="5793"/>
    <x v="20"/>
    <s v="兰州西"/>
    <s v="长春轨道客车"/>
    <s v="上海铁路局徐州东动车所改配，曾配属上海铁路局南京南动车所。"/>
  </r>
  <r>
    <n v="4206"/>
    <x v="59"/>
    <n v="5794"/>
    <x v="22"/>
    <s v="青岛北"/>
    <s v="长春轨道客车"/>
    <s v="上海铁路局南京南动车所改配。"/>
  </r>
  <r>
    <n v="4207"/>
    <x v="59"/>
    <n v="5795"/>
    <x v="17"/>
    <s v="郑州东"/>
    <s v="长春轨道客车"/>
    <s v="上海铁路局南京南动车所改配。"/>
  </r>
  <r>
    <n v="4208"/>
    <x v="59"/>
    <n v="5796"/>
    <x v="22"/>
    <s v="青岛北"/>
    <s v="长春轨道客车"/>
    <s v="济南动车所改配，曾配属上海铁路局徐州东动车所，上海铁路局南京南动车所。"/>
  </r>
  <r>
    <n v="4209"/>
    <x v="59"/>
    <n v="5797"/>
    <x v="22"/>
    <s v="青岛北"/>
    <s v="长春轨道客车"/>
    <s v="上海铁路局徐州东动车所改配，曾配属上海铁路局南京南动车所，济南铁路局济南动车所，沈阳铁路局大连动车所。"/>
  </r>
  <r>
    <n v="4210"/>
    <x v="59"/>
    <n v="5798"/>
    <x v="20"/>
    <s v="兰州西"/>
    <s v="长春轨道客车"/>
    <s v="银川动车所改配，曾配属上海铁路局徐州东动车所，上海铁路局南京南动车所。"/>
  </r>
  <r>
    <n v="4211"/>
    <x v="59"/>
    <n v="5799"/>
    <x v="22"/>
    <s v="济南"/>
    <s v="长春轨道客车"/>
    <m/>
  </r>
  <r>
    <n v="4212"/>
    <x v="59"/>
    <n v="5800"/>
    <x v="22"/>
    <s v="济南"/>
    <s v="长春轨道客车"/>
    <m/>
  </r>
  <r>
    <n v="4213"/>
    <x v="59"/>
    <n v="5801"/>
    <x v="17"/>
    <s v="郑州东"/>
    <s v="长春轨道客车"/>
    <s v="上海铁路局徐州东动车所改配，曾配属上海铁路局南京南动车所。"/>
  </r>
  <r>
    <n v="4214"/>
    <x v="59"/>
    <n v="5802"/>
    <x v="17"/>
    <s v="郑州东"/>
    <s v="长春轨道客车"/>
    <s v="上海铁路局南京南动车所改配。"/>
  </r>
  <r>
    <n v="4215"/>
    <x v="69"/>
    <n v="5803"/>
    <x v="15"/>
    <s v="沈阳北"/>
    <s v="长春轨道客车"/>
    <s v="统型CRH380BG，大连动车所改配。"/>
  </r>
  <r>
    <n v="4216"/>
    <x v="69"/>
    <n v="5804"/>
    <x v="15"/>
    <s v="沈阳南"/>
    <s v="长春轨道客车"/>
    <s v="统型CRH380BG"/>
  </r>
  <r>
    <n v="4217"/>
    <x v="69"/>
    <n v="5805"/>
    <x v="15"/>
    <s v="沈阳南"/>
    <s v="长春轨道客车"/>
    <s v="统型CRH380BG"/>
  </r>
  <r>
    <n v="4218"/>
    <x v="69"/>
    <n v="5806"/>
    <x v="15"/>
    <s v="沈阳南"/>
    <s v="长春轨道客车"/>
    <s v="统型CRH380BG，沈阳北动车所改配。"/>
  </r>
  <r>
    <n v="4219"/>
    <x v="69"/>
    <n v="5807"/>
    <x v="15"/>
    <s v="沈阳南"/>
    <s v="长春轨道客车"/>
    <s v="统型CRH380BG"/>
  </r>
  <r>
    <n v="4220"/>
    <x v="69"/>
    <n v="5808"/>
    <x v="15"/>
    <s v="沈阳北"/>
    <s v="长春轨道客车"/>
    <s v="统型CRH380BG，大连动车所改配。"/>
  </r>
  <r>
    <n v="4221"/>
    <x v="69"/>
    <n v="5809"/>
    <x v="15"/>
    <s v="大连"/>
    <s v="长春轨道客车"/>
    <s v="统型CRH380BG"/>
  </r>
  <r>
    <n v="4222"/>
    <x v="69"/>
    <n v="5810"/>
    <x v="15"/>
    <s v="沈阳南"/>
    <s v="长春轨道客车"/>
    <s v="统型CRH380BG，大连动车所改配。"/>
  </r>
  <r>
    <n v="4223"/>
    <x v="69"/>
    <n v="5811"/>
    <x v="15"/>
    <s v="大连"/>
    <s v="长春轨道客车"/>
    <s v="统型CRH380BG"/>
  </r>
  <r>
    <n v="4224"/>
    <x v="69"/>
    <n v="5812"/>
    <x v="15"/>
    <s v="大连"/>
    <s v="长春轨道客车"/>
    <s v="统型CRH380BG"/>
  </r>
  <r>
    <n v="4225"/>
    <x v="69"/>
    <n v="5813"/>
    <x v="15"/>
    <s v="大连"/>
    <s v="长春轨道客车"/>
    <s v="统型CRH380BG，沈阳北动车所改配。"/>
  </r>
  <r>
    <n v="4226"/>
    <x v="69"/>
    <n v="5814"/>
    <x v="15"/>
    <s v="沈阳北"/>
    <s v="长春轨道客车"/>
    <s v="统型CRH380BG，沈阳南动车所改配。"/>
  </r>
  <r>
    <n v="4227"/>
    <x v="69"/>
    <n v="5815"/>
    <x v="15"/>
    <s v="沈阳南"/>
    <s v="长春轨道客车"/>
    <s v="统型CRH380BG，长春动车所改配，曾配属沈阳北动车所，大连动车所。"/>
  </r>
  <r>
    <n v="4228"/>
    <x v="69"/>
    <n v="5816"/>
    <x v="15"/>
    <s v="大连"/>
    <s v="长春轨道客车"/>
    <s v="统型CRH380BG，沈阳北动车所改配。"/>
  </r>
  <r>
    <n v="4229"/>
    <x v="69"/>
    <n v="5817"/>
    <x v="15"/>
    <s v="大连"/>
    <s v="长春轨道客车"/>
    <s v="统型CRH380BG"/>
  </r>
  <r>
    <n v="4230"/>
    <x v="69"/>
    <n v="5818"/>
    <x v="15"/>
    <s v="沈阳北"/>
    <s v="长春轨道客车"/>
    <s v="统型CRH380BG，大连动车所改配。"/>
  </r>
  <r>
    <n v="4231"/>
    <x v="69"/>
    <n v="5819"/>
    <x v="15"/>
    <s v="大连"/>
    <s v="长春轨道客车"/>
    <s v="统型CRH380BG，沈阳南动车所改配。"/>
  </r>
  <r>
    <n v="4232"/>
    <x v="69"/>
    <n v="5820"/>
    <x v="24"/>
    <s v="哈尔滨西"/>
    <s v="长春轨道客车"/>
    <s v="统型CRH380BG"/>
  </r>
  <r>
    <n v="4233"/>
    <x v="69"/>
    <n v="5821"/>
    <x v="24"/>
    <s v="哈尔滨西"/>
    <s v="长春轨道客车"/>
    <s v="统型CRH380BG"/>
  </r>
  <r>
    <n v="4234"/>
    <x v="69"/>
    <n v="5822"/>
    <x v="24"/>
    <s v="哈尔滨西"/>
    <s v="长春轨道客车"/>
    <s v="统型CRH380BG"/>
  </r>
  <r>
    <n v="4235"/>
    <x v="58"/>
    <n v="5823"/>
    <x v="17"/>
    <s v="郑州东"/>
    <s v="长春轨道客车"/>
    <s v="CRH380BL三阶段，北京铁路局北京南动车所改配。"/>
  </r>
  <r>
    <n v="4236"/>
    <x v="58"/>
    <n v="5824"/>
    <x v="17"/>
    <s v="郑州东"/>
    <s v="长春轨道客车"/>
    <s v="CRH380BL三阶段，北京铁路局北京南动车所改配。"/>
  </r>
  <r>
    <n v="4237"/>
    <x v="58"/>
    <n v="5825"/>
    <x v="17"/>
    <s v="郑州东"/>
    <s v="长春轨道客车"/>
    <s v="CRH380BL三阶段，北京铁路局北京南动车所改配。"/>
  </r>
  <r>
    <n v="4238"/>
    <x v="58"/>
    <n v="5826"/>
    <x v="17"/>
    <s v="郑州东"/>
    <s v="长春轨道客车"/>
    <s v="CRH380BL三阶段，北京铁路局北京南动车所改配。"/>
  </r>
  <r>
    <n v="4239"/>
    <x v="58"/>
    <n v="5827"/>
    <x v="17"/>
    <s v="郑州东"/>
    <s v="长春轨道客车"/>
    <s v="CRH380BL三阶段，北京铁路局北京南动车所改配。"/>
  </r>
  <r>
    <n v="4240"/>
    <x v="58"/>
    <n v="5828"/>
    <x v="17"/>
    <s v="郑州东"/>
    <s v="长春轨道客车"/>
    <s v="CRH380BL三阶段，北京铁路局北京南动车所改配。"/>
  </r>
  <r>
    <n v="4241"/>
    <x v="59"/>
    <n v="5829"/>
    <x v="20"/>
    <s v="兰州西"/>
    <s v="长春轨道客车"/>
    <s v="银川动车所改配，曾配属上海铁路局徐州东动车所，上海铁路局南京南动车所。"/>
  </r>
  <r>
    <n v="4242"/>
    <x v="59"/>
    <n v="5830"/>
    <x v="22"/>
    <s v="济南"/>
    <s v="长春轨道客车"/>
    <m/>
  </r>
  <r>
    <n v="4243"/>
    <x v="59"/>
    <n v="5831"/>
    <x v="22"/>
    <s v="济南"/>
    <s v="长春轨道客车"/>
    <m/>
  </r>
  <r>
    <n v="4244"/>
    <x v="59"/>
    <n v="5832"/>
    <x v="22"/>
    <s v="济南"/>
    <s v="长春轨道客车"/>
    <m/>
  </r>
  <r>
    <n v="4245"/>
    <x v="59"/>
    <n v="5833"/>
    <x v="22"/>
    <s v="济南"/>
    <s v="长春轨道客车"/>
    <m/>
  </r>
  <r>
    <n v="4246"/>
    <x v="59"/>
    <n v="5834"/>
    <x v="20"/>
    <s v="兰州西"/>
    <s v="长春轨道客车"/>
    <s v="银川动车所改配，曾配属上海铁路局徐州东动车所，上海铁路局南京南动车所。"/>
  </r>
  <r>
    <n v="4247"/>
    <x v="59"/>
    <n v="5835"/>
    <x v="17"/>
    <s v="郑州东"/>
    <s v="长春轨道客车"/>
    <s v="上海铁路局南京南动车所改配。"/>
  </r>
  <r>
    <n v="4248"/>
    <x v="59"/>
    <n v="5836"/>
    <x v="20"/>
    <s v="兰州西"/>
    <s v="长春轨道客车"/>
    <s v="上海铁路局徐州东动车所改配，曾配属上海铁路局南京南动车所。"/>
  </r>
  <r>
    <n v="4249"/>
    <x v="59"/>
    <n v="5837"/>
    <x v="17"/>
    <s v="郑州东"/>
    <s v="长春轨道客车"/>
    <s v="上海铁路局南京南动车所改配。"/>
  </r>
  <r>
    <n v="4250"/>
    <x v="59"/>
    <n v="5838"/>
    <x v="17"/>
    <s v="郑州东"/>
    <s v="长春轨道客车"/>
    <s v="上海铁路局南京南动车所改配。"/>
  </r>
  <r>
    <n v="4251"/>
    <x v="59"/>
    <n v="5839"/>
    <x v="17"/>
    <s v="郑州东"/>
    <s v="长春轨道客车"/>
    <s v="上海铁路局南京南动车所改配。"/>
  </r>
  <r>
    <n v="4252"/>
    <x v="59"/>
    <n v="5840"/>
    <x v="17"/>
    <s v="郑州东"/>
    <s v="长春轨道客车"/>
    <s v="上海铁路局南京南动车所改配。"/>
  </r>
  <r>
    <n v="4253"/>
    <x v="59"/>
    <n v="5841"/>
    <x v="17"/>
    <s v="郑州东"/>
    <s v="长春轨道客车"/>
    <s v="上海铁路局南京南动车所改配，曾配属上海铁路局徐州东动车所。"/>
  </r>
  <r>
    <n v="4254"/>
    <x v="59"/>
    <n v="5842"/>
    <x v="17"/>
    <s v="郑州东"/>
    <s v="长春轨道客车"/>
    <s v="上海铁路局南京南动车所改配。"/>
  </r>
  <r>
    <n v="4255"/>
    <x v="59"/>
    <n v="5843"/>
    <x v="22"/>
    <s v="青岛北"/>
    <s v="长春轨道客车"/>
    <s v="济南动车所改配。"/>
  </r>
  <r>
    <n v="4256"/>
    <x v="59"/>
    <n v="5844"/>
    <x v="20"/>
    <s v="兰州西"/>
    <s v="长春轨道客车"/>
    <s v="上海铁路局徐州东动车所改配，曾配属上海铁路局南京南动车所。"/>
  </r>
  <r>
    <n v="4257"/>
    <x v="59"/>
    <n v="5845"/>
    <x v="20"/>
    <s v="兰州西"/>
    <s v="长春轨道客车"/>
    <s v="上海铁路局徐州东动车所改配，曾配属上海铁路局南京南动车所。"/>
  </r>
  <r>
    <n v="4258"/>
    <x v="59"/>
    <n v="5846"/>
    <x v="20"/>
    <s v="兰州西"/>
    <s v="长春轨道客车"/>
    <s v="银川动车所改配，曾配属上海铁路局徐州东动车所，上海铁路局南京南动车所。"/>
  </r>
  <r>
    <n v="4259"/>
    <x v="59"/>
    <n v="5847"/>
    <x v="22"/>
    <s v="济南"/>
    <s v="长春轨道客车"/>
    <s v="青岛北动车所改配。"/>
  </r>
  <r>
    <n v="4260"/>
    <x v="59"/>
    <n v="5848"/>
    <x v="20"/>
    <s v="兰州西"/>
    <s v="长春轨道客车"/>
    <s v="上海铁路局徐州东动车所改配，曾配属上海铁路局南京南动车所。"/>
  </r>
  <r>
    <n v="4261"/>
    <x v="59"/>
    <n v="5849"/>
    <x v="20"/>
    <s v="兰州西"/>
    <s v="长春轨道客车"/>
    <s v="上海铁路局徐州东动车所改配，曾配属上海铁路局南京南动车所。"/>
  </r>
  <r>
    <n v="4262"/>
    <x v="59"/>
    <n v="5850"/>
    <x v="17"/>
    <s v="郑州东"/>
    <s v="长春轨道客车"/>
    <m/>
  </r>
  <r>
    <n v="4263"/>
    <x v="59"/>
    <n v="5851"/>
    <x v="17"/>
    <s v="郑州东"/>
    <s v="长春轨道客车"/>
    <m/>
  </r>
  <r>
    <n v="4264"/>
    <x v="59"/>
    <n v="5852"/>
    <x v="22"/>
    <s v="青岛北"/>
    <s v="长春轨道客车"/>
    <m/>
  </r>
  <r>
    <n v="4265"/>
    <x v="59"/>
    <n v="5853"/>
    <x v="22"/>
    <s v="济南"/>
    <s v="长春轨道客车"/>
    <m/>
  </r>
  <r>
    <n v="4266"/>
    <x v="59"/>
    <n v="5854"/>
    <x v="22"/>
    <s v="济南"/>
    <s v="长春轨道客车"/>
    <m/>
  </r>
  <r>
    <n v="4267"/>
    <x v="59"/>
    <n v="5855"/>
    <x v="22"/>
    <s v="济南"/>
    <s v="长春轨道客车"/>
    <s v="青岛北动车所改配。"/>
  </r>
  <r>
    <n v="4268"/>
    <x v="59"/>
    <n v="5856"/>
    <x v="17"/>
    <s v="郑州东"/>
    <s v="长春轨道客车"/>
    <m/>
  </r>
  <r>
    <n v="4269"/>
    <x v="59"/>
    <n v="5857"/>
    <x v="22"/>
    <s v="济南"/>
    <s v="长春轨道客车"/>
    <s v="青岛北动车所改配。"/>
  </r>
  <r>
    <n v="4270"/>
    <x v="59"/>
    <n v="5858"/>
    <x v="22"/>
    <s v="青岛北"/>
    <s v="长春轨道客车"/>
    <s v="济南动车所改配。"/>
  </r>
  <r>
    <n v="4271"/>
    <x v="59"/>
    <n v="5859"/>
    <x v="22"/>
    <s v="济南"/>
    <s v="长春轨道客车"/>
    <s v="青岛北动车所改配。"/>
  </r>
  <r>
    <n v="4272"/>
    <x v="59"/>
    <n v="5860"/>
    <x v="22"/>
    <s v="青岛北"/>
    <s v="长春轨道客车"/>
    <m/>
  </r>
  <r>
    <n v="4273"/>
    <x v="59"/>
    <n v="5861"/>
    <x v="17"/>
    <s v="郑州东"/>
    <s v="长春轨道客车"/>
    <m/>
  </r>
  <r>
    <n v="4274"/>
    <x v="59"/>
    <n v="5862"/>
    <x v="17"/>
    <s v="郑州东"/>
    <s v="长春轨道客车"/>
    <m/>
  </r>
  <r>
    <n v="4275"/>
    <x v="59"/>
    <n v="5863"/>
    <x v="17"/>
    <s v="郑州东"/>
    <s v="长春轨道客车"/>
    <m/>
  </r>
  <r>
    <n v="4276"/>
    <x v="59"/>
    <n v="5864"/>
    <x v="17"/>
    <s v="郑州东"/>
    <s v="长春轨道客车"/>
    <m/>
  </r>
  <r>
    <n v="4277"/>
    <x v="59"/>
    <n v="5865"/>
    <x v="17"/>
    <s v="郑州东"/>
    <s v="长春轨道客车"/>
    <m/>
  </r>
  <r>
    <n v="4278"/>
    <x v="59"/>
    <n v="5866"/>
    <x v="17"/>
    <s v="郑州东"/>
    <s v="长春轨道客车"/>
    <m/>
  </r>
  <r>
    <n v="4279"/>
    <x v="59"/>
    <n v="5867"/>
    <x v="22"/>
    <s v="青岛北"/>
    <s v="长春轨道客车"/>
    <m/>
  </r>
  <r>
    <n v="4280"/>
    <x v="59"/>
    <n v="5868"/>
    <x v="22"/>
    <s v="青岛北"/>
    <s v="长春轨道客车"/>
    <m/>
  </r>
  <r>
    <n v="4281"/>
    <x v="59"/>
    <n v="5869"/>
    <x v="22"/>
    <s v="青岛北"/>
    <s v="长春轨道客车"/>
    <m/>
  </r>
  <r>
    <n v="4282"/>
    <x v="59"/>
    <n v="5870"/>
    <x v="22"/>
    <s v="青岛北"/>
    <s v="长春轨道客车"/>
    <m/>
  </r>
  <r>
    <n v="4283"/>
    <x v="59"/>
    <n v="5871"/>
    <x v="20"/>
    <s v="兰州西"/>
    <s v="长春轨道客车"/>
    <s v="银川动车所改配，曾配属济南铁路局青岛北动车所。"/>
  </r>
  <r>
    <n v="4284"/>
    <x v="59"/>
    <n v="5872"/>
    <x v="17"/>
    <s v="郑州东"/>
    <s v="长春轨道客车"/>
    <s v="济南铁路局青岛北动车所改配。"/>
  </r>
  <r>
    <n v="4285"/>
    <x v="59"/>
    <n v="5873"/>
    <x v="17"/>
    <s v="郑州东"/>
    <s v="长春轨道客车"/>
    <m/>
  </r>
  <r>
    <n v="4286"/>
    <x v="59"/>
    <n v="5874"/>
    <x v="17"/>
    <s v="郑州东"/>
    <s v="长春轨道客车"/>
    <m/>
  </r>
  <r>
    <n v="4287"/>
    <x v="59"/>
    <n v="5875"/>
    <x v="17"/>
    <s v="郑州东"/>
    <s v="长春轨道客车"/>
    <m/>
  </r>
  <r>
    <n v="4288"/>
    <x v="59"/>
    <n v="5876"/>
    <x v="17"/>
    <s v="郑州东"/>
    <s v="长春轨道客车"/>
    <m/>
  </r>
  <r>
    <n v="4289"/>
    <x v="59"/>
    <n v="5877"/>
    <x v="17"/>
    <s v="郑州东"/>
    <s v="长春轨道客车"/>
    <m/>
  </r>
  <r>
    <n v="4290"/>
    <x v="59"/>
    <n v="5878"/>
    <x v="17"/>
    <s v="郑州东"/>
    <s v="长春轨道客车"/>
    <m/>
  </r>
  <r>
    <n v="4291"/>
    <x v="59"/>
    <n v="5879"/>
    <x v="17"/>
    <s v="郑州东"/>
    <s v="长春轨道客车"/>
    <s v="上海铁路局南京南动车所改配。"/>
  </r>
  <r>
    <n v="4292"/>
    <x v="59"/>
    <n v="5880"/>
    <x v="17"/>
    <s v="郑州东"/>
    <s v="长春轨道客车"/>
    <s v="上海铁路局南京南动车所改配。"/>
  </r>
  <r>
    <n v="4293"/>
    <x v="59"/>
    <n v="5881"/>
    <x v="22"/>
    <s v="青岛北"/>
    <s v="长春轨道客车"/>
    <m/>
  </r>
  <r>
    <n v="4294"/>
    <x v="59"/>
    <n v="5882"/>
    <x v="22"/>
    <s v="青岛北"/>
    <s v="长春轨道客车"/>
    <m/>
  </r>
  <r>
    <n v="4295"/>
    <x v="59"/>
    <n v="5883"/>
    <x v="22"/>
    <s v="青岛北"/>
    <s v="长春轨道客车"/>
    <m/>
  </r>
  <r>
    <n v="4296"/>
    <x v="59"/>
    <n v="5884"/>
    <x v="22"/>
    <s v="青岛北"/>
    <s v="长春轨道客车"/>
    <m/>
  </r>
  <r>
    <n v="4297"/>
    <x v="59"/>
    <n v="5885"/>
    <x v="17"/>
    <s v="郑州东"/>
    <s v="长春轨道客车"/>
    <m/>
  </r>
  <r>
    <n v="4298"/>
    <x v="59"/>
    <n v="5886"/>
    <x v="17"/>
    <s v="郑州东"/>
    <s v="长春轨道客车"/>
    <m/>
  </r>
  <r>
    <n v="4299"/>
    <x v="59"/>
    <n v="5887"/>
    <x v="17"/>
    <s v="郑州东"/>
    <s v="长春轨道客车"/>
    <m/>
  </r>
  <r>
    <n v="4300"/>
    <x v="59"/>
    <n v="5888"/>
    <x v="17"/>
    <s v="郑州东"/>
    <s v="长春轨道客车"/>
    <m/>
  </r>
  <r>
    <n v="4301"/>
    <x v="58"/>
    <n v="5889"/>
    <x v="17"/>
    <s v="郑州东"/>
    <s v="长春轨道客车"/>
    <s v="CRH380BL三阶段，济南铁路局济南动车所改配。"/>
  </r>
  <r>
    <n v="4302"/>
    <x v="58"/>
    <n v="5890"/>
    <x v="17"/>
    <s v="郑州东"/>
    <s v="长春轨道客车"/>
    <s v="CRH380BL三阶段，济南铁路局济南动车所改配。"/>
  </r>
  <r>
    <n v="4303"/>
    <x v="58"/>
    <n v="5891"/>
    <x v="17"/>
    <s v="郑州东"/>
    <s v="长春轨道客车"/>
    <s v="CRH380BL三阶段，济南铁路局济南动车所改配。"/>
  </r>
  <r>
    <n v="4304"/>
    <x v="58"/>
    <n v="5892"/>
    <x v="17"/>
    <s v="郑州东"/>
    <s v="长春轨道客车"/>
    <s v="CRH380BL三阶段，济南铁路局济南动车所改配。"/>
  </r>
  <r>
    <n v="4305"/>
    <x v="58"/>
    <n v="5893"/>
    <x v="17"/>
    <s v="郑州东"/>
    <s v="长春轨道客车"/>
    <s v="CRH380BL三阶段，济南铁路局济南动车所改配。"/>
  </r>
  <r>
    <n v="4306"/>
    <x v="58"/>
    <n v="5894"/>
    <x v="17"/>
    <s v="郑州东"/>
    <s v="长春轨道客车"/>
    <s v="CRH380BL三阶段，济南铁路局济南动车所改配。"/>
  </r>
  <r>
    <n v="4307"/>
    <x v="58"/>
    <n v="5895"/>
    <x v="17"/>
    <s v="郑州东"/>
    <s v="长春轨道客车"/>
    <s v="CRH380BL三阶段，济南铁路局济南动车所改配。"/>
  </r>
  <r>
    <n v="4308"/>
    <x v="58"/>
    <n v="5896"/>
    <x v="17"/>
    <s v="郑州东"/>
    <s v="长春轨道客车"/>
    <s v="CRH380BL三阶段，济南铁路局青岛北动车所改配。"/>
  </r>
  <r>
    <n v="4309"/>
    <x v="58"/>
    <n v="5897"/>
    <x v="17"/>
    <s v="郑州东"/>
    <s v="长春轨道客车"/>
    <s v="CRH380BL三阶段，济南铁路局青岛北动车所改配。"/>
  </r>
  <r>
    <n v="4310"/>
    <x v="58"/>
    <n v="5898"/>
    <x v="17"/>
    <s v="郑州东"/>
    <s v="长春轨道客车"/>
    <s v="CRH380BL三阶段，济南铁路局青岛北动车所改配。"/>
  </r>
  <r>
    <n v="4311"/>
    <x v="28"/>
    <n v="6001"/>
    <x v="4"/>
    <m/>
    <s v="株洲电力机车/南京浦镇车辆"/>
    <s v="CR200J1-A（长编组样车）"/>
  </r>
  <r>
    <n v="4312"/>
    <x v="2"/>
    <n v="6001"/>
    <x v="6"/>
    <s v="南宁"/>
    <s v="南车浦镇车辆"/>
    <m/>
  </r>
  <r>
    <n v="4313"/>
    <x v="28"/>
    <n v="6002"/>
    <x v="4"/>
    <m/>
    <s v="株洲电力机车/南京浦镇车辆"/>
    <s v="CR200J1-A（长编组）"/>
  </r>
  <r>
    <n v="4314"/>
    <x v="2"/>
    <n v="6002"/>
    <x v="6"/>
    <s v="南宁"/>
    <s v="南车浦镇车辆"/>
    <m/>
  </r>
  <r>
    <n v="4315"/>
    <x v="28"/>
    <n v="6003"/>
    <x v="4"/>
    <m/>
    <s v="株洲电力机车/南京浦镇车辆"/>
    <s v="CR200J1-A（长编组），上海铁路局改配。"/>
  </r>
  <r>
    <n v="4316"/>
    <x v="2"/>
    <n v="6003"/>
    <x v="6"/>
    <s v="南宁"/>
    <s v="南车浦镇车辆"/>
    <m/>
  </r>
  <r>
    <n v="4317"/>
    <x v="28"/>
    <n v="6004"/>
    <x v="4"/>
    <m/>
    <s v="株洲电力机车/南京浦镇车辆"/>
    <s v="CR200J1-A（长编组）"/>
  </r>
  <r>
    <n v="4318"/>
    <x v="2"/>
    <n v="6004"/>
    <x v="6"/>
    <s v="南宁"/>
    <s v="南车浦镇车辆"/>
    <m/>
  </r>
  <r>
    <n v="4319"/>
    <x v="28"/>
    <n v="6005"/>
    <x v="13"/>
    <m/>
    <s v="株洲电力机车/南京浦镇车辆"/>
    <s v="CR200J1-A（长编组），上海铁路局改配。"/>
  </r>
  <r>
    <n v="4320"/>
    <x v="28"/>
    <n v="6006"/>
    <x v="13"/>
    <m/>
    <s v="株洲电力机车/南京浦镇车辆"/>
    <s v="CR200J1-A（长编组），上海铁路局改配。"/>
  </r>
  <r>
    <n v="4321"/>
    <x v="28"/>
    <n v="6007"/>
    <x v="16"/>
    <m/>
    <s v="株洲电力机车/南京浦镇车辆"/>
    <s v="CR200J1-A（长编组）"/>
  </r>
  <r>
    <n v="4322"/>
    <x v="28"/>
    <n v="6008"/>
    <x v="16"/>
    <m/>
    <s v="株洲电力机车/南京浦镇车辆"/>
    <s v="CR200J1-A（长编组）"/>
  </r>
  <r>
    <n v="4323"/>
    <x v="28"/>
    <n v="6009"/>
    <x v="16"/>
    <m/>
    <s v="株洲电力机车/南京浦镇车辆"/>
    <s v="CR200J1-A（长编组）"/>
  </r>
  <r>
    <n v="4324"/>
    <x v="28"/>
    <n v="6010"/>
    <x v="5"/>
    <m/>
    <s v="株洲电力机车/南京浦镇车辆"/>
    <s v="CR200J1-A（长编组）"/>
  </r>
  <r>
    <n v="4325"/>
    <x v="28"/>
    <n v="6011"/>
    <x v="5"/>
    <m/>
    <s v="株洲电力机车/南京浦镇车辆"/>
    <s v="CR200J1-A（长编组）"/>
  </r>
  <r>
    <n v="4326"/>
    <x v="28"/>
    <n v="6012"/>
    <x v="5"/>
    <m/>
    <s v="株洲电力机车/南京浦镇车辆"/>
    <s v="CR200J1-A（长编组）"/>
  </r>
  <r>
    <n v="4327"/>
    <x v="28"/>
    <n v="6013"/>
    <x v="5"/>
    <m/>
    <s v="株洲电力机车/南京浦镇车辆"/>
    <s v="CR200J1-A（长编组）"/>
  </r>
  <r>
    <n v="4328"/>
    <x v="28"/>
    <n v="6014"/>
    <x v="16"/>
    <m/>
    <s v="株洲电力机车/南京浦镇车辆"/>
    <s v="CR200J1-A（长编组）"/>
  </r>
  <r>
    <n v="4329"/>
    <x v="28"/>
    <n v="6015"/>
    <x v="16"/>
    <m/>
    <s v="株洲电力机车/南京浦镇车辆"/>
    <s v="CR200J1-A（长编组）"/>
  </r>
  <r>
    <n v="4330"/>
    <x v="28"/>
    <n v="6016"/>
    <x v="16"/>
    <m/>
    <s v="株洲电力机车/南京浦镇车辆"/>
    <s v="CR200J1-A（长编组），西安铁路局改配。"/>
  </r>
  <r>
    <n v="4331"/>
    <x v="28"/>
    <n v="6017"/>
    <x v="4"/>
    <m/>
    <s v="株洲电力机车/南京浦镇车辆"/>
    <s v="CR200J1-A（长编组）"/>
  </r>
  <r>
    <n v="4332"/>
    <x v="28"/>
    <n v="6018"/>
    <x v="16"/>
    <m/>
    <s v="株洲电力机车/南京浦镇车辆"/>
    <s v="CR200J1-A（长编组）"/>
  </r>
  <r>
    <n v="4333"/>
    <x v="28"/>
    <n v="6019"/>
    <x v="13"/>
    <m/>
    <s v="株洲电力机车/南京浦镇车辆"/>
    <s v="CR200J1-A（长编组）"/>
  </r>
  <r>
    <n v="4334"/>
    <x v="28"/>
    <n v="6020"/>
    <x v="13"/>
    <m/>
    <s v="株洲电力机车/南京浦镇车辆"/>
    <s v="CR200J1-A（长编组）"/>
  </r>
  <r>
    <n v="4335"/>
    <x v="28"/>
    <n v="6021"/>
    <x v="13"/>
    <m/>
    <s v="株洲电力机车/南京浦镇车辆"/>
    <s v="CR200J1-A（长编组）"/>
  </r>
  <r>
    <n v="4336"/>
    <x v="28"/>
    <n v="6022"/>
    <x v="17"/>
    <m/>
    <s v="株洲电力机车/南京浦镇车辆"/>
    <s v="CR200J1-C（长编组）"/>
  </r>
  <r>
    <n v="4337"/>
    <x v="28"/>
    <n v="6023"/>
    <x v="17"/>
    <m/>
    <s v="株洲电力机车/南京浦镇车辆"/>
    <s v="CR200J1-C（长编组）"/>
  </r>
  <r>
    <n v="4338"/>
    <x v="28"/>
    <n v="6024"/>
    <x v="17"/>
    <m/>
    <s v="株洲电力机车/南京浦镇车辆"/>
    <s v="CR200J1-C（长编组）"/>
  </r>
  <r>
    <n v="4339"/>
    <x v="28"/>
    <n v="6025"/>
    <x v="17"/>
    <m/>
    <s v="株洲电力机车/南京浦镇车辆"/>
    <s v="CR200J1-C（长编组）"/>
  </r>
  <r>
    <n v="4340"/>
    <x v="28"/>
    <n v="6026"/>
    <x v="17"/>
    <m/>
    <s v="株洲电力机车/南京浦镇车辆"/>
    <s v="CR200J1-C（长编组）"/>
  </r>
  <r>
    <n v="4341"/>
    <x v="28"/>
    <n v="6027"/>
    <x v="5"/>
    <m/>
    <s v="株洲电力机车/南京浦镇车辆"/>
    <s v="CR200J1-C（长编组）"/>
  </r>
  <r>
    <n v="4342"/>
    <x v="28"/>
    <n v="6028"/>
    <x v="5"/>
    <m/>
    <s v="株洲电力机车/南京浦镇车辆"/>
    <s v="CR200J1-C（长编组）"/>
  </r>
  <r>
    <n v="4343"/>
    <x v="28"/>
    <n v="6029"/>
    <x v="5"/>
    <m/>
    <s v="株洲电力机车/南京浦镇车辆"/>
    <s v="CR200J1-C（长编组）"/>
  </r>
  <r>
    <n v="4344"/>
    <x v="28"/>
    <n v="6030"/>
    <x v="5"/>
    <m/>
    <s v="株洲电力机车/南京浦镇车辆"/>
    <s v="CR200J1-C（长编组）"/>
  </r>
  <r>
    <n v="4345"/>
    <x v="28"/>
    <n v="6031"/>
    <x v="5"/>
    <m/>
    <s v="株洲电力机车/南京浦镇车辆"/>
    <s v="CR200J1-C（长编组）"/>
  </r>
  <r>
    <n v="4346"/>
    <x v="28"/>
    <n v="6032"/>
    <x v="11"/>
    <m/>
    <s v="株洲电力机车/南京浦镇车辆"/>
    <s v="CR200J1-C（长编组）"/>
  </r>
  <r>
    <n v="4347"/>
    <x v="28"/>
    <n v="6033"/>
    <x v="11"/>
    <m/>
    <s v="株洲电力机车/南京浦镇车辆"/>
    <s v="CR200J1-C（长编组）"/>
  </r>
  <r>
    <n v="4348"/>
    <x v="28"/>
    <n v="6034"/>
    <x v="11"/>
    <m/>
    <s v="株洲电力机车/南京浦镇车辆"/>
    <s v="CR200J1-C（长编组）"/>
  </r>
  <r>
    <n v="4349"/>
    <x v="28"/>
    <n v="6035"/>
    <x v="11"/>
    <m/>
    <s v="株洲电力机车/南京浦镇车辆"/>
    <s v="CR200J1-C（长编组）"/>
  </r>
  <r>
    <n v="4350"/>
    <x v="28"/>
    <n v="6036"/>
    <x v="11"/>
    <m/>
    <s v="株洲电力机车/南京浦镇车辆"/>
    <s v="CR200J1-C（长编组）"/>
  </r>
  <r>
    <n v="4351"/>
    <x v="28"/>
    <n v="6037"/>
    <x v="4"/>
    <m/>
    <s v="株洲电力机车/南京浦镇车辆"/>
    <s v="CR200J1-C（长编组）"/>
  </r>
  <r>
    <n v="4352"/>
    <x v="28"/>
    <n v="6038"/>
    <x v="4"/>
    <m/>
    <s v="株洲电力机车/南京浦镇车辆"/>
    <s v="CR200J1-C（长编组）"/>
  </r>
  <r>
    <n v="4353"/>
    <x v="28"/>
    <n v="6039"/>
    <x v="4"/>
    <m/>
    <s v="株洲电力机车/南京浦镇车辆"/>
    <s v="CR200J1-C（长编组）"/>
  </r>
  <r>
    <n v="4354"/>
    <x v="28"/>
    <n v="6040"/>
    <x v="4"/>
    <m/>
    <s v="株洲电力机车/南京浦镇车辆"/>
    <s v="CR200J1-C（长编组）"/>
  </r>
  <r>
    <n v="4355"/>
    <x v="28"/>
    <n v="6041"/>
    <x v="4"/>
    <m/>
    <s v="株洲电力机车/南京浦镇车辆"/>
    <s v="CR200J1-C（长编组）"/>
  </r>
  <r>
    <n v="4356"/>
    <x v="28"/>
    <n v="6042"/>
    <x v="4"/>
    <m/>
    <s v="株洲电力机车/南京浦镇车辆"/>
    <s v="CR200J1-C（长编组）"/>
  </r>
  <r>
    <n v="4357"/>
    <x v="28"/>
    <n v="6043"/>
    <x v="4"/>
    <m/>
    <s v="株洲电力机车/南京浦镇车辆"/>
    <s v="CR200J1-C（长编组）"/>
  </r>
  <r>
    <n v="4358"/>
    <x v="28"/>
    <n v="6044"/>
    <x v="4"/>
    <m/>
    <s v="株洲电力机车/南京浦镇车辆"/>
    <s v="CR200J1-C（长编组）"/>
  </r>
  <r>
    <n v="4359"/>
    <x v="28"/>
    <n v="6045"/>
    <x v="4"/>
    <m/>
    <s v="株洲电力机车/南京浦镇车辆"/>
    <s v="CR200J1-C（长编组）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n v="1"/>
    <n v="2.3512814483893723E-4"/>
    <n v="1"/>
  </r>
  <r>
    <x v="0"/>
    <x v="1"/>
    <n v="2"/>
    <n v="4.7025628967787447E-4"/>
    <n v="1"/>
  </r>
  <r>
    <x v="0"/>
    <x v="2"/>
    <n v="3"/>
    <n v="7.0538443451681162E-4"/>
    <n v="1"/>
  </r>
  <r>
    <x v="0"/>
    <x v="3"/>
    <n v="4"/>
    <n v="9.4051257935574893E-4"/>
    <n v="1"/>
  </r>
  <r>
    <x v="0"/>
    <x v="4"/>
    <n v="5"/>
    <n v="1.1756407241946861E-3"/>
    <n v="1"/>
  </r>
  <r>
    <x v="0"/>
    <x v="5"/>
    <n v="13"/>
    <n v="3.056665882906184E-3"/>
    <n v="1"/>
  </r>
  <r>
    <x v="0"/>
    <x v="6"/>
    <n v="15"/>
    <n v="5.4079473312955558E-3"/>
    <n v="0.65217391304347827"/>
  </r>
  <r>
    <x v="0"/>
    <x v="7"/>
    <n v="11"/>
    <n v="5.8782036209734309E-3"/>
    <n v="0.44"/>
  </r>
  <r>
    <x v="0"/>
    <x v="8"/>
    <n v="17"/>
    <n v="5.8782036209734309E-3"/>
    <n v="0.68"/>
  </r>
  <r>
    <x v="1"/>
    <x v="9"/>
    <n v="1"/>
    <n v="2.3512814483893723E-4"/>
    <n v="1"/>
  </r>
  <r>
    <x v="1"/>
    <x v="10"/>
    <n v="9"/>
    <n v="6.8187162003291793E-3"/>
    <n v="0.31034482758620691"/>
  </r>
  <r>
    <x v="2"/>
    <x v="11"/>
    <n v="4"/>
    <n v="4.9376910416176817E-3"/>
    <n v="0.19047619047619047"/>
  </r>
  <r>
    <x v="3"/>
    <x v="12"/>
    <n v="5"/>
    <n v="1.1756407241946861E-3"/>
    <n v="1"/>
  </r>
  <r>
    <x v="3"/>
    <x v="13"/>
    <n v="5"/>
    <n v="1.1756407241946861E-3"/>
    <n v="1"/>
  </r>
  <r>
    <x v="3"/>
    <x v="14"/>
    <n v="15"/>
    <n v="3.5269221725840582E-3"/>
    <n v="1"/>
  </r>
  <r>
    <x v="3"/>
    <x v="11"/>
    <n v="11"/>
    <n v="4.9376910416176817E-3"/>
    <n v="0.52380952380952384"/>
  </r>
  <r>
    <x v="3"/>
    <x v="8"/>
    <n v="7"/>
    <n v="5.8782036209734309E-3"/>
    <n v="0.28000000000000003"/>
  </r>
  <r>
    <x v="4"/>
    <x v="15"/>
    <n v="11"/>
    <n v="2.5864095932283094E-3"/>
    <n v="1"/>
  </r>
  <r>
    <x v="5"/>
    <x v="16"/>
    <n v="19"/>
    <n v="4.4674347519398075E-3"/>
    <n v="1"/>
  </r>
  <r>
    <x v="6"/>
    <x v="17"/>
    <n v="3"/>
    <n v="7.0538443451681162E-4"/>
    <n v="1"/>
  </r>
  <r>
    <x v="7"/>
    <x v="18"/>
    <n v="2"/>
    <n v="4.7025628967787447E-4"/>
    <n v="1"/>
  </r>
  <r>
    <x v="7"/>
    <x v="19"/>
    <n v="7"/>
    <n v="1.6458970138725606E-3"/>
    <n v="1"/>
  </r>
  <r>
    <x v="7"/>
    <x v="20"/>
    <n v="4"/>
    <n v="2.3512814483893723E-3"/>
    <n v="0.4"/>
  </r>
  <r>
    <x v="7"/>
    <x v="21"/>
    <n v="14"/>
    <n v="3.2917940277451211E-3"/>
    <n v="1"/>
  </r>
  <r>
    <x v="7"/>
    <x v="22"/>
    <n v="20"/>
    <n v="4.7025628967787446E-3"/>
    <n v="1"/>
  </r>
  <r>
    <x v="7"/>
    <x v="11"/>
    <n v="6"/>
    <n v="4.9376910416176817E-3"/>
    <n v="0.2857142857142857"/>
  </r>
  <r>
    <x v="7"/>
    <x v="7"/>
    <n v="14"/>
    <n v="5.8782036209734309E-3"/>
    <n v="0.56000000000000005"/>
  </r>
  <r>
    <x v="7"/>
    <x v="23"/>
    <n v="24"/>
    <n v="5.8782036209734309E-3"/>
    <n v="0.96"/>
  </r>
  <r>
    <x v="7"/>
    <x v="24"/>
    <n v="10"/>
    <n v="6.3484599106513051E-3"/>
    <n v="0.37037037037037035"/>
  </r>
  <r>
    <x v="8"/>
    <x v="6"/>
    <n v="8"/>
    <n v="5.4079473312955558E-3"/>
    <n v="0.34782608695652173"/>
  </r>
  <r>
    <x v="9"/>
    <x v="25"/>
    <n v="2"/>
    <n v="4.7025628967787447E-4"/>
    <n v="1"/>
  </r>
  <r>
    <x v="10"/>
    <x v="24"/>
    <n v="17"/>
    <n v="6.3484599106513051E-3"/>
    <n v="0.62962962962962965"/>
  </r>
  <r>
    <x v="11"/>
    <x v="10"/>
    <n v="20"/>
    <n v="6.8187162003291793E-3"/>
    <n v="0.68965517241379315"/>
  </r>
  <r>
    <x v="12"/>
    <x v="20"/>
    <n v="6"/>
    <n v="2.3512814483893723E-3"/>
    <n v="0.6"/>
  </r>
  <r>
    <x v="13"/>
    <x v="26"/>
    <n v="1"/>
    <n v="2.3512814483893723E-4"/>
    <n v="1"/>
  </r>
  <r>
    <x v="13"/>
    <x v="27"/>
    <n v="1"/>
    <n v="2.3512814483893723E-4"/>
    <n v="1"/>
  </r>
  <r>
    <x v="13"/>
    <x v="28"/>
    <n v="1"/>
    <n v="2.3512814483893723E-4"/>
    <n v="1"/>
  </r>
  <r>
    <x v="13"/>
    <x v="29"/>
    <n v="1"/>
    <n v="2.3512814483893723E-4"/>
    <n v="1"/>
  </r>
  <r>
    <x v="13"/>
    <x v="30"/>
    <n v="1"/>
    <n v="2.3512814483893723E-4"/>
    <n v="1"/>
  </r>
  <r>
    <x v="13"/>
    <x v="31"/>
    <n v="5"/>
    <n v="1.1756407241946861E-3"/>
    <n v="1"/>
  </r>
  <r>
    <x v="13"/>
    <x v="23"/>
    <n v="1"/>
    <n v="5.8782036209734309E-3"/>
    <n v="0.04"/>
  </r>
  <r>
    <x v="13"/>
    <x v="8"/>
    <n v="1"/>
    <n v="5.8782036209734309E-3"/>
    <n v="0.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大同南"/>
    <x v="0"/>
    <s v="山西省"/>
    <s v="大同市"/>
    <n v="1"/>
    <n v="2"/>
    <n v="3"/>
    <n v="113.3556356"/>
    <n v="40.041850080000003"/>
  </r>
  <r>
    <s v="北京北"/>
    <x v="1"/>
    <s v="北京市"/>
    <s v="北京市"/>
    <n v="1"/>
    <n v="0"/>
    <n v="1"/>
    <n v="116.3456111"/>
    <n v="39.940829280000003"/>
  </r>
  <r>
    <s v="北京"/>
    <x v="1"/>
    <s v="北京市"/>
    <s v="北京市"/>
    <n v="0"/>
    <n v="1"/>
    <n v="1"/>
    <n v="116.4191981"/>
    <n v="39.89913344"/>
  </r>
  <r>
    <s v="北京东"/>
    <x v="1"/>
    <s v="北京市"/>
    <s v="北京市"/>
    <n v="0"/>
    <n v="1"/>
    <n v="1"/>
    <n v="116.4738712"/>
    <n v="39.89913344"/>
  </r>
  <r>
    <s v="北京西"/>
    <x v="1"/>
    <s v="北京市"/>
    <s v="北京市"/>
    <n v="3"/>
    <n v="3"/>
    <n v="6"/>
    <n v="116.3133984"/>
    <n v="39.892101599999997"/>
  </r>
  <r>
    <s v="北京丰台"/>
    <x v="1"/>
    <s v="北京市"/>
    <s v="北京市"/>
    <n v="3"/>
    <n v="1"/>
    <n v="4"/>
    <n v="116.2940904"/>
    <n v="39.848325920000001"/>
  </r>
  <r>
    <s v="忻州西"/>
    <x v="0"/>
    <s v="山西省"/>
    <s v="忻州市"/>
    <n v="1"/>
    <n v="1"/>
    <n v="2"/>
    <n v="112.6843885"/>
    <n v="38.440967520000001"/>
  </r>
  <r>
    <s v="阳曲"/>
    <x v="0"/>
    <s v="山西省"/>
    <s v="太原市"/>
    <n v="1"/>
    <n v="1"/>
    <n v="2"/>
    <n v="112.67463600000001"/>
    <n v="38.055800959999999"/>
  </r>
  <r>
    <s v="石家庄"/>
    <x v="1"/>
    <s v="河北省"/>
    <s v="石家庄市"/>
    <n v="1"/>
    <n v="1"/>
    <n v="2"/>
    <n v="114.47667939999999"/>
    <n v="38.008063679999999"/>
  </r>
  <r>
    <s v="古交"/>
    <x v="0"/>
    <s v="山西省"/>
    <s v="太原市"/>
    <n v="0"/>
    <n v="1"/>
    <n v="1"/>
    <n v="112.1565719"/>
    <n v="37.915263199999998"/>
  </r>
  <r>
    <s v="太原"/>
    <x v="0"/>
    <s v="山西省"/>
    <s v="太原市"/>
    <n v="3"/>
    <n v="5"/>
    <n v="8"/>
    <n v="112.5803619"/>
    <n v="37.858513279999997"/>
  </r>
  <r>
    <s v="太原南"/>
    <x v="0"/>
    <s v="山西省"/>
    <s v="太原市"/>
    <n v="3"/>
    <n v="2"/>
    <n v="5"/>
    <n v="112.6034133"/>
    <n v="37.789680480000001"/>
  </r>
  <r>
    <s v="榆次"/>
    <x v="0"/>
    <s v="山西省"/>
    <s v="晋中市"/>
    <n v="1"/>
    <n v="0"/>
    <n v="1"/>
    <n v="112.72320139999999"/>
    <n v="37.694007839999998"/>
  </r>
  <r>
    <s v="晋中"/>
    <x v="0"/>
    <s v="山西省"/>
    <s v="晋中市"/>
    <n v="0"/>
    <n v="1"/>
    <n v="1"/>
    <n v="112.63464089999999"/>
    <n v="37.684599040000002"/>
  </r>
  <r>
    <s v="吕梁"/>
    <x v="0"/>
    <s v="山西省"/>
    <s v="吕梁市"/>
    <n v="1"/>
    <n v="0"/>
    <n v="1"/>
    <n v="111.1293096"/>
    <n v="37.565552959999998"/>
  </r>
  <r>
    <s v="德州"/>
    <x v="1"/>
    <s v="山东省"/>
    <s v="德州市"/>
    <n v="0"/>
    <n v="1"/>
    <n v="1"/>
    <n v="116.2807916"/>
    <n v="37.446704959999998"/>
  </r>
  <r>
    <s v="德州东"/>
    <x v="1"/>
    <s v="山东省"/>
    <s v="德州市"/>
    <n v="1"/>
    <n v="0"/>
    <n v="1"/>
    <n v="116.4551543"/>
    <n v="37.406791839999997"/>
  </r>
  <r>
    <s v="运城"/>
    <x v="0"/>
    <s v="山西省"/>
    <s v="运城市"/>
    <n v="0"/>
    <n v="1"/>
    <n v="1"/>
    <n v="110.9841059"/>
    <n v="35.02606832"/>
  </r>
  <r>
    <s v="亳州"/>
    <x v="2"/>
    <s v="安徽省"/>
    <s v="亳州市"/>
    <n v="1"/>
    <n v="2"/>
    <n v="3"/>
    <n v="115.7914924"/>
    <n v="33.848383679999998"/>
  </r>
  <r>
    <s v="古城东"/>
    <x v="2"/>
    <s v="安徽省"/>
    <s v="亳州市"/>
    <n v="1"/>
    <n v="0"/>
    <n v="1"/>
    <n v="115.8048897"/>
    <n v="33.527097920000003"/>
  </r>
  <r>
    <s v="阜阳"/>
    <x v="2"/>
    <s v="安徽省"/>
    <s v="阜阳市"/>
    <n v="1"/>
    <n v="1"/>
    <n v="2"/>
    <n v="115.8632077"/>
    <n v="32.916120159999998"/>
  </r>
  <r>
    <s v="淮南"/>
    <x v="2"/>
    <s v="安徽省"/>
    <s v="淮南市"/>
    <n v="1"/>
    <n v="1"/>
    <n v="2"/>
    <n v="117.01291790000001"/>
    <n v="32.631677279999998"/>
  </r>
  <r>
    <s v="海安"/>
    <x v="2"/>
    <s v="江苏省"/>
    <s v="南通市"/>
    <n v="1"/>
    <n v="1"/>
    <n v="2"/>
    <n v="120.4998763"/>
    <n v="32.54897888"/>
  </r>
  <r>
    <s v="如皋"/>
    <x v="2"/>
    <s v="江苏省"/>
    <s v="南通市"/>
    <n v="1"/>
    <n v="1"/>
    <n v="2"/>
    <n v="120.60173570000001"/>
    <n v="32.38546384"/>
  </r>
  <r>
    <s v="南通西"/>
    <x v="2"/>
    <s v="江苏省"/>
    <s v="南通市"/>
    <n v="0"/>
    <n v="1"/>
    <n v="1"/>
    <n v="120.7606323"/>
    <n v="32.102803680000001"/>
  </r>
  <r>
    <s v="南京"/>
    <x v="2"/>
    <s v="江苏省"/>
    <s v="南京市"/>
    <n v="4"/>
    <n v="1"/>
    <n v="5"/>
    <n v="118.79112189999999"/>
    <n v="32.088640959999999"/>
  </r>
  <r>
    <s v="南通"/>
    <x v="2"/>
    <s v="江苏省"/>
    <s v="南通市"/>
    <n v="1"/>
    <n v="0"/>
    <n v="1"/>
    <n v="120.8556945"/>
    <n v="32.070021439999998"/>
  </r>
  <r>
    <s v="南京南"/>
    <x v="2"/>
    <s v="江苏省"/>
    <s v="南京市"/>
    <n v="1"/>
    <n v="3"/>
    <n v="4"/>
    <n v="118.79191"/>
    <n v="31.970189120000001"/>
  </r>
  <r>
    <s v="海门"/>
    <x v="2"/>
    <s v="江苏省"/>
    <s v="南通市"/>
    <n v="1"/>
    <n v="1"/>
    <n v="2"/>
    <n v="121.1793983"/>
    <n v="31.927304800000002"/>
  </r>
  <r>
    <s v="合肥"/>
    <x v="2"/>
    <s v="安徽省"/>
    <s v="合肥市"/>
    <n v="2"/>
    <n v="3"/>
    <n v="5"/>
    <n v="117.3086449"/>
    <n v="31.886896480000001"/>
  </r>
  <r>
    <s v="启东"/>
    <x v="2"/>
    <s v="江苏省"/>
    <s v="南通市"/>
    <n v="1"/>
    <n v="1"/>
    <n v="2"/>
    <n v="121.6411147"/>
    <n v="31.858372960000001"/>
  </r>
  <r>
    <s v="合肥南"/>
    <x v="2"/>
    <s v="安徽省"/>
    <s v="合肥市"/>
    <n v="3"/>
    <n v="2"/>
    <n v="5"/>
    <n v="117.2837219"/>
    <n v="31.79944416"/>
  </r>
  <r>
    <s v="常州"/>
    <x v="2"/>
    <s v="江苏省"/>
    <s v="常州市"/>
    <n v="1"/>
    <n v="1"/>
    <n v="2"/>
    <n v="119.9672328"/>
    <n v="31.785974719999999"/>
  </r>
  <r>
    <s v="六安"/>
    <x v="2"/>
    <s v="安徽省"/>
    <s v="六安市"/>
    <n v="6"/>
    <n v="5"/>
    <n v="11"/>
    <n v="116.49455829999999"/>
    <n v="31.715755359999999"/>
  </r>
  <r>
    <s v="马鞍山"/>
    <x v="2"/>
    <s v="安徽省"/>
    <s v="马鞍山市"/>
    <n v="0"/>
    <n v="1"/>
    <n v="1"/>
    <n v="118.49539489999999"/>
    <n v="31.708624480000001"/>
  </r>
  <r>
    <s v="马鞍山东"/>
    <x v="2"/>
    <s v="安徽省"/>
    <s v="马鞍山市"/>
    <n v="2"/>
    <n v="1"/>
    <n v="3"/>
    <n v="118.5358825"/>
    <n v="31.693768479999999"/>
  </r>
  <r>
    <s v="无锡"/>
    <x v="2"/>
    <s v="江苏省"/>
    <s v="无锡市"/>
    <n v="2"/>
    <n v="2"/>
    <n v="4"/>
    <n v="120.3009847"/>
    <n v="31.58868704"/>
  </r>
  <r>
    <s v="昆山"/>
    <x v="2"/>
    <s v="江苏省"/>
    <s v="苏州市"/>
    <n v="1"/>
    <n v="1"/>
    <n v="2"/>
    <n v="120.95321939999999"/>
    <n v="31.367332640000001"/>
  </r>
  <r>
    <s v="芜湖"/>
    <x v="2"/>
    <s v="安徽省"/>
    <s v="芜湖市"/>
    <n v="2"/>
    <n v="2"/>
    <n v="4"/>
    <n v="118.3853592"/>
    <n v="31.348515039999999"/>
  </r>
  <r>
    <s v="苏州"/>
    <x v="2"/>
    <s v="江苏省"/>
    <s v="苏州市"/>
    <n v="2"/>
    <n v="2"/>
    <n v="4"/>
    <n v="120.6061686"/>
    <n v="31.33088592"/>
  </r>
  <r>
    <s v="上海西"/>
    <x v="2"/>
    <s v="上海市"/>
    <s v="上海市"/>
    <n v="1"/>
    <n v="2"/>
    <n v="3"/>
    <n v="121.3973024"/>
    <n v="31.263637760000002"/>
  </r>
  <r>
    <s v="上海"/>
    <x v="2"/>
    <s v="上海市"/>
    <s v="上海市"/>
    <n v="5"/>
    <n v="4"/>
    <n v="9"/>
    <n v="121.4503993"/>
    <n v="31.250366400000001"/>
  </r>
  <r>
    <s v="上海虹桥"/>
    <x v="2"/>
    <s v="上海市"/>
    <s v="上海市"/>
    <n v="9"/>
    <n v="6"/>
    <n v="15"/>
    <n v="121.3154406"/>
    <n v="31.194804959999999"/>
  </r>
  <r>
    <s v="上海南"/>
    <x v="2"/>
    <s v="上海市"/>
    <s v="上海市"/>
    <n v="8"/>
    <n v="8"/>
    <n v="16"/>
    <n v="121.42409720000001"/>
    <n v="31.153703360000002"/>
  </r>
  <r>
    <s v="春申"/>
    <x v="2"/>
    <s v="上海市"/>
    <s v="上海市"/>
    <n v="0"/>
    <n v="1"/>
    <n v="1"/>
    <n v="121.354665"/>
    <n v="31.079174999999999"/>
  </r>
  <r>
    <s v="松江"/>
    <x v="2"/>
    <s v="上海市"/>
    <s v="上海市"/>
    <n v="1"/>
    <n v="1"/>
    <n v="2"/>
    <n v="121.2228412"/>
    <n v="31.0007856"/>
  </r>
  <r>
    <s v="上海松江"/>
    <x v="2"/>
    <s v="上海市"/>
    <s v="上海市"/>
    <n v="4"/>
    <n v="4"/>
    <n v="8"/>
    <n v="121.2255995"/>
    <n v="30.983651680000001"/>
  </r>
  <r>
    <s v="松江南"/>
    <x v="2"/>
    <s v="上海市"/>
    <s v="上海市"/>
    <n v="1"/>
    <n v="0"/>
    <n v="1"/>
    <n v="121.2255995"/>
    <n v="30.983651680000001"/>
  </r>
  <r>
    <s v="叶榭"/>
    <x v="2"/>
    <s v="上海市"/>
    <s v="上海市"/>
    <n v="1"/>
    <n v="1"/>
    <n v="2"/>
    <n v="121.329645"/>
    <n v="30.939871"/>
  </r>
  <r>
    <s v="嘉善"/>
    <x v="2"/>
    <s v="浙江省"/>
    <s v="嘉兴市"/>
    <n v="1"/>
    <n v="1"/>
    <n v="2"/>
    <n v="120.9139139"/>
    <n v="30.85202752"/>
  </r>
  <r>
    <s v="嘉兴"/>
    <x v="2"/>
    <s v="浙江省"/>
    <s v="嘉兴市"/>
    <n v="3"/>
    <n v="3"/>
    <n v="6"/>
    <n v="120.7589576"/>
    <n v="30.765664640000001"/>
  </r>
  <r>
    <s v="金山卫"/>
    <x v="2"/>
    <s v="上海市"/>
    <s v="上海市"/>
    <n v="1"/>
    <n v="1"/>
    <n v="2"/>
    <n v="121.362765999999"/>
    <n v="30.728131999999899"/>
  </r>
  <r>
    <s v="汉口"/>
    <x v="3"/>
    <s v="湖北省"/>
    <s v="武汉市"/>
    <n v="2"/>
    <n v="1"/>
    <n v="3"/>
    <n v="114.24862880000001"/>
    <n v="30.620769119999999"/>
  </r>
  <r>
    <s v="海宁"/>
    <x v="2"/>
    <s v="浙江省"/>
    <s v="嘉兴市"/>
    <n v="1"/>
    <n v="1"/>
    <n v="2"/>
    <n v="120.6807407"/>
    <n v="30.535594719999999"/>
  </r>
  <r>
    <s v="武昌"/>
    <x v="3"/>
    <s v="湖北省"/>
    <s v="武汉市"/>
    <n v="1"/>
    <n v="2"/>
    <n v="3"/>
    <n v="114.3115767"/>
    <n v="30.529949439999999"/>
  </r>
  <r>
    <s v="杭州东"/>
    <x v="2"/>
    <s v="浙江省"/>
    <s v="杭州市"/>
    <n v="1"/>
    <n v="0"/>
    <n v="1"/>
    <n v="120.2078927"/>
    <n v="30.292748639999999"/>
  </r>
  <r>
    <s v="杭州"/>
    <x v="2"/>
    <s v="浙江省"/>
    <s v="杭州市"/>
    <n v="2"/>
    <n v="2"/>
    <n v="4"/>
    <n v="120.1777486"/>
    <n v="30.244912320000001"/>
  </r>
  <r>
    <s v="杭州南"/>
    <x v="2"/>
    <s v="浙江省"/>
    <s v="杭州市"/>
    <n v="0"/>
    <n v="1"/>
    <n v="1"/>
    <n v="120.28985299999999"/>
    <n v="30.173702559999999"/>
  </r>
  <r>
    <s v="宁波"/>
    <x v="2"/>
    <s v="浙江省"/>
    <s v="宁波市"/>
    <n v="0"/>
    <n v="1"/>
    <n v="1"/>
    <n v="121.5322611"/>
    <n v="29.863707359999999"/>
  </r>
  <r>
    <s v="兰溪"/>
    <x v="2"/>
    <s v="浙江省"/>
    <s v="金华市"/>
    <n v="1"/>
    <n v="1"/>
    <n v="2"/>
    <n v="119.4742887"/>
    <n v="29.21499536"/>
  </r>
  <r>
    <s v="金华南"/>
    <x v="2"/>
    <s v="浙江省"/>
    <s v="金华市"/>
    <n v="1"/>
    <n v="0"/>
    <n v="1"/>
    <n v="119.7334685"/>
    <n v="29.116351519999998"/>
  </r>
  <r>
    <s v="金华"/>
    <x v="2"/>
    <s v="浙江省"/>
    <s v="金华市"/>
    <n v="0"/>
    <n v="1"/>
    <n v="1"/>
    <n v="119.63062410000001"/>
    <n v="29.113479359999999"/>
  </r>
  <r>
    <s v="长沙"/>
    <x v="4"/>
    <s v="湖南省"/>
    <s v="长沙市"/>
    <n v="2"/>
    <n v="2"/>
    <n v="4"/>
    <n v="113.00799379999999"/>
    <n v="28.196467999999999"/>
  </r>
  <r>
    <s v="乐清"/>
    <x v="2"/>
    <s v="浙江省"/>
    <s v="温州市"/>
    <n v="1"/>
    <n v="0"/>
    <n v="1"/>
    <n v="120.8553004"/>
    <n v="28.087325920000001"/>
  </r>
  <r>
    <s v="温州"/>
    <x v="2"/>
    <s v="浙江省"/>
    <s v="温州市"/>
    <n v="0"/>
    <n v="1"/>
    <n v="1"/>
    <n v="120.6809377"/>
    <n v="27.98264064"/>
  </r>
  <r>
    <s v="温州南"/>
    <x v="2"/>
    <s v="浙江省"/>
    <s v="温州市"/>
    <n v="0"/>
    <n v="1"/>
    <n v="1"/>
    <n v="120.5809501"/>
    <n v="27.968775040000001"/>
  </r>
  <r>
    <s v="贵阳东"/>
    <x v="5"/>
    <s v="贵州省"/>
    <s v="贵阳市"/>
    <n v="1"/>
    <n v="0"/>
    <n v="1"/>
    <n v="106.7426593"/>
    <n v="26.666597119999999"/>
  </r>
  <r>
    <s v="贵阳北"/>
    <x v="5"/>
    <s v="贵州省"/>
    <s v="贵阳市"/>
    <n v="0"/>
    <n v="1"/>
    <n v="1"/>
    <n v="106.6745889"/>
    <n v="26.622029120000001"/>
  </r>
  <r>
    <s v="赣州"/>
    <x v="6"/>
    <s v="江西省"/>
    <s v="赣州市"/>
    <n v="1"/>
    <n v="1"/>
    <n v="2"/>
    <n v="114.9601665"/>
    <n v="25.820993600000001"/>
  </r>
  <r>
    <s v="大理"/>
    <x v="7"/>
    <s v="云南省"/>
    <s v="大理白族自治州"/>
    <n v="0"/>
    <n v="1"/>
    <n v="1"/>
    <n v="100.2558743"/>
    <n v="25.590824640000001"/>
  </r>
  <r>
    <s v="昆明"/>
    <x v="7"/>
    <s v="云南省"/>
    <s v="昆明市"/>
    <n v="1"/>
    <n v="0"/>
    <n v="1"/>
    <n v="102.7250275"/>
    <n v="25.015996479999998"/>
  </r>
  <r>
    <s v="厦门北"/>
    <x v="6"/>
    <s v="福建省"/>
    <s v="厦门市"/>
    <n v="2"/>
    <n v="1"/>
    <n v="3"/>
    <n v="118.068354"/>
    <n v="24.636277119999999"/>
  </r>
  <r>
    <s v="厦门"/>
    <x v="6"/>
    <s v="福建省"/>
    <s v="厦门市"/>
    <n v="0"/>
    <n v="2"/>
    <n v="2"/>
    <n v="118.1103193"/>
    <n v="24.46781008"/>
  </r>
  <r>
    <s v="广州白云"/>
    <x v="4"/>
    <s v="广东省"/>
    <s v="广州市"/>
    <n v="1"/>
    <n v="1"/>
    <n v="2"/>
    <n v="113.2401819"/>
    <n v="23.191085439999998"/>
  </r>
  <r>
    <s v="广州东"/>
    <x v="4"/>
    <s v="广东省"/>
    <s v="广州市"/>
    <n v="2"/>
    <n v="4"/>
    <n v="6"/>
    <n v="113.31938390000001"/>
    <n v="23.150875200000002"/>
  </r>
  <r>
    <s v="广州"/>
    <x v="4"/>
    <s v="广东省"/>
    <s v="广州市"/>
    <n v="4"/>
    <n v="3"/>
    <n v="7"/>
    <n v="113.2518061"/>
    <n v="23.14958768"/>
  </r>
  <r>
    <s v="佛山西"/>
    <x v="4"/>
    <s v="广东省"/>
    <s v="佛山市"/>
    <n v="1"/>
    <n v="1"/>
    <n v="2"/>
    <n v="113.0278928"/>
    <n v="23.079071200000001"/>
  </r>
  <r>
    <s v="佛山"/>
    <x v="4"/>
    <s v="广东省"/>
    <s v="佛山市"/>
    <n v="1"/>
    <n v="1"/>
    <n v="2"/>
    <n v="113.0971454"/>
    <n v="23.046487039999999"/>
  </r>
  <r>
    <s v="广州南"/>
    <x v="4"/>
    <s v="广东省"/>
    <s v="广州市"/>
    <n v="7"/>
    <n v="6"/>
    <n v="13"/>
    <n v="113.2635288"/>
    <n v="22.988548640000001"/>
  </r>
  <r>
    <s v="樟木头"/>
    <x v="4"/>
    <s v="广东省"/>
    <s v="东莞市"/>
    <n v="1"/>
    <n v="1"/>
    <n v="2"/>
    <n v="114.0621493"/>
    <n v="22.901294400000001"/>
  </r>
  <r>
    <s v="顺德"/>
    <x v="4"/>
    <s v="广东省"/>
    <s v="佛山市"/>
    <n v="0"/>
    <n v="1"/>
    <n v="1"/>
    <n v="113.2710155"/>
    <n v="22.874751679999999"/>
  </r>
  <r>
    <s v="虎门"/>
    <x v="4"/>
    <s v="广东省"/>
    <s v="东莞市"/>
    <n v="0"/>
    <n v="1"/>
    <n v="1"/>
    <n v="113.6679123"/>
    <n v="22.860489919999999"/>
  </r>
  <r>
    <s v="虎门北"/>
    <x v="4"/>
    <s v="广东省"/>
    <s v="东莞市"/>
    <n v="1"/>
    <n v="0"/>
    <n v="1"/>
    <n v="113.6661391"/>
    <n v="22.859400480000001"/>
  </r>
  <r>
    <s v="惠阳"/>
    <x v="4"/>
    <s v="广东省"/>
    <s v="惠州市"/>
    <n v="1"/>
    <n v="1"/>
    <n v="2"/>
    <n v="114.4880081"/>
    <n v="22.783932"/>
  </r>
  <r>
    <s v="深圳机场"/>
    <x v="4"/>
    <s v="广东省"/>
    <s v="深圳市"/>
    <n v="0"/>
    <n v="1"/>
    <n v="1"/>
    <n v="113.80779649999999"/>
    <n v="22.62507184"/>
  </r>
  <r>
    <s v="深圳北"/>
    <x v="4"/>
    <s v="广东省"/>
    <s v="深圳市"/>
    <n v="2"/>
    <n v="2"/>
    <n v="4"/>
    <n v="114.0236319"/>
    <n v="22.609027359999999"/>
  </r>
  <r>
    <s v="深圳"/>
    <x v="4"/>
    <s v="广东省"/>
    <s v="深圳市"/>
    <n v="1"/>
    <n v="1"/>
    <n v="2"/>
    <n v="114.1116014"/>
    <n v="22.530686719999999"/>
  </r>
  <r>
    <s v="香港西九龙"/>
    <x v="8"/>
    <s v="香港特别行政区"/>
    <s v="香港特别行政区"/>
    <n v="1"/>
    <n v="1"/>
    <n v="2"/>
    <n v="114.1647968"/>
    <n v="22.300913919999999"/>
  </r>
  <r>
    <s v="珠海"/>
    <x v="4"/>
    <s v="广东省"/>
    <s v="珠海市"/>
    <n v="1"/>
    <n v="1"/>
    <n v="2"/>
    <n v="113.5443808"/>
    <n v="22.215145280000002"/>
  </r>
  <r>
    <s v="阳江"/>
    <x v="4"/>
    <s v="广东省"/>
    <s v="阳江市"/>
    <n v="1"/>
    <n v="1"/>
    <n v="2"/>
    <n v="111.9859526"/>
    <n v="21.809477439999998"/>
  </r>
  <r>
    <s v="汾河"/>
    <x v="0"/>
    <s v="山西省"/>
    <s v="太原市"/>
    <n v="1"/>
    <n v="0"/>
    <n v="1"/>
    <n v="112.53337260000001"/>
    <n v="37.946064640000003"/>
  </r>
  <r>
    <s v="天河机场"/>
    <x v="3"/>
    <s v="湖北省"/>
    <s v="武汉市"/>
    <n v="1"/>
    <n v="0"/>
    <n v="1"/>
    <n v="114.2108009"/>
    <n v="30.772201280000001"/>
  </r>
  <r>
    <s v="云梦东"/>
    <x v="3"/>
    <s v="湖北省"/>
    <s v="孝感市"/>
    <n v="1"/>
    <n v="1"/>
    <n v="2"/>
    <n v="113.77853899999999"/>
    <n v="31.04733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422FD-00C8-4F1C-A8B4-24F577339EA9}" name="数据透视表1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K8:N18" firstHeaderRow="0" firstDataRow="1" firstDataCol="1"/>
  <pivotFields count="9">
    <pivotField showAll="0"/>
    <pivotField axis="axisRow" showAll="0">
      <items count="10">
        <item x="1"/>
        <item x="5"/>
        <item x="4"/>
        <item x="7"/>
        <item x="6"/>
        <item x="2"/>
        <item x="0"/>
        <item x="3"/>
        <item x="8"/>
        <item t="default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dataField="1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出发次数" fld="4" baseField="0" baseItem="0"/>
    <dataField name="求和项:到达次数" fld="5" baseField="0" baseItem="0"/>
    <dataField name="求和项:总次数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73BE7-FC71-43F1-8F40-375864C24E3A}" name="数据透视表2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O1:AD35" firstHeaderRow="1" firstDataRow="2" firstDataCol="1"/>
  <pivotFields count="5">
    <pivotField axis="axisCol" showAll="0">
      <items count="17">
        <item x="0"/>
        <item x="1"/>
        <item x="2"/>
        <item x="3"/>
        <item x="4"/>
        <item x="5"/>
        <item m="1" x="14"/>
        <item x="6"/>
        <item x="7"/>
        <item x="8"/>
        <item x="9"/>
        <item x="10"/>
        <item x="11"/>
        <item m="1" x="15"/>
        <item x="12"/>
        <item x="13"/>
        <item t="default"/>
      </items>
    </pivotField>
    <pivotField axis="axisRow" showAll="0">
      <items count="34">
        <item x="14"/>
        <item x="17"/>
        <item x="13"/>
        <item x="12"/>
        <item x="5"/>
        <item x="4"/>
        <item x="1"/>
        <item x="0"/>
        <item x="3"/>
        <item x="20"/>
        <item x="21"/>
        <item x="19"/>
        <item x="18"/>
        <item x="2"/>
        <item x="6"/>
        <item x="16"/>
        <item x="23"/>
        <item x="22"/>
        <item x="24"/>
        <item x="8"/>
        <item x="10"/>
        <item x="26"/>
        <item x="31"/>
        <item x="27"/>
        <item x="9"/>
        <item x="29"/>
        <item x="30"/>
        <item x="7"/>
        <item x="15"/>
        <item x="25"/>
        <item x="28"/>
        <item x="11"/>
        <item m="1" x="32"/>
        <item t="default"/>
      </items>
    </pivotField>
    <pivotField showAll="0"/>
    <pivotField numFmtId="10" showAll="0"/>
    <pivotField dataField="1" numFmtId="10"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求和项:占有率" fld="4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83E97-3245-44C4-91F3-C4189F7ECFC1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车型">
  <location ref="A1:AB66" firstHeaderRow="1" firstDataRow="2" firstDataCol="1"/>
  <pivotFields count="7">
    <pivotField dataField="1" showAll="0"/>
    <pivotField axis="axisRow" showAll="0" sortType="ascending">
      <items count="72">
        <item x="23"/>
        <item x="31"/>
        <item x="32"/>
        <item x="35"/>
        <item x="28"/>
        <item x="54"/>
        <item x="2"/>
        <item x="4"/>
        <item x="15"/>
        <item x="37"/>
        <item x="51"/>
        <item x="49"/>
        <item x="45"/>
        <item x="50"/>
        <item x="48"/>
        <item x="16"/>
        <item x="7"/>
        <item x="5"/>
        <item x="19"/>
        <item x="17"/>
        <item x="8"/>
        <item x="56"/>
        <item x="34"/>
        <item x="61"/>
        <item x="67"/>
        <item x="66"/>
        <item x="64"/>
        <item x="9"/>
        <item x="68"/>
        <item x="63"/>
        <item x="1"/>
        <item x="57"/>
        <item x="26"/>
        <item x="11"/>
        <item x="29"/>
        <item x="36"/>
        <item x="40"/>
        <item x="38"/>
        <item x="39"/>
        <item x="42"/>
        <item x="44"/>
        <item x="43"/>
        <item x="46"/>
        <item x="52"/>
        <item x="13"/>
        <item x="20"/>
        <item x="10"/>
        <item x="53"/>
        <item x="12"/>
        <item x="14"/>
        <item x="59"/>
        <item x="69"/>
        <item x="21"/>
        <item x="30"/>
        <item x="58"/>
        <item x="70"/>
        <item x="41"/>
        <item x="22"/>
        <item x="33"/>
        <item x="55"/>
        <item x="25"/>
        <item x="60"/>
        <item x="65"/>
        <item x="62"/>
        <item x="27"/>
        <item x="18"/>
        <item x="3"/>
        <item x="0"/>
        <item x="6"/>
        <item h="1" x="47"/>
        <item h="1"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29">
        <item x="7"/>
        <item x="12"/>
        <item x="9"/>
        <item x="0"/>
        <item x="5"/>
        <item x="19"/>
        <item x="24"/>
        <item x="23"/>
        <item x="22"/>
        <item x="10"/>
        <item x="2"/>
        <item x="20"/>
        <item x="13"/>
        <item x="6"/>
        <item x="27"/>
        <item x="16"/>
        <item x="15"/>
        <item x="25"/>
        <item x="1"/>
        <item x="21"/>
        <item x="11"/>
        <item x="4"/>
        <item x="14"/>
        <item x="18"/>
        <item x="26"/>
        <item x="17"/>
        <item x="8"/>
        <item h="1" x="3"/>
        <item t="default"/>
      </items>
    </pivotField>
    <pivotField showAll="0"/>
    <pivotField showAll="0"/>
    <pivotField showAll="0"/>
  </pivotFields>
  <rowFields count="1">
    <field x="1"/>
  </rowFields>
  <rowItems count="64">
    <i>
      <x v="44"/>
    </i>
    <i>
      <x v="48"/>
    </i>
    <i>
      <x v="15"/>
    </i>
    <i>
      <x v="49"/>
    </i>
    <i>
      <x v="64"/>
    </i>
    <i>
      <x v="52"/>
    </i>
    <i>
      <x v="17"/>
    </i>
    <i>
      <x v="53"/>
    </i>
    <i>
      <x v="30"/>
    </i>
    <i>
      <x v="25"/>
    </i>
    <i>
      <x v="14"/>
    </i>
    <i>
      <x v="62"/>
    </i>
    <i>
      <x v="26"/>
    </i>
    <i>
      <x v="5"/>
    </i>
    <i>
      <x v="16"/>
    </i>
    <i>
      <x v="13"/>
    </i>
    <i>
      <x v="11"/>
    </i>
    <i>
      <x v="10"/>
    </i>
    <i>
      <x v="46"/>
    </i>
    <i>
      <x v="24"/>
    </i>
    <i>
      <x v="22"/>
    </i>
    <i>
      <x v="58"/>
    </i>
    <i>
      <x v="12"/>
    </i>
    <i>
      <x v="23"/>
    </i>
    <i>
      <x v="3"/>
    </i>
    <i>
      <x v="29"/>
    </i>
    <i>
      <x v="38"/>
    </i>
    <i>
      <x v="67"/>
    </i>
    <i>
      <x v="28"/>
    </i>
    <i>
      <x v="55"/>
    </i>
    <i>
      <x v="37"/>
    </i>
    <i>
      <x v="42"/>
    </i>
    <i>
      <x v="40"/>
    </i>
    <i>
      <x v="43"/>
    </i>
    <i>
      <x v="68"/>
    </i>
    <i>
      <x v="66"/>
    </i>
    <i>
      <x v="41"/>
    </i>
    <i>
      <x v="57"/>
    </i>
    <i>
      <x v="6"/>
    </i>
    <i>
      <x v="7"/>
    </i>
    <i>
      <x v="21"/>
    </i>
    <i>
      <x v="9"/>
    </i>
    <i>
      <x v="59"/>
    </i>
    <i>
      <x v="63"/>
    </i>
    <i>
      <x v="27"/>
    </i>
    <i>
      <x v="56"/>
    </i>
    <i>
      <x v="36"/>
    </i>
    <i>
      <x v="65"/>
    </i>
    <i>
      <x v="32"/>
    </i>
    <i>
      <x v="31"/>
    </i>
    <i>
      <x v="47"/>
    </i>
    <i>
      <x v="18"/>
    </i>
    <i>
      <x v="19"/>
    </i>
    <i>
      <x v="35"/>
    </i>
    <i>
      <x v="61"/>
    </i>
    <i>
      <x v="20"/>
    </i>
    <i>
      <x v="54"/>
    </i>
    <i>
      <x v="51"/>
    </i>
    <i>
      <x v="8"/>
    </i>
    <i>
      <x v="4"/>
    </i>
    <i>
      <x v="45"/>
    </i>
    <i>
      <x v="50"/>
    </i>
    <i>
      <x v="39"/>
    </i>
    <i t="grand">
      <x/>
    </i>
  </rowItems>
  <colFields count="1">
    <field x="3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 t="grand">
      <x/>
    </i>
  </colItems>
  <dataFields count="1">
    <dataField name="计数项:序号" fld="0" subtotal="count" baseField="1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5AFDA-7319-468F-8BA6-416BC6B02A51}" name="表1" displayName="表1" ref="A3:I6" totalsRowShown="0">
  <autoFilter ref="A3:I6" xr:uid="{0225AFDA-7319-468F-8BA6-416BC6B02A51}"/>
  <tableColumns count="9">
    <tableColumn id="1" xr3:uid="{1BAA71FB-4203-44BE-8F14-ECA808FE5628}" name="车站"/>
    <tableColumn id="2" xr3:uid="{A2BD2938-762A-4423-9EBF-E16E8F59E24C}" name="属局"/>
    <tableColumn id="3" xr3:uid="{F4103AE1-A1D0-4FD0-91CA-ADF938BF0235}" name="省"/>
    <tableColumn id="4" xr3:uid="{839D4312-1E98-4307-B04E-5A8AE03D2AD4}" name="市"/>
    <tableColumn id="5" xr3:uid="{B8FB57D2-461F-416F-AD7F-1EF241E0E3D5}" name="出发次数"/>
    <tableColumn id="6" xr3:uid="{7171423A-1F43-4E68-9F51-5FE6E53EECC3}" name="到达次数"/>
    <tableColumn id="7" xr3:uid="{98574DBF-C23E-473A-9CD9-198B3E6C5FE2}" name="总次数"/>
    <tableColumn id="8" xr3:uid="{CC0F23FA-70EE-4B26-AF42-CD72FE430CB2}" name="经度"/>
    <tableColumn id="9" xr3:uid="{E974FEB5-6D5F-456E-B3FF-932CB9433DC7}" name="纬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32EC-125E-4C0E-B284-8E1094E7321B}">
  <dimension ref="A1:BS151"/>
  <sheetViews>
    <sheetView tabSelected="1" topLeftCell="W129" zoomScale="103" zoomScaleNormal="100" workbookViewId="0">
      <selection activeCell="AE151" sqref="AE151"/>
    </sheetView>
  </sheetViews>
  <sheetFormatPr defaultRowHeight="13.9" x14ac:dyDescent="0.4"/>
  <cols>
    <col min="2" max="2" width="10.59765625" bestFit="1" customWidth="1"/>
    <col min="5" max="5" width="10.796875" bestFit="1" customWidth="1"/>
  </cols>
  <sheetData>
    <row r="1" spans="1:58" x14ac:dyDescent="0.4">
      <c r="A1" t="s">
        <v>44</v>
      </c>
      <c r="B1" t="s">
        <v>5</v>
      </c>
      <c r="C1" t="s">
        <v>2</v>
      </c>
      <c r="D1" s="1" t="s">
        <v>6</v>
      </c>
      <c r="E1" t="s">
        <v>7</v>
      </c>
      <c r="F1" t="s">
        <v>174</v>
      </c>
    </row>
    <row r="2" spans="1:58" x14ac:dyDescent="0.4">
      <c r="A2">
        <v>1</v>
      </c>
      <c r="D2" t="s">
        <v>424</v>
      </c>
      <c r="E2" t="s">
        <v>413</v>
      </c>
      <c r="F2" t="s">
        <v>424</v>
      </c>
      <c r="G2" t="s">
        <v>472</v>
      </c>
      <c r="H2" t="s">
        <v>473</v>
      </c>
      <c r="I2" t="s">
        <v>474</v>
      </c>
      <c r="J2" t="s">
        <v>475</v>
      </c>
      <c r="K2" t="s">
        <v>476</v>
      </c>
      <c r="L2" t="s">
        <v>477</v>
      </c>
      <c r="M2" t="s">
        <v>478</v>
      </c>
      <c r="N2" t="s">
        <v>479</v>
      </c>
      <c r="O2" t="s">
        <v>417</v>
      </c>
      <c r="P2" t="s">
        <v>416</v>
      </c>
      <c r="Q2" t="s">
        <v>415</v>
      </c>
      <c r="R2" t="s">
        <v>414</v>
      </c>
      <c r="S2" t="s">
        <v>413</v>
      </c>
    </row>
    <row r="3" spans="1:58" x14ac:dyDescent="0.4">
      <c r="A3">
        <v>2</v>
      </c>
      <c r="D3" s="1" t="s">
        <v>170</v>
      </c>
      <c r="E3" t="s">
        <v>424</v>
      </c>
      <c r="F3" t="s">
        <v>170</v>
      </c>
      <c r="G3" t="s">
        <v>411</v>
      </c>
      <c r="H3" t="s">
        <v>412</v>
      </c>
      <c r="I3" t="s">
        <v>413</v>
      </c>
      <c r="J3" t="s">
        <v>414</v>
      </c>
      <c r="K3" t="s">
        <v>415</v>
      </c>
      <c r="L3" t="s">
        <v>416</v>
      </c>
      <c r="M3" t="s">
        <v>417</v>
      </c>
      <c r="N3" t="s">
        <v>479</v>
      </c>
      <c r="O3" t="s">
        <v>478</v>
      </c>
      <c r="P3" t="s">
        <v>477</v>
      </c>
      <c r="Q3" t="s">
        <v>476</v>
      </c>
      <c r="R3" t="s">
        <v>475</v>
      </c>
      <c r="S3" t="s">
        <v>474</v>
      </c>
      <c r="T3" t="s">
        <v>473</v>
      </c>
      <c r="U3" t="s">
        <v>472</v>
      </c>
      <c r="V3" t="s">
        <v>424</v>
      </c>
    </row>
    <row r="4" spans="1:58" x14ac:dyDescent="0.4">
      <c r="A4">
        <v>3</v>
      </c>
      <c r="D4" s="1" t="s">
        <v>170</v>
      </c>
      <c r="E4" t="s">
        <v>10998</v>
      </c>
      <c r="F4" t="s">
        <v>170</v>
      </c>
      <c r="G4" t="s">
        <v>271</v>
      </c>
      <c r="H4" t="s">
        <v>11012</v>
      </c>
      <c r="I4" t="s">
        <v>465</v>
      </c>
      <c r="J4" t="s">
        <v>464</v>
      </c>
      <c r="K4" t="s">
        <v>463</v>
      </c>
      <c r="L4" t="s">
        <v>462</v>
      </c>
      <c r="M4" t="s">
        <v>461</v>
      </c>
      <c r="N4" t="s">
        <v>460</v>
      </c>
      <c r="O4" t="s">
        <v>459</v>
      </c>
      <c r="P4" t="s">
        <v>458</v>
      </c>
      <c r="Q4" t="s">
        <v>457</v>
      </c>
      <c r="R4" t="s">
        <v>471</v>
      </c>
      <c r="S4" t="s">
        <v>470</v>
      </c>
      <c r="T4" t="s">
        <v>469</v>
      </c>
      <c r="U4" t="s">
        <v>468</v>
      </c>
      <c r="V4" t="s">
        <v>467</v>
      </c>
      <c r="W4" t="s">
        <v>11013</v>
      </c>
      <c r="X4" t="s">
        <v>11014</v>
      </c>
      <c r="Y4" t="s">
        <v>11015</v>
      </c>
      <c r="Z4" t="s">
        <v>11016</v>
      </c>
      <c r="AA4" t="s">
        <v>11017</v>
      </c>
      <c r="AB4" t="s">
        <v>11018</v>
      </c>
      <c r="AC4" t="s">
        <v>11019</v>
      </c>
      <c r="AD4" t="s">
        <v>11020</v>
      </c>
      <c r="AE4" t="s">
        <v>11021</v>
      </c>
      <c r="AF4" t="s">
        <v>11022</v>
      </c>
      <c r="AG4" t="s">
        <v>11023</v>
      </c>
      <c r="AH4" t="s">
        <v>11024</v>
      </c>
      <c r="AI4" t="s">
        <v>11025</v>
      </c>
      <c r="AJ4" t="s">
        <v>11026</v>
      </c>
      <c r="AK4" t="s">
        <v>11027</v>
      </c>
      <c r="AL4" t="s">
        <v>11028</v>
      </c>
      <c r="AM4" t="s">
        <v>11029</v>
      </c>
      <c r="AN4" t="s">
        <v>11030</v>
      </c>
      <c r="AO4" t="s">
        <v>11031</v>
      </c>
      <c r="AP4" t="s">
        <v>10998</v>
      </c>
    </row>
    <row r="5" spans="1:58" x14ac:dyDescent="0.4">
      <c r="A5">
        <v>4</v>
      </c>
      <c r="D5" s="1" t="s">
        <v>10998</v>
      </c>
      <c r="E5" t="s">
        <v>105</v>
      </c>
      <c r="F5" t="s">
        <v>10998</v>
      </c>
      <c r="G5" t="s">
        <v>11032</v>
      </c>
      <c r="H5" t="s">
        <v>11033</v>
      </c>
      <c r="I5" t="s">
        <v>11034</v>
      </c>
      <c r="J5" t="s">
        <v>11035</v>
      </c>
      <c r="K5" t="s">
        <v>11036</v>
      </c>
      <c r="L5" t="s">
        <v>11037</v>
      </c>
      <c r="M5" t="s">
        <v>11038</v>
      </c>
      <c r="N5" t="s">
        <v>11026</v>
      </c>
      <c r="O5" t="s">
        <v>11039</v>
      </c>
      <c r="P5" t="s">
        <v>11040</v>
      </c>
      <c r="Q5" t="s">
        <v>11041</v>
      </c>
      <c r="R5" t="s">
        <v>11042</v>
      </c>
      <c r="S5" t="s">
        <v>11043</v>
      </c>
      <c r="T5" t="s">
        <v>11044</v>
      </c>
      <c r="U5" t="s">
        <v>11045</v>
      </c>
      <c r="V5" t="s">
        <v>11046</v>
      </c>
      <c r="W5" t="s">
        <v>11047</v>
      </c>
      <c r="X5" t="s">
        <v>11048</v>
      </c>
      <c r="Y5" t="s">
        <v>46</v>
      </c>
      <c r="Z5" t="s">
        <v>111</v>
      </c>
      <c r="AA5" t="s">
        <v>11049</v>
      </c>
      <c r="AB5" t="s">
        <v>11050</v>
      </c>
      <c r="AC5" t="s">
        <v>11051</v>
      </c>
      <c r="AD5" t="s">
        <v>11052</v>
      </c>
      <c r="AE5" t="s">
        <v>11053</v>
      </c>
      <c r="AF5" t="s">
        <v>11054</v>
      </c>
      <c r="AG5" t="s">
        <v>11055</v>
      </c>
      <c r="AH5" t="s">
        <v>11056</v>
      </c>
      <c r="AI5" t="s">
        <v>11057</v>
      </c>
      <c r="AJ5" t="s">
        <v>11058</v>
      </c>
      <c r="AK5" t="s">
        <v>11059</v>
      </c>
      <c r="AL5" t="s">
        <v>16</v>
      </c>
      <c r="AM5" t="s">
        <v>165</v>
      </c>
      <c r="AN5" t="s">
        <v>391</v>
      </c>
      <c r="AO5" t="s">
        <v>392</v>
      </c>
      <c r="AP5" t="s">
        <v>393</v>
      </c>
      <c r="AQ5" t="s">
        <v>394</v>
      </c>
      <c r="AR5" t="s">
        <v>373</v>
      </c>
      <c r="AS5" t="s">
        <v>395</v>
      </c>
      <c r="AT5" t="s">
        <v>164</v>
      </c>
      <c r="AU5" t="s">
        <v>262</v>
      </c>
      <c r="AV5" t="s">
        <v>263</v>
      </c>
      <c r="AW5" t="s">
        <v>264</v>
      </c>
      <c r="AX5" t="s">
        <v>265</v>
      </c>
      <c r="AY5" t="s">
        <v>266</v>
      </c>
      <c r="AZ5" t="s">
        <v>267</v>
      </c>
      <c r="BA5" t="s">
        <v>268</v>
      </c>
      <c r="BB5" t="s">
        <v>269</v>
      </c>
      <c r="BC5" t="s">
        <v>270</v>
      </c>
      <c r="BD5" t="s">
        <v>271</v>
      </c>
      <c r="BE5" t="s">
        <v>11</v>
      </c>
      <c r="BF5" t="s">
        <v>105</v>
      </c>
    </row>
    <row r="6" spans="1:58" x14ac:dyDescent="0.4">
      <c r="A6">
        <v>5</v>
      </c>
      <c r="B6" s="2">
        <v>42587</v>
      </c>
      <c r="C6" t="s">
        <v>10999</v>
      </c>
      <c r="D6" s="1" t="s">
        <v>105</v>
      </c>
      <c r="E6" t="s">
        <v>10998</v>
      </c>
      <c r="F6" t="s">
        <v>105</v>
      </c>
      <c r="G6" t="s">
        <v>11</v>
      </c>
      <c r="H6" t="s">
        <v>271</v>
      </c>
      <c r="I6" t="s">
        <v>270</v>
      </c>
      <c r="J6" t="s">
        <v>269</v>
      </c>
      <c r="K6" t="s">
        <v>268</v>
      </c>
      <c r="L6" t="s">
        <v>267</v>
      </c>
      <c r="M6" t="s">
        <v>266</v>
      </c>
      <c r="N6" t="s">
        <v>265</v>
      </c>
      <c r="O6" t="s">
        <v>264</v>
      </c>
      <c r="P6" t="s">
        <v>263</v>
      </c>
      <c r="Q6" t="s">
        <v>262</v>
      </c>
      <c r="R6" t="s">
        <v>164</v>
      </c>
      <c r="S6" t="s">
        <v>395</v>
      </c>
      <c r="T6" t="s">
        <v>373</v>
      </c>
      <c r="U6" t="s">
        <v>394</v>
      </c>
      <c r="V6" t="s">
        <v>393</v>
      </c>
      <c r="W6" t="s">
        <v>392</v>
      </c>
      <c r="X6" t="s">
        <v>391</v>
      </c>
      <c r="Y6" t="s">
        <v>165</v>
      </c>
      <c r="Z6" t="s">
        <v>16</v>
      </c>
      <c r="AA6" t="s">
        <v>11059</v>
      </c>
      <c r="AB6" t="s">
        <v>11058</v>
      </c>
      <c r="AC6" t="s">
        <v>11057</v>
      </c>
      <c r="AD6" t="s">
        <v>11056</v>
      </c>
      <c r="AE6" t="s">
        <v>11055</v>
      </c>
      <c r="AF6" t="s">
        <v>11054</v>
      </c>
      <c r="AG6" t="s">
        <v>11053</v>
      </c>
      <c r="AH6" t="s">
        <v>11052</v>
      </c>
      <c r="AI6" t="s">
        <v>11051</v>
      </c>
      <c r="AJ6" t="s">
        <v>11050</v>
      </c>
      <c r="AK6" t="s">
        <v>11049</v>
      </c>
      <c r="AL6" t="s">
        <v>111</v>
      </c>
      <c r="AM6" t="s">
        <v>46</v>
      </c>
      <c r="AN6" t="s">
        <v>11048</v>
      </c>
      <c r="AO6" t="s">
        <v>11047</v>
      </c>
      <c r="AP6" t="s">
        <v>11046</v>
      </c>
      <c r="AQ6" t="s">
        <v>11045</v>
      </c>
      <c r="AR6" t="s">
        <v>11044</v>
      </c>
      <c r="AS6" t="s">
        <v>11043</v>
      </c>
      <c r="AT6" t="s">
        <v>11042</v>
      </c>
      <c r="AU6" t="s">
        <v>11041</v>
      </c>
      <c r="AV6" t="s">
        <v>11040</v>
      </c>
      <c r="AW6" t="s">
        <v>11039</v>
      </c>
      <c r="AX6" t="s">
        <v>11026</v>
      </c>
      <c r="AY6" t="s">
        <v>11038</v>
      </c>
      <c r="AZ6" t="s">
        <v>11037</v>
      </c>
      <c r="BA6" t="s">
        <v>11036</v>
      </c>
      <c r="BB6" t="s">
        <v>11035</v>
      </c>
      <c r="BC6" t="s">
        <v>11034</v>
      </c>
      <c r="BD6" t="s">
        <v>11033</v>
      </c>
      <c r="BE6" t="s">
        <v>11032</v>
      </c>
      <c r="BF6" t="s">
        <v>10998</v>
      </c>
    </row>
    <row r="7" spans="1:58" x14ac:dyDescent="0.4">
      <c r="A7">
        <v>6</v>
      </c>
      <c r="D7" s="1" t="s">
        <v>10998</v>
      </c>
      <c r="E7" t="s">
        <v>105</v>
      </c>
      <c r="F7" t="s">
        <v>10998</v>
      </c>
      <c r="G7" t="s">
        <v>11032</v>
      </c>
      <c r="H7" t="s">
        <v>11033</v>
      </c>
      <c r="I7" t="s">
        <v>11034</v>
      </c>
      <c r="J7" t="s">
        <v>11035</v>
      </c>
      <c r="K7" t="s">
        <v>11036</v>
      </c>
      <c r="L7" t="s">
        <v>11037</v>
      </c>
      <c r="M7" t="s">
        <v>11038</v>
      </c>
      <c r="N7" t="s">
        <v>11026</v>
      </c>
      <c r="O7" t="s">
        <v>11039</v>
      </c>
      <c r="P7" t="s">
        <v>11040</v>
      </c>
      <c r="Q7" t="s">
        <v>11041</v>
      </c>
      <c r="R7" t="s">
        <v>11042</v>
      </c>
      <c r="S7" t="s">
        <v>11043</v>
      </c>
      <c r="T7" t="s">
        <v>11044</v>
      </c>
      <c r="U7" t="s">
        <v>11045</v>
      </c>
      <c r="V7" t="s">
        <v>11046</v>
      </c>
      <c r="W7" t="s">
        <v>11047</v>
      </c>
      <c r="X7" t="s">
        <v>11048</v>
      </c>
      <c r="Y7" t="s">
        <v>46</v>
      </c>
      <c r="Z7" t="s">
        <v>111</v>
      </c>
      <c r="AA7" t="s">
        <v>11049</v>
      </c>
      <c r="AB7" t="s">
        <v>11050</v>
      </c>
      <c r="AC7" t="s">
        <v>11051</v>
      </c>
      <c r="AD7" t="s">
        <v>11052</v>
      </c>
      <c r="AE7" t="s">
        <v>11053</v>
      </c>
      <c r="AF7" t="s">
        <v>11054</v>
      </c>
      <c r="AG7" t="s">
        <v>11055</v>
      </c>
      <c r="AH7" t="s">
        <v>11056</v>
      </c>
      <c r="AI7" t="s">
        <v>11057</v>
      </c>
      <c r="AJ7" t="s">
        <v>11058</v>
      </c>
      <c r="AK7" t="s">
        <v>11059</v>
      </c>
      <c r="AL7" t="s">
        <v>16</v>
      </c>
      <c r="AM7" t="s">
        <v>165</v>
      </c>
      <c r="AN7" t="s">
        <v>391</v>
      </c>
      <c r="AO7" t="s">
        <v>392</v>
      </c>
      <c r="AP7" t="s">
        <v>393</v>
      </c>
      <c r="AQ7" t="s">
        <v>394</v>
      </c>
      <c r="AR7" t="s">
        <v>373</v>
      </c>
      <c r="AS7" t="s">
        <v>395</v>
      </c>
      <c r="AT7" t="s">
        <v>164</v>
      </c>
      <c r="AU7" t="s">
        <v>262</v>
      </c>
      <c r="AV7" t="s">
        <v>263</v>
      </c>
      <c r="AW7" t="s">
        <v>264</v>
      </c>
      <c r="AX7" t="s">
        <v>265</v>
      </c>
      <c r="AY7" t="s">
        <v>266</v>
      </c>
      <c r="AZ7" t="s">
        <v>267</v>
      </c>
      <c r="BA7" t="s">
        <v>268</v>
      </c>
      <c r="BB7" t="s">
        <v>269</v>
      </c>
      <c r="BC7" t="s">
        <v>270</v>
      </c>
      <c r="BD7" t="s">
        <v>271</v>
      </c>
      <c r="BE7" t="s">
        <v>11</v>
      </c>
      <c r="BF7" t="s">
        <v>105</v>
      </c>
    </row>
    <row r="8" spans="1:58" x14ac:dyDescent="0.4">
      <c r="A8">
        <v>7</v>
      </c>
      <c r="C8" t="s">
        <v>11003</v>
      </c>
      <c r="D8" s="1" t="s">
        <v>172</v>
      </c>
      <c r="E8" t="s">
        <v>167</v>
      </c>
      <c r="F8" t="s">
        <v>172</v>
      </c>
      <c r="G8" t="s">
        <v>105</v>
      </c>
      <c r="H8" t="s">
        <v>11</v>
      </c>
      <c r="I8" t="s">
        <v>271</v>
      </c>
      <c r="J8" t="s">
        <v>270</v>
      </c>
      <c r="K8" t="s">
        <v>269</v>
      </c>
      <c r="L8" t="s">
        <v>268</v>
      </c>
      <c r="M8" t="s">
        <v>267</v>
      </c>
      <c r="N8" t="s">
        <v>11060</v>
      </c>
      <c r="O8" t="s">
        <v>266</v>
      </c>
      <c r="P8" t="s">
        <v>265</v>
      </c>
      <c r="Q8" t="s">
        <v>264</v>
      </c>
      <c r="R8" t="s">
        <v>11061</v>
      </c>
      <c r="S8" t="s">
        <v>11062</v>
      </c>
      <c r="T8" t="s">
        <v>11063</v>
      </c>
      <c r="U8" t="s">
        <v>11064</v>
      </c>
      <c r="V8" t="s">
        <v>11065</v>
      </c>
      <c r="W8" t="s">
        <v>11066</v>
      </c>
      <c r="X8" t="s">
        <v>351</v>
      </c>
      <c r="Y8" t="s">
        <v>349</v>
      </c>
      <c r="Z8" t="s">
        <v>347</v>
      </c>
      <c r="AA8" t="s">
        <v>254</v>
      </c>
      <c r="AB8" t="s">
        <v>346</v>
      </c>
      <c r="AC8" t="s">
        <v>345</v>
      </c>
      <c r="AD8" t="s">
        <v>344</v>
      </c>
      <c r="AE8" t="s">
        <v>343</v>
      </c>
      <c r="AF8" t="s">
        <v>342</v>
      </c>
      <c r="AG8" t="s">
        <v>341</v>
      </c>
      <c r="AH8" t="s">
        <v>11067</v>
      </c>
      <c r="AI8" t="s">
        <v>11068</v>
      </c>
      <c r="AJ8" t="s">
        <v>11069</v>
      </c>
      <c r="AK8" t="s">
        <v>398</v>
      </c>
      <c r="AL8" t="s">
        <v>399</v>
      </c>
      <c r="AM8" t="s">
        <v>400</v>
      </c>
      <c r="AN8" t="s">
        <v>401</v>
      </c>
      <c r="AO8" t="s">
        <v>402</v>
      </c>
      <c r="AP8" t="s">
        <v>331</v>
      </c>
      <c r="AQ8" t="s">
        <v>166</v>
      </c>
      <c r="AR8" t="s">
        <v>11070</v>
      </c>
      <c r="AS8" t="s">
        <v>167</v>
      </c>
    </row>
    <row r="9" spans="1:58" x14ac:dyDescent="0.4">
      <c r="A9">
        <v>8</v>
      </c>
      <c r="C9" t="s">
        <v>11002</v>
      </c>
      <c r="D9" s="1" t="s">
        <v>167</v>
      </c>
      <c r="E9" t="s">
        <v>172</v>
      </c>
      <c r="F9" t="s">
        <v>167</v>
      </c>
      <c r="G9" t="s">
        <v>11070</v>
      </c>
      <c r="H9" t="s">
        <v>166</v>
      </c>
      <c r="I9" t="s">
        <v>331</v>
      </c>
      <c r="J9" t="s">
        <v>402</v>
      </c>
      <c r="K9" t="s">
        <v>401</v>
      </c>
      <c r="L9" t="s">
        <v>400</v>
      </c>
      <c r="M9" t="s">
        <v>399</v>
      </c>
      <c r="N9" t="s">
        <v>398</v>
      </c>
      <c r="O9" t="s">
        <v>11069</v>
      </c>
      <c r="P9" t="s">
        <v>11068</v>
      </c>
      <c r="Q9" t="s">
        <v>11067</v>
      </c>
      <c r="R9" t="s">
        <v>341</v>
      </c>
      <c r="S9" t="s">
        <v>342</v>
      </c>
      <c r="T9" t="s">
        <v>343</v>
      </c>
      <c r="U9" t="s">
        <v>344</v>
      </c>
      <c r="V9" t="s">
        <v>345</v>
      </c>
      <c r="W9" t="s">
        <v>346</v>
      </c>
      <c r="X9" t="s">
        <v>254</v>
      </c>
      <c r="Y9" t="s">
        <v>347</v>
      </c>
      <c r="Z9" t="s">
        <v>349</v>
      </c>
      <c r="AA9" t="s">
        <v>351</v>
      </c>
      <c r="AB9" t="s">
        <v>11066</v>
      </c>
      <c r="AC9" t="s">
        <v>11065</v>
      </c>
      <c r="AD9" t="s">
        <v>11064</v>
      </c>
      <c r="AE9" t="s">
        <v>11063</v>
      </c>
      <c r="AF9" t="s">
        <v>11062</v>
      </c>
      <c r="AG9" t="s">
        <v>11061</v>
      </c>
      <c r="AH9" t="s">
        <v>264</v>
      </c>
      <c r="AI9" t="s">
        <v>265</v>
      </c>
      <c r="AJ9" t="s">
        <v>266</v>
      </c>
      <c r="AK9" t="s">
        <v>11060</v>
      </c>
      <c r="AL9" t="s">
        <v>267</v>
      </c>
      <c r="AM9" t="s">
        <v>268</v>
      </c>
      <c r="AN9" t="s">
        <v>269</v>
      </c>
      <c r="AO9" t="s">
        <v>270</v>
      </c>
      <c r="AP9" t="s">
        <v>271</v>
      </c>
      <c r="AQ9" t="s">
        <v>11</v>
      </c>
      <c r="AR9" t="s">
        <v>105</v>
      </c>
      <c r="AS9" t="s">
        <v>172</v>
      </c>
    </row>
    <row r="10" spans="1:58" x14ac:dyDescent="0.4">
      <c r="A10">
        <v>9</v>
      </c>
      <c r="D10" s="1" t="s">
        <v>85</v>
      </c>
      <c r="E10" t="s">
        <v>1</v>
      </c>
      <c r="F10" t="s">
        <v>105</v>
      </c>
      <c r="G10" t="s">
        <v>11</v>
      </c>
      <c r="H10" t="s">
        <v>271</v>
      </c>
      <c r="I10" t="s">
        <v>270</v>
      </c>
      <c r="J10" t="s">
        <v>269</v>
      </c>
      <c r="K10" t="s">
        <v>268</v>
      </c>
      <c r="L10" t="s">
        <v>357</v>
      </c>
      <c r="M10" t="s">
        <v>356</v>
      </c>
      <c r="N10" t="s">
        <v>355</v>
      </c>
      <c r="O10" t="s">
        <v>354</v>
      </c>
      <c r="P10" t="s">
        <v>109</v>
      </c>
      <c r="Q10" t="s">
        <v>353</v>
      </c>
      <c r="R10" t="s">
        <v>352</v>
      </c>
      <c r="S10" t="s">
        <v>351</v>
      </c>
      <c r="T10" t="s">
        <v>349</v>
      </c>
      <c r="U10" t="s">
        <v>347</v>
      </c>
      <c r="V10" t="s">
        <v>254</v>
      </c>
      <c r="W10" t="s">
        <v>346</v>
      </c>
      <c r="X10" t="s">
        <v>345</v>
      </c>
      <c r="Y10" t="s">
        <v>344</v>
      </c>
      <c r="Z10" t="s">
        <v>343</v>
      </c>
      <c r="AA10" t="s">
        <v>342</v>
      </c>
      <c r="AB10" t="s">
        <v>341</v>
      </c>
      <c r="AC10" t="s">
        <v>11072</v>
      </c>
      <c r="AD10" t="s">
        <v>11071</v>
      </c>
      <c r="AE10" t="s">
        <v>340</v>
      </c>
      <c r="AF10" t="s">
        <v>339</v>
      </c>
      <c r="AG10" t="s">
        <v>338</v>
      </c>
      <c r="AH10" t="s">
        <v>337</v>
      </c>
      <c r="AI10" t="s">
        <v>336</v>
      </c>
      <c r="AJ10" t="s">
        <v>335</v>
      </c>
      <c r="AK10" t="s">
        <v>334</v>
      </c>
      <c r="AL10" t="s">
        <v>333</v>
      </c>
      <c r="AM10" t="s">
        <v>1</v>
      </c>
    </row>
    <row r="11" spans="1:58" x14ac:dyDescent="0.4">
      <c r="A11">
        <v>10</v>
      </c>
      <c r="B11" s="2">
        <v>43153</v>
      </c>
      <c r="C11" t="s">
        <v>10994</v>
      </c>
      <c r="D11" s="1" t="s">
        <v>1</v>
      </c>
      <c r="E11" t="s">
        <v>85</v>
      </c>
      <c r="F11" t="s">
        <v>1</v>
      </c>
      <c r="G11" t="s">
        <v>333</v>
      </c>
      <c r="H11" t="s">
        <v>334</v>
      </c>
      <c r="I11" t="s">
        <v>335</v>
      </c>
      <c r="J11" t="s">
        <v>336</v>
      </c>
      <c r="K11" t="s">
        <v>337</v>
      </c>
      <c r="L11" t="s">
        <v>338</v>
      </c>
      <c r="M11" t="s">
        <v>339</v>
      </c>
      <c r="N11" t="s">
        <v>340</v>
      </c>
      <c r="O11" t="s">
        <v>11071</v>
      </c>
      <c r="P11" t="s">
        <v>11072</v>
      </c>
      <c r="Q11" t="s">
        <v>341</v>
      </c>
      <c r="R11" t="s">
        <v>342</v>
      </c>
      <c r="S11" t="s">
        <v>343</v>
      </c>
      <c r="T11" t="s">
        <v>344</v>
      </c>
      <c r="U11" t="s">
        <v>345</v>
      </c>
      <c r="V11" t="s">
        <v>346</v>
      </c>
      <c r="W11" t="s">
        <v>254</v>
      </c>
      <c r="X11" t="s">
        <v>347</v>
      </c>
      <c r="Y11" t="s">
        <v>349</v>
      </c>
      <c r="Z11" t="s">
        <v>351</v>
      </c>
      <c r="AA11" t="s">
        <v>352</v>
      </c>
      <c r="AB11" t="s">
        <v>353</v>
      </c>
      <c r="AC11" t="s">
        <v>109</v>
      </c>
      <c r="AD11" t="s">
        <v>354</v>
      </c>
      <c r="AE11" t="s">
        <v>355</v>
      </c>
      <c r="AF11" t="s">
        <v>356</v>
      </c>
      <c r="AG11" t="s">
        <v>357</v>
      </c>
      <c r="AH11" t="s">
        <v>268</v>
      </c>
      <c r="AI11" t="s">
        <v>269</v>
      </c>
      <c r="AJ11" t="s">
        <v>270</v>
      </c>
      <c r="AK11" t="s">
        <v>271</v>
      </c>
      <c r="AL11" t="s">
        <v>11</v>
      </c>
      <c r="AM11" t="s">
        <v>105</v>
      </c>
    </row>
    <row r="12" spans="1:58" x14ac:dyDescent="0.4">
      <c r="A12">
        <v>11</v>
      </c>
      <c r="D12" s="1" t="s">
        <v>170</v>
      </c>
      <c r="E12" t="s">
        <v>171</v>
      </c>
      <c r="F12" t="s">
        <v>170</v>
      </c>
      <c r="G12" t="s">
        <v>173</v>
      </c>
      <c r="H12" t="s">
        <v>430</v>
      </c>
      <c r="I12" t="s">
        <v>431</v>
      </c>
      <c r="J12" t="s">
        <v>432</v>
      </c>
      <c r="K12" t="s">
        <v>433</v>
      </c>
      <c r="L12" t="s">
        <v>434</v>
      </c>
      <c r="M12" t="s">
        <v>435</v>
      </c>
      <c r="N12" t="s">
        <v>436</v>
      </c>
      <c r="O12" t="s">
        <v>437</v>
      </c>
      <c r="P12" t="s">
        <v>438</v>
      </c>
      <c r="Q12" t="s">
        <v>439</v>
      </c>
      <c r="R12" t="s">
        <v>440</v>
      </c>
      <c r="S12" t="s">
        <v>441</v>
      </c>
      <c r="T12" t="s">
        <v>442</v>
      </c>
      <c r="U12" t="s">
        <v>443</v>
      </c>
      <c r="V12" t="s">
        <v>444</v>
      </c>
      <c r="W12" t="s">
        <v>445</v>
      </c>
      <c r="X12" t="s">
        <v>446</v>
      </c>
      <c r="Y12" t="s">
        <v>447</v>
      </c>
      <c r="Z12" t="s">
        <v>171</v>
      </c>
    </row>
    <row r="13" spans="1:58" x14ac:dyDescent="0.4">
      <c r="A13">
        <v>12</v>
      </c>
      <c r="B13" s="2">
        <v>43281</v>
      </c>
      <c r="C13" t="s">
        <v>10996</v>
      </c>
      <c r="D13" s="1" t="s">
        <v>447</v>
      </c>
      <c r="E13" t="s">
        <v>170</v>
      </c>
      <c r="F13" t="s">
        <v>447</v>
      </c>
      <c r="G13" t="s">
        <v>446</v>
      </c>
      <c r="H13" t="s">
        <v>445</v>
      </c>
      <c r="I13" t="s">
        <v>444</v>
      </c>
      <c r="J13" t="s">
        <v>443</v>
      </c>
      <c r="K13" t="s">
        <v>442</v>
      </c>
      <c r="L13" t="s">
        <v>441</v>
      </c>
      <c r="M13" t="s">
        <v>440</v>
      </c>
      <c r="N13" t="s">
        <v>439</v>
      </c>
      <c r="O13" t="s">
        <v>438</v>
      </c>
      <c r="P13" t="s">
        <v>437</v>
      </c>
      <c r="Q13" t="s">
        <v>436</v>
      </c>
      <c r="R13" t="s">
        <v>435</v>
      </c>
      <c r="S13" t="s">
        <v>434</v>
      </c>
      <c r="T13" t="s">
        <v>433</v>
      </c>
      <c r="U13" t="s">
        <v>432</v>
      </c>
      <c r="V13" t="s">
        <v>431</v>
      </c>
      <c r="W13" t="s">
        <v>430</v>
      </c>
      <c r="X13" t="s">
        <v>173</v>
      </c>
      <c r="Y13" t="s">
        <v>170</v>
      </c>
    </row>
    <row r="14" spans="1:58" x14ac:dyDescent="0.4">
      <c r="A14">
        <v>13</v>
      </c>
      <c r="B14" s="2">
        <v>43659</v>
      </c>
      <c r="C14" t="s">
        <v>10991</v>
      </c>
      <c r="D14" s="1" t="s">
        <v>105</v>
      </c>
      <c r="E14" t="s">
        <v>166</v>
      </c>
      <c r="F14" t="s">
        <v>105</v>
      </c>
      <c r="G14" t="s">
        <v>11</v>
      </c>
      <c r="H14" t="s">
        <v>271</v>
      </c>
      <c r="I14" t="s">
        <v>270</v>
      </c>
      <c r="J14" t="s">
        <v>269</v>
      </c>
      <c r="K14" t="s">
        <v>268</v>
      </c>
      <c r="L14" t="s">
        <v>267</v>
      </c>
      <c r="M14" t="s">
        <v>266</v>
      </c>
      <c r="N14" t="s">
        <v>265</v>
      </c>
      <c r="O14" t="s">
        <v>264</v>
      </c>
      <c r="P14" t="s">
        <v>263</v>
      </c>
      <c r="Q14" t="s">
        <v>262</v>
      </c>
      <c r="R14" t="s">
        <v>164</v>
      </c>
      <c r="S14" t="s">
        <v>395</v>
      </c>
      <c r="T14" t="s">
        <v>373</v>
      </c>
      <c r="U14" t="s">
        <v>394</v>
      </c>
      <c r="V14" t="s">
        <v>393</v>
      </c>
      <c r="W14" t="s">
        <v>392</v>
      </c>
      <c r="X14" t="s">
        <v>391</v>
      </c>
      <c r="Y14" s="1" t="s">
        <v>165</v>
      </c>
      <c r="Z14" t="s">
        <v>16</v>
      </c>
      <c r="AA14" t="s">
        <v>397</v>
      </c>
      <c r="AB14" t="s">
        <v>398</v>
      </c>
      <c r="AC14" t="s">
        <v>399</v>
      </c>
      <c r="AD14" t="s">
        <v>400</v>
      </c>
      <c r="AE14" t="s">
        <v>401</v>
      </c>
      <c r="AF14" t="s">
        <v>402</v>
      </c>
      <c r="AG14" t="s">
        <v>331</v>
      </c>
      <c r="AH14" t="s">
        <v>166</v>
      </c>
    </row>
    <row r="15" spans="1:58" x14ac:dyDescent="0.4">
      <c r="A15">
        <v>14</v>
      </c>
      <c r="B15" s="2">
        <v>43660</v>
      </c>
      <c r="C15" t="s">
        <v>10989</v>
      </c>
      <c r="D15" s="1" t="s">
        <v>166</v>
      </c>
      <c r="E15" t="s">
        <v>167</v>
      </c>
      <c r="F15" t="s">
        <v>166</v>
      </c>
      <c r="G15" t="s">
        <v>167</v>
      </c>
    </row>
    <row r="16" spans="1:58" x14ac:dyDescent="0.4">
      <c r="A16">
        <v>15</v>
      </c>
      <c r="D16" s="1" t="s">
        <v>168</v>
      </c>
      <c r="E16" t="s">
        <v>1</v>
      </c>
      <c r="F16" t="s">
        <v>168</v>
      </c>
      <c r="G16" t="s">
        <v>403</v>
      </c>
      <c r="H16" t="s">
        <v>404</v>
      </c>
      <c r="I16" t="s">
        <v>405</v>
      </c>
      <c r="J16" t="s">
        <v>406</v>
      </c>
      <c r="K16" t="s">
        <v>407</v>
      </c>
      <c r="L16" t="s">
        <v>408</v>
      </c>
      <c r="M16" t="s">
        <v>409</v>
      </c>
      <c r="N16" t="s">
        <v>410</v>
      </c>
      <c r="O16" t="s">
        <v>15</v>
      </c>
    </row>
    <row r="17" spans="1:46" x14ac:dyDescent="0.4">
      <c r="A17">
        <v>16</v>
      </c>
      <c r="B17" s="2">
        <v>43668</v>
      </c>
      <c r="C17" t="s">
        <v>10987</v>
      </c>
      <c r="D17" s="1" t="s">
        <v>14</v>
      </c>
      <c r="E17" t="s">
        <v>32</v>
      </c>
      <c r="F17" t="s">
        <v>14</v>
      </c>
      <c r="G17" t="s">
        <v>15</v>
      </c>
      <c r="H17" t="s">
        <v>480</v>
      </c>
      <c r="I17" t="s">
        <v>481</v>
      </c>
      <c r="J17" t="s">
        <v>482</v>
      </c>
      <c r="K17" t="s">
        <v>35</v>
      </c>
      <c r="L17" t="s">
        <v>483</v>
      </c>
      <c r="M17" t="s">
        <v>484</v>
      </c>
      <c r="N17" t="s">
        <v>282</v>
      </c>
      <c r="O17" t="s">
        <v>485</v>
      </c>
      <c r="P17" t="s">
        <v>486</v>
      </c>
      <c r="Q17" t="s">
        <v>285</v>
      </c>
      <c r="R17" t="s">
        <v>487</v>
      </c>
      <c r="S17" t="s">
        <v>32</v>
      </c>
    </row>
    <row r="18" spans="1:46" x14ac:dyDescent="0.4">
      <c r="A18">
        <v>17</v>
      </c>
      <c r="B18" s="2"/>
      <c r="D18" s="1" t="s">
        <v>170</v>
      </c>
      <c r="E18" t="s">
        <v>14</v>
      </c>
      <c r="F18" t="s">
        <v>170</v>
      </c>
      <c r="G18" t="s">
        <v>271</v>
      </c>
      <c r="H18" t="s">
        <v>465</v>
      </c>
      <c r="I18" t="s">
        <v>464</v>
      </c>
      <c r="J18" t="s">
        <v>463</v>
      </c>
      <c r="K18" t="s">
        <v>462</v>
      </c>
      <c r="L18" t="s">
        <v>461</v>
      </c>
      <c r="M18" t="s">
        <v>460</v>
      </c>
      <c r="N18" t="s">
        <v>459</v>
      </c>
      <c r="O18" t="s">
        <v>458</v>
      </c>
      <c r="P18" t="s">
        <v>457</v>
      </c>
      <c r="Q18" t="s">
        <v>471</v>
      </c>
      <c r="R18" t="s">
        <v>470</v>
      </c>
      <c r="S18" t="s">
        <v>469</v>
      </c>
      <c r="T18" t="s">
        <v>468</v>
      </c>
      <c r="U18" t="s">
        <v>467</v>
      </c>
      <c r="V18" t="s">
        <v>397</v>
      </c>
      <c r="W18" t="s">
        <v>466</v>
      </c>
      <c r="X18" t="s">
        <v>14</v>
      </c>
    </row>
    <row r="19" spans="1:46" x14ac:dyDescent="0.4">
      <c r="A19">
        <v>18</v>
      </c>
      <c r="B19" s="2"/>
      <c r="D19" s="1" t="s">
        <v>14</v>
      </c>
      <c r="E19" t="s">
        <v>170</v>
      </c>
      <c r="F19" t="s">
        <v>14</v>
      </c>
      <c r="G19" t="s">
        <v>466</v>
      </c>
      <c r="H19" t="s">
        <v>397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457</v>
      </c>
      <c r="O19" t="s">
        <v>458</v>
      </c>
      <c r="P19" t="s">
        <v>459</v>
      </c>
      <c r="Q19" t="s">
        <v>460</v>
      </c>
      <c r="R19" t="s">
        <v>461</v>
      </c>
      <c r="S19" t="s">
        <v>462</v>
      </c>
      <c r="T19" t="s">
        <v>463</v>
      </c>
      <c r="U19" t="s">
        <v>464</v>
      </c>
      <c r="V19" t="s">
        <v>465</v>
      </c>
      <c r="W19" t="s">
        <v>271</v>
      </c>
      <c r="X19" t="s">
        <v>170</v>
      </c>
    </row>
    <row r="20" spans="1:46" x14ac:dyDescent="0.4">
      <c r="A20">
        <v>19</v>
      </c>
      <c r="B20" s="2">
        <v>44575</v>
      </c>
      <c r="C20" t="s">
        <v>10984</v>
      </c>
      <c r="D20" s="1" t="s">
        <v>56</v>
      </c>
      <c r="E20" t="s">
        <v>170</v>
      </c>
      <c r="F20" t="s">
        <v>56</v>
      </c>
      <c r="G20" t="s">
        <v>221</v>
      </c>
      <c r="H20" t="s">
        <v>220</v>
      </c>
      <c r="I20" t="s">
        <v>222</v>
      </c>
      <c r="J20" t="s">
        <v>223</v>
      </c>
      <c r="K20" t="s">
        <v>224</v>
      </c>
      <c r="L20" t="s">
        <v>225</v>
      </c>
      <c r="M20" t="s">
        <v>226</v>
      </c>
      <c r="N20" t="s">
        <v>227</v>
      </c>
      <c r="O20" t="s">
        <v>218</v>
      </c>
      <c r="P20" t="s">
        <v>217</v>
      </c>
      <c r="Q20" t="s">
        <v>216</v>
      </c>
      <c r="R20" t="s">
        <v>215</v>
      </c>
      <c r="S20" t="s">
        <v>247</v>
      </c>
      <c r="T20" t="s">
        <v>214</v>
      </c>
      <c r="U20" t="s">
        <v>213</v>
      </c>
      <c r="V20" t="s">
        <v>123</v>
      </c>
      <c r="W20" t="s">
        <v>212</v>
      </c>
      <c r="X20" t="s">
        <v>448</v>
      </c>
      <c r="Y20" t="s">
        <v>210</v>
      </c>
      <c r="Z20" t="s">
        <v>249</v>
      </c>
      <c r="AA20" t="s">
        <v>449</v>
      </c>
      <c r="AB20" t="s">
        <v>450</v>
      </c>
      <c r="AC20" t="s">
        <v>451</v>
      </c>
      <c r="AD20" t="s">
        <v>452</v>
      </c>
      <c r="AE20" t="s">
        <v>453</v>
      </c>
      <c r="AF20" t="s">
        <v>454</v>
      </c>
      <c r="AG20" t="s">
        <v>259</v>
      </c>
      <c r="AH20" t="s">
        <v>455</v>
      </c>
      <c r="AI20" t="s">
        <v>456</v>
      </c>
      <c r="AJ20" t="s">
        <v>457</v>
      </c>
      <c r="AK20" t="s">
        <v>458</v>
      </c>
      <c r="AL20" t="s">
        <v>459</v>
      </c>
      <c r="AM20" t="s">
        <v>460</v>
      </c>
      <c r="AN20" t="s">
        <v>461</v>
      </c>
      <c r="AO20" t="s">
        <v>462</v>
      </c>
      <c r="AP20" t="s">
        <v>463</v>
      </c>
      <c r="AQ20" t="s">
        <v>464</v>
      </c>
      <c r="AR20" t="s">
        <v>465</v>
      </c>
      <c r="AS20" t="s">
        <v>271</v>
      </c>
      <c r="AT20" t="s">
        <v>170</v>
      </c>
    </row>
    <row r="21" spans="1:46" x14ac:dyDescent="0.4">
      <c r="A21">
        <v>20</v>
      </c>
      <c r="B21" s="2">
        <v>44728</v>
      </c>
      <c r="C21" t="s">
        <v>10984</v>
      </c>
      <c r="D21" s="1" t="s">
        <v>56</v>
      </c>
      <c r="E21" t="s">
        <v>170</v>
      </c>
      <c r="F21" t="s">
        <v>56</v>
      </c>
      <c r="G21" t="s">
        <v>221</v>
      </c>
      <c r="H21" t="s">
        <v>220</v>
      </c>
      <c r="I21" t="s">
        <v>222</v>
      </c>
      <c r="J21" t="s">
        <v>223</v>
      </c>
      <c r="K21" t="s">
        <v>224</v>
      </c>
      <c r="L21" t="s">
        <v>225</v>
      </c>
      <c r="M21" t="s">
        <v>226</v>
      </c>
      <c r="N21" t="s">
        <v>227</v>
      </c>
      <c r="O21" t="s">
        <v>218</v>
      </c>
      <c r="P21" t="s">
        <v>217</v>
      </c>
      <c r="Q21" t="s">
        <v>216</v>
      </c>
      <c r="R21" t="s">
        <v>215</v>
      </c>
      <c r="S21" t="s">
        <v>247</v>
      </c>
      <c r="T21" t="s">
        <v>214</v>
      </c>
      <c r="U21" t="s">
        <v>213</v>
      </c>
      <c r="V21" t="s">
        <v>123</v>
      </c>
      <c r="W21" t="s">
        <v>212</v>
      </c>
      <c r="X21" t="s">
        <v>448</v>
      </c>
      <c r="Y21" t="s">
        <v>210</v>
      </c>
      <c r="Z21" t="s">
        <v>249</v>
      </c>
      <c r="AA21" t="s">
        <v>449</v>
      </c>
      <c r="AB21" t="s">
        <v>450</v>
      </c>
      <c r="AC21" t="s">
        <v>451</v>
      </c>
      <c r="AD21" t="s">
        <v>452</v>
      </c>
      <c r="AE21" t="s">
        <v>453</v>
      </c>
      <c r="AF21" t="s">
        <v>454</v>
      </c>
      <c r="AG21" t="s">
        <v>259</v>
      </c>
      <c r="AH21" t="s">
        <v>455</v>
      </c>
      <c r="AI21" t="s">
        <v>456</v>
      </c>
      <c r="AJ21" t="s">
        <v>457</v>
      </c>
      <c r="AK21" t="s">
        <v>458</v>
      </c>
      <c r="AL21" t="s">
        <v>459</v>
      </c>
      <c r="AM21" t="s">
        <v>460</v>
      </c>
      <c r="AN21" t="s">
        <v>461</v>
      </c>
      <c r="AO21" t="s">
        <v>462</v>
      </c>
      <c r="AP21" t="s">
        <v>463</v>
      </c>
      <c r="AQ21" t="s">
        <v>464</v>
      </c>
      <c r="AR21" t="s">
        <v>465</v>
      </c>
      <c r="AS21" t="s">
        <v>271</v>
      </c>
      <c r="AT21" t="s">
        <v>170</v>
      </c>
    </row>
    <row r="22" spans="1:46" x14ac:dyDescent="0.4">
      <c r="A22">
        <v>21</v>
      </c>
      <c r="B22" s="2"/>
      <c r="D22" s="1" t="s">
        <v>170</v>
      </c>
      <c r="E22" t="s">
        <v>173</v>
      </c>
      <c r="F22" s="1" t="s">
        <v>170</v>
      </c>
      <c r="G22" t="s">
        <v>173</v>
      </c>
    </row>
    <row r="23" spans="1:46" x14ac:dyDescent="0.4">
      <c r="A23">
        <v>22</v>
      </c>
      <c r="B23" s="2"/>
      <c r="D23" s="1" t="s">
        <v>173</v>
      </c>
      <c r="E23" t="s">
        <v>170</v>
      </c>
      <c r="F23" s="1" t="s">
        <v>173</v>
      </c>
      <c r="G23" t="s">
        <v>170</v>
      </c>
    </row>
    <row r="24" spans="1:46" x14ac:dyDescent="0.4">
      <c r="A24">
        <v>23</v>
      </c>
      <c r="B24" s="2"/>
      <c r="D24" s="1" t="s">
        <v>170</v>
      </c>
      <c r="E24" t="s">
        <v>423</v>
      </c>
      <c r="F24" t="s">
        <v>170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425</v>
      </c>
      <c r="T24" t="s">
        <v>426</v>
      </c>
      <c r="U24" t="s">
        <v>427</v>
      </c>
      <c r="V24" t="s">
        <v>428</v>
      </c>
      <c r="W24" t="s">
        <v>429</v>
      </c>
      <c r="X24" t="s">
        <v>423</v>
      </c>
    </row>
    <row r="25" spans="1:46" x14ac:dyDescent="0.4">
      <c r="A25">
        <v>24</v>
      </c>
      <c r="B25" s="2"/>
      <c r="D25" s="1" t="s">
        <v>423</v>
      </c>
      <c r="E25" t="s">
        <v>170</v>
      </c>
      <c r="F25" t="s">
        <v>423</v>
      </c>
      <c r="G25" t="s">
        <v>429</v>
      </c>
      <c r="H25" t="s">
        <v>428</v>
      </c>
      <c r="I25" t="s">
        <v>427</v>
      </c>
      <c r="J25" t="s">
        <v>426</v>
      </c>
      <c r="K25" t="s">
        <v>425</v>
      </c>
      <c r="L25" t="s">
        <v>422</v>
      </c>
      <c r="M25" t="s">
        <v>421</v>
      </c>
      <c r="N25" t="s">
        <v>420</v>
      </c>
      <c r="O25" t="s">
        <v>419</v>
      </c>
      <c r="P25" t="s">
        <v>418</v>
      </c>
      <c r="Q25" t="s">
        <v>417</v>
      </c>
      <c r="R25" t="s">
        <v>416</v>
      </c>
      <c r="S25" t="s">
        <v>415</v>
      </c>
      <c r="T25" t="s">
        <v>414</v>
      </c>
      <c r="U25" t="s">
        <v>413</v>
      </c>
      <c r="V25" t="s">
        <v>412</v>
      </c>
      <c r="W25" t="s">
        <v>411</v>
      </c>
      <c r="X25" t="s">
        <v>170</v>
      </c>
    </row>
    <row r="26" spans="1:46" x14ac:dyDescent="0.4">
      <c r="A26">
        <v>25</v>
      </c>
      <c r="B26" s="2">
        <v>44921</v>
      </c>
      <c r="C26" t="s">
        <v>10980</v>
      </c>
      <c r="D26" s="1" t="s">
        <v>14</v>
      </c>
      <c r="E26" t="s">
        <v>27</v>
      </c>
      <c r="F26" t="s">
        <v>14</v>
      </c>
      <c r="G26" t="s">
        <v>15</v>
      </c>
      <c r="H26" t="s">
        <v>272</v>
      </c>
      <c r="I26" t="s">
        <v>86</v>
      </c>
      <c r="J26" t="s">
        <v>243</v>
      </c>
      <c r="K26" t="s">
        <v>244</v>
      </c>
      <c r="L26" t="s">
        <v>42</v>
      </c>
      <c r="M26" t="s">
        <v>274</v>
      </c>
      <c r="N26" t="s">
        <v>275</v>
      </c>
      <c r="O26" t="s">
        <v>51</v>
      </c>
      <c r="P26" t="s">
        <v>273</v>
      </c>
      <c r="Q26" t="s">
        <v>245</v>
      </c>
      <c r="R26" t="s">
        <v>66</v>
      </c>
      <c r="S26" t="s">
        <v>237</v>
      </c>
      <c r="T26" t="s">
        <v>236</v>
      </c>
      <c r="U26" t="s">
        <v>235</v>
      </c>
      <c r="V26" t="s">
        <v>246</v>
      </c>
      <c r="W26" t="s">
        <v>74</v>
      </c>
      <c r="X26" t="s">
        <v>27</v>
      </c>
    </row>
    <row r="27" spans="1:46" x14ac:dyDescent="0.4">
      <c r="A27">
        <v>26</v>
      </c>
      <c r="B27" s="2">
        <v>44942</v>
      </c>
      <c r="C27" t="s">
        <v>10978</v>
      </c>
      <c r="D27" s="1" t="s">
        <v>56</v>
      </c>
      <c r="E27" t="s">
        <v>14</v>
      </c>
      <c r="F27" t="s">
        <v>56</v>
      </c>
      <c r="G27" t="s">
        <v>246</v>
      </c>
      <c r="H27" t="s">
        <v>235</v>
      </c>
      <c r="I27" t="s">
        <v>236</v>
      </c>
      <c r="J27" t="s">
        <v>237</v>
      </c>
      <c r="K27" t="s">
        <v>66</v>
      </c>
      <c r="L27" t="s">
        <v>245</v>
      </c>
      <c r="M27" t="s">
        <v>273</v>
      </c>
      <c r="N27" t="s">
        <v>51</v>
      </c>
      <c r="O27" t="s">
        <v>275</v>
      </c>
      <c r="P27" t="s">
        <v>274</v>
      </c>
      <c r="Q27" t="s">
        <v>42</v>
      </c>
      <c r="R27" t="s">
        <v>244</v>
      </c>
      <c r="S27" t="s">
        <v>243</v>
      </c>
      <c r="T27" t="s">
        <v>86</v>
      </c>
      <c r="U27" t="s">
        <v>272</v>
      </c>
      <c r="V27" t="s">
        <v>15</v>
      </c>
      <c r="W27" t="s">
        <v>14</v>
      </c>
    </row>
    <row r="28" spans="1:46" x14ac:dyDescent="0.4">
      <c r="A28">
        <v>27</v>
      </c>
      <c r="B28" s="2">
        <v>45046</v>
      </c>
      <c r="C28" t="s">
        <v>10976</v>
      </c>
      <c r="D28" s="1" t="s">
        <v>68</v>
      </c>
      <c r="E28" t="s">
        <v>164</v>
      </c>
      <c r="F28" s="1" t="s">
        <v>68</v>
      </c>
      <c r="G28" t="s">
        <v>221</v>
      </c>
      <c r="H28" t="s">
        <v>220</v>
      </c>
      <c r="I28" t="s">
        <v>54</v>
      </c>
      <c r="J28" t="s">
        <v>82</v>
      </c>
      <c r="K28" t="s">
        <v>72</v>
      </c>
      <c r="L28" t="s">
        <v>70</v>
      </c>
      <c r="M28" t="s">
        <v>32</v>
      </c>
      <c r="N28" t="s">
        <v>216</v>
      </c>
      <c r="O28" t="s">
        <v>215</v>
      </c>
      <c r="P28" t="s">
        <v>247</v>
      </c>
      <c r="Q28" t="s">
        <v>214</v>
      </c>
      <c r="R28" t="s">
        <v>213</v>
      </c>
      <c r="S28" t="s">
        <v>123</v>
      </c>
      <c r="T28" t="s">
        <v>212</v>
      </c>
      <c r="U28" t="s">
        <v>211</v>
      </c>
      <c r="V28" t="s">
        <v>210</v>
      </c>
      <c r="W28" t="s">
        <v>248</v>
      </c>
      <c r="X28" t="s">
        <v>249</v>
      </c>
      <c r="Y28" t="s">
        <v>250</v>
      </c>
      <c r="Z28" t="s">
        <v>251</v>
      </c>
      <c r="AA28" t="s">
        <v>252</v>
      </c>
      <c r="AB28" t="s">
        <v>375</v>
      </c>
      <c r="AC28" t="s">
        <v>253</v>
      </c>
      <c r="AD28" t="s">
        <v>254</v>
      </c>
      <c r="AE28" t="s">
        <v>255</v>
      </c>
      <c r="AF28" t="s">
        <v>256</v>
      </c>
      <c r="AG28" t="s">
        <v>257</v>
      </c>
      <c r="AH28" t="s">
        <v>258</v>
      </c>
      <c r="AI28" t="s">
        <v>259</v>
      </c>
      <c r="AJ28" t="s">
        <v>260</v>
      </c>
      <c r="AK28" t="s">
        <v>261</v>
      </c>
      <c r="AL28" t="s">
        <v>262</v>
      </c>
      <c r="AM28" t="s">
        <v>164</v>
      </c>
    </row>
    <row r="29" spans="1:46" x14ac:dyDescent="0.4">
      <c r="A29">
        <v>28</v>
      </c>
      <c r="B29" s="2">
        <v>45049</v>
      </c>
      <c r="C29" t="s">
        <v>10974</v>
      </c>
      <c r="D29" s="1" t="s">
        <v>164</v>
      </c>
      <c r="E29" t="s">
        <v>68</v>
      </c>
      <c r="F29" s="1" t="s">
        <v>164</v>
      </c>
      <c r="G29" t="s">
        <v>262</v>
      </c>
      <c r="H29" t="s">
        <v>261</v>
      </c>
      <c r="I29" t="s">
        <v>260</v>
      </c>
      <c r="J29" t="s">
        <v>259</v>
      </c>
      <c r="K29" t="s">
        <v>258</v>
      </c>
      <c r="L29" t="s">
        <v>257</v>
      </c>
      <c r="M29" t="s">
        <v>256</v>
      </c>
      <c r="N29" t="s">
        <v>255</v>
      </c>
      <c r="O29" t="s">
        <v>254</v>
      </c>
      <c r="P29" t="s">
        <v>253</v>
      </c>
      <c r="Q29" t="s">
        <v>375</v>
      </c>
      <c r="R29" t="s">
        <v>252</v>
      </c>
      <c r="S29" t="s">
        <v>251</v>
      </c>
      <c r="T29" t="s">
        <v>250</v>
      </c>
      <c r="U29" t="s">
        <v>249</v>
      </c>
      <c r="V29" t="s">
        <v>248</v>
      </c>
      <c r="W29" t="s">
        <v>210</v>
      </c>
      <c r="X29" t="s">
        <v>211</v>
      </c>
      <c r="Y29" t="s">
        <v>212</v>
      </c>
      <c r="Z29" t="s">
        <v>123</v>
      </c>
      <c r="AA29" t="s">
        <v>213</v>
      </c>
      <c r="AB29" t="s">
        <v>214</v>
      </c>
      <c r="AC29" t="s">
        <v>247</v>
      </c>
      <c r="AD29" t="s">
        <v>215</v>
      </c>
      <c r="AE29" t="s">
        <v>216</v>
      </c>
      <c r="AF29" t="s">
        <v>217</v>
      </c>
      <c r="AG29" t="s">
        <v>70</v>
      </c>
      <c r="AH29" t="s">
        <v>72</v>
      </c>
      <c r="AI29" t="s">
        <v>82</v>
      </c>
      <c r="AJ29" t="s">
        <v>54</v>
      </c>
      <c r="AK29" t="s">
        <v>220</v>
      </c>
      <c r="AL29" t="s">
        <v>221</v>
      </c>
      <c r="AM29" t="s">
        <v>68</v>
      </c>
    </row>
    <row r="30" spans="1:46" x14ac:dyDescent="0.4">
      <c r="A30">
        <v>29</v>
      </c>
      <c r="B30" s="2">
        <v>45111</v>
      </c>
      <c r="C30" t="s">
        <v>10972</v>
      </c>
      <c r="D30" s="1" t="s">
        <v>68</v>
      </c>
      <c r="E30" t="s">
        <v>165</v>
      </c>
      <c r="F30" s="1" t="s">
        <v>68</v>
      </c>
      <c r="G30" t="s">
        <v>221</v>
      </c>
      <c r="H30" t="s">
        <v>220</v>
      </c>
      <c r="I30" t="s">
        <v>54</v>
      </c>
      <c r="J30" t="s">
        <v>82</v>
      </c>
      <c r="K30" t="s">
        <v>72</v>
      </c>
      <c r="L30" t="s">
        <v>70</v>
      </c>
      <c r="M30" t="s">
        <v>32</v>
      </c>
      <c r="N30" t="s">
        <v>216</v>
      </c>
      <c r="O30" t="s">
        <v>215</v>
      </c>
      <c r="P30" t="s">
        <v>247</v>
      </c>
      <c r="Q30" t="s">
        <v>214</v>
      </c>
      <c r="R30" t="s">
        <v>213</v>
      </c>
      <c r="S30" t="s">
        <v>123</v>
      </c>
      <c r="T30" t="s">
        <v>376</v>
      </c>
      <c r="U30" t="s">
        <v>377</v>
      </c>
      <c r="V30" t="s">
        <v>378</v>
      </c>
      <c r="W30" t="s">
        <v>379</v>
      </c>
      <c r="X30" t="s">
        <v>380</v>
      </c>
      <c r="Y30" t="s">
        <v>381</v>
      </c>
      <c r="Z30" t="s">
        <v>382</v>
      </c>
      <c r="AA30" t="s">
        <v>383</v>
      </c>
      <c r="AB30" t="s">
        <v>341</v>
      </c>
      <c r="AC30" t="s">
        <v>342</v>
      </c>
      <c r="AD30" t="s">
        <v>384</v>
      </c>
      <c r="AE30" t="s">
        <v>385</v>
      </c>
      <c r="AF30" t="s">
        <v>386</v>
      </c>
      <c r="AG30" t="s">
        <v>387</v>
      </c>
      <c r="AH30" t="s">
        <v>388</v>
      </c>
      <c r="AI30" t="s">
        <v>389</v>
      </c>
      <c r="AJ30" t="s">
        <v>390</v>
      </c>
      <c r="AK30" t="s">
        <v>396</v>
      </c>
      <c r="AL30" t="s">
        <v>165</v>
      </c>
    </row>
    <row r="31" spans="1:46" x14ac:dyDescent="0.4">
      <c r="A31">
        <v>30</v>
      </c>
      <c r="B31" s="2">
        <v>45115</v>
      </c>
      <c r="C31" t="s">
        <v>10967</v>
      </c>
      <c r="D31" s="1" t="s">
        <v>16</v>
      </c>
      <c r="E31" t="s">
        <v>165</v>
      </c>
      <c r="F31" s="1" t="s">
        <v>16</v>
      </c>
      <c r="G31" t="s">
        <v>165</v>
      </c>
    </row>
    <row r="32" spans="1:46" x14ac:dyDescent="0.4">
      <c r="A32">
        <v>31</v>
      </c>
      <c r="B32" s="2">
        <v>45115</v>
      </c>
      <c r="C32" t="s">
        <v>10890</v>
      </c>
      <c r="D32" s="1" t="s">
        <v>165</v>
      </c>
      <c r="E32" t="s">
        <v>85</v>
      </c>
      <c r="F32" s="1" t="s">
        <v>165</v>
      </c>
      <c r="G32" t="s">
        <v>391</v>
      </c>
      <c r="H32" t="s">
        <v>392</v>
      </c>
      <c r="I32" t="s">
        <v>393</v>
      </c>
      <c r="J32" t="s">
        <v>394</v>
      </c>
      <c r="K32" t="s">
        <v>373</v>
      </c>
      <c r="L32" t="s">
        <v>395</v>
      </c>
      <c r="M32" t="s">
        <v>164</v>
      </c>
      <c r="N32" t="s">
        <v>262</v>
      </c>
      <c r="O32" t="s">
        <v>263</v>
      </c>
      <c r="P32" t="s">
        <v>264</v>
      </c>
      <c r="Q32" t="s">
        <v>265</v>
      </c>
      <c r="R32" t="s">
        <v>266</v>
      </c>
      <c r="S32" t="s">
        <v>267</v>
      </c>
      <c r="T32" t="s">
        <v>268</v>
      </c>
      <c r="U32" t="s">
        <v>269</v>
      </c>
      <c r="V32" t="s">
        <v>270</v>
      </c>
      <c r="W32" t="s">
        <v>271</v>
      </c>
      <c r="X32" t="s">
        <v>11</v>
      </c>
      <c r="Y32" t="s">
        <v>105</v>
      </c>
      <c r="Z32" t="s">
        <v>85</v>
      </c>
    </row>
    <row r="33" spans="1:50" x14ac:dyDescent="0.4">
      <c r="A33">
        <v>32</v>
      </c>
      <c r="B33" s="2">
        <v>45150</v>
      </c>
      <c r="C33" t="s">
        <v>104</v>
      </c>
      <c r="D33" s="1" t="s">
        <v>105</v>
      </c>
      <c r="E33" t="s">
        <v>103</v>
      </c>
      <c r="F33" t="s">
        <v>105</v>
      </c>
      <c r="G33" t="s">
        <v>85</v>
      </c>
      <c r="H33" t="s">
        <v>175</v>
      </c>
      <c r="I33" t="s">
        <v>176</v>
      </c>
      <c r="J33" t="s">
        <v>177</v>
      </c>
      <c r="K33" t="s">
        <v>103</v>
      </c>
    </row>
    <row r="34" spans="1:50" x14ac:dyDescent="0.4">
      <c r="A34">
        <v>33</v>
      </c>
      <c r="B34" s="2">
        <v>45150</v>
      </c>
      <c r="C34" t="s">
        <v>102</v>
      </c>
      <c r="D34" s="1" t="s">
        <v>103</v>
      </c>
      <c r="E34" t="s">
        <v>96</v>
      </c>
      <c r="F34" t="s">
        <v>103</v>
      </c>
      <c r="G34" t="s">
        <v>178</v>
      </c>
      <c r="H34" t="s">
        <v>179</v>
      </c>
      <c r="I34" t="s">
        <v>96</v>
      </c>
    </row>
    <row r="35" spans="1:50" x14ac:dyDescent="0.4">
      <c r="A35">
        <v>34</v>
      </c>
      <c r="B35" s="2">
        <v>45151</v>
      </c>
      <c r="C35" t="s">
        <v>101</v>
      </c>
      <c r="D35" s="1" t="s">
        <v>100</v>
      </c>
      <c r="E35" t="s">
        <v>99</v>
      </c>
      <c r="F35" t="s">
        <v>100</v>
      </c>
      <c r="G35" t="s">
        <v>180</v>
      </c>
      <c r="H35" t="s">
        <v>99</v>
      </c>
    </row>
    <row r="36" spans="1:50" x14ac:dyDescent="0.4">
      <c r="A36">
        <v>35</v>
      </c>
      <c r="B36" s="2">
        <v>45151</v>
      </c>
      <c r="C36" t="s">
        <v>98</v>
      </c>
      <c r="D36" s="1" t="s">
        <v>99</v>
      </c>
      <c r="E36" t="s">
        <v>100</v>
      </c>
      <c r="F36" t="s">
        <v>99</v>
      </c>
      <c r="G36" t="s">
        <v>180</v>
      </c>
      <c r="H36" t="s">
        <v>100</v>
      </c>
    </row>
    <row r="37" spans="1:50" x14ac:dyDescent="0.4">
      <c r="A37">
        <v>36</v>
      </c>
      <c r="B37" s="2">
        <v>45151</v>
      </c>
      <c r="C37" t="s">
        <v>95</v>
      </c>
      <c r="D37" s="1" t="s">
        <v>96</v>
      </c>
      <c r="E37" t="s">
        <v>85</v>
      </c>
      <c r="F37" t="s">
        <v>96</v>
      </c>
      <c r="G37" t="s">
        <v>179</v>
      </c>
      <c r="H37" t="s">
        <v>178</v>
      </c>
      <c r="I37" t="s">
        <v>103</v>
      </c>
      <c r="J37" t="s">
        <v>177</v>
      </c>
      <c r="K37" t="s">
        <v>176</v>
      </c>
      <c r="L37" t="s">
        <v>175</v>
      </c>
      <c r="M37" t="s">
        <v>85</v>
      </c>
    </row>
    <row r="38" spans="1:50" x14ac:dyDescent="0.4">
      <c r="A38">
        <v>37</v>
      </c>
      <c r="B38" s="2">
        <v>45164</v>
      </c>
      <c r="C38" t="s">
        <v>93</v>
      </c>
      <c r="D38" s="1" t="s">
        <v>85</v>
      </c>
      <c r="E38" t="s">
        <v>94</v>
      </c>
      <c r="F38" t="s">
        <v>85</v>
      </c>
      <c r="G38" t="s">
        <v>175</v>
      </c>
      <c r="H38" t="s">
        <v>176</v>
      </c>
      <c r="I38" t="s">
        <v>177</v>
      </c>
      <c r="J38" t="s">
        <v>103</v>
      </c>
      <c r="K38" t="s">
        <v>181</v>
      </c>
      <c r="L38" t="s">
        <v>182</v>
      </c>
      <c r="M38" t="s">
        <v>100</v>
      </c>
      <c r="N38" t="s">
        <v>180</v>
      </c>
      <c r="O38" t="s">
        <v>99</v>
      </c>
      <c r="P38" t="s">
        <v>183</v>
      </c>
      <c r="Q38" t="s">
        <v>184</v>
      </c>
      <c r="R38" t="s">
        <v>185</v>
      </c>
      <c r="S38" t="s">
        <v>186</v>
      </c>
      <c r="T38" t="s">
        <v>187</v>
      </c>
      <c r="U38" t="s">
        <v>188</v>
      </c>
      <c r="V38" t="s">
        <v>189</v>
      </c>
      <c r="W38" t="s">
        <v>190</v>
      </c>
      <c r="X38" t="s">
        <v>191</v>
      </c>
      <c r="Y38" t="s">
        <v>192</v>
      </c>
      <c r="Z38" t="s">
        <v>193</v>
      </c>
      <c r="AA38" t="s">
        <v>194</v>
      </c>
      <c r="AB38" t="s">
        <v>195</v>
      </c>
      <c r="AC38" t="s">
        <v>196</v>
      </c>
      <c r="AD38" t="s">
        <v>370</v>
      </c>
      <c r="AE38" t="s">
        <v>197</v>
      </c>
      <c r="AF38" t="s">
        <v>94</v>
      </c>
    </row>
    <row r="39" spans="1:50" x14ac:dyDescent="0.4">
      <c r="A39">
        <v>38</v>
      </c>
      <c r="B39" s="2">
        <v>45167</v>
      </c>
      <c r="C39" t="s">
        <v>91</v>
      </c>
      <c r="D39" s="1" t="s">
        <v>92</v>
      </c>
      <c r="E39" t="s">
        <v>68</v>
      </c>
      <c r="F39" t="s">
        <v>92</v>
      </c>
      <c r="G39" t="s">
        <v>370</v>
      </c>
      <c r="H39" t="s">
        <v>196</v>
      </c>
      <c r="I39" t="s">
        <v>195</v>
      </c>
      <c r="J39" t="s">
        <v>198</v>
      </c>
      <c r="K39" t="s">
        <v>199</v>
      </c>
      <c r="L39" t="s">
        <v>106</v>
      </c>
      <c r="M39" t="s">
        <v>200</v>
      </c>
      <c r="N39" t="s">
        <v>201</v>
      </c>
      <c r="O39" t="s">
        <v>202</v>
      </c>
      <c r="P39" t="s">
        <v>203</v>
      </c>
      <c r="Q39" t="s">
        <v>204</v>
      </c>
      <c r="R39" t="s">
        <v>205</v>
      </c>
      <c r="S39" t="s">
        <v>206</v>
      </c>
      <c r="T39" t="s">
        <v>207</v>
      </c>
      <c r="U39" t="s">
        <v>208</v>
      </c>
      <c r="V39" t="s">
        <v>209</v>
      </c>
      <c r="W39" t="s">
        <v>210</v>
      </c>
      <c r="X39" t="s">
        <v>211</v>
      </c>
      <c r="Y39" t="s">
        <v>212</v>
      </c>
      <c r="Z39" t="s">
        <v>123</v>
      </c>
      <c r="AA39" t="s">
        <v>213</v>
      </c>
      <c r="AB39" t="s">
        <v>214</v>
      </c>
      <c r="AC39" t="s">
        <v>369</v>
      </c>
      <c r="AD39" t="s">
        <v>215</v>
      </c>
      <c r="AE39" t="s">
        <v>216</v>
      </c>
      <c r="AF39" t="s">
        <v>217</v>
      </c>
      <c r="AG39" t="s">
        <v>70</v>
      </c>
      <c r="AH39" t="s">
        <v>72</v>
      </c>
      <c r="AI39" t="s">
        <v>82</v>
      </c>
      <c r="AJ39" t="s">
        <v>219</v>
      </c>
      <c r="AK39" t="s">
        <v>220</v>
      </c>
      <c r="AL39" t="s">
        <v>221</v>
      </c>
      <c r="AM39" t="s">
        <v>68</v>
      </c>
    </row>
    <row r="40" spans="1:50" x14ac:dyDescent="0.4">
      <c r="A40">
        <v>39</v>
      </c>
      <c r="B40" s="2">
        <v>45199</v>
      </c>
      <c r="C40" t="s">
        <v>89</v>
      </c>
      <c r="D40" s="1" t="s">
        <v>56</v>
      </c>
      <c r="E40" t="s">
        <v>90</v>
      </c>
      <c r="F40" t="s">
        <v>56</v>
      </c>
      <c r="G40" t="s">
        <v>221</v>
      </c>
      <c r="H40" t="s">
        <v>220</v>
      </c>
      <c r="I40" t="s">
        <v>222</v>
      </c>
      <c r="J40" t="s">
        <v>223</v>
      </c>
      <c r="K40" t="s">
        <v>224</v>
      </c>
      <c r="L40" t="s">
        <v>225</v>
      </c>
      <c r="M40" t="s">
        <v>226</v>
      </c>
      <c r="N40" t="s">
        <v>227</v>
      </c>
      <c r="O40" t="s">
        <v>218</v>
      </c>
      <c r="P40" t="s">
        <v>217</v>
      </c>
      <c r="Q40" t="s">
        <v>216</v>
      </c>
      <c r="R40" t="s">
        <v>228</v>
      </c>
      <c r="S40" t="s">
        <v>229</v>
      </c>
      <c r="T40" t="s">
        <v>230</v>
      </c>
      <c r="U40" t="s">
        <v>231</v>
      </c>
      <c r="V40" t="s">
        <v>90</v>
      </c>
    </row>
    <row r="41" spans="1:50" x14ac:dyDescent="0.4">
      <c r="A41">
        <v>40</v>
      </c>
      <c r="B41" s="2">
        <v>45293</v>
      </c>
      <c r="C41" t="s">
        <v>88</v>
      </c>
      <c r="D41" s="1" t="s">
        <v>74</v>
      </c>
      <c r="E41" t="s">
        <v>66</v>
      </c>
      <c r="F41" t="s">
        <v>74</v>
      </c>
      <c r="G41" t="s">
        <v>232</v>
      </c>
      <c r="H41" t="s">
        <v>233</v>
      </c>
      <c r="I41" t="s">
        <v>234</v>
      </c>
      <c r="J41" t="s">
        <v>235</v>
      </c>
      <c r="K41" t="s">
        <v>236</v>
      </c>
      <c r="L41" t="s">
        <v>237</v>
      </c>
      <c r="M41" t="s">
        <v>66</v>
      </c>
    </row>
    <row r="42" spans="1:50" x14ac:dyDescent="0.4">
      <c r="A42">
        <v>41</v>
      </c>
      <c r="B42" s="2">
        <v>45293</v>
      </c>
      <c r="C42" t="s">
        <v>87</v>
      </c>
      <c r="D42" s="1" t="s">
        <v>66</v>
      </c>
      <c r="E42" t="s">
        <v>27</v>
      </c>
      <c r="F42" t="s">
        <v>66</v>
      </c>
      <c r="G42" t="s">
        <v>237</v>
      </c>
      <c r="H42" t="s">
        <v>236</v>
      </c>
      <c r="I42" t="s">
        <v>235</v>
      </c>
      <c r="J42" t="s">
        <v>234</v>
      </c>
      <c r="K42" t="s">
        <v>233</v>
      </c>
      <c r="L42" t="s">
        <v>232</v>
      </c>
      <c r="M42" t="s">
        <v>74</v>
      </c>
      <c r="N42" t="s">
        <v>27</v>
      </c>
    </row>
    <row r="43" spans="1:50" x14ac:dyDescent="0.4">
      <c r="A43">
        <v>42</v>
      </c>
      <c r="B43" s="2">
        <v>45309</v>
      </c>
      <c r="C43" t="s">
        <v>133</v>
      </c>
      <c r="D43" s="1" t="s">
        <v>56</v>
      </c>
      <c r="E43" t="s">
        <v>86</v>
      </c>
      <c r="F43" t="s">
        <v>56</v>
      </c>
      <c r="G43" t="s">
        <v>233</v>
      </c>
      <c r="H43" t="s">
        <v>234</v>
      </c>
      <c r="I43" t="s">
        <v>235</v>
      </c>
      <c r="J43" t="s">
        <v>236</v>
      </c>
      <c r="K43" t="s">
        <v>238</v>
      </c>
      <c r="L43" t="s">
        <v>239</v>
      </c>
      <c r="M43" t="s">
        <v>240</v>
      </c>
      <c r="N43" t="s">
        <v>241</v>
      </c>
      <c r="O43" t="s">
        <v>242</v>
      </c>
      <c r="P43" t="s">
        <v>86</v>
      </c>
    </row>
    <row r="44" spans="1:50" x14ac:dyDescent="0.4">
      <c r="A44">
        <v>43</v>
      </c>
      <c r="B44" s="2">
        <v>45310</v>
      </c>
      <c r="C44">
        <v>1461</v>
      </c>
      <c r="D44" s="1" t="s">
        <v>79</v>
      </c>
      <c r="E44" t="s">
        <v>27</v>
      </c>
      <c r="F44" t="s">
        <v>79</v>
      </c>
      <c r="G44" t="s">
        <v>243</v>
      </c>
      <c r="H44" t="s">
        <v>244</v>
      </c>
      <c r="I44" t="s">
        <v>42</v>
      </c>
      <c r="J44" t="s">
        <v>274</v>
      </c>
      <c r="K44" t="s">
        <v>51</v>
      </c>
      <c r="L44" t="s">
        <v>273</v>
      </c>
      <c r="M44" t="s">
        <v>245</v>
      </c>
      <c r="N44" t="s">
        <v>66</v>
      </c>
      <c r="O44" t="s">
        <v>237</v>
      </c>
      <c r="P44" t="s">
        <v>236</v>
      </c>
      <c r="Q44" t="s">
        <v>40</v>
      </c>
      <c r="R44" t="s">
        <v>246</v>
      </c>
      <c r="S44" t="s">
        <v>74</v>
      </c>
      <c r="T44" t="s">
        <v>27</v>
      </c>
    </row>
    <row r="45" spans="1:50" x14ac:dyDescent="0.4">
      <c r="A45">
        <v>44</v>
      </c>
      <c r="B45" s="2">
        <v>45311</v>
      </c>
      <c r="C45" t="s">
        <v>84</v>
      </c>
      <c r="D45" s="1" t="s">
        <v>27</v>
      </c>
      <c r="E45" t="s">
        <v>85</v>
      </c>
      <c r="F45" t="s">
        <v>68</v>
      </c>
      <c r="G45" t="s">
        <v>221</v>
      </c>
      <c r="H45" t="s">
        <v>220</v>
      </c>
      <c r="I45" t="s">
        <v>219</v>
      </c>
      <c r="J45" t="s">
        <v>82</v>
      </c>
      <c r="K45" t="s">
        <v>72</v>
      </c>
      <c r="L45" t="s">
        <v>70</v>
      </c>
      <c r="M45" t="s">
        <v>217</v>
      </c>
      <c r="N45" t="s">
        <v>216</v>
      </c>
      <c r="O45" t="s">
        <v>215</v>
      </c>
      <c r="P45" t="s">
        <v>247</v>
      </c>
      <c r="Q45" t="s">
        <v>214</v>
      </c>
      <c r="R45" t="s">
        <v>213</v>
      </c>
      <c r="S45" t="s">
        <v>123</v>
      </c>
      <c r="T45" t="s">
        <v>212</v>
      </c>
      <c r="U45" t="s">
        <v>211</v>
      </c>
      <c r="V45" t="s">
        <v>210</v>
      </c>
      <c r="W45" t="s">
        <v>248</v>
      </c>
      <c r="X45" t="s">
        <v>249</v>
      </c>
      <c r="Y45" t="s">
        <v>250</v>
      </c>
      <c r="Z45" t="s">
        <v>251</v>
      </c>
      <c r="AA45" t="s">
        <v>252</v>
      </c>
      <c r="AB45" t="s">
        <v>375</v>
      </c>
      <c r="AC45" t="s">
        <v>253</v>
      </c>
      <c r="AD45" t="s">
        <v>254</v>
      </c>
      <c r="AE45" t="s">
        <v>255</v>
      </c>
      <c r="AF45" t="s">
        <v>256</v>
      </c>
      <c r="AG45" t="s">
        <v>257</v>
      </c>
      <c r="AH45" t="s">
        <v>258</v>
      </c>
      <c r="AI45" t="s">
        <v>259</v>
      </c>
      <c r="AJ45" t="s">
        <v>260</v>
      </c>
      <c r="AK45" t="s">
        <v>261</v>
      </c>
      <c r="AL45" t="s">
        <v>262</v>
      </c>
      <c r="AM45" t="s">
        <v>263</v>
      </c>
      <c r="AN45" t="s">
        <v>264</v>
      </c>
      <c r="AO45" t="s">
        <v>265</v>
      </c>
      <c r="AP45" t="s">
        <v>266</v>
      </c>
      <c r="AQ45" t="s">
        <v>267</v>
      </c>
      <c r="AR45" t="s">
        <v>268</v>
      </c>
      <c r="AS45" t="s">
        <v>269</v>
      </c>
      <c r="AT45" t="s">
        <v>270</v>
      </c>
      <c r="AU45" t="s">
        <v>271</v>
      </c>
      <c r="AV45" t="s">
        <v>11</v>
      </c>
      <c r="AW45" t="s">
        <v>105</v>
      </c>
      <c r="AX45" t="s">
        <v>85</v>
      </c>
    </row>
    <row r="46" spans="1:50" x14ac:dyDescent="0.4">
      <c r="A46">
        <v>45</v>
      </c>
      <c r="B46" s="2">
        <v>45338</v>
      </c>
      <c r="C46" t="s">
        <v>83</v>
      </c>
      <c r="D46" s="1" t="s">
        <v>14</v>
      </c>
      <c r="E46" t="s">
        <v>56</v>
      </c>
      <c r="F46" t="s">
        <v>14</v>
      </c>
      <c r="G46" t="s">
        <v>15</v>
      </c>
      <c r="H46" t="s">
        <v>272</v>
      </c>
      <c r="I46" t="s">
        <v>86</v>
      </c>
      <c r="J46" t="s">
        <v>243</v>
      </c>
      <c r="K46" t="s">
        <v>244</v>
      </c>
      <c r="L46" t="s">
        <v>42</v>
      </c>
      <c r="M46" t="s">
        <v>274</v>
      </c>
      <c r="N46" t="s">
        <v>275</v>
      </c>
      <c r="O46" t="s">
        <v>51</v>
      </c>
      <c r="P46" t="s">
        <v>273</v>
      </c>
      <c r="Q46" t="s">
        <v>245</v>
      </c>
      <c r="R46" t="s">
        <v>66</v>
      </c>
      <c r="S46" t="s">
        <v>237</v>
      </c>
      <c r="T46" t="s">
        <v>236</v>
      </c>
      <c r="U46" t="s">
        <v>235</v>
      </c>
      <c r="V46" t="s">
        <v>246</v>
      </c>
      <c r="W46" t="s">
        <v>56</v>
      </c>
    </row>
    <row r="47" spans="1:50" x14ac:dyDescent="0.4">
      <c r="A47">
        <v>46</v>
      </c>
      <c r="B47" s="2">
        <v>45341</v>
      </c>
      <c r="C47" t="s">
        <v>10948</v>
      </c>
      <c r="D47" s="1" t="s">
        <v>54</v>
      </c>
      <c r="E47" t="s">
        <v>82</v>
      </c>
      <c r="F47" t="s">
        <v>54</v>
      </c>
      <c r="G47" t="s">
        <v>82</v>
      </c>
    </row>
    <row r="48" spans="1:50" x14ac:dyDescent="0.4">
      <c r="A48">
        <v>47</v>
      </c>
      <c r="B48" s="2">
        <v>45341</v>
      </c>
      <c r="C48" t="s">
        <v>10947</v>
      </c>
      <c r="D48" s="1" t="s">
        <v>82</v>
      </c>
      <c r="E48" t="s">
        <v>68</v>
      </c>
      <c r="F48" t="s">
        <v>82</v>
      </c>
      <c r="G48" t="s">
        <v>54</v>
      </c>
    </row>
    <row r="49" spans="1:21" x14ac:dyDescent="0.4">
      <c r="A49">
        <v>48</v>
      </c>
      <c r="B49" s="2">
        <v>45345</v>
      </c>
      <c r="C49" t="s">
        <v>78</v>
      </c>
      <c r="D49" s="1" t="s">
        <v>56</v>
      </c>
      <c r="E49" t="s">
        <v>79</v>
      </c>
      <c r="F49" t="s">
        <v>56</v>
      </c>
      <c r="G49" t="s">
        <v>233</v>
      </c>
      <c r="H49" t="s">
        <v>234</v>
      </c>
      <c r="I49" t="s">
        <v>235</v>
      </c>
      <c r="J49" t="s">
        <v>236</v>
      </c>
      <c r="K49" t="s">
        <v>237</v>
      </c>
      <c r="L49" t="s">
        <v>66</v>
      </c>
      <c r="M49" t="s">
        <v>245</v>
      </c>
      <c r="N49" t="s">
        <v>273</v>
      </c>
      <c r="O49" t="s">
        <v>51</v>
      </c>
      <c r="P49" t="s">
        <v>275</v>
      </c>
      <c r="Q49" t="s">
        <v>274</v>
      </c>
      <c r="R49" t="s">
        <v>42</v>
      </c>
      <c r="S49" t="s">
        <v>244</v>
      </c>
      <c r="T49" t="s">
        <v>243</v>
      </c>
      <c r="U49" t="s">
        <v>79</v>
      </c>
    </row>
    <row r="50" spans="1:21" x14ac:dyDescent="0.4">
      <c r="A50">
        <v>49</v>
      </c>
      <c r="B50" s="2">
        <v>45346</v>
      </c>
      <c r="C50" t="s">
        <v>81</v>
      </c>
      <c r="D50" s="1" t="s">
        <v>79</v>
      </c>
      <c r="E50" t="s">
        <v>51</v>
      </c>
      <c r="F50" t="s">
        <v>79</v>
      </c>
      <c r="G50" t="s">
        <v>243</v>
      </c>
      <c r="H50" t="s">
        <v>244</v>
      </c>
      <c r="I50" t="s">
        <v>42</v>
      </c>
      <c r="J50" t="s">
        <v>274</v>
      </c>
      <c r="K50" t="s">
        <v>51</v>
      </c>
    </row>
    <row r="51" spans="1:21" x14ac:dyDescent="0.4">
      <c r="A51">
        <v>50</v>
      </c>
      <c r="B51" s="2">
        <v>45346</v>
      </c>
      <c r="C51" t="s">
        <v>80</v>
      </c>
      <c r="D51" s="1" t="s">
        <v>51</v>
      </c>
      <c r="E51" t="s">
        <v>74</v>
      </c>
      <c r="F51" t="s">
        <v>51</v>
      </c>
      <c r="G51" t="s">
        <v>273</v>
      </c>
      <c r="H51" t="s">
        <v>245</v>
      </c>
      <c r="I51" t="s">
        <v>66</v>
      </c>
      <c r="J51" t="s">
        <v>237</v>
      </c>
      <c r="K51" t="s">
        <v>236</v>
      </c>
      <c r="L51" t="s">
        <v>235</v>
      </c>
      <c r="M51" t="s">
        <v>246</v>
      </c>
      <c r="N51" t="s">
        <v>74</v>
      </c>
    </row>
    <row r="52" spans="1:21" x14ac:dyDescent="0.4">
      <c r="A52">
        <v>51</v>
      </c>
      <c r="B52" s="2">
        <v>45348</v>
      </c>
      <c r="C52" t="s">
        <v>75</v>
      </c>
      <c r="D52" s="1" t="s">
        <v>68</v>
      </c>
      <c r="E52" t="s">
        <v>72</v>
      </c>
      <c r="F52" t="s">
        <v>68</v>
      </c>
      <c r="G52" t="s">
        <v>221</v>
      </c>
      <c r="H52" t="s">
        <v>220</v>
      </c>
      <c r="I52" t="s">
        <v>219</v>
      </c>
      <c r="J52" t="s">
        <v>82</v>
      </c>
      <c r="K52" t="s">
        <v>72</v>
      </c>
    </row>
    <row r="53" spans="1:21" x14ac:dyDescent="0.4">
      <c r="A53">
        <v>52</v>
      </c>
      <c r="B53" s="2">
        <v>45348</v>
      </c>
      <c r="C53" t="s">
        <v>76</v>
      </c>
      <c r="D53" s="1" t="s">
        <v>72</v>
      </c>
      <c r="E53" t="s">
        <v>68</v>
      </c>
      <c r="F53" t="s">
        <v>72</v>
      </c>
      <c r="G53" t="s">
        <v>82</v>
      </c>
      <c r="H53" t="s">
        <v>219</v>
      </c>
      <c r="I53" t="s">
        <v>220</v>
      </c>
      <c r="J53" t="s">
        <v>221</v>
      </c>
      <c r="K53" t="s">
        <v>68</v>
      </c>
    </row>
    <row r="54" spans="1:21" x14ac:dyDescent="0.4">
      <c r="A54">
        <v>53</v>
      </c>
      <c r="B54" s="2">
        <v>45353</v>
      </c>
      <c r="C54" t="s">
        <v>10940</v>
      </c>
      <c r="D54" s="1" t="s">
        <v>68</v>
      </c>
      <c r="E54" t="s">
        <v>10937</v>
      </c>
      <c r="F54" t="s">
        <v>68</v>
      </c>
      <c r="G54" t="s">
        <v>221</v>
      </c>
      <c r="H54" t="s">
        <v>220</v>
      </c>
      <c r="I54" t="s">
        <v>11011</v>
      </c>
      <c r="J54" t="s">
        <v>10936</v>
      </c>
      <c r="K54" t="s">
        <v>11010</v>
      </c>
      <c r="L54" t="s">
        <v>11009</v>
      </c>
      <c r="M54" t="s">
        <v>10937</v>
      </c>
    </row>
    <row r="55" spans="1:21" x14ac:dyDescent="0.4">
      <c r="A55">
        <v>54</v>
      </c>
      <c r="B55" s="2">
        <v>45353</v>
      </c>
      <c r="C55" t="s">
        <v>10939</v>
      </c>
      <c r="D55" s="1" t="s">
        <v>10937</v>
      </c>
      <c r="E55" t="s">
        <v>10936</v>
      </c>
      <c r="F55" t="s">
        <v>10937</v>
      </c>
      <c r="G55" t="s">
        <v>11009</v>
      </c>
      <c r="H55" t="s">
        <v>11010</v>
      </c>
      <c r="I55" t="s">
        <v>10936</v>
      </c>
    </row>
    <row r="56" spans="1:21" x14ac:dyDescent="0.4">
      <c r="A56">
        <v>55</v>
      </c>
      <c r="B56" s="2">
        <v>45353</v>
      </c>
      <c r="C56" t="s">
        <v>10935</v>
      </c>
      <c r="D56" s="1" t="s">
        <v>10936</v>
      </c>
      <c r="E56" t="s">
        <v>221</v>
      </c>
      <c r="F56" t="s">
        <v>10936</v>
      </c>
      <c r="G56" t="s">
        <v>11011</v>
      </c>
      <c r="H56" t="s">
        <v>221</v>
      </c>
    </row>
    <row r="57" spans="1:21" x14ac:dyDescent="0.4">
      <c r="A57">
        <v>56</v>
      </c>
      <c r="B57" s="2">
        <v>45369</v>
      </c>
      <c r="C57" t="s">
        <v>69</v>
      </c>
      <c r="D57" s="1" t="s">
        <v>68</v>
      </c>
      <c r="E57" t="s">
        <v>70</v>
      </c>
      <c r="F57" t="s">
        <v>68</v>
      </c>
      <c r="G57" t="s">
        <v>221</v>
      </c>
      <c r="H57" t="s">
        <v>220</v>
      </c>
      <c r="I57" t="s">
        <v>219</v>
      </c>
      <c r="J57" t="s">
        <v>82</v>
      </c>
      <c r="K57" t="s">
        <v>72</v>
      </c>
      <c r="L57" t="s">
        <v>70</v>
      </c>
    </row>
    <row r="58" spans="1:21" x14ac:dyDescent="0.4">
      <c r="A58">
        <v>57</v>
      </c>
      <c r="B58" s="2">
        <v>45369</v>
      </c>
      <c r="C58" t="s">
        <v>71</v>
      </c>
      <c r="D58" s="1" t="s">
        <v>70</v>
      </c>
      <c r="E58" t="s">
        <v>72</v>
      </c>
      <c r="F58" t="s">
        <v>70</v>
      </c>
      <c r="G58" t="s">
        <v>72</v>
      </c>
    </row>
    <row r="59" spans="1:21" x14ac:dyDescent="0.4">
      <c r="A59">
        <v>58</v>
      </c>
      <c r="B59" s="2">
        <v>45369</v>
      </c>
      <c r="C59" t="s">
        <v>73</v>
      </c>
      <c r="D59" s="1" t="s">
        <v>72</v>
      </c>
      <c r="E59" t="s">
        <v>74</v>
      </c>
      <c r="F59" t="s">
        <v>72</v>
      </c>
      <c r="G59" t="s">
        <v>82</v>
      </c>
      <c r="H59" t="s">
        <v>219</v>
      </c>
      <c r="I59" t="s">
        <v>220</v>
      </c>
      <c r="J59" t="s">
        <v>221</v>
      </c>
      <c r="K59" t="s">
        <v>56</v>
      </c>
      <c r="L59" t="s">
        <v>232</v>
      </c>
      <c r="M59" t="s">
        <v>74</v>
      </c>
    </row>
    <row r="60" spans="1:21" x14ac:dyDescent="0.4">
      <c r="A60">
        <v>59</v>
      </c>
      <c r="B60" s="2">
        <v>45387</v>
      </c>
      <c r="C60" t="s">
        <v>65</v>
      </c>
      <c r="D60" s="1" t="s">
        <v>27</v>
      </c>
      <c r="E60" t="s">
        <v>66</v>
      </c>
      <c r="F60" t="s">
        <v>27</v>
      </c>
      <c r="G60" t="s">
        <v>74</v>
      </c>
      <c r="H60" t="s">
        <v>246</v>
      </c>
      <c r="I60" t="s">
        <v>40</v>
      </c>
      <c r="J60" t="s">
        <v>236</v>
      </c>
      <c r="K60" t="s">
        <v>237</v>
      </c>
      <c r="L60" t="s">
        <v>66</v>
      </c>
    </row>
    <row r="61" spans="1:21" x14ac:dyDescent="0.4">
      <c r="A61">
        <v>60</v>
      </c>
      <c r="B61" s="2">
        <v>45394</v>
      </c>
      <c r="C61" t="s">
        <v>67</v>
      </c>
      <c r="D61" s="1" t="s">
        <v>66</v>
      </c>
      <c r="E61" t="s">
        <v>68</v>
      </c>
      <c r="F61" t="s">
        <v>66</v>
      </c>
      <c r="G61" t="s">
        <v>237</v>
      </c>
      <c r="H61" t="s">
        <v>236</v>
      </c>
      <c r="I61" t="s">
        <v>40</v>
      </c>
      <c r="J61" t="s">
        <v>246</v>
      </c>
      <c r="K61" t="s">
        <v>56</v>
      </c>
      <c r="L61" t="s">
        <v>68</v>
      </c>
    </row>
    <row r="62" spans="1:21" x14ac:dyDescent="0.4">
      <c r="A62">
        <v>61</v>
      </c>
      <c r="B62" s="2">
        <v>45394</v>
      </c>
      <c r="C62" t="s">
        <v>63</v>
      </c>
      <c r="D62" s="1" t="s">
        <v>56</v>
      </c>
      <c r="E62" t="s">
        <v>64</v>
      </c>
      <c r="F62" t="s">
        <v>56</v>
      </c>
      <c r="G62" t="s">
        <v>246</v>
      </c>
      <c r="H62" t="s">
        <v>276</v>
      </c>
      <c r="I62" t="s">
        <v>277</v>
      </c>
      <c r="J62" t="s">
        <v>278</v>
      </c>
      <c r="K62" t="s">
        <v>279</v>
      </c>
      <c r="L62" t="s">
        <v>64</v>
      </c>
    </row>
    <row r="63" spans="1:21" x14ac:dyDescent="0.4">
      <c r="A63">
        <v>62</v>
      </c>
      <c r="B63" s="2">
        <v>45394</v>
      </c>
      <c r="C63" t="s">
        <v>112</v>
      </c>
      <c r="D63" s="1" t="s">
        <v>62</v>
      </c>
      <c r="E63" t="s">
        <v>61</v>
      </c>
      <c r="F63" t="s">
        <v>62</v>
      </c>
      <c r="G63" t="s">
        <v>61</v>
      </c>
    </row>
    <row r="64" spans="1:21" x14ac:dyDescent="0.4">
      <c r="A64">
        <v>63</v>
      </c>
      <c r="B64" s="2">
        <v>45394</v>
      </c>
      <c r="C64" t="s">
        <v>10900</v>
      </c>
      <c r="D64" s="1" t="s">
        <v>61</v>
      </c>
      <c r="E64" t="s">
        <v>60</v>
      </c>
      <c r="F64" t="s">
        <v>61</v>
      </c>
      <c r="G64" t="s">
        <v>60</v>
      </c>
    </row>
    <row r="65" spans="1:49" x14ac:dyDescent="0.4">
      <c r="A65">
        <v>64</v>
      </c>
      <c r="B65" s="2">
        <v>45394</v>
      </c>
      <c r="C65" t="s">
        <v>10899</v>
      </c>
      <c r="D65" s="1" t="s">
        <v>60</v>
      </c>
      <c r="E65" t="s">
        <v>59</v>
      </c>
      <c r="F65" t="s">
        <v>60</v>
      </c>
      <c r="G65" t="s">
        <v>61</v>
      </c>
      <c r="H65" t="s">
        <v>62</v>
      </c>
      <c r="I65" t="s">
        <v>59</v>
      </c>
    </row>
    <row r="66" spans="1:49" x14ac:dyDescent="0.4">
      <c r="A66">
        <v>65</v>
      </c>
      <c r="B66" s="2">
        <v>45394</v>
      </c>
      <c r="C66" t="s">
        <v>58</v>
      </c>
      <c r="D66" s="1" t="s">
        <v>59</v>
      </c>
      <c r="E66" t="s">
        <v>57</v>
      </c>
      <c r="F66" t="s">
        <v>59</v>
      </c>
      <c r="G66" t="s">
        <v>57</v>
      </c>
    </row>
    <row r="67" spans="1:49" x14ac:dyDescent="0.4">
      <c r="A67">
        <v>66</v>
      </c>
      <c r="B67" s="2">
        <v>45394</v>
      </c>
      <c r="C67" t="s">
        <v>10898</v>
      </c>
      <c r="D67" s="1" t="s">
        <v>57</v>
      </c>
      <c r="E67" t="s">
        <v>56</v>
      </c>
      <c r="F67" t="s">
        <v>57</v>
      </c>
      <c r="G67" t="s">
        <v>59</v>
      </c>
      <c r="H67" t="s">
        <v>280</v>
      </c>
      <c r="I67" t="s">
        <v>64</v>
      </c>
      <c r="J67" t="s">
        <v>279</v>
      </c>
      <c r="K67" t="s">
        <v>278</v>
      </c>
      <c r="L67" t="s">
        <v>277</v>
      </c>
      <c r="M67" t="s">
        <v>276</v>
      </c>
      <c r="N67" t="s">
        <v>246</v>
      </c>
      <c r="O67" t="s">
        <v>56</v>
      </c>
    </row>
    <row r="68" spans="1:49" x14ac:dyDescent="0.4">
      <c r="A68">
        <v>67</v>
      </c>
      <c r="B68" s="2">
        <v>45424</v>
      </c>
      <c r="C68" t="s">
        <v>53</v>
      </c>
      <c r="D68" s="1" t="s">
        <v>68</v>
      </c>
      <c r="E68" t="s">
        <v>54</v>
      </c>
      <c r="F68" t="s">
        <v>68</v>
      </c>
      <c r="G68" t="s">
        <v>221</v>
      </c>
      <c r="H68" t="s">
        <v>220</v>
      </c>
      <c r="I68" t="s">
        <v>219</v>
      </c>
    </row>
    <row r="69" spans="1:49" x14ac:dyDescent="0.4">
      <c r="A69">
        <v>68</v>
      </c>
      <c r="B69" s="2">
        <v>45424</v>
      </c>
      <c r="C69" t="s">
        <v>10897</v>
      </c>
      <c r="D69" s="1" t="s">
        <v>55</v>
      </c>
      <c r="E69" t="s">
        <v>56</v>
      </c>
      <c r="F69" t="s">
        <v>222</v>
      </c>
      <c r="G69" t="s">
        <v>220</v>
      </c>
      <c r="H69" t="s">
        <v>221</v>
      </c>
      <c r="I69" t="s">
        <v>56</v>
      </c>
    </row>
    <row r="70" spans="1:49" x14ac:dyDescent="0.4">
      <c r="A70">
        <v>69</v>
      </c>
      <c r="B70" s="2">
        <v>45438</v>
      </c>
      <c r="C70" t="s">
        <v>52</v>
      </c>
      <c r="D70" s="1" t="s">
        <v>27</v>
      </c>
      <c r="E70" t="s">
        <v>51</v>
      </c>
      <c r="F70" t="s">
        <v>27</v>
      </c>
      <c r="G70" t="s">
        <v>74</v>
      </c>
      <c r="H70" t="s">
        <v>246</v>
      </c>
      <c r="I70" t="s">
        <v>40</v>
      </c>
      <c r="J70" t="s">
        <v>236</v>
      </c>
      <c r="K70" t="s">
        <v>237</v>
      </c>
      <c r="L70" t="s">
        <v>66</v>
      </c>
      <c r="M70" t="s">
        <v>245</v>
      </c>
      <c r="N70" t="s">
        <v>273</v>
      </c>
      <c r="O70" t="s">
        <v>51</v>
      </c>
    </row>
    <row r="71" spans="1:49" x14ac:dyDescent="0.4">
      <c r="A71">
        <v>70</v>
      </c>
      <c r="B71" s="2">
        <v>45439</v>
      </c>
      <c r="C71" t="s">
        <v>50</v>
      </c>
      <c r="D71" s="1" t="s">
        <v>51</v>
      </c>
      <c r="E71" t="s">
        <v>27</v>
      </c>
      <c r="F71" t="s">
        <v>51</v>
      </c>
      <c r="G71" t="s">
        <v>273</v>
      </c>
      <c r="H71" t="s">
        <v>245</v>
      </c>
      <c r="I71" t="s">
        <v>66</v>
      </c>
      <c r="J71" t="s">
        <v>237</v>
      </c>
      <c r="K71" t="s">
        <v>236</v>
      </c>
      <c r="L71" t="s">
        <v>40</v>
      </c>
      <c r="M71" t="s">
        <v>246</v>
      </c>
      <c r="N71" t="s">
        <v>74</v>
      </c>
      <c r="O71" t="s">
        <v>27</v>
      </c>
    </row>
    <row r="72" spans="1:49" x14ac:dyDescent="0.4">
      <c r="A72">
        <v>71</v>
      </c>
      <c r="B72" s="2">
        <v>45468</v>
      </c>
      <c r="C72" t="s">
        <v>10896</v>
      </c>
      <c r="D72" s="1" t="s">
        <v>27</v>
      </c>
      <c r="E72" t="s">
        <v>40</v>
      </c>
      <c r="F72" t="s">
        <v>27</v>
      </c>
      <c r="G72" t="s">
        <v>74</v>
      </c>
      <c r="H72" t="s">
        <v>246</v>
      </c>
      <c r="I72" t="s">
        <v>40</v>
      </c>
    </row>
    <row r="73" spans="1:49" x14ac:dyDescent="0.4">
      <c r="A73">
        <v>72</v>
      </c>
      <c r="B73" s="2">
        <v>45468</v>
      </c>
      <c r="C73" t="s">
        <v>10895</v>
      </c>
      <c r="D73" s="1" t="s">
        <v>40</v>
      </c>
      <c r="E73" t="s">
        <v>42</v>
      </c>
      <c r="F73" t="s">
        <v>40</v>
      </c>
      <c r="G73" t="s">
        <v>236</v>
      </c>
      <c r="H73" t="s">
        <v>237</v>
      </c>
      <c r="I73" t="s">
        <v>66</v>
      </c>
      <c r="J73" t="s">
        <v>245</v>
      </c>
      <c r="K73" t="s">
        <v>273</v>
      </c>
      <c r="L73" t="s">
        <v>51</v>
      </c>
      <c r="M73" t="s">
        <v>274</v>
      </c>
      <c r="N73" t="s">
        <v>42</v>
      </c>
    </row>
    <row r="74" spans="1:49" x14ac:dyDescent="0.4">
      <c r="A74">
        <v>73</v>
      </c>
      <c r="B74" s="2">
        <v>45468</v>
      </c>
      <c r="C74" t="s">
        <v>10894</v>
      </c>
      <c r="D74" s="1" t="s">
        <v>42</v>
      </c>
      <c r="E74" t="s">
        <v>43</v>
      </c>
      <c r="F74" t="s">
        <v>42</v>
      </c>
      <c r="G74" t="s">
        <v>244</v>
      </c>
      <c r="H74" t="s">
        <v>243</v>
      </c>
      <c r="I74" t="s">
        <v>79</v>
      </c>
      <c r="J74" t="s">
        <v>43</v>
      </c>
    </row>
    <row r="75" spans="1:49" x14ac:dyDescent="0.4">
      <c r="A75">
        <v>74</v>
      </c>
      <c r="B75" s="2">
        <v>45468</v>
      </c>
      <c r="C75" t="s">
        <v>10909</v>
      </c>
      <c r="D75" s="1" t="s">
        <v>37</v>
      </c>
      <c r="E75" t="s">
        <v>35</v>
      </c>
      <c r="F75" t="s">
        <v>37</v>
      </c>
      <c r="G75" t="s">
        <v>281</v>
      </c>
      <c r="H75" t="s">
        <v>35</v>
      </c>
    </row>
    <row r="76" spans="1:49" x14ac:dyDescent="0.4">
      <c r="A76">
        <v>75</v>
      </c>
      <c r="B76" s="2">
        <v>45469</v>
      </c>
      <c r="C76" t="s">
        <v>10893</v>
      </c>
      <c r="D76" s="1" t="s">
        <v>35</v>
      </c>
      <c r="E76" t="s">
        <v>32</v>
      </c>
      <c r="F76" t="s">
        <v>35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32</v>
      </c>
    </row>
    <row r="77" spans="1:49" x14ac:dyDescent="0.4">
      <c r="A77">
        <v>76</v>
      </c>
      <c r="B77" s="2">
        <v>45469</v>
      </c>
      <c r="C77" t="s">
        <v>29</v>
      </c>
      <c r="D77" s="1" t="s">
        <v>32</v>
      </c>
      <c r="E77" t="s">
        <v>68</v>
      </c>
      <c r="F77" t="s">
        <v>32</v>
      </c>
      <c r="G77" t="s">
        <v>70</v>
      </c>
      <c r="H77" t="s">
        <v>72</v>
      </c>
      <c r="I77" t="s">
        <v>82</v>
      </c>
      <c r="J77" t="s">
        <v>219</v>
      </c>
      <c r="K77" t="s">
        <v>220</v>
      </c>
      <c r="L77" t="s">
        <v>221</v>
      </c>
      <c r="M77" t="s">
        <v>68</v>
      </c>
    </row>
    <row r="78" spans="1:49" x14ac:dyDescent="0.4">
      <c r="A78">
        <v>77</v>
      </c>
      <c r="B78" s="2">
        <v>45490</v>
      </c>
      <c r="C78" t="s">
        <v>26</v>
      </c>
      <c r="D78" s="1" t="s">
        <v>27</v>
      </c>
      <c r="E78" t="s">
        <v>0</v>
      </c>
      <c r="F78" t="s">
        <v>27</v>
      </c>
      <c r="G78" t="s">
        <v>74</v>
      </c>
      <c r="H78" t="s">
        <v>246</v>
      </c>
      <c r="I78" t="s">
        <v>40</v>
      </c>
      <c r="J78" t="s">
        <v>236</v>
      </c>
      <c r="K78" t="s">
        <v>237</v>
      </c>
      <c r="L78" t="s">
        <v>66</v>
      </c>
      <c r="M78" t="s">
        <v>245</v>
      </c>
      <c r="N78" t="s">
        <v>273</v>
      </c>
      <c r="O78" t="s">
        <v>51</v>
      </c>
      <c r="P78" t="s">
        <v>274</v>
      </c>
      <c r="Q78" t="s">
        <v>42</v>
      </c>
      <c r="R78" t="s">
        <v>244</v>
      </c>
      <c r="S78" t="s">
        <v>243</v>
      </c>
      <c r="T78" t="s">
        <v>79</v>
      </c>
      <c r="U78" t="s">
        <v>287</v>
      </c>
      <c r="V78" t="s">
        <v>288</v>
      </c>
      <c r="W78" t="s">
        <v>289</v>
      </c>
      <c r="X78" t="s">
        <v>290</v>
      </c>
      <c r="Y78" t="s">
        <v>291</v>
      </c>
      <c r="Z78" t="s">
        <v>31</v>
      </c>
      <c r="AA78" t="s">
        <v>292</v>
      </c>
      <c r="AB78" t="s">
        <v>293</v>
      </c>
      <c r="AC78" t="s">
        <v>294</v>
      </c>
      <c r="AD78" t="s">
        <v>295</v>
      </c>
      <c r="AE78" t="s">
        <v>296</v>
      </c>
      <c r="AF78" t="s">
        <v>297</v>
      </c>
      <c r="AG78" t="s">
        <v>298</v>
      </c>
      <c r="AH78" t="s">
        <v>367</v>
      </c>
      <c r="AI78" t="s">
        <v>368</v>
      </c>
      <c r="AJ78" t="s">
        <v>299</v>
      </c>
      <c r="AK78" t="s">
        <v>300</v>
      </c>
      <c r="AL78" t="s">
        <v>301</v>
      </c>
      <c r="AM78" t="s">
        <v>302</v>
      </c>
      <c r="AN78" t="s">
        <v>303</v>
      </c>
      <c r="AO78" t="s">
        <v>304</v>
      </c>
      <c r="AP78" t="s">
        <v>305</v>
      </c>
      <c r="AQ78" t="s">
        <v>306</v>
      </c>
      <c r="AR78" t="s">
        <v>307</v>
      </c>
      <c r="AS78" t="s">
        <v>308</v>
      </c>
      <c r="AT78" t="s">
        <v>309</v>
      </c>
      <c r="AU78" t="s">
        <v>310</v>
      </c>
      <c r="AV78" t="s">
        <v>169</v>
      </c>
      <c r="AW78" t="s">
        <v>0</v>
      </c>
    </row>
    <row r="79" spans="1:49" x14ac:dyDescent="0.4">
      <c r="A79">
        <v>78</v>
      </c>
      <c r="B79" s="2">
        <v>45493</v>
      </c>
      <c r="C79" t="s">
        <v>23</v>
      </c>
      <c r="D79" s="1" t="s">
        <v>24</v>
      </c>
      <c r="E79" t="s">
        <v>14</v>
      </c>
      <c r="F79" t="s">
        <v>24</v>
      </c>
      <c r="G79" t="s">
        <v>310</v>
      </c>
      <c r="H79" t="s">
        <v>311</v>
      </c>
      <c r="I79" t="s">
        <v>312</v>
      </c>
      <c r="J79" t="s">
        <v>313</v>
      </c>
      <c r="K79" t="s">
        <v>314</v>
      </c>
      <c r="L79" t="s">
        <v>315</v>
      </c>
      <c r="M79" t="s">
        <v>316</v>
      </c>
      <c r="N79" t="s">
        <v>317</v>
      </c>
      <c r="O79" t="s">
        <v>318</v>
      </c>
      <c r="P79" t="s">
        <v>319</v>
      </c>
      <c r="Q79" t="s">
        <v>320</v>
      </c>
      <c r="R79" t="s">
        <v>321</v>
      </c>
      <c r="S79" t="s">
        <v>322</v>
      </c>
      <c r="T79" t="s">
        <v>323</v>
      </c>
      <c r="U79" t="s">
        <v>324</v>
      </c>
      <c r="V79" t="s">
        <v>325</v>
      </c>
      <c r="W79" t="s">
        <v>326</v>
      </c>
      <c r="X79" t="s">
        <v>327</v>
      </c>
      <c r="Y79" t="s">
        <v>328</v>
      </c>
      <c r="Z79" t="s">
        <v>329</v>
      </c>
      <c r="AA79" t="s">
        <v>330</v>
      </c>
      <c r="AB79" t="s">
        <v>167</v>
      </c>
      <c r="AC79" t="s">
        <v>166</v>
      </c>
      <c r="AD79" t="s">
        <v>332</v>
      </c>
      <c r="AE79" t="s">
        <v>14</v>
      </c>
      <c r="AF79" t="s">
        <v>1</v>
      </c>
    </row>
    <row r="80" spans="1:49" x14ac:dyDescent="0.4">
      <c r="A80">
        <v>79</v>
      </c>
      <c r="B80" s="2">
        <v>45496</v>
      </c>
      <c r="C80" t="s">
        <v>10892</v>
      </c>
      <c r="D80" s="1" t="s">
        <v>14</v>
      </c>
      <c r="E80" t="s">
        <v>15</v>
      </c>
      <c r="F80" t="s">
        <v>14</v>
      </c>
      <c r="G80" t="s">
        <v>15</v>
      </c>
    </row>
    <row r="81" spans="1:71" x14ac:dyDescent="0.4">
      <c r="A81">
        <v>80</v>
      </c>
      <c r="B81" s="2">
        <v>45496</v>
      </c>
      <c r="C81" t="s">
        <v>10</v>
      </c>
      <c r="D81" s="1" t="s">
        <v>1</v>
      </c>
      <c r="E81" t="s">
        <v>11</v>
      </c>
      <c r="F81" t="s">
        <v>1</v>
      </c>
      <c r="G81" t="s">
        <v>333</v>
      </c>
      <c r="H81" t="s">
        <v>334</v>
      </c>
      <c r="I81" t="s">
        <v>335</v>
      </c>
      <c r="J81" t="s">
        <v>336</v>
      </c>
      <c r="K81" t="s">
        <v>337</v>
      </c>
      <c r="L81" t="s">
        <v>338</v>
      </c>
      <c r="M81" t="s">
        <v>339</v>
      </c>
      <c r="N81" t="s">
        <v>340</v>
      </c>
      <c r="O81" t="s">
        <v>341</v>
      </c>
      <c r="P81" t="s">
        <v>342</v>
      </c>
      <c r="Q81" t="s">
        <v>343</v>
      </c>
      <c r="R81" t="s">
        <v>344</v>
      </c>
      <c r="S81" t="s">
        <v>345</v>
      </c>
      <c r="T81" t="s">
        <v>346</v>
      </c>
      <c r="U81" t="s">
        <v>254</v>
      </c>
      <c r="V81" t="s">
        <v>347</v>
      </c>
      <c r="W81" t="s">
        <v>348</v>
      </c>
      <c r="X81" t="s">
        <v>349</v>
      </c>
      <c r="Y81" t="s">
        <v>350</v>
      </c>
      <c r="Z81" t="s">
        <v>351</v>
      </c>
      <c r="AA81" t="s">
        <v>352</v>
      </c>
      <c r="AB81" t="s">
        <v>353</v>
      </c>
      <c r="AC81" t="s">
        <v>109</v>
      </c>
      <c r="AD81" t="s">
        <v>354</v>
      </c>
      <c r="AE81" t="s">
        <v>355</v>
      </c>
      <c r="AF81" t="s">
        <v>356</v>
      </c>
      <c r="AG81" t="s">
        <v>357</v>
      </c>
      <c r="AH81" t="s">
        <v>268</v>
      </c>
      <c r="AI81" t="s">
        <v>269</v>
      </c>
      <c r="AJ81" t="s">
        <v>270</v>
      </c>
      <c r="AK81" t="s">
        <v>271</v>
      </c>
      <c r="AL81" t="s">
        <v>11</v>
      </c>
    </row>
    <row r="82" spans="1:71" x14ac:dyDescent="0.4">
      <c r="A82">
        <v>81</v>
      </c>
      <c r="B82" s="2">
        <v>45517</v>
      </c>
      <c r="C82" t="s">
        <v>361</v>
      </c>
      <c r="D82" s="1" t="s">
        <v>11</v>
      </c>
      <c r="E82" t="s">
        <v>109</v>
      </c>
      <c r="F82" t="s">
        <v>11</v>
      </c>
      <c r="G82" t="s">
        <v>271</v>
      </c>
      <c r="H82" t="s">
        <v>270</v>
      </c>
      <c r="I82" t="s">
        <v>269</v>
      </c>
      <c r="J82" t="s">
        <v>268</v>
      </c>
      <c r="K82" t="s">
        <v>357</v>
      </c>
      <c r="L82" t="s">
        <v>356</v>
      </c>
      <c r="M82" t="s">
        <v>355</v>
      </c>
      <c r="N82" t="s">
        <v>354</v>
      </c>
      <c r="O82" t="s">
        <v>109</v>
      </c>
    </row>
    <row r="83" spans="1:71" x14ac:dyDescent="0.4">
      <c r="A83">
        <v>82</v>
      </c>
      <c r="B83" s="2">
        <v>45518</v>
      </c>
      <c r="C83" t="s">
        <v>10891</v>
      </c>
      <c r="D83" s="1" t="s">
        <v>109</v>
      </c>
      <c r="E83" t="s">
        <v>92</v>
      </c>
      <c r="F83" t="s">
        <v>109</v>
      </c>
      <c r="G83" t="s">
        <v>362</v>
      </c>
      <c r="H83" t="s">
        <v>363</v>
      </c>
      <c r="I83" t="s">
        <v>364</v>
      </c>
      <c r="J83" t="s">
        <v>365</v>
      </c>
      <c r="K83" t="s">
        <v>366</v>
      </c>
      <c r="L83" t="s">
        <v>106</v>
      </c>
      <c r="M83" t="s">
        <v>198</v>
      </c>
      <c r="N83" t="s">
        <v>195</v>
      </c>
      <c r="O83" t="s">
        <v>370</v>
      </c>
      <c r="P83" t="s">
        <v>92</v>
      </c>
    </row>
    <row r="84" spans="1:71" x14ac:dyDescent="0.4">
      <c r="A84">
        <v>83</v>
      </c>
      <c r="B84" s="2">
        <v>45518</v>
      </c>
      <c r="C84" t="s">
        <v>358</v>
      </c>
      <c r="D84" s="1" t="s">
        <v>92</v>
      </c>
      <c r="E84" t="s">
        <v>94</v>
      </c>
      <c r="F84" t="s">
        <v>92</v>
      </c>
      <c r="G84" t="s">
        <v>370</v>
      </c>
      <c r="H84" t="s">
        <v>197</v>
      </c>
      <c r="I84" t="s">
        <v>94</v>
      </c>
    </row>
    <row r="85" spans="1:71" x14ac:dyDescent="0.4">
      <c r="A85">
        <v>84</v>
      </c>
      <c r="B85" s="2">
        <v>45528</v>
      </c>
      <c r="C85" t="s">
        <v>371</v>
      </c>
      <c r="D85" s="1" t="s">
        <v>105</v>
      </c>
      <c r="E85" t="s">
        <v>164</v>
      </c>
      <c r="F85" t="s">
        <v>105</v>
      </c>
      <c r="G85" t="s">
        <v>11</v>
      </c>
      <c r="H85" t="s">
        <v>271</v>
      </c>
      <c r="I85" t="s">
        <v>270</v>
      </c>
      <c r="J85" t="s">
        <v>269</v>
      </c>
      <c r="K85" t="s">
        <v>268</v>
      </c>
      <c r="L85" t="s">
        <v>267</v>
      </c>
      <c r="M85" t="s">
        <v>266</v>
      </c>
      <c r="N85" t="s">
        <v>265</v>
      </c>
      <c r="O85" t="s">
        <v>264</v>
      </c>
      <c r="P85" t="s">
        <v>263</v>
      </c>
      <c r="Q85" t="s">
        <v>262</v>
      </c>
      <c r="R85" t="s">
        <v>164</v>
      </c>
    </row>
    <row r="86" spans="1:71" x14ac:dyDescent="0.4">
      <c r="A86">
        <v>85</v>
      </c>
      <c r="B86" s="2">
        <v>45531</v>
      </c>
      <c r="C86" t="s">
        <v>372</v>
      </c>
      <c r="D86" s="1" t="s">
        <v>164</v>
      </c>
      <c r="E86" t="s">
        <v>105</v>
      </c>
      <c r="F86" t="s">
        <v>164</v>
      </c>
      <c r="G86" t="s">
        <v>262</v>
      </c>
      <c r="H86" t="s">
        <v>263</v>
      </c>
      <c r="I86" t="s">
        <v>264</v>
      </c>
      <c r="J86" t="s">
        <v>265</v>
      </c>
      <c r="K86" t="s">
        <v>266</v>
      </c>
      <c r="L86" t="s">
        <v>267</v>
      </c>
      <c r="M86" t="s">
        <v>268</v>
      </c>
      <c r="N86" t="s">
        <v>269</v>
      </c>
      <c r="O86" t="s">
        <v>270</v>
      </c>
      <c r="P86" t="s">
        <v>271</v>
      </c>
      <c r="Q86" t="s">
        <v>11</v>
      </c>
      <c r="R86" t="s">
        <v>105</v>
      </c>
    </row>
    <row r="87" spans="1:71" x14ac:dyDescent="0.4">
      <c r="A87">
        <v>86</v>
      </c>
      <c r="B87" s="2">
        <v>45544</v>
      </c>
      <c r="C87" t="s">
        <v>10883</v>
      </c>
      <c r="D87" s="1" t="s">
        <v>170</v>
      </c>
      <c r="E87" t="s">
        <v>10884</v>
      </c>
      <c r="F87" t="s">
        <v>170</v>
      </c>
      <c r="G87" t="s">
        <v>11073</v>
      </c>
      <c r="H87" t="s">
        <v>10884</v>
      </c>
    </row>
    <row r="88" spans="1:71" x14ac:dyDescent="0.4">
      <c r="A88">
        <v>87</v>
      </c>
      <c r="B88" s="2">
        <v>45544</v>
      </c>
      <c r="C88" t="s">
        <v>10886</v>
      </c>
      <c r="D88" t="s">
        <v>10889</v>
      </c>
      <c r="E88" t="s">
        <v>10888</v>
      </c>
      <c r="F88" t="s">
        <v>10889</v>
      </c>
      <c r="G88" t="s">
        <v>11074</v>
      </c>
      <c r="H88" t="s">
        <v>11075</v>
      </c>
      <c r="I88" t="s">
        <v>11076</v>
      </c>
      <c r="J88" t="s">
        <v>11077</v>
      </c>
      <c r="K88" t="s">
        <v>11078</v>
      </c>
      <c r="L88" t="s">
        <v>11079</v>
      </c>
      <c r="M88" t="s">
        <v>10888</v>
      </c>
    </row>
    <row r="89" spans="1:71" x14ac:dyDescent="0.4">
      <c r="A89">
        <v>88</v>
      </c>
      <c r="B89" s="2">
        <v>45573</v>
      </c>
      <c r="C89" t="s">
        <v>11080</v>
      </c>
      <c r="D89" s="1" t="s">
        <v>217</v>
      </c>
      <c r="E89" t="s">
        <v>56</v>
      </c>
      <c r="F89" t="s">
        <v>217</v>
      </c>
      <c r="G89" t="s">
        <v>218</v>
      </c>
      <c r="H89" t="s">
        <v>227</v>
      </c>
      <c r="I89" t="s">
        <v>226</v>
      </c>
      <c r="J89" t="s">
        <v>225</v>
      </c>
      <c r="K89" t="s">
        <v>224</v>
      </c>
      <c r="L89" t="s">
        <v>223</v>
      </c>
      <c r="M89" t="s">
        <v>222</v>
      </c>
      <c r="N89" t="s">
        <v>220</v>
      </c>
      <c r="O89" t="s">
        <v>221</v>
      </c>
      <c r="P89" t="s">
        <v>56</v>
      </c>
    </row>
    <row r="90" spans="1:71" x14ac:dyDescent="0.4">
      <c r="A90">
        <v>89</v>
      </c>
      <c r="B90" s="2">
        <v>45609</v>
      </c>
      <c r="C90" t="s">
        <v>11086</v>
      </c>
      <c r="D90" s="1" t="s">
        <v>68</v>
      </c>
      <c r="E90" t="s">
        <v>216</v>
      </c>
      <c r="F90" t="s">
        <v>68</v>
      </c>
      <c r="G90" t="s">
        <v>221</v>
      </c>
      <c r="H90" t="s">
        <v>220</v>
      </c>
      <c r="I90" t="s">
        <v>219</v>
      </c>
      <c r="J90" t="s">
        <v>82</v>
      </c>
      <c r="K90" t="s">
        <v>72</v>
      </c>
      <c r="L90" t="s">
        <v>70</v>
      </c>
      <c r="M90" t="s">
        <v>11101</v>
      </c>
      <c r="N90" t="s">
        <v>216</v>
      </c>
    </row>
    <row r="91" spans="1:71" x14ac:dyDescent="0.4">
      <c r="A91">
        <v>90</v>
      </c>
      <c r="B91" s="2">
        <v>45609</v>
      </c>
      <c r="C91" t="s">
        <v>11089</v>
      </c>
      <c r="D91" s="1" t="s">
        <v>32</v>
      </c>
      <c r="E91" t="s">
        <v>11090</v>
      </c>
      <c r="F91" t="s">
        <v>32</v>
      </c>
      <c r="G91" t="s">
        <v>216</v>
      </c>
      <c r="H91" t="s">
        <v>215</v>
      </c>
      <c r="I91" t="s">
        <v>247</v>
      </c>
      <c r="J91" t="s">
        <v>214</v>
      </c>
      <c r="K91" t="s">
        <v>11102</v>
      </c>
    </row>
    <row r="92" spans="1:71" x14ac:dyDescent="0.4">
      <c r="A92">
        <v>91</v>
      </c>
      <c r="B92" s="2">
        <v>45610</v>
      </c>
      <c r="C92" t="s">
        <v>11093</v>
      </c>
      <c r="D92" s="1" t="s">
        <v>11090</v>
      </c>
      <c r="E92" t="s">
        <v>214</v>
      </c>
      <c r="F92" t="s">
        <v>11102</v>
      </c>
      <c r="G92" t="s">
        <v>11103</v>
      </c>
    </row>
    <row r="93" spans="1:71" x14ac:dyDescent="0.4">
      <c r="A93">
        <v>92</v>
      </c>
      <c r="B93" s="2">
        <v>45610</v>
      </c>
      <c r="C93" t="s">
        <v>11096</v>
      </c>
      <c r="D93" s="1" t="s">
        <v>11099</v>
      </c>
      <c r="E93" t="s">
        <v>11098</v>
      </c>
      <c r="F93" t="s">
        <v>11104</v>
      </c>
      <c r="G93" t="s">
        <v>11105</v>
      </c>
      <c r="H93" t="s">
        <v>11106</v>
      </c>
      <c r="I93" t="s">
        <v>11107</v>
      </c>
      <c r="J93" t="s">
        <v>11108</v>
      </c>
      <c r="K93" t="s">
        <v>11109</v>
      </c>
      <c r="L93" t="s">
        <v>11110</v>
      </c>
    </row>
    <row r="94" spans="1:71" x14ac:dyDescent="0.4">
      <c r="A94">
        <v>93</v>
      </c>
      <c r="B94" s="2">
        <v>45627</v>
      </c>
      <c r="C94" t="s">
        <v>11118</v>
      </c>
      <c r="D94" s="1" t="s">
        <v>11122</v>
      </c>
      <c r="E94" t="s">
        <v>11123</v>
      </c>
      <c r="F94" t="s">
        <v>11122</v>
      </c>
      <c r="G94" t="s">
        <v>11124</v>
      </c>
      <c r="H94" t="s">
        <v>11123</v>
      </c>
    </row>
    <row r="95" spans="1:71" x14ac:dyDescent="0.4">
      <c r="A95">
        <v>94</v>
      </c>
      <c r="B95" s="2">
        <v>45671</v>
      </c>
      <c r="C95" t="s">
        <v>11142</v>
      </c>
      <c r="D95" s="1" t="s">
        <v>11145</v>
      </c>
      <c r="E95" t="s">
        <v>11144</v>
      </c>
      <c r="F95" t="s">
        <v>24</v>
      </c>
      <c r="G95" t="s">
        <v>11186</v>
      </c>
      <c r="H95" t="s">
        <v>11187</v>
      </c>
      <c r="I95" t="s">
        <v>11188</v>
      </c>
      <c r="J95" t="s">
        <v>11189</v>
      </c>
      <c r="K95" t="s">
        <v>11190</v>
      </c>
      <c r="L95" t="s">
        <v>11191</v>
      </c>
      <c r="M95" t="s">
        <v>11192</v>
      </c>
      <c r="N95" t="s">
        <v>11193</v>
      </c>
      <c r="O95" t="s">
        <v>11194</v>
      </c>
      <c r="P95" t="s">
        <v>11195</v>
      </c>
      <c r="Q95" t="s">
        <v>11196</v>
      </c>
      <c r="R95" t="s">
        <v>11197</v>
      </c>
      <c r="S95" t="s">
        <v>11198</v>
      </c>
      <c r="T95" t="s">
        <v>11199</v>
      </c>
      <c r="U95" t="s">
        <v>11200</v>
      </c>
      <c r="V95" t="s">
        <v>11201</v>
      </c>
      <c r="W95" t="s">
        <v>11202</v>
      </c>
      <c r="X95" t="s">
        <v>11203</v>
      </c>
      <c r="Y95" t="s">
        <v>11204</v>
      </c>
      <c r="Z95" t="s">
        <v>11205</v>
      </c>
      <c r="AA95" t="s">
        <v>11206</v>
      </c>
      <c r="AB95" t="s">
        <v>11207</v>
      </c>
      <c r="AC95" t="s">
        <v>11208</v>
      </c>
      <c r="AD95" t="s">
        <v>11209</v>
      </c>
      <c r="AE95" t="s">
        <v>11210</v>
      </c>
      <c r="AF95" t="s">
        <v>11211</v>
      </c>
      <c r="AG95" t="s">
        <v>11212</v>
      </c>
      <c r="AH95" t="s">
        <v>11213</v>
      </c>
      <c r="AI95" t="s">
        <v>11214</v>
      </c>
      <c r="AJ95" t="s">
        <v>11215</v>
      </c>
      <c r="AK95" t="s">
        <v>11216</v>
      </c>
      <c r="AL95" t="s">
        <v>11217</v>
      </c>
      <c r="AM95" t="s">
        <v>11218</v>
      </c>
      <c r="AN95" t="s">
        <v>11219</v>
      </c>
      <c r="AO95" t="s">
        <v>11220</v>
      </c>
      <c r="AP95" t="s">
        <v>11221</v>
      </c>
      <c r="AQ95" t="s">
        <v>11222</v>
      </c>
      <c r="AR95" t="s">
        <v>11223</v>
      </c>
      <c r="AS95" t="s">
        <v>11224</v>
      </c>
      <c r="AT95" t="s">
        <v>11225</v>
      </c>
      <c r="AU95" t="s">
        <v>11226</v>
      </c>
      <c r="AV95" t="s">
        <v>11227</v>
      </c>
      <c r="AW95" t="s">
        <v>11228</v>
      </c>
      <c r="AX95" t="s">
        <v>11229</v>
      </c>
      <c r="AY95" t="s">
        <v>11230</v>
      </c>
      <c r="AZ95" t="s">
        <v>11231</v>
      </c>
      <c r="BA95" t="s">
        <v>11232</v>
      </c>
      <c r="BB95" t="s">
        <v>113</v>
      </c>
      <c r="BC95" t="s">
        <v>11233</v>
      </c>
      <c r="BD95" t="s">
        <v>11234</v>
      </c>
      <c r="BE95" t="s">
        <v>11235</v>
      </c>
      <c r="BF95" t="s">
        <v>11236</v>
      </c>
      <c r="BG95" t="s">
        <v>11237</v>
      </c>
      <c r="BH95" t="s">
        <v>11238</v>
      </c>
      <c r="BI95" t="s">
        <v>11239</v>
      </c>
      <c r="BJ95" t="s">
        <v>11240</v>
      </c>
      <c r="BK95" t="s">
        <v>11241</v>
      </c>
      <c r="BL95" t="s">
        <v>11242</v>
      </c>
      <c r="BM95" t="s">
        <v>11243</v>
      </c>
      <c r="BN95" t="s">
        <v>11244</v>
      </c>
      <c r="BO95" t="s">
        <v>11245</v>
      </c>
      <c r="BP95" t="s">
        <v>11246</v>
      </c>
      <c r="BQ95" t="s">
        <v>11247</v>
      </c>
      <c r="BR95" t="s">
        <v>11248</v>
      </c>
      <c r="BS95" t="s">
        <v>11249</v>
      </c>
    </row>
    <row r="96" spans="1:71" x14ac:dyDescent="0.4">
      <c r="A96">
        <v>95</v>
      </c>
      <c r="B96" s="2">
        <v>45679</v>
      </c>
      <c r="C96" t="s">
        <v>11150</v>
      </c>
      <c r="D96" s="1" t="s">
        <v>11153</v>
      </c>
      <c r="E96" t="s">
        <v>11154</v>
      </c>
      <c r="F96" t="s">
        <v>11250</v>
      </c>
      <c r="G96" t="s">
        <v>11251</v>
      </c>
      <c r="H96" t="s">
        <v>11252</v>
      </c>
      <c r="I96" t="s">
        <v>11253</v>
      </c>
      <c r="J96" t="s">
        <v>11254</v>
      </c>
      <c r="K96" t="s">
        <v>11255</v>
      </c>
      <c r="L96" t="s">
        <v>11256</v>
      </c>
    </row>
    <row r="97" spans="1:20" x14ac:dyDescent="0.4">
      <c r="A97">
        <v>96</v>
      </c>
      <c r="B97" s="2">
        <v>45680</v>
      </c>
      <c r="C97" t="s">
        <v>11159</v>
      </c>
      <c r="D97" s="1" t="s">
        <v>11154</v>
      </c>
      <c r="E97" t="s">
        <v>11153</v>
      </c>
      <c r="F97" t="s">
        <v>11256</v>
      </c>
      <c r="G97" t="s">
        <v>11255</v>
      </c>
      <c r="H97" t="s">
        <v>11254</v>
      </c>
      <c r="I97" t="s">
        <v>11253</v>
      </c>
      <c r="J97" t="s">
        <v>11252</v>
      </c>
      <c r="K97" t="s">
        <v>11251</v>
      </c>
      <c r="L97" t="s">
        <v>11250</v>
      </c>
    </row>
    <row r="98" spans="1:20" x14ac:dyDescent="0.4">
      <c r="A98">
        <v>97</v>
      </c>
      <c r="B98" s="2">
        <v>45682</v>
      </c>
      <c r="C98" t="s">
        <v>11163</v>
      </c>
      <c r="D98" s="1" t="s">
        <v>11166</v>
      </c>
      <c r="E98" t="s">
        <v>11167</v>
      </c>
      <c r="F98" t="s">
        <v>79</v>
      </c>
      <c r="G98" t="s">
        <v>287</v>
      </c>
      <c r="H98" t="s">
        <v>288</v>
      </c>
      <c r="I98" t="s">
        <v>289</v>
      </c>
      <c r="J98" t="s">
        <v>409</v>
      </c>
      <c r="K98" t="s">
        <v>11257</v>
      </c>
    </row>
    <row r="99" spans="1:20" x14ac:dyDescent="0.4">
      <c r="A99">
        <v>98</v>
      </c>
      <c r="B99" s="2">
        <v>45682</v>
      </c>
      <c r="C99" t="s">
        <v>11171</v>
      </c>
      <c r="D99" s="1" t="s">
        <v>11167</v>
      </c>
      <c r="E99" t="s">
        <v>11173</v>
      </c>
      <c r="F99" t="s">
        <v>11257</v>
      </c>
      <c r="G99" t="s">
        <v>409</v>
      </c>
      <c r="H99" t="s">
        <v>410</v>
      </c>
      <c r="I99" t="s">
        <v>1</v>
      </c>
    </row>
    <row r="100" spans="1:20" x14ac:dyDescent="0.4">
      <c r="A100">
        <v>99</v>
      </c>
      <c r="B100" s="2">
        <v>45682</v>
      </c>
      <c r="C100" t="s">
        <v>11176</v>
      </c>
      <c r="D100" s="1" t="s">
        <v>11179</v>
      </c>
      <c r="E100" t="s">
        <v>11180</v>
      </c>
      <c r="F100" t="s">
        <v>15</v>
      </c>
      <c r="G100" t="s">
        <v>14</v>
      </c>
    </row>
    <row r="101" spans="1:20" x14ac:dyDescent="0.4">
      <c r="A101">
        <v>100</v>
      </c>
      <c r="B101" s="2">
        <v>45697</v>
      </c>
      <c r="C101" t="s">
        <v>12742</v>
      </c>
      <c r="D101" s="1" t="s">
        <v>14</v>
      </c>
      <c r="E101" t="s">
        <v>15</v>
      </c>
      <c r="F101" t="s">
        <v>14</v>
      </c>
      <c r="G101" t="s">
        <v>15</v>
      </c>
    </row>
    <row r="102" spans="1:20" x14ac:dyDescent="0.4">
      <c r="A102">
        <v>101</v>
      </c>
      <c r="B102" s="2">
        <v>45697</v>
      </c>
      <c r="C102" t="s">
        <v>12750</v>
      </c>
      <c r="D102" s="1" t="s">
        <v>15</v>
      </c>
      <c r="E102" t="s">
        <v>35</v>
      </c>
      <c r="F102" t="s">
        <v>15</v>
      </c>
      <c r="G102" t="s">
        <v>480</v>
      </c>
      <c r="H102" t="s">
        <v>481</v>
      </c>
      <c r="I102" t="s">
        <v>482</v>
      </c>
      <c r="J102" t="s">
        <v>12776</v>
      </c>
      <c r="K102" t="s">
        <v>35</v>
      </c>
    </row>
    <row r="103" spans="1:20" x14ac:dyDescent="0.4">
      <c r="A103">
        <v>102</v>
      </c>
      <c r="B103" s="2">
        <v>45697</v>
      </c>
      <c r="C103" t="s">
        <v>12757</v>
      </c>
      <c r="D103" s="1" t="s">
        <v>35</v>
      </c>
      <c r="E103" t="s">
        <v>37</v>
      </c>
      <c r="F103" t="s">
        <v>35</v>
      </c>
      <c r="G103" t="s">
        <v>281</v>
      </c>
      <c r="H103" t="s">
        <v>37</v>
      </c>
    </row>
    <row r="104" spans="1:20" x14ac:dyDescent="0.4">
      <c r="A104">
        <v>103</v>
      </c>
      <c r="B104" s="2">
        <v>45698</v>
      </c>
      <c r="C104" t="s">
        <v>12769</v>
      </c>
      <c r="D104" s="1" t="s">
        <v>37</v>
      </c>
      <c r="E104" t="s">
        <v>86</v>
      </c>
      <c r="F104" t="s">
        <v>37</v>
      </c>
      <c r="G104" t="s">
        <v>12777</v>
      </c>
      <c r="H104" t="s">
        <v>86</v>
      </c>
    </row>
    <row r="105" spans="1:20" x14ac:dyDescent="0.4">
      <c r="A105">
        <v>104</v>
      </c>
      <c r="B105" s="2">
        <v>45698</v>
      </c>
      <c r="C105" t="s">
        <v>12771</v>
      </c>
      <c r="D105" s="1" t="s">
        <v>79</v>
      </c>
      <c r="E105" t="s">
        <v>68</v>
      </c>
      <c r="F105" t="s">
        <v>79</v>
      </c>
      <c r="G105" t="s">
        <v>243</v>
      </c>
      <c r="H105" t="s">
        <v>244</v>
      </c>
      <c r="I105" t="s">
        <v>42</v>
      </c>
      <c r="J105" t="s">
        <v>274</v>
      </c>
      <c r="K105" t="s">
        <v>51</v>
      </c>
      <c r="L105" t="s">
        <v>273</v>
      </c>
      <c r="M105" t="s">
        <v>245</v>
      </c>
      <c r="N105" t="s">
        <v>66</v>
      </c>
      <c r="O105" t="s">
        <v>237</v>
      </c>
      <c r="P105" t="s">
        <v>236</v>
      </c>
      <c r="Q105" t="s">
        <v>40</v>
      </c>
      <c r="R105" t="s">
        <v>246</v>
      </c>
      <c r="S105" t="s">
        <v>56</v>
      </c>
      <c r="T105" t="s">
        <v>68</v>
      </c>
    </row>
    <row r="106" spans="1:20" x14ac:dyDescent="0.4">
      <c r="A106">
        <v>105</v>
      </c>
      <c r="B106" s="2">
        <v>45718</v>
      </c>
      <c r="C106" t="s">
        <v>12779</v>
      </c>
      <c r="D106" s="1" t="s">
        <v>68</v>
      </c>
      <c r="E106" t="s">
        <v>222</v>
      </c>
      <c r="F106" t="s">
        <v>68</v>
      </c>
      <c r="G106" t="s">
        <v>221</v>
      </c>
      <c r="H106" t="s">
        <v>220</v>
      </c>
      <c r="I106" t="s">
        <v>222</v>
      </c>
    </row>
    <row r="107" spans="1:20" x14ac:dyDescent="0.4">
      <c r="A107">
        <v>106</v>
      </c>
      <c r="B107" s="2">
        <v>45718</v>
      </c>
      <c r="C107" t="s">
        <v>12782</v>
      </c>
      <c r="D107" s="1" t="s">
        <v>222</v>
      </c>
      <c r="E107" t="s">
        <v>72</v>
      </c>
      <c r="F107" t="s">
        <v>222</v>
      </c>
      <c r="G107" t="s">
        <v>82</v>
      </c>
      <c r="H107" t="s">
        <v>72</v>
      </c>
    </row>
    <row r="108" spans="1:20" x14ac:dyDescent="0.4">
      <c r="A108">
        <v>107</v>
      </c>
      <c r="B108" s="2">
        <v>45718</v>
      </c>
      <c r="C108" t="s">
        <v>12785</v>
      </c>
      <c r="D108" s="1" t="s">
        <v>72</v>
      </c>
      <c r="E108" t="s">
        <v>222</v>
      </c>
      <c r="F108" t="s">
        <v>72</v>
      </c>
      <c r="G108" t="s">
        <v>82</v>
      </c>
      <c r="H108" t="s">
        <v>222</v>
      </c>
    </row>
    <row r="109" spans="1:20" x14ac:dyDescent="0.4">
      <c r="A109">
        <v>108</v>
      </c>
      <c r="B109" s="2">
        <v>45718</v>
      </c>
      <c r="C109" t="s">
        <v>12788</v>
      </c>
      <c r="D109" s="1" t="s">
        <v>222</v>
      </c>
      <c r="E109" t="s">
        <v>68</v>
      </c>
      <c r="F109" t="s">
        <v>222</v>
      </c>
      <c r="G109" t="s">
        <v>220</v>
      </c>
      <c r="H109" t="s">
        <v>221</v>
      </c>
      <c r="I109" t="s">
        <v>68</v>
      </c>
    </row>
    <row r="110" spans="1:20" x14ac:dyDescent="0.4">
      <c r="A110">
        <v>109</v>
      </c>
      <c r="B110" s="2">
        <v>45775</v>
      </c>
      <c r="C110" t="s">
        <v>12790</v>
      </c>
      <c r="D110" s="1" t="s">
        <v>12792</v>
      </c>
      <c r="E110" t="s">
        <v>12791</v>
      </c>
      <c r="F110" t="s">
        <v>12792</v>
      </c>
      <c r="G110" t="s">
        <v>12803</v>
      </c>
      <c r="H110" t="s">
        <v>12804</v>
      </c>
      <c r="I110" t="s">
        <v>12805</v>
      </c>
      <c r="J110" t="s">
        <v>12806</v>
      </c>
      <c r="K110" t="s">
        <v>12807</v>
      </c>
      <c r="L110" t="s">
        <v>12808</v>
      </c>
      <c r="M110" t="s">
        <v>12791</v>
      </c>
    </row>
    <row r="111" spans="1:20" x14ac:dyDescent="0.4">
      <c r="A111">
        <v>110</v>
      </c>
      <c r="B111" s="2">
        <v>45780</v>
      </c>
      <c r="C111" t="s">
        <v>12742</v>
      </c>
      <c r="D111" s="1" t="s">
        <v>15</v>
      </c>
      <c r="E111" t="s">
        <v>86</v>
      </c>
      <c r="F111" t="s">
        <v>15</v>
      </c>
      <c r="G111" t="s">
        <v>272</v>
      </c>
      <c r="H111" t="s">
        <v>86</v>
      </c>
    </row>
    <row r="112" spans="1:20" x14ac:dyDescent="0.4">
      <c r="A112">
        <v>111</v>
      </c>
      <c r="B112" s="2">
        <v>45780</v>
      </c>
      <c r="C112" t="s">
        <v>12796</v>
      </c>
      <c r="D112" s="1" t="s">
        <v>86</v>
      </c>
      <c r="E112" t="s">
        <v>56</v>
      </c>
      <c r="F112" t="s">
        <v>86</v>
      </c>
      <c r="G112" t="s">
        <v>242</v>
      </c>
      <c r="H112" t="s">
        <v>241</v>
      </c>
      <c r="I112" t="s">
        <v>240</v>
      </c>
      <c r="J112" t="s">
        <v>239</v>
      </c>
      <c r="K112" t="s">
        <v>238</v>
      </c>
      <c r="L112" t="s">
        <v>236</v>
      </c>
      <c r="M112" t="s">
        <v>235</v>
      </c>
      <c r="N112" t="s">
        <v>233</v>
      </c>
      <c r="O112" t="s">
        <v>56</v>
      </c>
    </row>
    <row r="113" spans="1:38" x14ac:dyDescent="0.4">
      <c r="A113">
        <v>112</v>
      </c>
      <c r="B113" s="2">
        <v>45803</v>
      </c>
      <c r="C113" t="s">
        <v>12809</v>
      </c>
      <c r="D113" s="1" t="s">
        <v>56</v>
      </c>
      <c r="E113" t="s">
        <v>222</v>
      </c>
      <c r="F113" t="s">
        <v>56</v>
      </c>
      <c r="G113" t="s">
        <v>221</v>
      </c>
      <c r="H113" t="s">
        <v>220</v>
      </c>
      <c r="I113" t="s">
        <v>222</v>
      </c>
    </row>
    <row r="114" spans="1:38" x14ac:dyDescent="0.4">
      <c r="A114">
        <v>113</v>
      </c>
      <c r="B114" s="2">
        <v>45803</v>
      </c>
      <c r="C114" t="s">
        <v>12812</v>
      </c>
      <c r="D114" s="1" t="s">
        <v>222</v>
      </c>
      <c r="E114" t="s">
        <v>56</v>
      </c>
      <c r="F114" t="s">
        <v>222</v>
      </c>
      <c r="G114" t="s">
        <v>220</v>
      </c>
      <c r="H114" t="s">
        <v>221</v>
      </c>
      <c r="I114" t="s">
        <v>56</v>
      </c>
    </row>
    <row r="115" spans="1:38" x14ac:dyDescent="0.4">
      <c r="A115">
        <v>114</v>
      </c>
      <c r="B115" s="2">
        <v>45806</v>
      </c>
      <c r="C115" t="s">
        <v>12814</v>
      </c>
      <c r="D115" s="1" t="s">
        <v>100</v>
      </c>
      <c r="E115" t="s">
        <v>12815</v>
      </c>
      <c r="F115" t="s">
        <v>100</v>
      </c>
      <c r="G115" t="s">
        <v>12839</v>
      </c>
      <c r="H115" t="s">
        <v>12815</v>
      </c>
    </row>
    <row r="116" spans="1:38" x14ac:dyDescent="0.4">
      <c r="A116">
        <v>115</v>
      </c>
      <c r="B116" s="2">
        <v>45807</v>
      </c>
      <c r="C116" t="s">
        <v>12818</v>
      </c>
      <c r="D116" s="1" t="s">
        <v>12815</v>
      </c>
      <c r="E116" t="s">
        <v>100</v>
      </c>
      <c r="F116" t="s">
        <v>12815</v>
      </c>
      <c r="G116" t="s">
        <v>12839</v>
      </c>
      <c r="H116" t="s">
        <v>100</v>
      </c>
    </row>
    <row r="117" spans="1:38" x14ac:dyDescent="0.4">
      <c r="A117">
        <v>116</v>
      </c>
      <c r="B117" s="2">
        <v>45838</v>
      </c>
      <c r="C117" t="s">
        <v>12809</v>
      </c>
      <c r="D117" s="1" t="s">
        <v>56</v>
      </c>
      <c r="E117" t="s">
        <v>222</v>
      </c>
      <c r="F117" t="s">
        <v>56</v>
      </c>
      <c r="G117" t="s">
        <v>221</v>
      </c>
      <c r="H117" t="s">
        <v>220</v>
      </c>
      <c r="I117" t="s">
        <v>222</v>
      </c>
    </row>
    <row r="118" spans="1:38" x14ac:dyDescent="0.4">
      <c r="A118">
        <v>117</v>
      </c>
      <c r="B118" s="2">
        <v>45838</v>
      </c>
      <c r="C118" t="s">
        <v>12830</v>
      </c>
      <c r="D118" s="1" t="s">
        <v>222</v>
      </c>
      <c r="E118" t="s">
        <v>300</v>
      </c>
      <c r="F118" t="s">
        <v>222</v>
      </c>
      <c r="G118" t="s">
        <v>220</v>
      </c>
      <c r="H118" t="s">
        <v>221</v>
      </c>
      <c r="I118" t="s">
        <v>246</v>
      </c>
      <c r="J118" t="s">
        <v>40</v>
      </c>
      <c r="K118" t="s">
        <v>236</v>
      </c>
      <c r="L118" t="s">
        <v>237</v>
      </c>
      <c r="M118" t="s">
        <v>66</v>
      </c>
      <c r="N118" t="s">
        <v>245</v>
      </c>
      <c r="O118" t="s">
        <v>273</v>
      </c>
      <c r="P118" t="s">
        <v>51</v>
      </c>
      <c r="Q118" t="s">
        <v>274</v>
      </c>
      <c r="R118" t="s">
        <v>42</v>
      </c>
      <c r="S118" t="s">
        <v>244</v>
      </c>
      <c r="T118" t="s">
        <v>243</v>
      </c>
      <c r="U118" t="s">
        <v>79</v>
      </c>
      <c r="V118" t="s">
        <v>287</v>
      </c>
      <c r="W118" t="s">
        <v>288</v>
      </c>
      <c r="X118" t="s">
        <v>289</v>
      </c>
      <c r="Y118" t="s">
        <v>290</v>
      </c>
      <c r="Z118" t="s">
        <v>291</v>
      </c>
      <c r="AA118" t="s">
        <v>31</v>
      </c>
      <c r="AB118" t="s">
        <v>292</v>
      </c>
      <c r="AC118" t="s">
        <v>293</v>
      </c>
      <c r="AD118" t="s">
        <v>294</v>
      </c>
      <c r="AE118" t="s">
        <v>295</v>
      </c>
      <c r="AF118" t="s">
        <v>296</v>
      </c>
      <c r="AG118" t="s">
        <v>297</v>
      </c>
      <c r="AH118" t="s">
        <v>298</v>
      </c>
      <c r="AI118" t="s">
        <v>367</v>
      </c>
      <c r="AJ118" t="s">
        <v>368</v>
      </c>
      <c r="AK118" t="s">
        <v>299</v>
      </c>
      <c r="AL118" t="s">
        <v>300</v>
      </c>
    </row>
    <row r="119" spans="1:38" x14ac:dyDescent="0.4">
      <c r="A119">
        <v>118</v>
      </c>
      <c r="B119" s="2">
        <v>45839</v>
      </c>
      <c r="C119" t="s">
        <v>12833</v>
      </c>
      <c r="D119" s="1" t="s">
        <v>12835</v>
      </c>
      <c r="E119" t="s">
        <v>113</v>
      </c>
      <c r="F119" t="s">
        <v>12835</v>
      </c>
      <c r="G119" t="s">
        <v>12840</v>
      </c>
      <c r="H119" t="s">
        <v>12841</v>
      </c>
      <c r="I119" t="s">
        <v>12842</v>
      </c>
      <c r="J119" t="s">
        <v>12843</v>
      </c>
      <c r="K119" t="s">
        <v>12844</v>
      </c>
      <c r="L119" t="s">
        <v>11026</v>
      </c>
      <c r="M119" t="s">
        <v>12845</v>
      </c>
      <c r="N119" t="s">
        <v>11232</v>
      </c>
      <c r="O119" t="s">
        <v>113</v>
      </c>
    </row>
    <row r="120" spans="1:38" x14ac:dyDescent="0.4">
      <c r="A120">
        <v>119</v>
      </c>
      <c r="B120" s="2">
        <v>45846</v>
      </c>
      <c r="C120" t="s">
        <v>12846</v>
      </c>
      <c r="D120" s="1" t="s">
        <v>11151</v>
      </c>
      <c r="E120" t="s">
        <v>113</v>
      </c>
      <c r="F120" t="s">
        <v>11151</v>
      </c>
      <c r="G120" t="s">
        <v>113</v>
      </c>
    </row>
    <row r="121" spans="1:38" x14ac:dyDescent="0.4">
      <c r="A121">
        <v>120</v>
      </c>
      <c r="B121" s="2">
        <v>45846</v>
      </c>
      <c r="C121">
        <v>4616</v>
      </c>
      <c r="D121" s="1" t="s">
        <v>113</v>
      </c>
      <c r="E121" t="s">
        <v>11231</v>
      </c>
      <c r="F121" t="s">
        <v>113</v>
      </c>
      <c r="G121" t="s">
        <v>11232</v>
      </c>
      <c r="H121" t="s">
        <v>11231</v>
      </c>
    </row>
    <row r="122" spans="1:38" x14ac:dyDescent="0.4">
      <c r="A122">
        <v>121</v>
      </c>
      <c r="B122" s="2">
        <v>45846</v>
      </c>
      <c r="C122">
        <v>4635</v>
      </c>
      <c r="D122" s="1" t="s">
        <v>11231</v>
      </c>
      <c r="E122" t="s">
        <v>113</v>
      </c>
      <c r="F122" t="s">
        <v>11231</v>
      </c>
      <c r="G122" t="s">
        <v>11232</v>
      </c>
      <c r="H122" t="s">
        <v>113</v>
      </c>
    </row>
    <row r="123" spans="1:38" x14ac:dyDescent="0.4">
      <c r="A123">
        <v>122</v>
      </c>
      <c r="B123" s="2">
        <v>45855</v>
      </c>
      <c r="C123" t="s">
        <v>12852</v>
      </c>
      <c r="D123" s="1" t="s">
        <v>11151</v>
      </c>
      <c r="E123" t="s">
        <v>24</v>
      </c>
      <c r="F123" t="s">
        <v>11151</v>
      </c>
      <c r="G123" t="s">
        <v>113</v>
      </c>
      <c r="H123" t="s">
        <v>11232</v>
      </c>
      <c r="I123" t="s">
        <v>12845</v>
      </c>
      <c r="J123" t="s">
        <v>11026</v>
      </c>
      <c r="K123" t="s">
        <v>11027</v>
      </c>
      <c r="L123" t="s">
        <v>11028</v>
      </c>
      <c r="M123" t="s">
        <v>11029</v>
      </c>
      <c r="N123" t="s">
        <v>11030</v>
      </c>
      <c r="O123" t="s">
        <v>11031</v>
      </c>
      <c r="P123" t="s">
        <v>24</v>
      </c>
    </row>
    <row r="124" spans="1:38" x14ac:dyDescent="0.4">
      <c r="A124">
        <v>123</v>
      </c>
      <c r="B124" s="2">
        <v>45856</v>
      </c>
      <c r="C124" t="s">
        <v>12854</v>
      </c>
      <c r="D124" s="1" t="s">
        <v>24</v>
      </c>
      <c r="E124" t="s">
        <v>11151</v>
      </c>
      <c r="F124" t="s">
        <v>24</v>
      </c>
      <c r="G124" t="s">
        <v>11032</v>
      </c>
      <c r="H124" t="s">
        <v>11033</v>
      </c>
      <c r="I124" t="s">
        <v>11034</v>
      </c>
      <c r="J124" t="s">
        <v>11035</v>
      </c>
      <c r="K124" t="s">
        <v>11036</v>
      </c>
      <c r="L124" t="s">
        <v>11037</v>
      </c>
      <c r="M124" t="s">
        <v>11038</v>
      </c>
      <c r="N124" t="s">
        <v>11026</v>
      </c>
      <c r="O124" t="s">
        <v>12845</v>
      </c>
      <c r="P124" t="s">
        <v>11232</v>
      </c>
      <c r="Q124" t="s">
        <v>113</v>
      </c>
      <c r="R124" t="s">
        <v>11151</v>
      </c>
    </row>
    <row r="125" spans="1:38" x14ac:dyDescent="0.4">
      <c r="A125">
        <v>124</v>
      </c>
      <c r="B125" s="2">
        <v>45859</v>
      </c>
      <c r="C125">
        <v>4621</v>
      </c>
      <c r="D125" s="1" t="s">
        <v>113</v>
      </c>
      <c r="E125" t="s">
        <v>12858</v>
      </c>
      <c r="F125" t="s">
        <v>113</v>
      </c>
      <c r="G125" t="s">
        <v>11232</v>
      </c>
      <c r="H125" t="s">
        <v>12860</v>
      </c>
      <c r="I125" t="s">
        <v>12861</v>
      </c>
      <c r="J125" t="s">
        <v>12858</v>
      </c>
    </row>
    <row r="126" spans="1:38" x14ac:dyDescent="0.4">
      <c r="A126">
        <v>125</v>
      </c>
      <c r="B126" s="2">
        <v>45865</v>
      </c>
      <c r="C126" t="s">
        <v>12862</v>
      </c>
      <c r="D126" s="1" t="s">
        <v>113</v>
      </c>
      <c r="E126" t="s">
        <v>11026</v>
      </c>
      <c r="F126" t="s">
        <v>113</v>
      </c>
      <c r="G126" t="s">
        <v>11232</v>
      </c>
      <c r="H126" t="s">
        <v>12845</v>
      </c>
      <c r="I126" t="s">
        <v>11026</v>
      </c>
    </row>
    <row r="127" spans="1:38" x14ac:dyDescent="0.4">
      <c r="A127">
        <v>126</v>
      </c>
      <c r="B127" s="2">
        <v>45865</v>
      </c>
      <c r="C127" t="s">
        <v>12864</v>
      </c>
      <c r="D127" s="1" t="s">
        <v>11026</v>
      </c>
      <c r="E127" t="s">
        <v>10998</v>
      </c>
      <c r="F127" t="s">
        <v>11026</v>
      </c>
      <c r="G127" t="s">
        <v>11038</v>
      </c>
      <c r="H127" t="s">
        <v>11037</v>
      </c>
      <c r="I127" t="s">
        <v>11036</v>
      </c>
      <c r="J127" t="s">
        <v>11035</v>
      </c>
      <c r="K127" t="s">
        <v>11034</v>
      </c>
      <c r="L127" t="s">
        <v>11033</v>
      </c>
      <c r="M127" t="s">
        <v>11032</v>
      </c>
      <c r="N127" t="s">
        <v>10998</v>
      </c>
    </row>
    <row r="128" spans="1:38" x14ac:dyDescent="0.4">
      <c r="A128">
        <v>127</v>
      </c>
      <c r="B128" s="2">
        <v>45865</v>
      </c>
      <c r="C128" t="s">
        <v>12878</v>
      </c>
      <c r="D128" s="1" t="s">
        <v>10998</v>
      </c>
      <c r="E128" t="s">
        <v>12879</v>
      </c>
      <c r="F128" t="s">
        <v>10998</v>
      </c>
      <c r="G128" t="s">
        <v>0</v>
      </c>
      <c r="H128" t="s">
        <v>12879</v>
      </c>
    </row>
    <row r="129" spans="1:19" x14ac:dyDescent="0.4">
      <c r="A129">
        <v>128</v>
      </c>
      <c r="B129" s="2">
        <v>45866</v>
      </c>
      <c r="C129" t="s">
        <v>12866</v>
      </c>
      <c r="D129" s="1" t="s">
        <v>12867</v>
      </c>
      <c r="E129" t="s">
        <v>11154</v>
      </c>
      <c r="F129" t="s">
        <v>12867</v>
      </c>
      <c r="G129" t="s">
        <v>11152</v>
      </c>
      <c r="H129" t="s">
        <v>12897</v>
      </c>
      <c r="I129" t="s">
        <v>12898</v>
      </c>
      <c r="J129" t="s">
        <v>12899</v>
      </c>
      <c r="K129" t="s">
        <v>12900</v>
      </c>
      <c r="L129" t="s">
        <v>12901</v>
      </c>
      <c r="M129" t="s">
        <v>12902</v>
      </c>
      <c r="N129" t="s">
        <v>12903</v>
      </c>
      <c r="O129" t="s">
        <v>12904</v>
      </c>
      <c r="P129" t="s">
        <v>12905</v>
      </c>
      <c r="Q129" t="s">
        <v>12906</v>
      </c>
      <c r="R129" t="s">
        <v>12907</v>
      </c>
      <c r="S129" t="s">
        <v>11154</v>
      </c>
    </row>
    <row r="130" spans="1:19" x14ac:dyDescent="0.4">
      <c r="A130">
        <v>129</v>
      </c>
      <c r="B130" s="2">
        <v>45866</v>
      </c>
      <c r="C130" t="s">
        <v>12869</v>
      </c>
      <c r="D130" s="1" t="s">
        <v>12855</v>
      </c>
      <c r="E130" t="s">
        <v>11151</v>
      </c>
      <c r="F130" t="s">
        <v>12855</v>
      </c>
      <c r="G130" t="s">
        <v>12908</v>
      </c>
      <c r="H130" t="s">
        <v>12909</v>
      </c>
      <c r="I130" t="s">
        <v>12910</v>
      </c>
      <c r="J130" t="s">
        <v>12911</v>
      </c>
      <c r="K130" t="s">
        <v>12874</v>
      </c>
      <c r="L130" t="s">
        <v>11151</v>
      </c>
    </row>
    <row r="131" spans="1:19" x14ac:dyDescent="0.4">
      <c r="A131">
        <v>130</v>
      </c>
      <c r="B131" s="2">
        <v>45866</v>
      </c>
      <c r="C131" t="s">
        <v>12871</v>
      </c>
      <c r="D131" s="1" t="s">
        <v>11151</v>
      </c>
      <c r="E131" t="s">
        <v>12874</v>
      </c>
      <c r="F131" t="s">
        <v>11151</v>
      </c>
      <c r="G131" t="s">
        <v>12874</v>
      </c>
    </row>
    <row r="132" spans="1:19" x14ac:dyDescent="0.4">
      <c r="A132">
        <v>131</v>
      </c>
      <c r="B132" s="2">
        <v>45866</v>
      </c>
      <c r="C132">
        <v>8172</v>
      </c>
      <c r="D132" s="1" t="s">
        <v>11234</v>
      </c>
      <c r="E132" t="s">
        <v>113</v>
      </c>
      <c r="F132" t="s">
        <v>11234</v>
      </c>
      <c r="G132" t="s">
        <v>11151</v>
      </c>
    </row>
    <row r="133" spans="1:19" x14ac:dyDescent="0.4">
      <c r="A133">
        <v>132</v>
      </c>
      <c r="B133" s="2">
        <v>45874</v>
      </c>
      <c r="C133">
        <v>4622</v>
      </c>
      <c r="D133" s="1" t="s">
        <v>12860</v>
      </c>
      <c r="E133" t="s">
        <v>113</v>
      </c>
      <c r="F133" t="s">
        <v>12860</v>
      </c>
      <c r="G133" t="s">
        <v>11232</v>
      </c>
      <c r="H133" t="s">
        <v>113</v>
      </c>
    </row>
    <row r="134" spans="1:19" x14ac:dyDescent="0.4">
      <c r="A134">
        <v>133</v>
      </c>
      <c r="B134" s="2">
        <v>45883</v>
      </c>
      <c r="C134" t="s">
        <v>12886</v>
      </c>
      <c r="D134" s="1" t="s">
        <v>12888</v>
      </c>
      <c r="E134" t="s">
        <v>12889</v>
      </c>
      <c r="F134" t="s">
        <v>12888</v>
      </c>
      <c r="G134" t="s">
        <v>12912</v>
      </c>
      <c r="H134" t="s">
        <v>12913</v>
      </c>
      <c r="I134" t="s">
        <v>12914</v>
      </c>
      <c r="J134" t="s">
        <v>12915</v>
      </c>
      <c r="K134" t="s">
        <v>12916</v>
      </c>
      <c r="L134" t="s">
        <v>12889</v>
      </c>
    </row>
    <row r="135" spans="1:19" x14ac:dyDescent="0.4">
      <c r="A135">
        <v>134</v>
      </c>
      <c r="B135" s="2">
        <v>45884</v>
      </c>
      <c r="C135" t="s">
        <v>12891</v>
      </c>
      <c r="D135" s="1" t="s">
        <v>12889</v>
      </c>
      <c r="E135" t="s">
        <v>16</v>
      </c>
      <c r="F135" t="s">
        <v>12889</v>
      </c>
      <c r="G135" t="s">
        <v>12916</v>
      </c>
      <c r="H135" t="s">
        <v>12915</v>
      </c>
      <c r="I135" t="s">
        <v>12914</v>
      </c>
      <c r="J135" t="s">
        <v>12913</v>
      </c>
      <c r="K135" t="s">
        <v>12912</v>
      </c>
      <c r="L135" t="s">
        <v>12888</v>
      </c>
      <c r="M135" t="s">
        <v>12917</v>
      </c>
      <c r="N135" t="s">
        <v>12918</v>
      </c>
      <c r="O135" t="s">
        <v>16</v>
      </c>
    </row>
    <row r="136" spans="1:19" x14ac:dyDescent="0.4">
      <c r="A136">
        <v>135</v>
      </c>
      <c r="B136" s="2">
        <v>45883</v>
      </c>
      <c r="C136" t="s">
        <v>12893</v>
      </c>
      <c r="D136" s="1" t="s">
        <v>16</v>
      </c>
      <c r="E136" t="s">
        <v>14</v>
      </c>
      <c r="F136" t="s">
        <v>16</v>
      </c>
      <c r="G136" t="s">
        <v>397</v>
      </c>
      <c r="H136" t="s">
        <v>466</v>
      </c>
      <c r="I136" t="s">
        <v>12794</v>
      </c>
      <c r="J136" t="s">
        <v>14</v>
      </c>
    </row>
    <row r="137" spans="1:19" x14ac:dyDescent="0.4">
      <c r="A137">
        <v>136</v>
      </c>
      <c r="B137" s="2">
        <v>45894</v>
      </c>
      <c r="C137" t="s">
        <v>12919</v>
      </c>
      <c r="D137" s="1" t="s">
        <v>14</v>
      </c>
      <c r="E137" t="s">
        <v>12921</v>
      </c>
      <c r="F137" t="s">
        <v>14</v>
      </c>
      <c r="G137" t="s">
        <v>12929</v>
      </c>
      <c r="H137" t="s">
        <v>12921</v>
      </c>
    </row>
    <row r="138" spans="1:19" x14ac:dyDescent="0.4">
      <c r="A138">
        <v>137</v>
      </c>
      <c r="B138" s="2">
        <v>45894</v>
      </c>
      <c r="C138">
        <v>8323</v>
      </c>
      <c r="D138" s="1" t="s">
        <v>12921</v>
      </c>
      <c r="E138" t="s">
        <v>401</v>
      </c>
      <c r="F138" t="s">
        <v>12921</v>
      </c>
      <c r="G138" t="s">
        <v>12924</v>
      </c>
      <c r="H138" t="s">
        <v>401</v>
      </c>
    </row>
    <row r="139" spans="1:19" x14ac:dyDescent="0.4">
      <c r="A139">
        <v>138</v>
      </c>
      <c r="B139" s="2">
        <v>45894</v>
      </c>
      <c r="C139" t="s">
        <v>12923</v>
      </c>
      <c r="D139" s="1" t="s">
        <v>401</v>
      </c>
      <c r="E139" t="s">
        <v>12924</v>
      </c>
      <c r="F139" t="s">
        <v>401</v>
      </c>
      <c r="G139" t="s">
        <v>12924</v>
      </c>
    </row>
    <row r="140" spans="1:19" x14ac:dyDescent="0.4">
      <c r="A140">
        <v>139</v>
      </c>
      <c r="B140" s="2">
        <v>45894</v>
      </c>
      <c r="C140" t="s">
        <v>12926</v>
      </c>
      <c r="D140" s="1" t="s">
        <v>12924</v>
      </c>
      <c r="E140" t="s">
        <v>14</v>
      </c>
      <c r="F140" t="s">
        <v>12924</v>
      </c>
      <c r="G140" t="s">
        <v>12921</v>
      </c>
      <c r="H140" t="s">
        <v>12929</v>
      </c>
      <c r="I140" t="s">
        <v>14</v>
      </c>
    </row>
    <row r="141" spans="1:19" x14ac:dyDescent="0.4">
      <c r="A141">
        <v>140</v>
      </c>
      <c r="B141" s="2">
        <v>45896</v>
      </c>
      <c r="C141" t="s">
        <v>12930</v>
      </c>
      <c r="D141" s="1" t="s">
        <v>14</v>
      </c>
      <c r="E141" t="s">
        <v>12929</v>
      </c>
      <c r="F141" t="s">
        <v>14</v>
      </c>
      <c r="G141" t="s">
        <v>12929</v>
      </c>
    </row>
    <row r="142" spans="1:19" x14ac:dyDescent="0.4">
      <c r="A142">
        <v>141</v>
      </c>
      <c r="B142" s="2">
        <v>45896</v>
      </c>
      <c r="C142" t="s">
        <v>12932</v>
      </c>
      <c r="D142" s="1" t="s">
        <v>12929</v>
      </c>
      <c r="E142" t="s">
        <v>1</v>
      </c>
      <c r="F142" t="s">
        <v>12929</v>
      </c>
      <c r="G142" t="s">
        <v>14</v>
      </c>
      <c r="H142" t="s">
        <v>1</v>
      </c>
    </row>
    <row r="143" spans="1:19" x14ac:dyDescent="0.4">
      <c r="A143">
        <v>142</v>
      </c>
      <c r="B143" s="2">
        <v>45896</v>
      </c>
      <c r="C143" t="s">
        <v>12934</v>
      </c>
      <c r="D143" s="1" t="s">
        <v>15</v>
      </c>
      <c r="E143" t="s">
        <v>481</v>
      </c>
      <c r="F143" t="s">
        <v>15</v>
      </c>
      <c r="G143" t="s">
        <v>480</v>
      </c>
      <c r="H143" t="s">
        <v>481</v>
      </c>
    </row>
    <row r="144" spans="1:19" x14ac:dyDescent="0.4">
      <c r="A144">
        <v>143</v>
      </c>
      <c r="B144" s="2">
        <v>45896</v>
      </c>
      <c r="C144" t="s">
        <v>12936</v>
      </c>
      <c r="D144" s="1" t="s">
        <v>12937</v>
      </c>
      <c r="E144" t="s">
        <v>1</v>
      </c>
      <c r="F144" t="s">
        <v>12937</v>
      </c>
      <c r="G144" t="s">
        <v>1</v>
      </c>
    </row>
    <row r="145" spans="1:30" x14ac:dyDescent="0.4">
      <c r="A145">
        <v>144</v>
      </c>
      <c r="B145" s="2">
        <v>45896</v>
      </c>
      <c r="C145" t="s">
        <v>12939</v>
      </c>
      <c r="D145" s="1" t="s">
        <v>1</v>
      </c>
      <c r="E145" t="s">
        <v>14</v>
      </c>
      <c r="F145" t="s">
        <v>1</v>
      </c>
      <c r="G145" t="s">
        <v>14</v>
      </c>
    </row>
    <row r="146" spans="1:30" x14ac:dyDescent="0.4">
      <c r="A146">
        <v>145</v>
      </c>
      <c r="B146" s="2">
        <v>45909</v>
      </c>
      <c r="C146" t="s">
        <v>12942</v>
      </c>
      <c r="D146" s="1" t="s">
        <v>12944</v>
      </c>
      <c r="E146" t="s">
        <v>12945</v>
      </c>
      <c r="F146" t="s">
        <v>14</v>
      </c>
      <c r="G146" t="s">
        <v>1</v>
      </c>
      <c r="H146" t="s">
        <v>12937</v>
      </c>
      <c r="I146" t="s">
        <v>35</v>
      </c>
      <c r="J146" t="s">
        <v>43</v>
      </c>
      <c r="K146" t="s">
        <v>79</v>
      </c>
      <c r="L146" t="s">
        <v>243</v>
      </c>
      <c r="M146" t="s">
        <v>12949</v>
      </c>
      <c r="N146" t="s">
        <v>244</v>
      </c>
      <c r="O146" t="s">
        <v>42</v>
      </c>
      <c r="P146" t="s">
        <v>274</v>
      </c>
      <c r="Q146" t="s">
        <v>51</v>
      </c>
      <c r="R146" t="s">
        <v>273</v>
      </c>
      <c r="S146" t="s">
        <v>245</v>
      </c>
      <c r="T146" t="s">
        <v>66</v>
      </c>
      <c r="U146" t="s">
        <v>237</v>
      </c>
      <c r="V146" t="s">
        <v>236</v>
      </c>
      <c r="W146" t="s">
        <v>40</v>
      </c>
      <c r="X146" t="s">
        <v>246</v>
      </c>
      <c r="Y146" t="s">
        <v>232</v>
      </c>
      <c r="Z146" t="s">
        <v>74</v>
      </c>
      <c r="AA146" t="s">
        <v>27</v>
      </c>
    </row>
    <row r="147" spans="1:30" x14ac:dyDescent="0.4">
      <c r="A147">
        <v>146</v>
      </c>
      <c r="B147" s="2">
        <v>45911</v>
      </c>
      <c r="C147" t="s">
        <v>12950</v>
      </c>
      <c r="D147" s="1" t="s">
        <v>12951</v>
      </c>
      <c r="E147" t="s">
        <v>12954</v>
      </c>
      <c r="F147" t="s">
        <v>134</v>
      </c>
      <c r="G147" t="s">
        <v>12952</v>
      </c>
    </row>
    <row r="148" spans="1:30" x14ac:dyDescent="0.4">
      <c r="A148">
        <v>147</v>
      </c>
      <c r="B148" s="2">
        <v>45912</v>
      </c>
      <c r="C148" t="s">
        <v>12959</v>
      </c>
      <c r="D148" s="1" t="s">
        <v>12954</v>
      </c>
      <c r="E148" t="s">
        <v>12951</v>
      </c>
      <c r="F148" t="s">
        <v>12952</v>
      </c>
      <c r="G148" t="s">
        <v>134</v>
      </c>
    </row>
    <row r="149" spans="1:30" x14ac:dyDescent="0.4">
      <c r="A149">
        <v>148</v>
      </c>
      <c r="B149" s="2">
        <v>45912</v>
      </c>
      <c r="C149" t="s">
        <v>12964</v>
      </c>
      <c r="D149" s="1" t="s">
        <v>12951</v>
      </c>
      <c r="E149" t="s">
        <v>12966</v>
      </c>
      <c r="F149" t="s">
        <v>134</v>
      </c>
      <c r="G149" t="s">
        <v>12978</v>
      </c>
      <c r="H149" t="s">
        <v>12979</v>
      </c>
    </row>
    <row r="150" spans="1:30" x14ac:dyDescent="0.4">
      <c r="A150">
        <v>149</v>
      </c>
      <c r="B150" s="2">
        <v>45912</v>
      </c>
      <c r="C150">
        <v>5045</v>
      </c>
      <c r="D150" s="1" t="s">
        <v>12966</v>
      </c>
      <c r="E150" t="s">
        <v>12951</v>
      </c>
      <c r="F150" t="s">
        <v>12979</v>
      </c>
      <c r="G150" t="s">
        <v>12978</v>
      </c>
      <c r="H150" t="s">
        <v>134</v>
      </c>
    </row>
    <row r="151" spans="1:30" x14ac:dyDescent="0.4">
      <c r="A151">
        <v>150</v>
      </c>
      <c r="B151" s="2">
        <v>45912</v>
      </c>
      <c r="C151" t="s">
        <v>12972</v>
      </c>
      <c r="D151" s="1" t="s">
        <v>12951</v>
      </c>
      <c r="E151" t="s">
        <v>12974</v>
      </c>
      <c r="F151" t="s">
        <v>134</v>
      </c>
      <c r="G151" t="s">
        <v>12980</v>
      </c>
      <c r="H151" t="s">
        <v>12981</v>
      </c>
      <c r="I151" t="s">
        <v>12982</v>
      </c>
      <c r="J151" t="s">
        <v>12983</v>
      </c>
      <c r="K151" t="s">
        <v>12984</v>
      </c>
      <c r="L151" t="s">
        <v>12985</v>
      </c>
      <c r="M151" t="s">
        <v>12986</v>
      </c>
      <c r="N151" t="s">
        <v>12987</v>
      </c>
      <c r="O151" t="s">
        <v>12988</v>
      </c>
      <c r="P151" t="s">
        <v>12989</v>
      </c>
      <c r="Q151" t="s">
        <v>12990</v>
      </c>
      <c r="R151" t="s">
        <v>12991</v>
      </c>
      <c r="S151" t="s">
        <v>12992</v>
      </c>
      <c r="T151" t="s">
        <v>12993</v>
      </c>
      <c r="U151" t="s">
        <v>57</v>
      </c>
      <c r="V151" t="s">
        <v>59</v>
      </c>
      <c r="W151" t="s">
        <v>280</v>
      </c>
      <c r="X151" t="s">
        <v>64</v>
      </c>
      <c r="Y151" t="s">
        <v>279</v>
      </c>
      <c r="Z151" t="s">
        <v>278</v>
      </c>
      <c r="AA151" t="s">
        <v>277</v>
      </c>
      <c r="AB151" t="s">
        <v>276</v>
      </c>
      <c r="AC151" t="s">
        <v>246</v>
      </c>
      <c r="AD15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464A-B5B8-4CE7-A54B-E278BBC76513}">
  <dimension ref="A1:B53"/>
  <sheetViews>
    <sheetView workbookViewId="0">
      <selection activeCell="B51" sqref="B45:B51"/>
    </sheetView>
  </sheetViews>
  <sheetFormatPr defaultRowHeight="13.9" x14ac:dyDescent="0.4"/>
  <sheetData>
    <row r="1" spans="1:2" x14ac:dyDescent="0.4">
      <c r="A1">
        <v>53</v>
      </c>
      <c r="B1" t="s">
        <v>14</v>
      </c>
    </row>
    <row r="2" spans="1:2" x14ac:dyDescent="0.4">
      <c r="A2">
        <v>52</v>
      </c>
      <c r="B2" t="s">
        <v>466</v>
      </c>
    </row>
    <row r="3" spans="1:2" x14ac:dyDescent="0.4">
      <c r="A3">
        <v>51</v>
      </c>
      <c r="B3" t="s">
        <v>397</v>
      </c>
    </row>
    <row r="4" spans="1:2" x14ac:dyDescent="0.4">
      <c r="A4">
        <v>50</v>
      </c>
      <c r="B4" t="s">
        <v>467</v>
      </c>
    </row>
    <row r="5" spans="1:2" x14ac:dyDescent="0.4">
      <c r="A5">
        <v>49</v>
      </c>
      <c r="B5" t="s">
        <v>468</v>
      </c>
    </row>
    <row r="6" spans="1:2" x14ac:dyDescent="0.4">
      <c r="A6">
        <v>48</v>
      </c>
      <c r="B6" t="s">
        <v>469</v>
      </c>
    </row>
    <row r="7" spans="1:2" x14ac:dyDescent="0.4">
      <c r="A7">
        <v>47</v>
      </c>
      <c r="B7" t="s">
        <v>470</v>
      </c>
    </row>
    <row r="8" spans="1:2" x14ac:dyDescent="0.4">
      <c r="A8">
        <v>46</v>
      </c>
      <c r="B8" t="s">
        <v>471</v>
      </c>
    </row>
    <row r="9" spans="1:2" x14ac:dyDescent="0.4">
      <c r="A9">
        <v>45</v>
      </c>
      <c r="B9" t="s">
        <v>457</v>
      </c>
    </row>
    <row r="10" spans="1:2" x14ac:dyDescent="0.4">
      <c r="A10">
        <v>44</v>
      </c>
      <c r="B10" t="s">
        <v>458</v>
      </c>
    </row>
    <row r="11" spans="1:2" x14ac:dyDescent="0.4">
      <c r="A11">
        <v>43</v>
      </c>
      <c r="B11" t="s">
        <v>459</v>
      </c>
    </row>
    <row r="12" spans="1:2" x14ac:dyDescent="0.4">
      <c r="A12">
        <v>42</v>
      </c>
      <c r="B12" t="s">
        <v>460</v>
      </c>
    </row>
    <row r="13" spans="1:2" x14ac:dyDescent="0.4">
      <c r="A13">
        <v>41</v>
      </c>
      <c r="B13" t="s">
        <v>461</v>
      </c>
    </row>
    <row r="14" spans="1:2" x14ac:dyDescent="0.4">
      <c r="A14">
        <v>40</v>
      </c>
      <c r="B14" t="s">
        <v>462</v>
      </c>
    </row>
    <row r="15" spans="1:2" x14ac:dyDescent="0.4">
      <c r="A15">
        <v>39</v>
      </c>
      <c r="B15" t="s">
        <v>463</v>
      </c>
    </row>
    <row r="16" spans="1:2" x14ac:dyDescent="0.4">
      <c r="A16">
        <v>38</v>
      </c>
      <c r="B16" t="s">
        <v>464</v>
      </c>
    </row>
    <row r="17" spans="1:2" x14ac:dyDescent="0.4">
      <c r="A17">
        <v>37</v>
      </c>
      <c r="B17" t="s">
        <v>465</v>
      </c>
    </row>
    <row r="18" spans="1:2" x14ac:dyDescent="0.4">
      <c r="A18">
        <v>36</v>
      </c>
      <c r="B18" t="s">
        <v>271</v>
      </c>
    </row>
    <row r="19" spans="1:2" x14ac:dyDescent="0.4">
      <c r="A19">
        <v>35</v>
      </c>
      <c r="B19" t="s">
        <v>170</v>
      </c>
    </row>
    <row r="20" spans="1:2" x14ac:dyDescent="0.4">
      <c r="A20">
        <v>34</v>
      </c>
    </row>
    <row r="21" spans="1:2" x14ac:dyDescent="0.4">
      <c r="A21">
        <v>33</v>
      </c>
    </row>
    <row r="22" spans="1:2" x14ac:dyDescent="0.4">
      <c r="A22">
        <v>32</v>
      </c>
      <c r="B22" t="s">
        <v>11250</v>
      </c>
    </row>
    <row r="23" spans="1:2" x14ac:dyDescent="0.4">
      <c r="A23">
        <v>31</v>
      </c>
      <c r="B23" t="s">
        <v>11251</v>
      </c>
    </row>
    <row r="24" spans="1:2" x14ac:dyDescent="0.4">
      <c r="A24">
        <v>30</v>
      </c>
      <c r="B24" t="s">
        <v>11252</v>
      </c>
    </row>
    <row r="25" spans="1:2" x14ac:dyDescent="0.4">
      <c r="A25">
        <v>29</v>
      </c>
      <c r="B25" t="s">
        <v>11253</v>
      </c>
    </row>
    <row r="26" spans="1:2" x14ac:dyDescent="0.4">
      <c r="A26">
        <v>28</v>
      </c>
      <c r="B26" t="s">
        <v>11254</v>
      </c>
    </row>
    <row r="27" spans="1:2" x14ac:dyDescent="0.4">
      <c r="A27">
        <v>27</v>
      </c>
      <c r="B27" t="s">
        <v>11255</v>
      </c>
    </row>
    <row r="28" spans="1:2" x14ac:dyDescent="0.4">
      <c r="A28">
        <v>26</v>
      </c>
      <c r="B28" t="s">
        <v>11256</v>
      </c>
    </row>
    <row r="29" spans="1:2" x14ac:dyDescent="0.4">
      <c r="A29">
        <v>25</v>
      </c>
      <c r="B29" t="s">
        <v>70</v>
      </c>
    </row>
    <row r="30" spans="1:2" x14ac:dyDescent="0.4">
      <c r="A30">
        <v>24</v>
      </c>
      <c r="B30" t="s">
        <v>32</v>
      </c>
    </row>
    <row r="31" spans="1:2" x14ac:dyDescent="0.4">
      <c r="A31">
        <v>23</v>
      </c>
    </row>
    <row r="32" spans="1:2" x14ac:dyDescent="0.4">
      <c r="A32">
        <v>22</v>
      </c>
    </row>
    <row r="33" spans="1:2" x14ac:dyDescent="0.4">
      <c r="A33">
        <v>21</v>
      </c>
      <c r="B33" s="1" t="s">
        <v>56</v>
      </c>
    </row>
    <row r="34" spans="1:2" x14ac:dyDescent="0.4">
      <c r="A34">
        <v>20</v>
      </c>
      <c r="B34" t="s">
        <v>170</v>
      </c>
    </row>
    <row r="35" spans="1:2" x14ac:dyDescent="0.4">
      <c r="A35">
        <v>19</v>
      </c>
      <c r="B35" t="s">
        <v>56</v>
      </c>
    </row>
    <row r="36" spans="1:2" x14ac:dyDescent="0.4">
      <c r="A36">
        <v>18</v>
      </c>
      <c r="B36" t="s">
        <v>221</v>
      </c>
    </row>
    <row r="37" spans="1:2" x14ac:dyDescent="0.4">
      <c r="A37">
        <v>17</v>
      </c>
      <c r="B37" t="s">
        <v>220</v>
      </c>
    </row>
    <row r="38" spans="1:2" x14ac:dyDescent="0.4">
      <c r="A38">
        <v>16</v>
      </c>
      <c r="B38" t="s">
        <v>222</v>
      </c>
    </row>
    <row r="39" spans="1:2" x14ac:dyDescent="0.4">
      <c r="A39">
        <v>15</v>
      </c>
      <c r="B39" t="s">
        <v>223</v>
      </c>
    </row>
    <row r="40" spans="1:2" x14ac:dyDescent="0.4">
      <c r="A40">
        <v>14</v>
      </c>
      <c r="B40" t="s">
        <v>224</v>
      </c>
    </row>
    <row r="41" spans="1:2" x14ac:dyDescent="0.4">
      <c r="A41">
        <v>13</v>
      </c>
      <c r="B41" t="s">
        <v>225</v>
      </c>
    </row>
    <row r="42" spans="1:2" x14ac:dyDescent="0.4">
      <c r="A42">
        <v>12</v>
      </c>
      <c r="B42" t="s">
        <v>226</v>
      </c>
    </row>
    <row r="43" spans="1:2" x14ac:dyDescent="0.4">
      <c r="A43">
        <v>11</v>
      </c>
      <c r="B43" t="s">
        <v>227</v>
      </c>
    </row>
    <row r="44" spans="1:2" x14ac:dyDescent="0.4">
      <c r="A44">
        <v>10</v>
      </c>
      <c r="B44" t="s">
        <v>218</v>
      </c>
    </row>
    <row r="45" spans="1:2" x14ac:dyDescent="0.4">
      <c r="A45">
        <v>9</v>
      </c>
      <c r="B45" t="s">
        <v>12889</v>
      </c>
    </row>
    <row r="46" spans="1:2" x14ac:dyDescent="0.4">
      <c r="A46">
        <v>8</v>
      </c>
      <c r="B46" t="s">
        <v>12916</v>
      </c>
    </row>
    <row r="47" spans="1:2" x14ac:dyDescent="0.4">
      <c r="A47">
        <v>7</v>
      </c>
      <c r="B47" t="s">
        <v>12915</v>
      </c>
    </row>
    <row r="48" spans="1:2" x14ac:dyDescent="0.4">
      <c r="A48">
        <v>6</v>
      </c>
      <c r="B48" t="s">
        <v>12914</v>
      </c>
    </row>
    <row r="49" spans="1:2" x14ac:dyDescent="0.4">
      <c r="A49">
        <v>5</v>
      </c>
      <c r="B49" t="s">
        <v>12913</v>
      </c>
    </row>
    <row r="50" spans="1:2" x14ac:dyDescent="0.4">
      <c r="A50">
        <v>4</v>
      </c>
      <c r="B50" t="s">
        <v>12912</v>
      </c>
    </row>
    <row r="51" spans="1:2" x14ac:dyDescent="0.4">
      <c r="A51">
        <v>3</v>
      </c>
      <c r="B51" t="s">
        <v>12888</v>
      </c>
    </row>
    <row r="52" spans="1:2" x14ac:dyDescent="0.4">
      <c r="A52">
        <v>2</v>
      </c>
      <c r="B52" t="s">
        <v>15</v>
      </c>
    </row>
    <row r="53" spans="1:2" x14ac:dyDescent="0.4">
      <c r="A53">
        <v>1</v>
      </c>
      <c r="B53" t="s">
        <v>14</v>
      </c>
    </row>
  </sheetData>
  <sortState xmlns:xlrd2="http://schemas.microsoft.com/office/spreadsheetml/2017/richdata2" ref="A1:B53">
    <sortCondition descending="1" ref="A1:A5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workbookViewId="0">
      <pane xSplit="3" ySplit="1" topLeftCell="D128" activePane="bottomRight" state="frozen"/>
      <selection pane="topRight" activeCell="D1" sqref="D1"/>
      <selection pane="bottomLeft" activeCell="A2" sqref="A2"/>
      <selection pane="bottomRight" activeCell="F147" sqref="F147:G151"/>
    </sheetView>
  </sheetViews>
  <sheetFormatPr defaultRowHeight="13.9" x14ac:dyDescent="0.4"/>
  <cols>
    <col min="2" max="2" width="10.59765625" bestFit="1" customWidth="1"/>
    <col min="4" max="5" width="10.796875" bestFit="1" customWidth="1"/>
    <col min="10" max="11" width="10.796875" bestFit="1" customWidth="1"/>
    <col min="12" max="12" width="10.6640625" bestFit="1" customWidth="1"/>
    <col min="13" max="13" width="10.6640625" style="7" customWidth="1"/>
    <col min="15" max="16" width="9.46484375" customWidth="1"/>
  </cols>
  <sheetData>
    <row r="1" spans="1:20" x14ac:dyDescent="0.4">
      <c r="A1" t="s">
        <v>44</v>
      </c>
      <c r="B1" t="s">
        <v>5</v>
      </c>
      <c r="C1" t="s">
        <v>2</v>
      </c>
      <c r="D1" s="1" t="s">
        <v>3</v>
      </c>
      <c r="E1" t="s">
        <v>4</v>
      </c>
      <c r="F1" s="1" t="s">
        <v>6</v>
      </c>
      <c r="G1" t="s">
        <v>7</v>
      </c>
      <c r="H1" s="1" t="s">
        <v>8</v>
      </c>
      <c r="I1" t="s">
        <v>9</v>
      </c>
      <c r="J1" s="1" t="s">
        <v>12</v>
      </c>
      <c r="K1" s="1" t="s">
        <v>10901</v>
      </c>
      <c r="L1" t="s">
        <v>19</v>
      </c>
      <c r="M1" s="7" t="s">
        <v>12778</v>
      </c>
      <c r="N1" s="1" t="s">
        <v>20</v>
      </c>
      <c r="O1" t="s">
        <v>25</v>
      </c>
      <c r="P1" t="s">
        <v>25</v>
      </c>
      <c r="Q1" s="1" t="s">
        <v>77</v>
      </c>
      <c r="R1" t="s">
        <v>11082</v>
      </c>
      <c r="S1" t="s">
        <v>11083</v>
      </c>
      <c r="T1" t="s">
        <v>12829</v>
      </c>
    </row>
    <row r="2" spans="1:20" x14ac:dyDescent="0.4">
      <c r="A2">
        <v>1</v>
      </c>
      <c r="D2" s="1"/>
      <c r="F2" t="s">
        <v>424</v>
      </c>
      <c r="G2" t="s">
        <v>413</v>
      </c>
      <c r="H2" s="1"/>
      <c r="J2" s="1" t="s">
        <v>18</v>
      </c>
      <c r="K2" s="1"/>
      <c r="L2" t="s">
        <v>11717</v>
      </c>
      <c r="N2" t="s">
        <v>117</v>
      </c>
      <c r="O2" s="1">
        <v>4.1666666666666664E-2</v>
      </c>
      <c r="P2">
        <v>60</v>
      </c>
      <c r="Q2" s="1"/>
      <c r="R2" t="str">
        <f>INDEX(车站列表!L:L,MATCH(F2,车站列表!B:B,0))</f>
        <v>珠海市</v>
      </c>
      <c r="S2" t="str">
        <f>INDEX(车站列表!L:L,MATCH(G2,车站列表!B:B,0))</f>
        <v>佛山市</v>
      </c>
    </row>
    <row r="3" spans="1:20" x14ac:dyDescent="0.4">
      <c r="A3">
        <v>2</v>
      </c>
      <c r="D3" s="1"/>
      <c r="F3" s="1" t="s">
        <v>170</v>
      </c>
      <c r="G3" t="s">
        <v>424</v>
      </c>
      <c r="H3" s="1"/>
      <c r="J3" s="1" t="s">
        <v>18</v>
      </c>
      <c r="K3" s="1"/>
      <c r="L3" t="s">
        <v>11717</v>
      </c>
      <c r="N3" t="s">
        <v>117</v>
      </c>
      <c r="O3" s="1">
        <v>3.4722222222222224E-2</v>
      </c>
      <c r="P3">
        <v>50</v>
      </c>
      <c r="Q3" s="1"/>
      <c r="R3" t="str">
        <f>INDEX(车站列表!L:L,MATCH(F3,车站列表!B:B,0))</f>
        <v>广州市</v>
      </c>
      <c r="S3" t="str">
        <f>INDEX(车站列表!L:L,MATCH(G3,车站列表!B:B,0))</f>
        <v>珠海市</v>
      </c>
    </row>
    <row r="4" spans="1:20" x14ac:dyDescent="0.4">
      <c r="A4">
        <v>3</v>
      </c>
      <c r="D4" s="1"/>
      <c r="F4" s="1" t="s">
        <v>170</v>
      </c>
      <c r="G4" t="s">
        <v>10998</v>
      </c>
      <c r="H4" s="1"/>
      <c r="J4" s="1" t="s">
        <v>18</v>
      </c>
      <c r="K4" s="1"/>
      <c r="N4" t="s">
        <v>117</v>
      </c>
      <c r="O4" s="1">
        <v>0.45833333333333331</v>
      </c>
      <c r="P4">
        <v>660</v>
      </c>
      <c r="Q4" s="1"/>
      <c r="R4" t="str">
        <f>INDEX(车站列表!L:L,MATCH(F4,车站列表!B:B,0))</f>
        <v>广州市</v>
      </c>
      <c r="S4" t="str">
        <f>INDEX(车站列表!L:L,MATCH(G4,车站列表!B:B,0))</f>
        <v>北京市</v>
      </c>
    </row>
    <row r="5" spans="1:20" x14ac:dyDescent="0.4">
      <c r="A5">
        <v>4</v>
      </c>
      <c r="C5" t="s">
        <v>12828</v>
      </c>
      <c r="D5" s="1"/>
      <c r="F5" s="1" t="s">
        <v>10998</v>
      </c>
      <c r="G5" t="s">
        <v>105</v>
      </c>
      <c r="H5" s="1"/>
      <c r="I5" s="9"/>
      <c r="J5" s="1" t="s">
        <v>13</v>
      </c>
      <c r="K5" s="1"/>
      <c r="L5" s="1" t="s">
        <v>11125</v>
      </c>
      <c r="N5" t="s">
        <v>117</v>
      </c>
      <c r="O5" s="1">
        <v>0.91597222222222219</v>
      </c>
      <c r="P5">
        <v>1319</v>
      </c>
      <c r="Q5" s="1"/>
      <c r="R5" t="str">
        <f>INDEX(车站列表!L:L,MATCH(F5,车站列表!B:B,0))</f>
        <v>北京市</v>
      </c>
      <c r="S5" t="str">
        <f>INDEX(车站列表!L:L,MATCH(G5,车站列表!B:B,0))</f>
        <v>广州市</v>
      </c>
      <c r="T5">
        <v>1</v>
      </c>
    </row>
    <row r="6" spans="1:20" x14ac:dyDescent="0.4">
      <c r="A6">
        <v>5</v>
      </c>
      <c r="B6" s="2">
        <v>42587</v>
      </c>
      <c r="C6" t="s">
        <v>10999</v>
      </c>
      <c r="D6" t="s">
        <v>11000</v>
      </c>
      <c r="E6" t="s">
        <v>10998</v>
      </c>
      <c r="F6" s="1" t="s">
        <v>105</v>
      </c>
      <c r="G6" t="s">
        <v>10998</v>
      </c>
      <c r="H6" s="1">
        <v>0.36805555555555558</v>
      </c>
      <c r="I6" s="3">
        <v>0.28402777777777777</v>
      </c>
      <c r="J6" s="1" t="s">
        <v>13</v>
      </c>
      <c r="K6" s="1" t="s">
        <v>11001</v>
      </c>
      <c r="L6" s="1" t="s">
        <v>11125</v>
      </c>
      <c r="N6" t="s">
        <v>117</v>
      </c>
      <c r="O6" s="4">
        <f>I6-H6+1*IF(I6-H6&lt;0,1,0)</f>
        <v>0.91597222222222219</v>
      </c>
      <c r="P6">
        <f>O6*60*24</f>
        <v>1319</v>
      </c>
      <c r="Q6">
        <v>456</v>
      </c>
      <c r="R6" t="str">
        <f>INDEX(车站列表!L:L,MATCH(F6,车站列表!B:B,0))</f>
        <v>广州市</v>
      </c>
      <c r="S6" t="str">
        <f>INDEX(车站列表!L:L,MATCH(G6,车站列表!B:B,0))</f>
        <v>北京市</v>
      </c>
      <c r="T6">
        <v>1</v>
      </c>
    </row>
    <row r="7" spans="1:20" x14ac:dyDescent="0.4">
      <c r="A7">
        <v>6</v>
      </c>
      <c r="C7" t="s">
        <v>12828</v>
      </c>
      <c r="F7" s="1" t="s">
        <v>10998</v>
      </c>
      <c r="G7" t="s">
        <v>105</v>
      </c>
      <c r="I7" s="9"/>
      <c r="J7" t="s">
        <v>13</v>
      </c>
      <c r="L7" s="1" t="s">
        <v>11125</v>
      </c>
      <c r="N7" t="s">
        <v>117</v>
      </c>
      <c r="O7" s="1">
        <v>0.91597222222222219</v>
      </c>
      <c r="P7">
        <v>1319</v>
      </c>
      <c r="R7" t="str">
        <f>INDEX(车站列表!L:L,MATCH(F7,车站列表!B:B,0))</f>
        <v>北京市</v>
      </c>
      <c r="S7" t="str">
        <f>INDEX(车站列表!L:L,MATCH(G7,车站列表!B:B,0))</f>
        <v>广州市</v>
      </c>
      <c r="T7">
        <v>1</v>
      </c>
    </row>
    <row r="8" spans="1:20" x14ac:dyDescent="0.4">
      <c r="A8">
        <v>7</v>
      </c>
      <c r="C8" t="s">
        <v>11003</v>
      </c>
      <c r="D8" t="s">
        <v>11000</v>
      </c>
      <c r="E8" t="s">
        <v>128</v>
      </c>
      <c r="F8" s="1" t="s">
        <v>172</v>
      </c>
      <c r="G8" t="s">
        <v>167</v>
      </c>
      <c r="H8" s="1">
        <v>0.8833333333333333</v>
      </c>
      <c r="I8" s="3">
        <v>0.68541666666666667</v>
      </c>
      <c r="J8" t="s">
        <v>13</v>
      </c>
      <c r="L8" t="s">
        <v>11125</v>
      </c>
      <c r="N8" s="1" t="s">
        <v>129</v>
      </c>
      <c r="O8" s="4">
        <f>I8-H8+1*IF(I8-H8&lt;0,1,0)</f>
        <v>0.80208333333333337</v>
      </c>
      <c r="P8">
        <f>O8*60*24</f>
        <v>1155</v>
      </c>
      <c r="R8" t="str">
        <f>INDEX(车站列表!L:L,MATCH(F8,车站列表!B:B,0))</f>
        <v>佛山市</v>
      </c>
      <c r="S8" t="str">
        <f>INDEX(车站列表!L:L,MATCH(G8,车站列表!B:B,0))</f>
        <v>亳州市</v>
      </c>
      <c r="T8">
        <v>1</v>
      </c>
    </row>
    <row r="9" spans="1:20" x14ac:dyDescent="0.4">
      <c r="A9">
        <v>8</v>
      </c>
      <c r="C9" t="s">
        <v>11002</v>
      </c>
      <c r="D9" s="1" t="s">
        <v>128</v>
      </c>
      <c r="E9" t="s">
        <v>11000</v>
      </c>
      <c r="F9" s="1" t="s">
        <v>167</v>
      </c>
      <c r="G9" t="s">
        <v>172</v>
      </c>
      <c r="H9" s="1">
        <v>0.40555555555555556</v>
      </c>
      <c r="I9" s="3">
        <v>0.24374999999999999</v>
      </c>
      <c r="J9" t="s">
        <v>13</v>
      </c>
      <c r="L9" t="s">
        <v>11125</v>
      </c>
      <c r="N9" s="1" t="s">
        <v>129</v>
      </c>
      <c r="O9" s="4">
        <f>I9-H9+1*IF(I9-H9&lt;0,1,0)</f>
        <v>0.83819444444444446</v>
      </c>
      <c r="P9">
        <f>O9*60*24</f>
        <v>1207</v>
      </c>
      <c r="R9" t="str">
        <f>INDEX(车站列表!L:L,MATCH(F9,车站列表!B:B,0))</f>
        <v>亳州市</v>
      </c>
      <c r="S9" t="str">
        <f>INDEX(车站列表!L:L,MATCH(G9,车站列表!B:B,0))</f>
        <v>佛山市</v>
      </c>
      <c r="T9">
        <v>1</v>
      </c>
    </row>
    <row r="10" spans="1:20" x14ac:dyDescent="0.4">
      <c r="A10">
        <v>9</v>
      </c>
      <c r="F10" s="1" t="s">
        <v>85</v>
      </c>
      <c r="G10" t="s">
        <v>1</v>
      </c>
      <c r="I10" s="9"/>
      <c r="J10" t="s">
        <v>13</v>
      </c>
      <c r="L10" s="1" t="s">
        <v>11126</v>
      </c>
      <c r="N10" s="1" t="s">
        <v>21</v>
      </c>
      <c r="O10" s="1">
        <v>0.8881944444444444</v>
      </c>
      <c r="P10">
        <v>1279</v>
      </c>
      <c r="R10" t="str">
        <f>INDEX(车站列表!L:L,MATCH(F10,车站列表!B:B,0))</f>
        <v>广州市</v>
      </c>
      <c r="S10" t="str">
        <f>INDEX(车站列表!L:L,MATCH(G10,车站列表!B:B,0))</f>
        <v>合肥市</v>
      </c>
      <c r="T10">
        <v>1</v>
      </c>
    </row>
    <row r="11" spans="1:20" x14ac:dyDescent="0.4">
      <c r="A11">
        <v>10</v>
      </c>
      <c r="B11" s="2">
        <v>43153</v>
      </c>
      <c r="C11" t="s">
        <v>10994</v>
      </c>
      <c r="D11" s="1" t="s">
        <v>1</v>
      </c>
      <c r="E11" t="s">
        <v>85</v>
      </c>
      <c r="F11" s="1" t="s">
        <v>1</v>
      </c>
      <c r="G11" t="s">
        <v>85</v>
      </c>
      <c r="H11" s="1">
        <v>0.3298611111111111</v>
      </c>
      <c r="I11" s="3">
        <v>0.21805555555555556</v>
      </c>
      <c r="J11" s="1" t="s">
        <v>10941</v>
      </c>
      <c r="K11" s="1" t="s">
        <v>10995</v>
      </c>
      <c r="L11" s="1" t="s">
        <v>11126</v>
      </c>
      <c r="N11" s="1" t="s">
        <v>21</v>
      </c>
      <c r="O11" s="4">
        <f>I11-H11+1*IF(I11-H11&lt;0,1,0)</f>
        <v>0.88819444444444451</v>
      </c>
      <c r="P11">
        <f>O11*60*24</f>
        <v>1279</v>
      </c>
      <c r="Q11">
        <v>211.5</v>
      </c>
      <c r="R11" t="str">
        <f>INDEX(车站列表!L:L,MATCH(F11,车站列表!B:B,0))</f>
        <v>合肥市</v>
      </c>
      <c r="S11" t="str">
        <f>INDEX(车站列表!L:L,MATCH(G11,车站列表!B:B,0))</f>
        <v>广州市</v>
      </c>
      <c r="T11">
        <v>1</v>
      </c>
    </row>
    <row r="12" spans="1:20" x14ac:dyDescent="0.4">
      <c r="A12">
        <v>11</v>
      </c>
      <c r="F12" s="1" t="s">
        <v>170</v>
      </c>
      <c r="G12" t="s">
        <v>171</v>
      </c>
      <c r="J12" s="1" t="s">
        <v>18</v>
      </c>
      <c r="N12" s="1" t="s">
        <v>117</v>
      </c>
      <c r="O12" s="1">
        <v>0.20833333333333334</v>
      </c>
      <c r="P12">
        <v>300</v>
      </c>
      <c r="Q12">
        <v>264.5</v>
      </c>
      <c r="R12" t="str">
        <f>INDEX(车站列表!L:L,MATCH(F12,车站列表!B:B,0))</f>
        <v>广州市</v>
      </c>
      <c r="S12" t="str">
        <f>INDEX(车站列表!L:L,MATCH(G12,车站列表!B:B,0))</f>
        <v>贵阳市</v>
      </c>
    </row>
    <row r="13" spans="1:20" x14ac:dyDescent="0.4">
      <c r="A13">
        <v>12</v>
      </c>
      <c r="B13" s="2">
        <v>43281</v>
      </c>
      <c r="C13" t="s">
        <v>10996</v>
      </c>
      <c r="D13" s="1" t="s">
        <v>10981</v>
      </c>
      <c r="E13" t="s">
        <v>170</v>
      </c>
      <c r="F13" s="1" t="s">
        <v>447</v>
      </c>
      <c r="G13" t="s">
        <v>170</v>
      </c>
      <c r="H13" s="1">
        <v>0.74375000000000002</v>
      </c>
      <c r="I13" s="1">
        <v>0.95347222222222228</v>
      </c>
      <c r="J13" s="1" t="s">
        <v>18</v>
      </c>
      <c r="K13" s="1" t="s">
        <v>10997</v>
      </c>
      <c r="N13" s="1" t="s">
        <v>117</v>
      </c>
      <c r="O13" s="4">
        <f>I13-H13+1*IF(I13-H13&lt;0,1,0)</f>
        <v>0.20972222222222225</v>
      </c>
      <c r="P13">
        <f>O13*60*24</f>
        <v>302.00000000000006</v>
      </c>
      <c r="Q13">
        <v>264.5</v>
      </c>
      <c r="R13" t="str">
        <f>INDEX(车站列表!L:L,MATCH(F13,车站列表!B:B,0))</f>
        <v>贵阳市</v>
      </c>
      <c r="S13" t="str">
        <f>INDEX(车站列表!L:L,MATCH(G13,车站列表!B:B,0))</f>
        <v>广州市</v>
      </c>
    </row>
    <row r="14" spans="1:20" x14ac:dyDescent="0.4">
      <c r="A14">
        <v>13</v>
      </c>
      <c r="B14" s="2">
        <v>43659</v>
      </c>
      <c r="C14" t="s">
        <v>10991</v>
      </c>
      <c r="D14" s="1" t="s">
        <v>105</v>
      </c>
      <c r="E14" t="s">
        <v>298</v>
      </c>
      <c r="F14" s="1" t="s">
        <v>105</v>
      </c>
      <c r="G14" t="s">
        <v>166</v>
      </c>
      <c r="H14" s="1">
        <v>0.84166666666666667</v>
      </c>
      <c r="I14" s="3">
        <v>0.50763888888888886</v>
      </c>
      <c r="J14" s="1" t="s">
        <v>13</v>
      </c>
      <c r="K14" s="1" t="s">
        <v>10992</v>
      </c>
      <c r="L14" s="1" t="s">
        <v>11126</v>
      </c>
      <c r="N14" s="1" t="s">
        <v>10993</v>
      </c>
      <c r="O14" s="4">
        <f>I14-H14+1*IF(I14-H14&lt;0,1,0)</f>
        <v>0.66597222222222219</v>
      </c>
      <c r="P14">
        <f>O14*60*24</f>
        <v>958.99999999999989</v>
      </c>
      <c r="Q14">
        <v>296.5</v>
      </c>
      <c r="R14" t="str">
        <f>INDEX(车站列表!L:L,MATCH(F14,车站列表!B:B,0))</f>
        <v>广州市</v>
      </c>
      <c r="S14" t="str">
        <f>INDEX(车站列表!L:L,MATCH(G14,车站列表!B:B,0))</f>
        <v>阜阳市</v>
      </c>
      <c r="T14">
        <v>1</v>
      </c>
    </row>
    <row r="15" spans="1:20" x14ac:dyDescent="0.4">
      <c r="A15">
        <v>14</v>
      </c>
      <c r="B15" s="2">
        <v>43660</v>
      </c>
      <c r="C15" t="s">
        <v>10989</v>
      </c>
      <c r="D15" s="1" t="s">
        <v>92</v>
      </c>
      <c r="E15" t="s">
        <v>111</v>
      </c>
      <c r="F15" s="1" t="s">
        <v>166</v>
      </c>
      <c r="G15" t="s">
        <v>167</v>
      </c>
      <c r="H15" s="1">
        <v>0.51875000000000004</v>
      </c>
      <c r="I15" s="1">
        <v>0.56666666666666665</v>
      </c>
      <c r="J15" s="1" t="s">
        <v>33</v>
      </c>
      <c r="K15" s="1" t="s">
        <v>10990</v>
      </c>
      <c r="L15" s="1" t="s">
        <v>11127</v>
      </c>
      <c r="N15" s="1" t="s">
        <v>47</v>
      </c>
      <c r="O15" s="4">
        <f>I15-H15+1*IF(I15-H15&lt;0,1,0)</f>
        <v>4.7916666666666607E-2</v>
      </c>
      <c r="P15">
        <f>O15*60*24</f>
        <v>68.999999999999915</v>
      </c>
      <c r="Q15">
        <v>16.5</v>
      </c>
      <c r="R15" t="str">
        <f>INDEX(车站列表!L:L,MATCH(F15,车站列表!B:B,0))</f>
        <v>阜阳市</v>
      </c>
      <c r="S15" t="str">
        <f>INDEX(车站列表!L:L,MATCH(G15,车站列表!B:B,0))</f>
        <v>亳州市</v>
      </c>
    </row>
    <row r="16" spans="1:20" x14ac:dyDescent="0.4">
      <c r="A16">
        <v>15</v>
      </c>
      <c r="F16" s="1" t="s">
        <v>168</v>
      </c>
      <c r="G16" t="s">
        <v>1</v>
      </c>
      <c r="J16" s="1" t="s">
        <v>18</v>
      </c>
      <c r="N16" s="1" t="s">
        <v>21</v>
      </c>
      <c r="O16" s="1">
        <v>6.25E-2</v>
      </c>
      <c r="P16">
        <v>90</v>
      </c>
      <c r="Q16">
        <v>140</v>
      </c>
      <c r="R16" t="str">
        <f>INDEX(车站列表!L:L,MATCH(F16,车站列表!B:B,0))</f>
        <v>亳州市</v>
      </c>
      <c r="S16" t="str">
        <f>INDEX(车站列表!L:L,MATCH(G16,车站列表!B:B,0))</f>
        <v>合肥市</v>
      </c>
    </row>
    <row r="17" spans="1:20" x14ac:dyDescent="0.4">
      <c r="A17">
        <v>16</v>
      </c>
      <c r="B17" s="2">
        <v>43668</v>
      </c>
      <c r="C17" t="s">
        <v>10987</v>
      </c>
      <c r="D17" s="1" t="s">
        <v>16</v>
      </c>
      <c r="E17" t="s">
        <v>32</v>
      </c>
      <c r="F17" s="1" t="s">
        <v>14</v>
      </c>
      <c r="G17" t="s">
        <v>32</v>
      </c>
      <c r="H17" s="1">
        <v>0.47083333333333333</v>
      </c>
      <c r="I17" s="1">
        <v>0.60763888888888884</v>
      </c>
      <c r="J17" s="1" t="s">
        <v>18</v>
      </c>
      <c r="K17" s="1" t="s">
        <v>10988</v>
      </c>
      <c r="L17" s="1" t="s">
        <v>108</v>
      </c>
      <c r="N17" s="1" t="s">
        <v>21</v>
      </c>
      <c r="O17" s="4">
        <f>I17-H17+1*IF(I17-H17&lt;0,1,0)</f>
        <v>0.13680555555555551</v>
      </c>
      <c r="P17">
        <f>O17*60*24</f>
        <v>196.99999999999994</v>
      </c>
      <c r="Q17">
        <v>195</v>
      </c>
      <c r="R17" t="str">
        <f>INDEX(车站列表!L:L,MATCH(F17,车站列表!B:B,0))</f>
        <v>六安市</v>
      </c>
      <c r="S17" t="str">
        <f>INDEX(车站列表!L:L,MATCH(G17,车站列表!B:B,0))</f>
        <v>杭州市</v>
      </c>
    </row>
    <row r="18" spans="1:20" x14ac:dyDescent="0.4">
      <c r="A18">
        <v>17</v>
      </c>
      <c r="B18" s="2"/>
      <c r="D18" s="1"/>
      <c r="F18" s="1" t="s">
        <v>170</v>
      </c>
      <c r="G18" t="s">
        <v>14</v>
      </c>
      <c r="H18" s="1"/>
      <c r="I18" s="1"/>
      <c r="J18" s="1" t="s">
        <v>18</v>
      </c>
      <c r="K18" s="1"/>
      <c r="L18" s="1"/>
      <c r="N18" s="1" t="s">
        <v>21</v>
      </c>
      <c r="O18" s="4">
        <v>0.25</v>
      </c>
      <c r="P18">
        <v>360</v>
      </c>
      <c r="R18" t="str">
        <f>INDEX(车站列表!L:L,MATCH(F18,车站列表!B:B,0))</f>
        <v>广州市</v>
      </c>
      <c r="S18" t="str">
        <f>INDEX(车站列表!L:L,MATCH(G18,车站列表!B:B,0))</f>
        <v>六安市</v>
      </c>
    </row>
    <row r="19" spans="1:20" x14ac:dyDescent="0.4">
      <c r="A19">
        <v>18</v>
      </c>
      <c r="B19" s="2"/>
      <c r="D19" s="1"/>
      <c r="F19" s="1" t="s">
        <v>14</v>
      </c>
      <c r="G19" t="s">
        <v>170</v>
      </c>
      <c r="H19" s="1"/>
      <c r="I19" s="1"/>
      <c r="J19" s="1" t="s">
        <v>18</v>
      </c>
      <c r="K19" s="1"/>
      <c r="L19" s="1"/>
      <c r="N19" s="1" t="s">
        <v>117</v>
      </c>
      <c r="O19" s="4">
        <v>0.25</v>
      </c>
      <c r="P19">
        <v>360</v>
      </c>
      <c r="R19" t="str">
        <f>INDEX(车站列表!L:L,MATCH(F19,车站列表!B:B,0))</f>
        <v>六安市</v>
      </c>
      <c r="S19" t="str">
        <f>INDEX(车站列表!L:L,MATCH(G19,车站列表!B:B,0))</f>
        <v>广州市</v>
      </c>
    </row>
    <row r="20" spans="1:20" x14ac:dyDescent="0.4">
      <c r="A20">
        <v>19</v>
      </c>
      <c r="B20" s="2">
        <v>44575</v>
      </c>
      <c r="C20" t="s">
        <v>10984</v>
      </c>
      <c r="D20" s="1" t="s">
        <v>56</v>
      </c>
      <c r="E20" t="s">
        <v>170</v>
      </c>
      <c r="F20" s="1" t="s">
        <v>56</v>
      </c>
      <c r="G20" t="s">
        <v>170</v>
      </c>
      <c r="H20" s="1">
        <v>0.33333333333333331</v>
      </c>
      <c r="I20" s="1">
        <v>0.61875000000000002</v>
      </c>
      <c r="J20" s="1" t="s">
        <v>18</v>
      </c>
      <c r="K20" s="1" t="s">
        <v>10986</v>
      </c>
      <c r="L20" s="1" t="s">
        <v>136</v>
      </c>
      <c r="N20" s="1" t="s">
        <v>21</v>
      </c>
      <c r="O20" s="4">
        <f>I20-H20+1*IF(I20-H20&lt;0,1,0)</f>
        <v>0.28541666666666671</v>
      </c>
      <c r="P20">
        <f>O20*60*24</f>
        <v>411.00000000000011</v>
      </c>
      <c r="Q20">
        <v>595</v>
      </c>
      <c r="R20" t="str">
        <f>INDEX(车站列表!L:L,MATCH(F20,车站列表!B:B,0))</f>
        <v>上海市</v>
      </c>
      <c r="S20" t="str">
        <f>INDEX(车站列表!L:L,MATCH(G20,车站列表!B:B,0))</f>
        <v>广州市</v>
      </c>
    </row>
    <row r="21" spans="1:20" x14ac:dyDescent="0.4">
      <c r="A21">
        <v>20</v>
      </c>
      <c r="B21" s="2">
        <v>44728</v>
      </c>
      <c r="C21" t="s">
        <v>10984</v>
      </c>
      <c r="D21" s="1" t="s">
        <v>56</v>
      </c>
      <c r="E21" t="s">
        <v>170</v>
      </c>
      <c r="F21" s="1" t="s">
        <v>56</v>
      </c>
      <c r="G21" t="s">
        <v>170</v>
      </c>
      <c r="H21" s="1">
        <v>0.33333333333333331</v>
      </c>
      <c r="I21" s="1">
        <v>0.61875000000000002</v>
      </c>
      <c r="J21" s="1" t="s">
        <v>18</v>
      </c>
      <c r="K21" s="1" t="s">
        <v>10985</v>
      </c>
      <c r="L21" s="1" t="s">
        <v>136</v>
      </c>
      <c r="N21" s="1" t="s">
        <v>21</v>
      </c>
      <c r="O21" s="4">
        <f>I21-H21+1*IF(I21-H21&lt;0,1,0)</f>
        <v>0.28541666666666671</v>
      </c>
      <c r="P21">
        <f>O21*60*24</f>
        <v>411.00000000000011</v>
      </c>
      <c r="Q21">
        <v>595</v>
      </c>
      <c r="R21" t="str">
        <f>INDEX(车站列表!L:L,MATCH(F21,车站列表!B:B,0))</f>
        <v>上海市</v>
      </c>
      <c r="S21" t="str">
        <f>INDEX(车站列表!L:L,MATCH(G21,车站列表!B:B,0))</f>
        <v>广州市</v>
      </c>
    </row>
    <row r="22" spans="1:20" x14ac:dyDescent="0.4">
      <c r="A22">
        <v>21</v>
      </c>
      <c r="B22" s="2"/>
      <c r="D22" s="1"/>
      <c r="F22" s="1" t="s">
        <v>170</v>
      </c>
      <c r="G22" t="s">
        <v>173</v>
      </c>
      <c r="H22" s="1"/>
      <c r="I22" s="1"/>
      <c r="J22" s="1" t="s">
        <v>18</v>
      </c>
      <c r="K22" s="1"/>
      <c r="L22" s="1"/>
      <c r="N22" s="1" t="s">
        <v>117</v>
      </c>
      <c r="O22" s="4">
        <v>1.3888888888888888E-2</v>
      </c>
      <c r="P22">
        <v>20</v>
      </c>
      <c r="R22" t="str">
        <f>INDEX(车站列表!L:L,MATCH(F22,车站列表!B:B,0))</f>
        <v>广州市</v>
      </c>
      <c r="S22" t="str">
        <f>INDEX(车站列表!L:L,MATCH(G22,车站列表!B:B,0))</f>
        <v>佛山市</v>
      </c>
    </row>
    <row r="23" spans="1:20" x14ac:dyDescent="0.4">
      <c r="A23">
        <v>22</v>
      </c>
      <c r="B23" s="2"/>
      <c r="D23" s="1"/>
      <c r="F23" s="1" t="s">
        <v>173</v>
      </c>
      <c r="G23" t="s">
        <v>170</v>
      </c>
      <c r="H23" s="1"/>
      <c r="I23" s="1"/>
      <c r="J23" s="1" t="s">
        <v>18</v>
      </c>
      <c r="K23" s="1"/>
      <c r="L23" s="1"/>
      <c r="N23" s="1" t="s">
        <v>117</v>
      </c>
      <c r="O23" s="4">
        <v>1.3888888888888888E-2</v>
      </c>
      <c r="P23">
        <v>20</v>
      </c>
      <c r="R23" t="str">
        <f>INDEX(车站列表!L:L,MATCH(F23,车站列表!B:B,0))</f>
        <v>佛山市</v>
      </c>
      <c r="S23" t="str">
        <f>INDEX(车站列表!L:L,MATCH(G23,车站列表!B:B,0))</f>
        <v>广州市</v>
      </c>
    </row>
    <row r="24" spans="1:20" x14ac:dyDescent="0.4">
      <c r="A24">
        <v>23</v>
      </c>
      <c r="B24" s="2"/>
      <c r="D24" s="1"/>
      <c r="F24" s="1" t="s">
        <v>170</v>
      </c>
      <c r="G24" t="s">
        <v>423</v>
      </c>
      <c r="H24" s="1"/>
      <c r="I24" s="1"/>
      <c r="J24" s="1" t="s">
        <v>18</v>
      </c>
      <c r="K24" s="1"/>
      <c r="L24" s="1"/>
      <c r="N24" s="1" t="s">
        <v>117</v>
      </c>
      <c r="O24" s="4">
        <v>6.9444444444444448E-2</v>
      </c>
      <c r="P24">
        <v>100</v>
      </c>
      <c r="R24" t="str">
        <f>INDEX(车站列表!L:L,MATCH(F24,车站列表!B:B,0))</f>
        <v>广州市</v>
      </c>
      <c r="S24" t="str">
        <f>INDEX(车站列表!L:L,MATCH(G24,车站列表!B:B,0))</f>
        <v>阳江市</v>
      </c>
    </row>
    <row r="25" spans="1:20" x14ac:dyDescent="0.4">
      <c r="A25">
        <v>24</v>
      </c>
      <c r="B25" s="2"/>
      <c r="D25" s="1"/>
      <c r="F25" s="1" t="s">
        <v>423</v>
      </c>
      <c r="G25" t="s">
        <v>170</v>
      </c>
      <c r="H25" s="1"/>
      <c r="I25" s="1"/>
      <c r="J25" s="1" t="s">
        <v>18</v>
      </c>
      <c r="K25" s="1"/>
      <c r="L25" s="1"/>
      <c r="N25" s="1" t="s">
        <v>117</v>
      </c>
      <c r="O25" s="4">
        <v>6.9444444444444448E-2</v>
      </c>
      <c r="P25">
        <v>100</v>
      </c>
      <c r="R25" t="str">
        <f>INDEX(车站列表!L:L,MATCH(F25,车站列表!B:B,0))</f>
        <v>阳江市</v>
      </c>
      <c r="S25" t="str">
        <f>INDEX(车站列表!L:L,MATCH(G25,车站列表!B:B,0))</f>
        <v>广州市</v>
      </c>
    </row>
    <row r="26" spans="1:20" x14ac:dyDescent="0.4">
      <c r="A26">
        <v>25</v>
      </c>
      <c r="B26" s="2">
        <v>44921</v>
      </c>
      <c r="C26" t="s">
        <v>10980</v>
      </c>
      <c r="D26" s="1" t="s">
        <v>10981</v>
      </c>
      <c r="E26" t="s">
        <v>27</v>
      </c>
      <c r="F26" s="1" t="s">
        <v>14</v>
      </c>
      <c r="G26" t="s">
        <v>27</v>
      </c>
      <c r="H26" s="1">
        <v>0.72152777777777777</v>
      </c>
      <c r="I26" s="1">
        <v>0.88749999999999996</v>
      </c>
      <c r="J26" s="1" t="s">
        <v>18</v>
      </c>
      <c r="K26" s="1" t="s">
        <v>10982</v>
      </c>
      <c r="L26" s="1" t="s">
        <v>10983</v>
      </c>
      <c r="N26" s="1" t="s">
        <v>21</v>
      </c>
      <c r="O26" s="4">
        <f t="shared" ref="O26:O36" si="0">I26-H26+1*IF(I26-H26&lt;0,1,0)</f>
        <v>0.16597222222222219</v>
      </c>
      <c r="P26">
        <f t="shared" ref="P26:P57" si="1">O26*60*24</f>
        <v>238.99999999999997</v>
      </c>
      <c r="Q26">
        <v>194</v>
      </c>
      <c r="R26" t="str">
        <f>INDEX(车站列表!L:L,MATCH(F26,车站列表!B:B,0))</f>
        <v>六安市</v>
      </c>
      <c r="S26" t="str">
        <f>INDEX(车站列表!L:L,MATCH(G26,车站列表!B:B,0))</f>
        <v>上海市</v>
      </c>
    </row>
    <row r="27" spans="1:20" x14ac:dyDescent="0.4">
      <c r="A27">
        <v>26</v>
      </c>
      <c r="B27" s="2">
        <v>44942</v>
      </c>
      <c r="C27" t="s">
        <v>10978</v>
      </c>
      <c r="D27" s="1" t="s">
        <v>131</v>
      </c>
      <c r="E27" t="s">
        <v>14</v>
      </c>
      <c r="F27" s="1" t="s">
        <v>56</v>
      </c>
      <c r="G27" t="s">
        <v>14</v>
      </c>
      <c r="H27" s="1">
        <v>0.5083333333333333</v>
      </c>
      <c r="I27" s="1">
        <v>0.65138888888888891</v>
      </c>
      <c r="J27" s="1" t="s">
        <v>18</v>
      </c>
      <c r="K27" s="1" t="s">
        <v>10979</v>
      </c>
      <c r="L27" s="1" t="s">
        <v>11280</v>
      </c>
      <c r="N27" s="1" t="s">
        <v>21</v>
      </c>
      <c r="O27" s="4">
        <f t="shared" si="0"/>
        <v>0.1430555555555556</v>
      </c>
      <c r="P27">
        <f t="shared" si="1"/>
        <v>206.00000000000006</v>
      </c>
      <c r="Q27">
        <v>242</v>
      </c>
      <c r="R27" t="str">
        <f>INDEX(车站列表!L:L,MATCH(F27,车站列表!B:B,0))</f>
        <v>上海市</v>
      </c>
      <c r="S27" t="str">
        <f>INDEX(车站列表!L:L,MATCH(G27,车站列表!B:B,0))</f>
        <v>六安市</v>
      </c>
    </row>
    <row r="28" spans="1:20" x14ac:dyDescent="0.4">
      <c r="A28">
        <v>27</v>
      </c>
      <c r="B28" s="2">
        <v>45046</v>
      </c>
      <c r="C28" t="s">
        <v>10976</v>
      </c>
      <c r="D28" s="1" t="s">
        <v>68</v>
      </c>
      <c r="E28" t="s">
        <v>164</v>
      </c>
      <c r="F28" s="1" t="s">
        <v>68</v>
      </c>
      <c r="G28" t="s">
        <v>164</v>
      </c>
      <c r="H28" s="1">
        <v>0.85624999999999996</v>
      </c>
      <c r="I28" s="3">
        <v>0.28055555555555556</v>
      </c>
      <c r="J28" s="1" t="s">
        <v>13</v>
      </c>
      <c r="K28" s="1" t="s">
        <v>10977</v>
      </c>
      <c r="L28" s="1" t="s">
        <v>11125</v>
      </c>
      <c r="N28" s="1" t="s">
        <v>117</v>
      </c>
      <c r="O28" s="4">
        <f t="shared" si="0"/>
        <v>0.4243055555555556</v>
      </c>
      <c r="P28">
        <f t="shared" si="1"/>
        <v>611</v>
      </c>
      <c r="Q28">
        <v>272.5</v>
      </c>
      <c r="R28" t="str">
        <f>INDEX(车站列表!L:L,MATCH(F28,车站列表!B:B,0))</f>
        <v>上海市</v>
      </c>
      <c r="S28" t="str">
        <f>INDEX(车站列表!L:L,MATCH(G28,车站列表!B:B,0))</f>
        <v>长沙市</v>
      </c>
      <c r="T28">
        <v>1</v>
      </c>
    </row>
    <row r="29" spans="1:20" x14ac:dyDescent="0.4">
      <c r="A29">
        <v>28</v>
      </c>
      <c r="B29" s="2">
        <v>45049</v>
      </c>
      <c r="C29" t="s">
        <v>10974</v>
      </c>
      <c r="D29" s="1" t="s">
        <v>164</v>
      </c>
      <c r="E29" t="s">
        <v>68</v>
      </c>
      <c r="F29" s="1" t="s">
        <v>164</v>
      </c>
      <c r="G29" t="s">
        <v>68</v>
      </c>
      <c r="H29" s="1">
        <v>0.83750000000000002</v>
      </c>
      <c r="I29" s="3">
        <v>0.26041666666666669</v>
      </c>
      <c r="J29" s="1" t="s">
        <v>13</v>
      </c>
      <c r="K29" s="1" t="s">
        <v>10975</v>
      </c>
      <c r="L29" s="1" t="s">
        <v>11125</v>
      </c>
      <c r="N29" s="1" t="s">
        <v>117</v>
      </c>
      <c r="O29" s="4">
        <f t="shared" si="0"/>
        <v>0.42291666666666661</v>
      </c>
      <c r="P29">
        <f t="shared" si="1"/>
        <v>608.99999999999989</v>
      </c>
      <c r="Q29">
        <v>254.5</v>
      </c>
      <c r="R29" t="str">
        <f>INDEX(车站列表!L:L,MATCH(F29,车站列表!B:B,0))</f>
        <v>长沙市</v>
      </c>
      <c r="S29" t="str">
        <f>INDEX(车站列表!L:L,MATCH(G29,车站列表!B:B,0))</f>
        <v>上海市</v>
      </c>
      <c r="T29">
        <v>1</v>
      </c>
    </row>
    <row r="30" spans="1:20" x14ac:dyDescent="0.4">
      <c r="A30">
        <v>29</v>
      </c>
      <c r="B30" s="2">
        <v>45111</v>
      </c>
      <c r="C30" t="s">
        <v>10972</v>
      </c>
      <c r="D30" s="1" t="s">
        <v>68</v>
      </c>
      <c r="E30" t="s">
        <v>165</v>
      </c>
      <c r="F30" s="1" t="s">
        <v>68</v>
      </c>
      <c r="G30" t="s">
        <v>165</v>
      </c>
      <c r="H30" s="1">
        <v>0.86041666666666672</v>
      </c>
      <c r="I30" s="3">
        <v>0.26250000000000001</v>
      </c>
      <c r="J30" s="1" t="s">
        <v>13</v>
      </c>
      <c r="K30" s="1" t="s">
        <v>10973</v>
      </c>
      <c r="L30" s="1" t="s">
        <v>11125</v>
      </c>
      <c r="N30" s="1" t="s">
        <v>127</v>
      </c>
      <c r="O30" s="4">
        <f t="shared" si="0"/>
        <v>0.40208333333333335</v>
      </c>
      <c r="P30">
        <f t="shared" si="1"/>
        <v>579</v>
      </c>
      <c r="Q30">
        <v>232.5</v>
      </c>
      <c r="R30" t="str">
        <f>INDEX(车站列表!L:L,MATCH(F30,车站列表!B:B,0))</f>
        <v>上海市</v>
      </c>
      <c r="S30" t="str">
        <f>INDEX(车站列表!L:L,MATCH(G30,车站列表!B:B,0))</f>
        <v>武汉市</v>
      </c>
      <c r="T30">
        <v>1</v>
      </c>
    </row>
    <row r="31" spans="1:20" x14ac:dyDescent="0.4">
      <c r="A31">
        <v>30</v>
      </c>
      <c r="B31" s="2">
        <v>45115</v>
      </c>
      <c r="C31" t="s">
        <v>10967</v>
      </c>
      <c r="D31" s="1" t="s">
        <v>10968</v>
      </c>
      <c r="E31" t="s">
        <v>10969</v>
      </c>
      <c r="F31" s="1" t="s">
        <v>16</v>
      </c>
      <c r="G31" t="s">
        <v>165</v>
      </c>
      <c r="H31" s="1">
        <v>0.75138888888888888</v>
      </c>
      <c r="I31" s="1">
        <v>0.76527777777777772</v>
      </c>
      <c r="J31" s="1" t="s">
        <v>10970</v>
      </c>
      <c r="K31" s="1" t="s">
        <v>10971</v>
      </c>
      <c r="L31" s="1" t="s">
        <v>108</v>
      </c>
      <c r="N31" s="1" t="s">
        <v>127</v>
      </c>
      <c r="O31" s="4">
        <f t="shared" si="0"/>
        <v>1.388888888888884E-2</v>
      </c>
      <c r="P31">
        <f t="shared" si="1"/>
        <v>19.999999999999929</v>
      </c>
      <c r="Q31">
        <v>12</v>
      </c>
      <c r="R31" t="str">
        <f>INDEX(车站列表!L:L,MATCH(F31,车站列表!B:B,0))</f>
        <v>武汉市</v>
      </c>
      <c r="S31" t="str">
        <f>INDEX(车站列表!L:L,MATCH(G31,车站列表!B:B,0))</f>
        <v>武汉市</v>
      </c>
    </row>
    <row r="32" spans="1:20" x14ac:dyDescent="0.4">
      <c r="A32">
        <v>31</v>
      </c>
      <c r="B32" s="2">
        <v>45115</v>
      </c>
      <c r="C32" t="s">
        <v>10890</v>
      </c>
      <c r="D32" s="1" t="s">
        <v>10964</v>
      </c>
      <c r="E32" t="s">
        <v>85</v>
      </c>
      <c r="F32" s="1" t="s">
        <v>165</v>
      </c>
      <c r="G32" t="s">
        <v>85</v>
      </c>
      <c r="H32" s="1">
        <v>0.87152777777777779</v>
      </c>
      <c r="I32" s="3">
        <v>0.34375</v>
      </c>
      <c r="J32" s="1" t="s">
        <v>13</v>
      </c>
      <c r="K32" s="1" t="s">
        <v>10965</v>
      </c>
      <c r="L32" s="1" t="s">
        <v>11125</v>
      </c>
      <c r="N32" s="1" t="s">
        <v>10966</v>
      </c>
      <c r="O32" s="4">
        <f t="shared" si="0"/>
        <v>0.47222222222222221</v>
      </c>
      <c r="P32">
        <f t="shared" si="1"/>
        <v>680</v>
      </c>
      <c r="Q32">
        <v>254.5</v>
      </c>
      <c r="R32" t="str">
        <f>INDEX(车站列表!L:L,MATCH(F32,车站列表!B:B,0))</f>
        <v>武汉市</v>
      </c>
      <c r="S32" t="str">
        <f>INDEX(车站列表!L:L,MATCH(G32,车站列表!B:B,0))</f>
        <v>广州市</v>
      </c>
      <c r="T32">
        <v>1</v>
      </c>
    </row>
    <row r="33" spans="1:20" x14ac:dyDescent="0.4">
      <c r="A33">
        <v>32</v>
      </c>
      <c r="B33" s="2">
        <v>45150</v>
      </c>
      <c r="C33" t="s">
        <v>104</v>
      </c>
      <c r="D33" s="1" t="s">
        <v>105</v>
      </c>
      <c r="E33" t="s">
        <v>96</v>
      </c>
      <c r="F33" s="1" t="s">
        <v>105</v>
      </c>
      <c r="G33" t="s">
        <v>103</v>
      </c>
      <c r="H33" s="1">
        <v>0.42083333333333334</v>
      </c>
      <c r="I33" s="1">
        <v>0.46527777777777779</v>
      </c>
      <c r="J33" s="1" t="s">
        <v>18</v>
      </c>
      <c r="K33" s="1" t="s">
        <v>10963</v>
      </c>
      <c r="L33" s="1" t="s">
        <v>137</v>
      </c>
      <c r="N33" s="1" t="s">
        <v>117</v>
      </c>
      <c r="O33" s="4">
        <f t="shared" si="0"/>
        <v>4.4444444444444453E-2</v>
      </c>
      <c r="P33">
        <f t="shared" si="1"/>
        <v>64</v>
      </c>
      <c r="Q33">
        <v>59.5</v>
      </c>
      <c r="R33" t="str">
        <f>INDEX(车站列表!L:L,MATCH(F33,车站列表!B:B,0))</f>
        <v>广州市</v>
      </c>
      <c r="S33" t="str">
        <f>INDEX(车站列表!L:L,MATCH(G33,车站列表!B:B,0))</f>
        <v>东莞市</v>
      </c>
    </row>
    <row r="34" spans="1:20" x14ac:dyDescent="0.4">
      <c r="A34">
        <v>33</v>
      </c>
      <c r="B34" s="2">
        <v>45150</v>
      </c>
      <c r="C34" t="s">
        <v>102</v>
      </c>
      <c r="D34" s="1" t="s">
        <v>85</v>
      </c>
      <c r="E34" t="s">
        <v>96</v>
      </c>
      <c r="F34" s="1" t="s">
        <v>103</v>
      </c>
      <c r="G34" t="s">
        <v>96</v>
      </c>
      <c r="H34" s="1">
        <v>0.58333333333333337</v>
      </c>
      <c r="I34" s="1">
        <v>0.60347222222222219</v>
      </c>
      <c r="J34" s="1" t="s">
        <v>18</v>
      </c>
      <c r="K34" s="1" t="s">
        <v>10962</v>
      </c>
      <c r="L34" s="1" t="s">
        <v>137</v>
      </c>
      <c r="N34" s="1" t="s">
        <v>117</v>
      </c>
      <c r="O34" s="4">
        <f t="shared" si="0"/>
        <v>2.0138888888888817E-2</v>
      </c>
      <c r="P34">
        <f t="shared" si="1"/>
        <v>28.999999999999897</v>
      </c>
      <c r="Q34">
        <v>39.5</v>
      </c>
      <c r="R34" t="str">
        <f>INDEX(车站列表!L:L,MATCH(F34,车站列表!B:B,0))</f>
        <v>东莞市</v>
      </c>
      <c r="S34" t="str">
        <f>INDEX(车站列表!L:L,MATCH(G34,车站列表!B:B,0))</f>
        <v>深圳市</v>
      </c>
    </row>
    <row r="35" spans="1:20" x14ac:dyDescent="0.4">
      <c r="A35">
        <v>34</v>
      </c>
      <c r="B35" s="2">
        <v>45151</v>
      </c>
      <c r="C35" t="s">
        <v>101</v>
      </c>
      <c r="D35" s="1" t="s">
        <v>100</v>
      </c>
      <c r="E35" t="s">
        <v>138</v>
      </c>
      <c r="F35" s="1" t="s">
        <v>100</v>
      </c>
      <c r="G35" t="s">
        <v>99</v>
      </c>
      <c r="H35" s="1">
        <v>0.36666666666666664</v>
      </c>
      <c r="I35" s="1">
        <v>0.38333333333333336</v>
      </c>
      <c r="J35" s="1" t="s">
        <v>18</v>
      </c>
      <c r="K35" s="1" t="s">
        <v>10961</v>
      </c>
      <c r="L35" s="1" t="s">
        <v>139</v>
      </c>
      <c r="N35" s="1" t="s">
        <v>117</v>
      </c>
      <c r="O35" s="4">
        <f t="shared" si="0"/>
        <v>1.6666666666666718E-2</v>
      </c>
      <c r="P35">
        <f t="shared" si="1"/>
        <v>24.000000000000075</v>
      </c>
      <c r="Q35">
        <v>25</v>
      </c>
      <c r="R35" t="str">
        <f>INDEX(车站列表!L:L,MATCH(F35,车站列表!B:B,0))</f>
        <v>深圳市</v>
      </c>
      <c r="S35" t="str">
        <f>INDEX(车站列表!L:L,MATCH(G35,车站列表!B:B,0))</f>
        <v>惠州市</v>
      </c>
    </row>
    <row r="36" spans="1:20" x14ac:dyDescent="0.4">
      <c r="A36">
        <v>35</v>
      </c>
      <c r="B36" s="2">
        <v>45151</v>
      </c>
      <c r="C36" t="s">
        <v>98</v>
      </c>
      <c r="D36" s="1" t="s">
        <v>138</v>
      </c>
      <c r="E36" t="s">
        <v>100</v>
      </c>
      <c r="F36" s="1" t="s">
        <v>99</v>
      </c>
      <c r="G36" t="s">
        <v>100</v>
      </c>
      <c r="H36" s="1">
        <v>0.46736111111111112</v>
      </c>
      <c r="I36" s="1">
        <v>0.48472222222222222</v>
      </c>
      <c r="J36" s="1" t="s">
        <v>10938</v>
      </c>
      <c r="K36" s="1" t="s">
        <v>10960</v>
      </c>
      <c r="L36" s="1" t="s">
        <v>139</v>
      </c>
      <c r="N36" s="1" t="s">
        <v>107</v>
      </c>
      <c r="O36" s="4">
        <f t="shared" si="0"/>
        <v>1.7361111111111105E-2</v>
      </c>
      <c r="P36">
        <f t="shared" si="1"/>
        <v>24.999999999999993</v>
      </c>
      <c r="Q36">
        <v>25</v>
      </c>
      <c r="R36" t="str">
        <f>INDEX(车站列表!L:L,MATCH(F36,车站列表!B:B,0))</f>
        <v>惠州市</v>
      </c>
      <c r="S36" t="str">
        <f>INDEX(车站列表!L:L,MATCH(G36,车站列表!B:B,0))</f>
        <v>深圳市</v>
      </c>
    </row>
    <row r="37" spans="1:20" x14ac:dyDescent="0.4">
      <c r="A37">
        <v>36</v>
      </c>
      <c r="B37" s="2">
        <v>45151</v>
      </c>
      <c r="C37" t="s">
        <v>95</v>
      </c>
      <c r="D37" s="1" t="s">
        <v>96</v>
      </c>
      <c r="E37" t="s">
        <v>85</v>
      </c>
      <c r="F37" s="1" t="s">
        <v>96</v>
      </c>
      <c r="G37" t="s">
        <v>85</v>
      </c>
      <c r="H37" s="1">
        <v>0.6430555555555556</v>
      </c>
      <c r="I37" s="1">
        <v>0.70208333333333328</v>
      </c>
      <c r="J37" s="1" t="s">
        <v>18</v>
      </c>
      <c r="K37" s="1" t="s">
        <v>10959</v>
      </c>
      <c r="L37" s="1" t="s">
        <v>137</v>
      </c>
      <c r="N37" s="1" t="s">
        <v>117</v>
      </c>
      <c r="O37" s="4">
        <v>5.902777777777779E-2</v>
      </c>
      <c r="P37">
        <f t="shared" si="1"/>
        <v>85.000000000000014</v>
      </c>
      <c r="Q37">
        <v>79.5</v>
      </c>
      <c r="R37" t="str">
        <f>INDEX(车站列表!L:L,MATCH(F37,车站列表!B:B,0))</f>
        <v>深圳市</v>
      </c>
      <c r="S37" t="str">
        <f>INDEX(车站列表!L:L,MATCH(G37,车站列表!B:B,0))</f>
        <v>广州市</v>
      </c>
    </row>
    <row r="38" spans="1:20" x14ac:dyDescent="0.4">
      <c r="A38">
        <v>37</v>
      </c>
      <c r="B38" s="2">
        <v>45164</v>
      </c>
      <c r="C38" t="s">
        <v>93</v>
      </c>
      <c r="D38" s="1" t="s">
        <v>85</v>
      </c>
      <c r="E38" t="s">
        <v>94</v>
      </c>
      <c r="F38" s="1" t="s">
        <v>85</v>
      </c>
      <c r="G38" t="s">
        <v>94</v>
      </c>
      <c r="H38" s="1">
        <v>0.7006944444444444</v>
      </c>
      <c r="I38" s="1">
        <v>0.91180555555555554</v>
      </c>
      <c r="J38" s="1" t="s">
        <v>18</v>
      </c>
      <c r="K38" s="1" t="s">
        <v>10958</v>
      </c>
      <c r="L38" s="1" t="s">
        <v>137</v>
      </c>
      <c r="N38" s="1" t="s">
        <v>107</v>
      </c>
      <c r="O38" s="4">
        <f t="shared" ref="O38:O65" si="2">I38-H38+1*IF(I38-H38&lt;0,1,0)</f>
        <v>0.21111111111111114</v>
      </c>
      <c r="P38">
        <f t="shared" si="1"/>
        <v>304</v>
      </c>
      <c r="Q38">
        <v>311</v>
      </c>
      <c r="R38" t="str">
        <f>INDEX(车站列表!L:L,MATCH(F38,车站列表!B:B,0))</f>
        <v>广州市</v>
      </c>
      <c r="S38" t="str">
        <f>INDEX(车站列表!L:L,MATCH(G38,车站列表!B:B,0))</f>
        <v>厦门市</v>
      </c>
    </row>
    <row r="39" spans="1:20" x14ac:dyDescent="0.4">
      <c r="A39">
        <v>38</v>
      </c>
      <c r="B39" s="2">
        <v>45167</v>
      </c>
      <c r="C39" t="s">
        <v>91</v>
      </c>
      <c r="D39" s="1" t="s">
        <v>92</v>
      </c>
      <c r="E39" t="s">
        <v>68</v>
      </c>
      <c r="F39" s="1" t="s">
        <v>92</v>
      </c>
      <c r="G39" t="s">
        <v>68</v>
      </c>
      <c r="H39" s="1">
        <v>0.51597222222222228</v>
      </c>
      <c r="I39" s="3">
        <v>0.37152777777777779</v>
      </c>
      <c r="J39" s="1" t="s">
        <v>13</v>
      </c>
      <c r="K39" s="1" t="s">
        <v>10957</v>
      </c>
      <c r="L39" s="1" t="s">
        <v>11128</v>
      </c>
      <c r="N39" s="1" t="s">
        <v>107</v>
      </c>
      <c r="O39" s="4">
        <f t="shared" si="2"/>
        <v>0.85555555555555551</v>
      </c>
      <c r="P39">
        <f t="shared" si="1"/>
        <v>1232</v>
      </c>
      <c r="Q39">
        <v>270.5</v>
      </c>
      <c r="R39" t="str">
        <f>INDEX(车站列表!L:L,MATCH(F39,车站列表!B:B,0))</f>
        <v>厦门市</v>
      </c>
      <c r="S39" t="str">
        <f>INDEX(车站列表!L:L,MATCH(G39,车站列表!B:B,0))</f>
        <v>上海市</v>
      </c>
      <c r="T39">
        <v>1</v>
      </c>
    </row>
    <row r="40" spans="1:20" x14ac:dyDescent="0.4">
      <c r="A40">
        <v>39</v>
      </c>
      <c r="B40" s="2">
        <v>45199</v>
      </c>
      <c r="C40" t="s">
        <v>89</v>
      </c>
      <c r="D40" s="1" t="s">
        <v>56</v>
      </c>
      <c r="E40" t="s">
        <v>90</v>
      </c>
      <c r="F40" s="1" t="s">
        <v>56</v>
      </c>
      <c r="G40" t="s">
        <v>90</v>
      </c>
      <c r="H40" s="1">
        <v>0.65763888888888888</v>
      </c>
      <c r="I40" s="1">
        <v>0.74652777777777779</v>
      </c>
      <c r="J40" s="1" t="s">
        <v>18</v>
      </c>
      <c r="K40" s="1" t="s">
        <v>10956</v>
      </c>
      <c r="L40" s="1" t="s">
        <v>136</v>
      </c>
      <c r="N40" s="1" t="s">
        <v>21</v>
      </c>
      <c r="O40" s="4">
        <f t="shared" si="2"/>
        <v>8.8888888888888906E-2</v>
      </c>
      <c r="P40">
        <f t="shared" si="1"/>
        <v>128</v>
      </c>
      <c r="Q40">
        <f>720/5</f>
        <v>144</v>
      </c>
      <c r="R40" t="str">
        <f>INDEX(车站列表!L:L,MATCH(F40,车站列表!B:B,0))</f>
        <v>上海市</v>
      </c>
      <c r="S40" t="str">
        <f>INDEX(车站列表!L:L,MATCH(G40,车站列表!B:B,0))</f>
        <v>宁波市</v>
      </c>
    </row>
    <row r="41" spans="1:20" x14ac:dyDescent="0.4">
      <c r="A41">
        <v>40</v>
      </c>
      <c r="B41" s="2">
        <v>45293</v>
      </c>
      <c r="C41" t="s">
        <v>88</v>
      </c>
      <c r="D41" s="1" t="s">
        <v>27</v>
      </c>
      <c r="E41" t="s">
        <v>135</v>
      </c>
      <c r="F41" s="1" t="s">
        <v>74</v>
      </c>
      <c r="G41" t="s">
        <v>66</v>
      </c>
      <c r="H41" s="1">
        <v>0.55625000000000002</v>
      </c>
      <c r="I41" s="1">
        <v>0.57708333333333328</v>
      </c>
      <c r="J41" s="1" t="s">
        <v>18</v>
      </c>
      <c r="K41" s="1" t="s">
        <v>10906</v>
      </c>
      <c r="L41" s="1" t="s">
        <v>11280</v>
      </c>
      <c r="N41" s="1" t="s">
        <v>21</v>
      </c>
      <c r="O41" s="4">
        <f t="shared" si="2"/>
        <v>2.0833333333333259E-2</v>
      </c>
      <c r="P41">
        <f t="shared" si="1"/>
        <v>29.999999999999893</v>
      </c>
      <c r="Q41">
        <v>40</v>
      </c>
      <c r="R41" t="str">
        <f>INDEX(车站列表!L:L,MATCH(F41,车站列表!B:B,0))</f>
        <v>上海市</v>
      </c>
      <c r="S41" t="str">
        <f>INDEX(车站列表!L:L,MATCH(G41,车站列表!B:B,0))</f>
        <v>苏州市</v>
      </c>
    </row>
    <row r="42" spans="1:20" x14ac:dyDescent="0.4">
      <c r="A42">
        <v>41</v>
      </c>
      <c r="B42" s="2">
        <v>45293</v>
      </c>
      <c r="C42" t="s">
        <v>87</v>
      </c>
      <c r="D42" s="1" t="s">
        <v>134</v>
      </c>
      <c r="E42" t="s">
        <v>27</v>
      </c>
      <c r="F42" s="1" t="s">
        <v>66</v>
      </c>
      <c r="G42" t="s">
        <v>27</v>
      </c>
      <c r="H42" s="1">
        <v>0.85763888888888884</v>
      </c>
      <c r="I42" s="1">
        <v>0.87777777777777777</v>
      </c>
      <c r="J42" s="1" t="s">
        <v>18</v>
      </c>
      <c r="K42" s="1" t="s">
        <v>10955</v>
      </c>
      <c r="L42" s="1" t="s">
        <v>108</v>
      </c>
      <c r="N42" s="1" t="s">
        <v>21</v>
      </c>
      <c r="O42" s="4">
        <f t="shared" si="2"/>
        <v>2.0138888888888928E-2</v>
      </c>
      <c r="P42">
        <f t="shared" si="1"/>
        <v>29.000000000000057</v>
      </c>
      <c r="Q42">
        <f>155/5</f>
        <v>31</v>
      </c>
      <c r="R42" t="str">
        <f>INDEX(车站列表!L:L,MATCH(F42,车站列表!B:B,0))</f>
        <v>苏州市</v>
      </c>
      <c r="S42" t="str">
        <f>INDEX(车站列表!L:L,MATCH(G42,车站列表!B:B,0))</f>
        <v>上海市</v>
      </c>
    </row>
    <row r="43" spans="1:20" x14ac:dyDescent="0.4">
      <c r="A43">
        <v>42</v>
      </c>
      <c r="B43" s="2">
        <v>45309</v>
      </c>
      <c r="C43" t="s">
        <v>133</v>
      </c>
      <c r="D43" s="1" t="s">
        <v>56</v>
      </c>
      <c r="E43" t="s">
        <v>132</v>
      </c>
      <c r="F43" s="1" t="s">
        <v>56</v>
      </c>
      <c r="G43" t="s">
        <v>86</v>
      </c>
      <c r="H43" s="1">
        <v>0.45</v>
      </c>
      <c r="I43" s="1">
        <v>0.52083333333333337</v>
      </c>
      <c r="J43" s="1" t="s">
        <v>18</v>
      </c>
      <c r="K43" s="1" t="s">
        <v>10954</v>
      </c>
      <c r="L43" s="1" t="s">
        <v>22</v>
      </c>
      <c r="N43" s="1" t="s">
        <v>21</v>
      </c>
      <c r="O43" s="4">
        <f t="shared" si="2"/>
        <v>7.0833333333333359E-2</v>
      </c>
      <c r="P43">
        <f t="shared" si="1"/>
        <v>102.00000000000004</v>
      </c>
      <c r="Q43">
        <f>705/5</f>
        <v>141</v>
      </c>
      <c r="R43" t="str">
        <f>INDEX(车站列表!L:L,MATCH(F43,车站列表!B:B,0))</f>
        <v>上海市</v>
      </c>
      <c r="S43" t="str">
        <f>INDEX(车站列表!L:L,MATCH(G43,车站列表!B:B,0))</f>
        <v>南京市</v>
      </c>
    </row>
    <row r="44" spans="1:20" x14ac:dyDescent="0.4">
      <c r="A44">
        <v>43</v>
      </c>
      <c r="B44" s="2">
        <v>45310</v>
      </c>
      <c r="C44">
        <v>1461</v>
      </c>
      <c r="D44" s="1" t="s">
        <v>0</v>
      </c>
      <c r="E44" t="s">
        <v>27</v>
      </c>
      <c r="F44" s="1" t="s">
        <v>79</v>
      </c>
      <c r="G44" t="s">
        <v>27</v>
      </c>
      <c r="H44" s="1">
        <v>0.12777777777777777</v>
      </c>
      <c r="I44" s="1">
        <v>0.28125</v>
      </c>
      <c r="J44" s="1" t="s">
        <v>33</v>
      </c>
      <c r="K44" s="1" t="s">
        <v>10953</v>
      </c>
      <c r="L44" s="1" t="s">
        <v>11127</v>
      </c>
      <c r="N44" s="1" t="s">
        <v>21</v>
      </c>
      <c r="O44" s="4">
        <f t="shared" si="2"/>
        <v>0.15347222222222223</v>
      </c>
      <c r="P44">
        <f t="shared" si="1"/>
        <v>221</v>
      </c>
      <c r="Q44">
        <v>40.5</v>
      </c>
      <c r="R44" t="str">
        <f>INDEX(车站列表!L:L,MATCH(F44,车站列表!B:B,0))</f>
        <v>南京市</v>
      </c>
      <c r="S44" t="str">
        <f>INDEX(车站列表!L:L,MATCH(G44,车站列表!B:B,0))</f>
        <v>上海市</v>
      </c>
    </row>
    <row r="45" spans="1:20" x14ac:dyDescent="0.4">
      <c r="A45">
        <v>44</v>
      </c>
      <c r="B45" s="2">
        <v>45311</v>
      </c>
      <c r="C45" t="s">
        <v>84</v>
      </c>
      <c r="D45" s="1" t="s">
        <v>27</v>
      </c>
      <c r="E45" t="s">
        <v>85</v>
      </c>
      <c r="F45" s="1" t="s">
        <v>27</v>
      </c>
      <c r="G45" t="s">
        <v>85</v>
      </c>
      <c r="H45" s="1">
        <v>0.73958333333333337</v>
      </c>
      <c r="I45" s="3">
        <v>0.42083333333333334</v>
      </c>
      <c r="J45" s="1" t="s">
        <v>13</v>
      </c>
      <c r="K45" s="1" t="s">
        <v>10952</v>
      </c>
      <c r="L45" s="1" t="s">
        <v>11125</v>
      </c>
      <c r="N45" s="1" t="s">
        <v>21</v>
      </c>
      <c r="O45" s="4">
        <f t="shared" si="2"/>
        <v>0.68124999999999991</v>
      </c>
      <c r="P45">
        <f t="shared" si="1"/>
        <v>980.99999999999977</v>
      </c>
      <c r="Q45">
        <f>1250/5</f>
        <v>250</v>
      </c>
      <c r="R45" t="str">
        <f>INDEX(车站列表!L:L,MATCH(F45,车站列表!B:B,0))</f>
        <v>上海市</v>
      </c>
      <c r="S45" t="str">
        <f>INDEX(车站列表!L:L,MATCH(G45,车站列表!B:B,0))</f>
        <v>广州市</v>
      </c>
      <c r="T45">
        <v>1</v>
      </c>
    </row>
    <row r="46" spans="1:20" x14ac:dyDescent="0.4">
      <c r="A46">
        <v>45</v>
      </c>
      <c r="B46" s="2">
        <v>45338</v>
      </c>
      <c r="C46" t="s">
        <v>83</v>
      </c>
      <c r="D46" s="1" t="s">
        <v>14</v>
      </c>
      <c r="E46" t="s">
        <v>131</v>
      </c>
      <c r="F46" s="1" t="s">
        <v>14</v>
      </c>
      <c r="G46" t="s">
        <v>56</v>
      </c>
      <c r="H46" s="1">
        <v>0.4513888888888889</v>
      </c>
      <c r="I46" s="1">
        <v>0.59375</v>
      </c>
      <c r="J46" s="1" t="s">
        <v>18</v>
      </c>
      <c r="K46" s="1" t="s">
        <v>10951</v>
      </c>
      <c r="L46" s="1" t="s">
        <v>11280</v>
      </c>
      <c r="N46" s="1" t="s">
        <v>21</v>
      </c>
      <c r="O46" s="4">
        <f t="shared" si="2"/>
        <v>0.1423611111111111</v>
      </c>
      <c r="P46">
        <f t="shared" si="1"/>
        <v>205</v>
      </c>
      <c r="Q46">
        <f>1350/5</f>
        <v>270</v>
      </c>
      <c r="R46" t="str">
        <f>INDEX(车站列表!L:L,MATCH(F46,车站列表!B:B,0))</f>
        <v>六安市</v>
      </c>
      <c r="S46" t="str">
        <f>INDEX(车站列表!L:L,MATCH(G46,车站列表!B:B,0))</f>
        <v>上海市</v>
      </c>
    </row>
    <row r="47" spans="1:20" x14ac:dyDescent="0.4">
      <c r="A47">
        <v>46</v>
      </c>
      <c r="B47" s="2">
        <v>45341</v>
      </c>
      <c r="C47" t="s">
        <v>10948</v>
      </c>
      <c r="D47" s="1" t="s">
        <v>68</v>
      </c>
      <c r="E47" t="s">
        <v>130</v>
      </c>
      <c r="F47" s="1" t="s">
        <v>54</v>
      </c>
      <c r="G47" t="s">
        <v>82</v>
      </c>
      <c r="H47" s="1">
        <v>0.74930555555555556</v>
      </c>
      <c r="I47" s="1">
        <v>0.76458333333333328</v>
      </c>
      <c r="J47" s="1" t="s">
        <v>33</v>
      </c>
      <c r="K47" s="1" t="s">
        <v>10950</v>
      </c>
      <c r="L47" s="1" t="s">
        <v>11127</v>
      </c>
      <c r="N47" s="1" t="s">
        <v>21</v>
      </c>
      <c r="O47" s="4">
        <f t="shared" si="2"/>
        <v>1.5277777777777724E-2</v>
      </c>
      <c r="P47">
        <f t="shared" si="1"/>
        <v>21.999999999999922</v>
      </c>
      <c r="Q47">
        <v>1</v>
      </c>
      <c r="R47" t="str">
        <f>INDEX(车站列表!L:L,MATCH(F47,车站列表!B:B,0))</f>
        <v>上海市</v>
      </c>
      <c r="S47" t="str">
        <f>INDEX(车站列表!L:L,MATCH(G47,车站列表!B:B,0))</f>
        <v>嘉兴市</v>
      </c>
    </row>
    <row r="48" spans="1:20" x14ac:dyDescent="0.4">
      <c r="A48">
        <v>47</v>
      </c>
      <c r="B48" s="2">
        <v>45341</v>
      </c>
      <c r="C48" t="s">
        <v>10947</v>
      </c>
      <c r="D48" s="1" t="s">
        <v>90</v>
      </c>
      <c r="E48" t="s">
        <v>128</v>
      </c>
      <c r="F48" s="1" t="s">
        <v>82</v>
      </c>
      <c r="G48" t="s">
        <v>68</v>
      </c>
      <c r="H48" s="1">
        <v>0.81805555555555554</v>
      </c>
      <c r="I48" s="1">
        <v>0.85763888888888884</v>
      </c>
      <c r="J48" s="1" t="s">
        <v>33</v>
      </c>
      <c r="K48" s="1" t="s">
        <v>10949</v>
      </c>
      <c r="L48" s="1" t="s">
        <v>11127</v>
      </c>
      <c r="N48" s="1" t="s">
        <v>129</v>
      </c>
      <c r="O48" s="4">
        <f t="shared" si="2"/>
        <v>3.9583333333333304E-2</v>
      </c>
      <c r="P48">
        <f t="shared" si="1"/>
        <v>56.999999999999957</v>
      </c>
      <c r="Q48">
        <v>12.5</v>
      </c>
      <c r="R48" t="str">
        <f>INDEX(车站列表!L:L,MATCH(F48,车站列表!B:B,0))</f>
        <v>嘉兴市</v>
      </c>
      <c r="S48" t="str">
        <f>INDEX(车站列表!L:L,MATCH(G48,车站列表!B:B,0))</f>
        <v>上海市</v>
      </c>
    </row>
    <row r="49" spans="1:19" x14ac:dyDescent="0.4">
      <c r="A49">
        <v>48</v>
      </c>
      <c r="B49" s="2">
        <v>45345</v>
      </c>
      <c r="C49" t="s">
        <v>78</v>
      </c>
      <c r="D49" s="1" t="s">
        <v>56</v>
      </c>
      <c r="E49" t="s">
        <v>79</v>
      </c>
      <c r="F49" s="1" t="s">
        <v>56</v>
      </c>
      <c r="G49" t="s">
        <v>79</v>
      </c>
      <c r="H49" s="1">
        <v>0.47499999999999998</v>
      </c>
      <c r="I49" s="1">
        <v>0.54861111111111116</v>
      </c>
      <c r="J49" s="1" t="s">
        <v>18</v>
      </c>
      <c r="K49" s="1" t="s">
        <v>10946</v>
      </c>
      <c r="L49" s="1" t="s">
        <v>11280</v>
      </c>
      <c r="N49" s="1" t="s">
        <v>21</v>
      </c>
      <c r="O49" s="4">
        <f t="shared" si="2"/>
        <v>7.3611111111111183E-2</v>
      </c>
      <c r="P49">
        <f t="shared" si="1"/>
        <v>106.00000000000011</v>
      </c>
      <c r="Q49">
        <f>695/5</f>
        <v>139</v>
      </c>
      <c r="R49" t="str">
        <f>INDEX(车站列表!L:L,MATCH(F49,车站列表!B:B,0))</f>
        <v>上海市</v>
      </c>
      <c r="S49" t="str">
        <f>INDEX(车站列表!L:L,MATCH(G49,车站列表!B:B,0))</f>
        <v>南京市</v>
      </c>
    </row>
    <row r="50" spans="1:19" x14ac:dyDescent="0.4">
      <c r="A50">
        <v>49</v>
      </c>
      <c r="B50" s="2">
        <v>45346</v>
      </c>
      <c r="C50" t="s">
        <v>81</v>
      </c>
      <c r="D50" s="1" t="s">
        <v>126</v>
      </c>
      <c r="E50" t="s">
        <v>27</v>
      </c>
      <c r="F50" s="1" t="s">
        <v>79</v>
      </c>
      <c r="G50" t="s">
        <v>51</v>
      </c>
      <c r="H50" s="1">
        <v>0.77847222222222223</v>
      </c>
      <c r="I50" s="1">
        <v>0.86111111111111116</v>
      </c>
      <c r="J50" s="1" t="s">
        <v>33</v>
      </c>
      <c r="K50" s="1" t="s">
        <v>10945</v>
      </c>
      <c r="L50" s="1" t="s">
        <v>11127</v>
      </c>
      <c r="N50" s="1" t="s">
        <v>127</v>
      </c>
      <c r="O50" s="4">
        <f t="shared" si="2"/>
        <v>8.2638888888888928E-2</v>
      </c>
      <c r="P50">
        <f t="shared" si="1"/>
        <v>119.00000000000006</v>
      </c>
      <c r="Q50">
        <v>28.5</v>
      </c>
      <c r="R50" t="str">
        <f>INDEX(车站列表!L:L,MATCH(F50,车站列表!B:B,0))</f>
        <v>南京市</v>
      </c>
      <c r="S50" t="str">
        <f>INDEX(车站列表!L:L,MATCH(G50,车站列表!B:B,0))</f>
        <v>无锡市</v>
      </c>
    </row>
    <row r="51" spans="1:19" x14ac:dyDescent="0.4">
      <c r="A51">
        <v>50</v>
      </c>
      <c r="B51" s="2">
        <v>45346</v>
      </c>
      <c r="C51" t="s">
        <v>80</v>
      </c>
      <c r="D51" s="1" t="s">
        <v>79</v>
      </c>
      <c r="E51" t="s">
        <v>27</v>
      </c>
      <c r="F51" s="1" t="s">
        <v>51</v>
      </c>
      <c r="G51" t="s">
        <v>74</v>
      </c>
      <c r="H51" s="1">
        <v>0.87708333333333333</v>
      </c>
      <c r="I51" s="1">
        <v>0.90416666666666667</v>
      </c>
      <c r="J51" s="1" t="s">
        <v>18</v>
      </c>
      <c r="K51" s="1" t="s">
        <v>10944</v>
      </c>
      <c r="L51" s="1" t="s">
        <v>125</v>
      </c>
      <c r="N51" s="1" t="s">
        <v>21</v>
      </c>
      <c r="O51" s="4">
        <f t="shared" si="2"/>
        <v>2.7083333333333348E-2</v>
      </c>
      <c r="P51">
        <f t="shared" si="1"/>
        <v>39.000000000000021</v>
      </c>
      <c r="Q51">
        <v>50</v>
      </c>
      <c r="R51" t="str">
        <f>INDEX(车站列表!L:L,MATCH(F51,车站列表!B:B,0))</f>
        <v>无锡市</v>
      </c>
      <c r="S51" t="str">
        <f>INDEX(车站列表!L:L,MATCH(G51,车站列表!B:B,0))</f>
        <v>上海市</v>
      </c>
    </row>
    <row r="52" spans="1:19" x14ac:dyDescent="0.4">
      <c r="A52">
        <v>51</v>
      </c>
      <c r="B52" s="2">
        <v>45348</v>
      </c>
      <c r="C52" t="s">
        <v>75</v>
      </c>
      <c r="D52" s="1" t="s">
        <v>68</v>
      </c>
      <c r="E52" t="s">
        <v>124</v>
      </c>
      <c r="F52" s="1" t="s">
        <v>68</v>
      </c>
      <c r="G52" t="s">
        <v>72</v>
      </c>
      <c r="H52" s="1">
        <v>0.57291666666666663</v>
      </c>
      <c r="I52" s="1">
        <v>0.61527777777777781</v>
      </c>
      <c r="J52" s="1" t="s">
        <v>33</v>
      </c>
      <c r="K52" s="1" t="s">
        <v>10943</v>
      </c>
      <c r="L52" s="1" t="s">
        <v>11127</v>
      </c>
      <c r="N52" s="1" t="s">
        <v>21</v>
      </c>
      <c r="O52" s="4">
        <f t="shared" si="2"/>
        <v>4.2361111111111183E-2</v>
      </c>
      <c r="P52">
        <f t="shared" si="1"/>
        <v>61.000000000000099</v>
      </c>
      <c r="Q52">
        <v>12.5</v>
      </c>
      <c r="R52" t="str">
        <f>INDEX(车站列表!L:L,MATCH(F52,车站列表!B:B,0))</f>
        <v>上海市</v>
      </c>
      <c r="S52" t="str">
        <f>INDEX(车站列表!L:L,MATCH(G52,车站列表!B:B,0))</f>
        <v>嘉兴市</v>
      </c>
    </row>
    <row r="53" spans="1:19" x14ac:dyDescent="0.4">
      <c r="A53">
        <v>52</v>
      </c>
      <c r="B53" s="2">
        <v>45348</v>
      </c>
      <c r="C53" t="s">
        <v>76</v>
      </c>
      <c r="D53" s="1" t="s">
        <v>123</v>
      </c>
      <c r="E53" t="s">
        <v>31</v>
      </c>
      <c r="F53" s="1" t="s">
        <v>72</v>
      </c>
      <c r="G53" t="s">
        <v>68</v>
      </c>
      <c r="H53" s="1">
        <v>0.83333333333333337</v>
      </c>
      <c r="I53" s="1">
        <v>0.88402777777777775</v>
      </c>
      <c r="J53" s="1" t="s">
        <v>10941</v>
      </c>
      <c r="K53" s="1" t="s">
        <v>10942</v>
      </c>
      <c r="L53" s="1" t="s">
        <v>11129</v>
      </c>
      <c r="N53" s="1" t="s">
        <v>21</v>
      </c>
      <c r="O53" s="4">
        <f t="shared" si="2"/>
        <v>5.0694444444444375E-2</v>
      </c>
      <c r="P53">
        <f t="shared" si="1"/>
        <v>72.999999999999901</v>
      </c>
      <c r="Q53">
        <v>6</v>
      </c>
      <c r="R53" t="str">
        <f>INDEX(车站列表!L:L,MATCH(F53,车站列表!B:B,0))</f>
        <v>嘉兴市</v>
      </c>
      <c r="S53" t="str">
        <f>INDEX(车站列表!L:L,MATCH(G53,车站列表!B:B,0))</f>
        <v>上海市</v>
      </c>
    </row>
    <row r="54" spans="1:19" x14ac:dyDescent="0.4">
      <c r="A54">
        <v>53</v>
      </c>
      <c r="B54" s="2">
        <v>45353</v>
      </c>
      <c r="C54" t="s">
        <v>10940</v>
      </c>
      <c r="D54" s="1" t="s">
        <v>68</v>
      </c>
      <c r="E54" t="s">
        <v>10937</v>
      </c>
      <c r="F54" s="1" t="s">
        <v>68</v>
      </c>
      <c r="G54" t="s">
        <v>10937</v>
      </c>
      <c r="H54" s="1">
        <v>0.57777777777777772</v>
      </c>
      <c r="I54" s="1">
        <v>0.625</v>
      </c>
      <c r="J54" s="1" t="s">
        <v>18</v>
      </c>
      <c r="K54" s="1" t="s">
        <v>10902</v>
      </c>
      <c r="L54" s="1" t="s">
        <v>11130</v>
      </c>
      <c r="N54" s="1" t="s">
        <v>21</v>
      </c>
      <c r="O54" s="4">
        <f t="shared" si="2"/>
        <v>4.7222222222222276E-2</v>
      </c>
      <c r="P54">
        <f t="shared" si="1"/>
        <v>68.000000000000085</v>
      </c>
      <c r="Q54">
        <v>10</v>
      </c>
      <c r="R54" t="str">
        <f>INDEX(车站列表!L:L,MATCH(F54,车站列表!B:B,0))</f>
        <v>上海市</v>
      </c>
      <c r="S54" t="str">
        <f>INDEX(车站列表!L:L,MATCH(G54,车站列表!B:B,0))</f>
        <v>上海市</v>
      </c>
    </row>
    <row r="55" spans="1:19" x14ac:dyDescent="0.4">
      <c r="A55">
        <v>54</v>
      </c>
      <c r="B55" s="2">
        <v>45353</v>
      </c>
      <c r="C55" t="s">
        <v>10939</v>
      </c>
      <c r="D55" s="1" t="s">
        <v>10937</v>
      </c>
      <c r="E55" t="s">
        <v>68</v>
      </c>
      <c r="F55" s="1" t="s">
        <v>10937</v>
      </c>
      <c r="G55" t="s">
        <v>10936</v>
      </c>
      <c r="H55" s="1">
        <v>0.78680555555555554</v>
      </c>
      <c r="I55" s="1">
        <v>0.80347222222222225</v>
      </c>
      <c r="J55" s="1" t="s">
        <v>18</v>
      </c>
      <c r="K55" s="1" t="s">
        <v>10902</v>
      </c>
      <c r="L55" s="1" t="s">
        <v>11131</v>
      </c>
      <c r="N55" s="1" t="s">
        <v>21</v>
      </c>
      <c r="O55" s="4">
        <f t="shared" si="2"/>
        <v>1.6666666666666718E-2</v>
      </c>
      <c r="P55">
        <f t="shared" si="1"/>
        <v>24.000000000000075</v>
      </c>
      <c r="Q55">
        <v>5</v>
      </c>
      <c r="R55" t="str">
        <f>INDEX(车站列表!L:L,MATCH(F55,车站列表!B:B,0))</f>
        <v>上海市</v>
      </c>
      <c r="S55" t="str">
        <f>INDEX(车站列表!L:L,MATCH(G55,车站列表!B:B,0))</f>
        <v>上海市</v>
      </c>
    </row>
    <row r="56" spans="1:19" x14ac:dyDescent="0.4">
      <c r="A56">
        <v>55</v>
      </c>
      <c r="B56" s="2">
        <v>45353</v>
      </c>
      <c r="C56" t="s">
        <v>10935</v>
      </c>
      <c r="D56" s="1" t="s">
        <v>10937</v>
      </c>
      <c r="E56" t="s">
        <v>68</v>
      </c>
      <c r="F56" s="1" t="s">
        <v>10936</v>
      </c>
      <c r="G56" t="s">
        <v>221</v>
      </c>
      <c r="H56" s="1">
        <v>0.81944444444444442</v>
      </c>
      <c r="I56" s="1">
        <v>0.83611111111111114</v>
      </c>
      <c r="J56" s="1" t="s">
        <v>18</v>
      </c>
      <c r="K56" s="1" t="s">
        <v>10902</v>
      </c>
      <c r="L56" s="1" t="s">
        <v>11130</v>
      </c>
      <c r="N56" s="1" t="s">
        <v>21</v>
      </c>
      <c r="O56" s="4">
        <f t="shared" si="2"/>
        <v>1.6666666666666718E-2</v>
      </c>
      <c r="P56">
        <f t="shared" si="1"/>
        <v>24.000000000000075</v>
      </c>
      <c r="Q56">
        <v>4</v>
      </c>
      <c r="R56" t="str">
        <f>INDEX(车站列表!L:L,MATCH(F56,车站列表!B:B,0))</f>
        <v>上海市</v>
      </c>
      <c r="S56" t="str">
        <f>INDEX(车站列表!L:L,MATCH(G56,车站列表!B:B,0))</f>
        <v>上海市</v>
      </c>
    </row>
    <row r="57" spans="1:19" x14ac:dyDescent="0.4">
      <c r="A57">
        <v>56</v>
      </c>
      <c r="B57" s="2">
        <v>45369</v>
      </c>
      <c r="C57" t="s">
        <v>69</v>
      </c>
      <c r="D57" s="1" t="s">
        <v>27</v>
      </c>
      <c r="E57" t="s">
        <v>122</v>
      </c>
      <c r="F57" s="1" t="s">
        <v>68</v>
      </c>
      <c r="G57" t="s">
        <v>70</v>
      </c>
      <c r="H57" s="1">
        <v>0.59236111111111112</v>
      </c>
      <c r="I57" s="1">
        <v>0.66249999999999998</v>
      </c>
      <c r="J57" s="1" t="s">
        <v>33</v>
      </c>
      <c r="K57" s="1" t="s">
        <v>10934</v>
      </c>
      <c r="L57" s="1" t="s">
        <v>11127</v>
      </c>
      <c r="N57" s="1" t="s">
        <v>45</v>
      </c>
      <c r="O57" s="4">
        <f t="shared" si="2"/>
        <v>7.0138888888888862E-2</v>
      </c>
      <c r="P57">
        <f t="shared" si="1"/>
        <v>100.99999999999997</v>
      </c>
      <c r="Q57">
        <v>16.5</v>
      </c>
      <c r="R57" t="str">
        <f>INDEX(车站列表!L:L,MATCH(F57,车站列表!B:B,0))</f>
        <v>上海市</v>
      </c>
      <c r="S57" t="str">
        <f>INDEX(车站列表!L:L,MATCH(G57,车站列表!B:B,0))</f>
        <v>嘉兴市</v>
      </c>
    </row>
    <row r="58" spans="1:19" x14ac:dyDescent="0.4">
      <c r="A58">
        <v>57</v>
      </c>
      <c r="B58" s="2">
        <v>45369</v>
      </c>
      <c r="C58" t="s">
        <v>71</v>
      </c>
      <c r="D58" s="1" t="s">
        <v>32</v>
      </c>
      <c r="E58" t="s">
        <v>120</v>
      </c>
      <c r="F58" s="1" t="s">
        <v>70</v>
      </c>
      <c r="G58" t="s">
        <v>72</v>
      </c>
      <c r="H58" s="1">
        <v>0.72083333333333333</v>
      </c>
      <c r="I58" s="1">
        <v>0.73402777777777772</v>
      </c>
      <c r="J58" s="1" t="s">
        <v>18</v>
      </c>
      <c r="K58" s="1" t="s">
        <v>10917</v>
      </c>
      <c r="L58" s="1" t="s">
        <v>12735</v>
      </c>
      <c r="N58" s="1" t="s">
        <v>121</v>
      </c>
      <c r="O58" s="4">
        <f t="shared" si="2"/>
        <v>1.3194444444444398E-2</v>
      </c>
      <c r="P58">
        <f t="shared" ref="P58:P89" si="3">O58*60*24</f>
        <v>18.999999999999932</v>
      </c>
      <c r="Q58">
        <v>7</v>
      </c>
      <c r="R58" t="str">
        <f>INDEX(车站列表!L:L,MATCH(F58,车站列表!B:B,0))</f>
        <v>嘉兴市</v>
      </c>
      <c r="S58" t="str">
        <f>INDEX(车站列表!L:L,MATCH(G58,车站列表!B:B,0))</f>
        <v>嘉兴市</v>
      </c>
    </row>
    <row r="59" spans="1:19" x14ac:dyDescent="0.4">
      <c r="A59">
        <v>58</v>
      </c>
      <c r="B59" s="2">
        <v>45369</v>
      </c>
      <c r="C59" t="s">
        <v>73</v>
      </c>
      <c r="D59" s="1" t="s">
        <v>72</v>
      </c>
      <c r="E59" t="s">
        <v>74</v>
      </c>
      <c r="F59" s="1" t="s">
        <v>72</v>
      </c>
      <c r="G59" t="s">
        <v>74</v>
      </c>
      <c r="H59" s="1">
        <v>0.75694444444444442</v>
      </c>
      <c r="I59" s="1">
        <v>0.81805555555555554</v>
      </c>
      <c r="J59" s="1" t="s">
        <v>33</v>
      </c>
      <c r="K59" s="1" t="s">
        <v>10933</v>
      </c>
      <c r="L59" s="1" t="s">
        <v>11127</v>
      </c>
      <c r="N59" s="1" t="s">
        <v>21</v>
      </c>
      <c r="O59" s="4">
        <f t="shared" si="2"/>
        <v>6.1111111111111116E-2</v>
      </c>
      <c r="P59">
        <f t="shared" si="3"/>
        <v>88</v>
      </c>
      <c r="Q59">
        <v>16.5</v>
      </c>
      <c r="R59" t="str">
        <f>INDEX(车站列表!L:L,MATCH(F59,车站列表!B:B,0))</f>
        <v>嘉兴市</v>
      </c>
      <c r="S59" t="str">
        <f>INDEX(车站列表!L:L,MATCH(G59,车站列表!B:B,0))</f>
        <v>上海市</v>
      </c>
    </row>
    <row r="60" spans="1:19" x14ac:dyDescent="0.4">
      <c r="A60">
        <v>59</v>
      </c>
      <c r="B60" s="2">
        <v>45387</v>
      </c>
      <c r="C60" t="s">
        <v>65</v>
      </c>
      <c r="D60" s="1" t="s">
        <v>27</v>
      </c>
      <c r="E60" t="s">
        <v>118</v>
      </c>
      <c r="F60" s="1" t="s">
        <v>27</v>
      </c>
      <c r="G60" t="s">
        <v>66</v>
      </c>
      <c r="H60" s="1">
        <v>0.39513888888888887</v>
      </c>
      <c r="I60" s="1">
        <v>0.43541666666666667</v>
      </c>
      <c r="J60" s="1" t="s">
        <v>33</v>
      </c>
      <c r="K60" s="1" t="s">
        <v>10916</v>
      </c>
      <c r="L60" s="1" t="s">
        <v>11127</v>
      </c>
      <c r="N60" s="1" t="s">
        <v>119</v>
      </c>
      <c r="O60" s="4">
        <f t="shared" si="2"/>
        <v>4.0277777777777801E-2</v>
      </c>
      <c r="P60">
        <f t="shared" si="3"/>
        <v>58.000000000000028</v>
      </c>
      <c r="Q60">
        <v>12.5</v>
      </c>
      <c r="R60" t="str">
        <f>INDEX(车站列表!L:L,MATCH(F60,车站列表!B:B,0))</f>
        <v>上海市</v>
      </c>
      <c r="S60" t="str">
        <f>INDEX(车站列表!L:L,MATCH(G60,车站列表!B:B,0))</f>
        <v>苏州市</v>
      </c>
    </row>
    <row r="61" spans="1:19" x14ac:dyDescent="0.4">
      <c r="A61">
        <v>60</v>
      </c>
      <c r="B61" s="2">
        <v>45394</v>
      </c>
      <c r="C61" t="s">
        <v>67</v>
      </c>
      <c r="D61" s="1" t="s">
        <v>51</v>
      </c>
      <c r="E61" t="s">
        <v>116</v>
      </c>
      <c r="F61" s="1" t="s">
        <v>66</v>
      </c>
      <c r="G61" t="s">
        <v>68</v>
      </c>
      <c r="H61" s="1">
        <v>0.70694444444444449</v>
      </c>
      <c r="I61" s="1">
        <v>0.72916666666666663</v>
      </c>
      <c r="J61" s="1" t="s">
        <v>33</v>
      </c>
      <c r="K61" s="1" t="s">
        <v>10932</v>
      </c>
      <c r="L61" s="1" t="s">
        <v>11127</v>
      </c>
      <c r="N61" s="1" t="s">
        <v>117</v>
      </c>
      <c r="O61" s="4">
        <f t="shared" si="2"/>
        <v>2.2222222222222143E-2</v>
      </c>
      <c r="P61">
        <f t="shared" si="3"/>
        <v>31.999999999999886</v>
      </c>
      <c r="Q61">
        <v>12.5</v>
      </c>
      <c r="R61" t="str">
        <f>INDEX(车站列表!L:L,MATCH(F61,车站列表!B:B,0))</f>
        <v>苏州市</v>
      </c>
      <c r="S61" t="str">
        <f>INDEX(车站列表!L:L,MATCH(G61,车站列表!B:B,0))</f>
        <v>上海市</v>
      </c>
    </row>
    <row r="62" spans="1:19" x14ac:dyDescent="0.4">
      <c r="A62">
        <v>61</v>
      </c>
      <c r="B62" s="2">
        <v>45394</v>
      </c>
      <c r="C62" t="s">
        <v>63</v>
      </c>
      <c r="D62" s="1" t="s">
        <v>56</v>
      </c>
      <c r="E62" t="s">
        <v>115</v>
      </c>
      <c r="F62" s="1" t="s">
        <v>56</v>
      </c>
      <c r="G62" t="s">
        <v>64</v>
      </c>
      <c r="H62" s="1">
        <v>0.28958333333333336</v>
      </c>
      <c r="I62" s="1">
        <v>0.34583333333333333</v>
      </c>
      <c r="J62" s="1" t="s">
        <v>18</v>
      </c>
      <c r="K62" s="1" t="s">
        <v>10915</v>
      </c>
      <c r="L62" t="s">
        <v>108</v>
      </c>
      <c r="N62" s="1" t="s">
        <v>21</v>
      </c>
      <c r="O62" s="4">
        <f t="shared" si="2"/>
        <v>5.6249999999999967E-2</v>
      </c>
      <c r="P62">
        <f t="shared" si="3"/>
        <v>80.999999999999957</v>
      </c>
      <c r="Q62">
        <f>280/5</f>
        <v>56</v>
      </c>
      <c r="R62" t="str">
        <f>INDEX(车站列表!L:L,MATCH(F62,车站列表!B:B,0))</f>
        <v>上海市</v>
      </c>
      <c r="S62" t="str">
        <f>INDEX(车站列表!L:L,MATCH(G62,车站列表!B:B,0))</f>
        <v>南通市</v>
      </c>
    </row>
    <row r="63" spans="1:19" x14ac:dyDescent="0.4">
      <c r="A63">
        <v>62</v>
      </c>
      <c r="B63" s="2">
        <v>45394</v>
      </c>
      <c r="C63" t="s">
        <v>112</v>
      </c>
      <c r="D63" s="1" t="s">
        <v>113</v>
      </c>
      <c r="E63" t="s">
        <v>61</v>
      </c>
      <c r="F63" s="1" t="s">
        <v>62</v>
      </c>
      <c r="G63" t="s">
        <v>61</v>
      </c>
      <c r="H63" s="1">
        <v>0.42499999999999999</v>
      </c>
      <c r="I63" s="1">
        <v>0.44583333333333336</v>
      </c>
      <c r="J63" s="1" t="s">
        <v>33</v>
      </c>
      <c r="K63" s="1" t="s">
        <v>10931</v>
      </c>
      <c r="L63" s="1" t="s">
        <v>11127</v>
      </c>
      <c r="N63" s="1" t="s">
        <v>114</v>
      </c>
      <c r="O63" s="4">
        <f t="shared" si="2"/>
        <v>2.083333333333337E-2</v>
      </c>
      <c r="P63">
        <f t="shared" si="3"/>
        <v>30.000000000000053</v>
      </c>
      <c r="Q63">
        <v>9</v>
      </c>
      <c r="R63" t="str">
        <f>INDEX(车站列表!L:L,MATCH(F63,车站列表!B:B,0))</f>
        <v>南通市</v>
      </c>
      <c r="S63" t="str">
        <f>INDEX(车站列表!L:L,MATCH(G63,车站列表!B:B,0))</f>
        <v>南通市</v>
      </c>
    </row>
    <row r="64" spans="1:19" x14ac:dyDescent="0.4">
      <c r="A64">
        <v>63</v>
      </c>
      <c r="B64" s="2">
        <v>45394</v>
      </c>
      <c r="C64" t="s">
        <v>10900</v>
      </c>
      <c r="D64" s="1" t="s">
        <v>111</v>
      </c>
      <c r="E64" t="s">
        <v>60</v>
      </c>
      <c r="F64" s="1" t="s">
        <v>61</v>
      </c>
      <c r="G64" t="s">
        <v>60</v>
      </c>
      <c r="H64" s="1">
        <v>0.57708333333333328</v>
      </c>
      <c r="I64" s="1">
        <v>0.60555555555555551</v>
      </c>
      <c r="J64" s="1" t="s">
        <v>33</v>
      </c>
      <c r="K64" s="1" t="s">
        <v>10930</v>
      </c>
      <c r="L64" s="1" t="s">
        <v>11132</v>
      </c>
      <c r="N64" s="1" t="s">
        <v>47</v>
      </c>
      <c r="O64" s="4">
        <f t="shared" si="2"/>
        <v>2.8472222222222232E-2</v>
      </c>
      <c r="P64">
        <f t="shared" si="3"/>
        <v>41.000000000000014</v>
      </c>
      <c r="Q64">
        <v>11</v>
      </c>
      <c r="R64" t="str">
        <f>INDEX(车站列表!L:L,MATCH(F64,车站列表!B:B,0))</f>
        <v>南通市</v>
      </c>
      <c r="S64" t="str">
        <f>INDEX(车站列表!L:L,MATCH(G64,车站列表!B:B,0))</f>
        <v>南通市</v>
      </c>
    </row>
    <row r="65" spans="1:20" x14ac:dyDescent="0.4">
      <c r="A65">
        <v>64</v>
      </c>
      <c r="B65" s="2">
        <v>45394</v>
      </c>
      <c r="C65" t="s">
        <v>10899</v>
      </c>
      <c r="D65" s="1" t="s">
        <v>60</v>
      </c>
      <c r="E65" t="s">
        <v>111</v>
      </c>
      <c r="F65" s="1" t="s">
        <v>60</v>
      </c>
      <c r="G65" t="s">
        <v>59</v>
      </c>
      <c r="H65" s="1">
        <v>0.75</v>
      </c>
      <c r="I65" s="1">
        <v>0.8256944444444444</v>
      </c>
      <c r="J65" s="1" t="s">
        <v>33</v>
      </c>
      <c r="K65" s="1" t="s">
        <v>10929</v>
      </c>
      <c r="L65" s="1" t="s">
        <v>11132</v>
      </c>
      <c r="N65" s="1" t="s">
        <v>47</v>
      </c>
      <c r="O65" s="4">
        <f t="shared" si="2"/>
        <v>7.5694444444444398E-2</v>
      </c>
      <c r="P65">
        <f t="shared" si="3"/>
        <v>108.99999999999994</v>
      </c>
      <c r="Q65">
        <v>19.5</v>
      </c>
      <c r="R65" t="str">
        <f>INDEX(车站列表!L:L,MATCH(F65,车站列表!B:B,0))</f>
        <v>南通市</v>
      </c>
      <c r="S65" t="str">
        <f>INDEX(车站列表!L:L,MATCH(G65,车站列表!B:B,0))</f>
        <v>南通市</v>
      </c>
    </row>
    <row r="66" spans="1:20" x14ac:dyDescent="0.4">
      <c r="A66">
        <v>65</v>
      </c>
      <c r="B66" s="2">
        <v>45394</v>
      </c>
      <c r="C66" t="s">
        <v>58</v>
      </c>
      <c r="D66" s="1" t="s">
        <v>60</v>
      </c>
      <c r="E66" t="s">
        <v>79</v>
      </c>
      <c r="F66" s="1" t="s">
        <v>59</v>
      </c>
      <c r="G66" t="s">
        <v>57</v>
      </c>
      <c r="H66" s="1">
        <v>0.86250000000000004</v>
      </c>
      <c r="I66" s="1">
        <v>0.87013888888888891</v>
      </c>
      <c r="J66" s="1" t="s">
        <v>18</v>
      </c>
      <c r="K66" s="1" t="s">
        <v>10914</v>
      </c>
      <c r="L66" s="1" t="s">
        <v>11280</v>
      </c>
      <c r="N66" s="1" t="s">
        <v>21</v>
      </c>
      <c r="O66" s="4">
        <v>7.6388888888888886E-3</v>
      </c>
      <c r="P66">
        <f t="shared" si="3"/>
        <v>11</v>
      </c>
      <c r="Q66">
        <v>6</v>
      </c>
      <c r="R66" t="str">
        <f>INDEX(车站列表!L:L,MATCH(F66,车站列表!B:B,0))</f>
        <v>南通市</v>
      </c>
      <c r="S66" t="str">
        <f>INDEX(车站列表!L:L,MATCH(G66,车站列表!B:B,0))</f>
        <v>南通市</v>
      </c>
    </row>
    <row r="67" spans="1:20" x14ac:dyDescent="0.4">
      <c r="A67">
        <v>66</v>
      </c>
      <c r="B67" s="2">
        <v>45394</v>
      </c>
      <c r="C67" t="s">
        <v>10898</v>
      </c>
      <c r="D67" s="1" t="s">
        <v>110</v>
      </c>
      <c r="E67" t="s">
        <v>56</v>
      </c>
      <c r="F67" s="1" t="s">
        <v>57</v>
      </c>
      <c r="G67" t="s">
        <v>56</v>
      </c>
      <c r="H67" s="1">
        <v>0.88402777777777775</v>
      </c>
      <c r="I67" s="1">
        <v>0.9506944444444444</v>
      </c>
      <c r="J67" s="1" t="s">
        <v>18</v>
      </c>
      <c r="K67" s="1" t="s">
        <v>10913</v>
      </c>
      <c r="L67" s="1" t="s">
        <v>136</v>
      </c>
      <c r="N67" s="1" t="s">
        <v>21</v>
      </c>
      <c r="O67" s="4">
        <f>I67-H67+1*IF(I67-H67&lt;0,1,0)</f>
        <v>6.6666666666666652E-2</v>
      </c>
      <c r="P67">
        <f t="shared" si="3"/>
        <v>95.999999999999972</v>
      </c>
      <c r="Q67">
        <v>83</v>
      </c>
      <c r="R67" t="str">
        <f>INDEX(车站列表!L:L,MATCH(F67,车站列表!B:B,0))</f>
        <v>南通市</v>
      </c>
      <c r="S67" t="str">
        <f>INDEX(车站列表!L:L,MATCH(G67,车站列表!B:B,0))</f>
        <v>上海市</v>
      </c>
    </row>
    <row r="68" spans="1:20" x14ac:dyDescent="0.4">
      <c r="A68">
        <v>67</v>
      </c>
      <c r="B68" s="2">
        <v>45424</v>
      </c>
      <c r="C68" t="s">
        <v>53</v>
      </c>
      <c r="D68" s="1" t="s">
        <v>51</v>
      </c>
      <c r="E68" t="s">
        <v>109</v>
      </c>
      <c r="F68" s="1" t="s">
        <v>68</v>
      </c>
      <c r="G68" t="s">
        <v>54</v>
      </c>
      <c r="H68" s="1">
        <v>0.72222222222222221</v>
      </c>
      <c r="I68" s="1">
        <v>0.74305555555555558</v>
      </c>
      <c r="J68" s="1" t="s">
        <v>33</v>
      </c>
      <c r="K68" s="1" t="s">
        <v>10928</v>
      </c>
      <c r="L68" s="1" t="s">
        <v>11127</v>
      </c>
      <c r="N68" t="s">
        <v>107</v>
      </c>
      <c r="O68" s="4">
        <v>2.0833333333333332E-2</v>
      </c>
      <c r="P68">
        <f t="shared" si="3"/>
        <v>30</v>
      </c>
      <c r="Q68">
        <v>9</v>
      </c>
      <c r="R68" t="str">
        <f>INDEX(车站列表!L:L,MATCH(F68,车站列表!B:B,0))</f>
        <v>上海市</v>
      </c>
      <c r="S68" t="str">
        <f>INDEX(车站列表!L:L,MATCH(G68,车站列表!B:B,0))</f>
        <v>上海市</v>
      </c>
    </row>
    <row r="69" spans="1:20" x14ac:dyDescent="0.4">
      <c r="A69">
        <v>68</v>
      </c>
      <c r="B69" s="2">
        <v>45424</v>
      </c>
      <c r="C69" t="s">
        <v>10897</v>
      </c>
      <c r="D69" s="1" t="s">
        <v>106</v>
      </c>
      <c r="E69" t="s">
        <v>56</v>
      </c>
      <c r="F69" s="1" t="s">
        <v>55</v>
      </c>
      <c r="G69" t="s">
        <v>56</v>
      </c>
      <c r="H69" s="1">
        <v>0.76458333333333328</v>
      </c>
      <c r="I69" s="1">
        <v>0.77569444444444446</v>
      </c>
      <c r="J69" s="1" t="s">
        <v>18</v>
      </c>
      <c r="K69" s="1" t="s">
        <v>10912</v>
      </c>
      <c r="L69" t="s">
        <v>108</v>
      </c>
      <c r="N69" t="s">
        <v>107</v>
      </c>
      <c r="O69" s="4">
        <v>1.1111111111111112E-2</v>
      </c>
      <c r="P69">
        <f t="shared" si="3"/>
        <v>16</v>
      </c>
      <c r="Q69">
        <v>11</v>
      </c>
      <c r="R69" t="str">
        <f>INDEX(车站列表!L:L,MATCH(F69,车站列表!B:B,0))</f>
        <v>上海市</v>
      </c>
      <c r="S69" t="str">
        <f>INDEX(车站列表!L:L,MATCH(G69,车站列表!B:B,0))</f>
        <v>上海市</v>
      </c>
    </row>
    <row r="70" spans="1:20" x14ac:dyDescent="0.4">
      <c r="A70">
        <v>69</v>
      </c>
      <c r="B70" s="2">
        <v>45438</v>
      </c>
      <c r="C70" t="s">
        <v>52</v>
      </c>
      <c r="D70" s="1" t="s">
        <v>27</v>
      </c>
      <c r="E70" t="s">
        <v>79</v>
      </c>
      <c r="F70" s="1" t="s">
        <v>27</v>
      </c>
      <c r="G70" t="s">
        <v>51</v>
      </c>
      <c r="H70" s="1">
        <v>0.33333333333333331</v>
      </c>
      <c r="I70" s="1">
        <v>0.36249999999999999</v>
      </c>
      <c r="J70" s="1" t="s">
        <v>18</v>
      </c>
      <c r="K70" s="1" t="s">
        <v>10911</v>
      </c>
      <c r="L70" s="1" t="s">
        <v>11280</v>
      </c>
      <c r="N70" s="1" t="s">
        <v>21</v>
      </c>
      <c r="O70" s="4">
        <f t="shared" ref="O70:O151" si="4">I70-H70+1*IF(I70-H70&lt;0,1,0)</f>
        <v>2.9166666666666674E-2</v>
      </c>
      <c r="P70">
        <f t="shared" si="3"/>
        <v>42.000000000000014</v>
      </c>
      <c r="Q70">
        <v>63</v>
      </c>
      <c r="R70" t="str">
        <f>INDEX(车站列表!L:L,MATCH(F70,车站列表!B:B,0))</f>
        <v>上海市</v>
      </c>
      <c r="S70" t="str">
        <f>INDEX(车站列表!L:L,MATCH(G70,车站列表!B:B,0))</f>
        <v>无锡市</v>
      </c>
    </row>
    <row r="71" spans="1:20" x14ac:dyDescent="0.4">
      <c r="A71">
        <v>70</v>
      </c>
      <c r="B71" s="2">
        <v>45439</v>
      </c>
      <c r="C71" t="s">
        <v>50</v>
      </c>
      <c r="D71" s="1" t="s">
        <v>79</v>
      </c>
      <c r="E71" t="s">
        <v>27</v>
      </c>
      <c r="F71" s="1" t="s">
        <v>51</v>
      </c>
      <c r="G71" t="s">
        <v>27</v>
      </c>
      <c r="H71" s="1">
        <v>0.61458333333333337</v>
      </c>
      <c r="I71" s="1">
        <v>0.65625</v>
      </c>
      <c r="J71" s="1" t="s">
        <v>18</v>
      </c>
      <c r="K71" s="1" t="s">
        <v>10910</v>
      </c>
      <c r="L71" s="1" t="s">
        <v>11280</v>
      </c>
      <c r="N71" s="1" t="s">
        <v>21</v>
      </c>
      <c r="O71" s="4">
        <f t="shared" si="4"/>
        <v>4.166666666666663E-2</v>
      </c>
      <c r="P71">
        <f t="shared" si="3"/>
        <v>59.999999999999943</v>
      </c>
      <c r="Q71">
        <v>58</v>
      </c>
      <c r="R71" t="str">
        <f>INDEX(车站列表!L:L,MATCH(F71,车站列表!B:B,0))</f>
        <v>无锡市</v>
      </c>
      <c r="S71" t="str">
        <f>INDEX(车站列表!L:L,MATCH(G71,车站列表!B:B,0))</f>
        <v>上海市</v>
      </c>
    </row>
    <row r="72" spans="1:20" x14ac:dyDescent="0.4">
      <c r="A72">
        <v>71</v>
      </c>
      <c r="B72" s="2">
        <v>45468</v>
      </c>
      <c r="C72" t="s">
        <v>10896</v>
      </c>
      <c r="D72" s="1" t="s">
        <v>27</v>
      </c>
      <c r="E72" t="s">
        <v>48</v>
      </c>
      <c r="F72" s="1" t="s">
        <v>27</v>
      </c>
      <c r="G72" t="s">
        <v>40</v>
      </c>
      <c r="H72" s="1">
        <v>0.37291666666666667</v>
      </c>
      <c r="I72" s="1">
        <v>0.39652777777777776</v>
      </c>
      <c r="J72" s="1" t="s">
        <v>33</v>
      </c>
      <c r="K72" s="1" t="s">
        <v>10927</v>
      </c>
      <c r="L72" s="1" t="s">
        <v>11127</v>
      </c>
      <c r="N72" t="s">
        <v>49</v>
      </c>
      <c r="O72" s="4">
        <f t="shared" si="4"/>
        <v>2.3611111111111083E-2</v>
      </c>
      <c r="P72">
        <f t="shared" si="3"/>
        <v>33.999999999999957</v>
      </c>
      <c r="Q72">
        <v>11</v>
      </c>
      <c r="R72" t="str">
        <f>INDEX(车站列表!L:L,MATCH(F72,车站列表!B:B,0))</f>
        <v>上海市</v>
      </c>
      <c r="S72" t="str">
        <f>INDEX(车站列表!L:L,MATCH(G72,车站列表!B:B,0))</f>
        <v>苏州市</v>
      </c>
    </row>
    <row r="73" spans="1:20" x14ac:dyDescent="0.4">
      <c r="A73">
        <v>72</v>
      </c>
      <c r="B73" s="2">
        <v>45468</v>
      </c>
      <c r="C73" t="s">
        <v>10895</v>
      </c>
      <c r="D73" s="1" t="s">
        <v>40</v>
      </c>
      <c r="E73" t="s">
        <v>46</v>
      </c>
      <c r="F73" s="1" t="s">
        <v>40</v>
      </c>
      <c r="G73" t="s">
        <v>42</v>
      </c>
      <c r="H73" s="1">
        <v>0.40972222222222221</v>
      </c>
      <c r="I73" s="1">
        <v>0.47083333333333333</v>
      </c>
      <c r="J73" s="1" t="s">
        <v>33</v>
      </c>
      <c r="K73" s="1" t="s">
        <v>10926</v>
      </c>
      <c r="L73" s="1" t="s">
        <v>11127</v>
      </c>
      <c r="N73" t="s">
        <v>47</v>
      </c>
      <c r="O73" s="4">
        <f t="shared" si="4"/>
        <v>6.1111111111111116E-2</v>
      </c>
      <c r="P73">
        <f t="shared" si="3"/>
        <v>88</v>
      </c>
      <c r="Q73">
        <v>18.5</v>
      </c>
      <c r="R73" t="str">
        <f>INDEX(车站列表!L:L,MATCH(F73,车站列表!B:B,0))</f>
        <v>苏州市</v>
      </c>
      <c r="S73" t="str">
        <f>INDEX(车站列表!L:L,MATCH(G73,车站列表!B:B,0))</f>
        <v>常州市</v>
      </c>
    </row>
    <row r="74" spans="1:20" x14ac:dyDescent="0.4">
      <c r="A74">
        <v>73</v>
      </c>
      <c r="B74" s="2">
        <v>45468</v>
      </c>
      <c r="C74" t="s">
        <v>10894</v>
      </c>
      <c r="D74" s="1" t="s">
        <v>40</v>
      </c>
      <c r="E74" t="s">
        <v>41</v>
      </c>
      <c r="F74" s="1" t="s">
        <v>42</v>
      </c>
      <c r="G74" t="s">
        <v>43</v>
      </c>
      <c r="H74" s="1">
        <v>0.52500000000000002</v>
      </c>
      <c r="I74" s="1">
        <v>0.64375000000000004</v>
      </c>
      <c r="J74" s="1" t="s">
        <v>33</v>
      </c>
      <c r="K74" s="1" t="s">
        <v>10925</v>
      </c>
      <c r="L74" s="1" t="s">
        <v>11132</v>
      </c>
      <c r="N74" t="s">
        <v>45</v>
      </c>
      <c r="O74" s="4">
        <f t="shared" si="4"/>
        <v>0.11875000000000002</v>
      </c>
      <c r="P74">
        <f t="shared" si="3"/>
        <v>171.00000000000006</v>
      </c>
      <c r="Q74">
        <v>32.5</v>
      </c>
      <c r="R74" t="str">
        <f>INDEX(车站列表!L:L,MATCH(F74,车站列表!B:B,0))</f>
        <v>常州市</v>
      </c>
      <c r="S74" t="str">
        <f>INDEX(车站列表!L:L,MATCH(G74,车站列表!B:B,0))</f>
        <v>马鞍山市</v>
      </c>
    </row>
    <row r="75" spans="1:20" x14ac:dyDescent="0.4">
      <c r="A75">
        <v>74</v>
      </c>
      <c r="B75" s="2">
        <v>45468</v>
      </c>
      <c r="C75" t="s">
        <v>10909</v>
      </c>
      <c r="D75" s="1" t="s">
        <v>27</v>
      </c>
      <c r="E75" t="s">
        <v>38</v>
      </c>
      <c r="F75" s="1" t="s">
        <v>37</v>
      </c>
      <c r="G75" t="s">
        <v>35</v>
      </c>
      <c r="H75" s="1">
        <v>0.87569444444444444</v>
      </c>
      <c r="I75" s="1">
        <v>0.88749999999999996</v>
      </c>
      <c r="J75" s="1" t="s">
        <v>18</v>
      </c>
      <c r="K75" s="1" t="s">
        <v>10908</v>
      </c>
      <c r="L75" s="1" t="s">
        <v>11280</v>
      </c>
      <c r="N75" s="1" t="s">
        <v>21</v>
      </c>
      <c r="O75" s="4">
        <f t="shared" si="4"/>
        <v>1.1805555555555514E-2</v>
      </c>
      <c r="P75">
        <f t="shared" si="3"/>
        <v>16.99999999999994</v>
      </c>
      <c r="Q75">
        <v>17</v>
      </c>
      <c r="R75" t="str">
        <f>INDEX(车站列表!L:L,MATCH(F75,车站列表!B:B,0))</f>
        <v>马鞍山市</v>
      </c>
      <c r="S75" t="str">
        <f>INDEX(车站列表!L:L,MATCH(G75,车站列表!B:B,0))</f>
        <v>芜湖市</v>
      </c>
    </row>
    <row r="76" spans="1:20" x14ac:dyDescent="0.4">
      <c r="A76">
        <v>75</v>
      </c>
      <c r="B76" s="2">
        <v>45469</v>
      </c>
      <c r="C76" t="s">
        <v>10893</v>
      </c>
      <c r="D76" s="1" t="s">
        <v>34</v>
      </c>
      <c r="E76" t="s">
        <v>32</v>
      </c>
      <c r="F76" s="1" t="s">
        <v>35</v>
      </c>
      <c r="G76" t="s">
        <v>32</v>
      </c>
      <c r="H76" s="1">
        <v>0.59375</v>
      </c>
      <c r="I76" s="1">
        <v>0.74027777777777781</v>
      </c>
      <c r="J76" s="1" t="s">
        <v>33</v>
      </c>
      <c r="K76" s="1" t="s">
        <v>10924</v>
      </c>
      <c r="L76" s="1" t="s">
        <v>11127</v>
      </c>
      <c r="N76" t="s">
        <v>36</v>
      </c>
      <c r="O76" s="4">
        <f t="shared" si="4"/>
        <v>0.14652777777777781</v>
      </c>
      <c r="P76">
        <f t="shared" si="3"/>
        <v>211.00000000000003</v>
      </c>
      <c r="Q76">
        <v>46.5</v>
      </c>
      <c r="R76" t="str">
        <f>INDEX(车站列表!L:L,MATCH(F76,车站列表!B:B,0))</f>
        <v>芜湖市</v>
      </c>
      <c r="S76" t="str">
        <f>INDEX(车站列表!L:L,MATCH(G76,车站列表!B:B,0))</f>
        <v>杭州市</v>
      </c>
    </row>
    <row r="77" spans="1:20" x14ac:dyDescent="0.4">
      <c r="A77">
        <v>76</v>
      </c>
      <c r="B77" s="2">
        <v>45469</v>
      </c>
      <c r="C77" t="s">
        <v>29</v>
      </c>
      <c r="D77" s="1" t="s">
        <v>30</v>
      </c>
      <c r="E77" t="s">
        <v>31</v>
      </c>
      <c r="F77" s="1" t="s">
        <v>32</v>
      </c>
      <c r="G77" t="s">
        <v>68</v>
      </c>
      <c r="H77" s="1">
        <v>0.79305555555555551</v>
      </c>
      <c r="I77" s="1">
        <v>0.88402777777777775</v>
      </c>
      <c r="J77" s="1" t="s">
        <v>33</v>
      </c>
      <c r="K77" s="1" t="s">
        <v>10923</v>
      </c>
      <c r="L77" s="1" t="s">
        <v>11127</v>
      </c>
      <c r="N77" t="s">
        <v>21</v>
      </c>
      <c r="O77" s="4">
        <f t="shared" si="4"/>
        <v>9.0972222222222232E-2</v>
      </c>
      <c r="P77">
        <f t="shared" si="3"/>
        <v>131</v>
      </c>
      <c r="Q77">
        <v>28.5</v>
      </c>
      <c r="R77" t="str">
        <f>INDEX(车站列表!L:L,MATCH(F77,车站列表!B:B,0))</f>
        <v>杭州市</v>
      </c>
      <c r="S77" t="str">
        <f>INDEX(车站列表!L:L,MATCH(G77,车站列表!B:B,0))</f>
        <v>上海市</v>
      </c>
    </row>
    <row r="78" spans="1:20" x14ac:dyDescent="0.4">
      <c r="A78">
        <v>77</v>
      </c>
      <c r="B78" s="2">
        <v>45490</v>
      </c>
      <c r="C78" t="s">
        <v>26</v>
      </c>
      <c r="D78" s="1" t="s">
        <v>27</v>
      </c>
      <c r="E78" t="s">
        <v>0</v>
      </c>
      <c r="F78" s="1" t="s">
        <v>27</v>
      </c>
      <c r="G78" t="s">
        <v>0</v>
      </c>
      <c r="H78" s="1">
        <v>0.6875</v>
      </c>
      <c r="I78" s="3">
        <v>0.35555555555555557</v>
      </c>
      <c r="J78" s="1" t="s">
        <v>13</v>
      </c>
      <c r="K78" s="1" t="s">
        <v>10922</v>
      </c>
      <c r="L78" s="1" t="s">
        <v>11126</v>
      </c>
      <c r="N78" t="s">
        <v>28</v>
      </c>
      <c r="O78" s="4">
        <f t="shared" si="4"/>
        <v>0.66805555555555562</v>
      </c>
      <c r="P78">
        <f t="shared" si="3"/>
        <v>962</v>
      </c>
      <c r="Q78">
        <v>315.5</v>
      </c>
      <c r="R78" t="str">
        <f>INDEX(车站列表!L:L,MATCH(F78,车站列表!B:B,0))</f>
        <v>上海市</v>
      </c>
      <c r="S78" t="str">
        <f>INDEX(车站列表!L:L,MATCH(G78,车站列表!B:B,0))</f>
        <v>北京市</v>
      </c>
      <c r="T78">
        <v>1</v>
      </c>
    </row>
    <row r="79" spans="1:20" x14ac:dyDescent="0.4">
      <c r="A79">
        <v>78</v>
      </c>
      <c r="B79" s="2">
        <v>45493</v>
      </c>
      <c r="C79" t="s">
        <v>23</v>
      </c>
      <c r="D79" t="s">
        <v>24</v>
      </c>
      <c r="E79" t="s">
        <v>1</v>
      </c>
      <c r="F79" s="1" t="s">
        <v>24</v>
      </c>
      <c r="G79" t="s">
        <v>14</v>
      </c>
      <c r="H79" s="1">
        <v>0.91597222222222219</v>
      </c>
      <c r="I79" s="3">
        <v>0.32013888888888886</v>
      </c>
      <c r="J79" s="1" t="s">
        <v>13</v>
      </c>
      <c r="K79" s="1" t="s">
        <v>10921</v>
      </c>
      <c r="L79" s="1" t="s">
        <v>11125</v>
      </c>
      <c r="N79" t="s">
        <v>21</v>
      </c>
      <c r="O79" s="4">
        <f t="shared" si="4"/>
        <v>0.40416666666666667</v>
      </c>
      <c r="P79">
        <f t="shared" si="3"/>
        <v>582</v>
      </c>
      <c r="Q79">
        <v>244.5</v>
      </c>
      <c r="R79" t="str">
        <f>INDEX(车站列表!L:L,MATCH(F79,车站列表!B:B,0))</f>
        <v>北京市</v>
      </c>
      <c r="S79" t="str">
        <f>INDEX(车站列表!L:L,MATCH(G79,车站列表!B:B,0))</f>
        <v>六安市</v>
      </c>
      <c r="T79">
        <v>1</v>
      </c>
    </row>
    <row r="80" spans="1:20" x14ac:dyDescent="0.4">
      <c r="A80">
        <v>79</v>
      </c>
      <c r="B80" s="2">
        <v>45496</v>
      </c>
      <c r="C80" t="s">
        <v>10892</v>
      </c>
      <c r="D80" t="s">
        <v>16</v>
      </c>
      <c r="E80" t="s">
        <v>17</v>
      </c>
      <c r="F80" s="1" t="s">
        <v>14</v>
      </c>
      <c r="G80" t="s">
        <v>15</v>
      </c>
      <c r="H80" s="1">
        <v>0.57708333333333328</v>
      </c>
      <c r="I80" s="1">
        <v>0.59444444444444444</v>
      </c>
      <c r="J80" s="1" t="s">
        <v>18</v>
      </c>
      <c r="K80" s="1" t="s">
        <v>10907</v>
      </c>
      <c r="L80" s="1" t="s">
        <v>22</v>
      </c>
      <c r="N80" t="s">
        <v>21</v>
      </c>
      <c r="O80" s="4">
        <f t="shared" si="4"/>
        <v>1.736111111111116E-2</v>
      </c>
      <c r="P80">
        <f t="shared" si="3"/>
        <v>25.000000000000071</v>
      </c>
      <c r="Q80">
        <v>32</v>
      </c>
      <c r="R80" t="str">
        <f>INDEX(车站列表!L:L,MATCH(F80,车站列表!B:B,0))</f>
        <v>六安市</v>
      </c>
      <c r="S80" t="str">
        <f>INDEX(车站列表!L:L,MATCH(G80,车站列表!B:B,0))</f>
        <v>合肥市</v>
      </c>
    </row>
    <row r="81" spans="1:20" x14ac:dyDescent="0.4">
      <c r="A81">
        <v>80</v>
      </c>
      <c r="B81" s="2">
        <v>45496</v>
      </c>
      <c r="C81" t="s">
        <v>10</v>
      </c>
      <c r="D81" s="1" t="s">
        <v>1</v>
      </c>
      <c r="E81" t="s">
        <v>11</v>
      </c>
      <c r="F81" s="1" t="s">
        <v>1</v>
      </c>
      <c r="G81" t="s">
        <v>11</v>
      </c>
      <c r="H81" s="1">
        <v>0.78472222222222221</v>
      </c>
      <c r="I81" s="3">
        <v>0.50277777777777777</v>
      </c>
      <c r="J81" s="1" t="s">
        <v>13</v>
      </c>
      <c r="K81" s="1" t="s">
        <v>10920</v>
      </c>
      <c r="L81" s="1" t="s">
        <v>11126</v>
      </c>
      <c r="N81" t="s">
        <v>21</v>
      </c>
      <c r="O81" s="4">
        <f t="shared" si="4"/>
        <v>0.71805555555555556</v>
      </c>
      <c r="P81">
        <f t="shared" si="3"/>
        <v>1034</v>
      </c>
      <c r="Q81">
        <v>268.5</v>
      </c>
      <c r="R81" t="str">
        <f>INDEX(车站列表!L:L,MATCH(F81,车站列表!B:B,0))</f>
        <v>合肥市</v>
      </c>
      <c r="S81" t="str">
        <f>INDEX(车站列表!L:L,MATCH(G81,车站列表!B:B,0))</f>
        <v>广州市</v>
      </c>
      <c r="T81">
        <v>1</v>
      </c>
    </row>
    <row r="82" spans="1:20" x14ac:dyDescent="0.4">
      <c r="A82">
        <v>81</v>
      </c>
      <c r="B82" s="2">
        <v>45517</v>
      </c>
      <c r="C82" t="s">
        <v>361</v>
      </c>
      <c r="D82" s="1" t="s">
        <v>11</v>
      </c>
      <c r="E82" t="s">
        <v>346</v>
      </c>
      <c r="F82" s="1" t="s">
        <v>11</v>
      </c>
      <c r="G82" t="s">
        <v>109</v>
      </c>
      <c r="H82" s="1">
        <v>0.95833333333333337</v>
      </c>
      <c r="I82" s="3">
        <v>0.26041666666666669</v>
      </c>
      <c r="J82" s="1" t="s">
        <v>13</v>
      </c>
      <c r="K82" s="1" t="s">
        <v>10919</v>
      </c>
      <c r="L82" s="1" t="s">
        <v>11128</v>
      </c>
      <c r="N82" s="1" t="s">
        <v>107</v>
      </c>
      <c r="O82" s="4">
        <f t="shared" si="4"/>
        <v>0.30208333333333326</v>
      </c>
      <c r="P82">
        <f t="shared" si="3"/>
        <v>434.99999999999989</v>
      </c>
      <c r="Q82">
        <v>110.5</v>
      </c>
      <c r="R82" t="str">
        <f>INDEX(车站列表!L:L,MATCH(F82,车站列表!B:B,0))</f>
        <v>广州市</v>
      </c>
      <c r="S82" t="str">
        <f>INDEX(车站列表!L:L,MATCH(G82,车站列表!B:B,0))</f>
        <v>赣州市</v>
      </c>
      <c r="T82">
        <v>1</v>
      </c>
    </row>
    <row r="83" spans="1:20" x14ac:dyDescent="0.4">
      <c r="A83">
        <v>82</v>
      </c>
      <c r="B83" s="2">
        <v>45518</v>
      </c>
      <c r="C83" t="s">
        <v>10891</v>
      </c>
      <c r="D83" s="1" t="s">
        <v>111</v>
      </c>
      <c r="E83" t="s">
        <v>92</v>
      </c>
      <c r="F83" s="1" t="s">
        <v>109</v>
      </c>
      <c r="G83" t="s">
        <v>92</v>
      </c>
      <c r="H83" s="1">
        <v>0.36388888888888887</v>
      </c>
      <c r="I83" s="1">
        <v>0.5395833333333333</v>
      </c>
      <c r="J83" s="1" t="s">
        <v>33</v>
      </c>
      <c r="K83" s="1" t="s">
        <v>10918</v>
      </c>
      <c r="L83" s="1" t="s">
        <v>11133</v>
      </c>
      <c r="N83" s="1" t="s">
        <v>47</v>
      </c>
      <c r="O83" s="4">
        <f t="shared" si="4"/>
        <v>0.17569444444444443</v>
      </c>
      <c r="P83">
        <f t="shared" si="3"/>
        <v>253</v>
      </c>
      <c r="Q83">
        <v>62.5</v>
      </c>
      <c r="R83" t="str">
        <f>INDEX(车站列表!L:L,MATCH(F83,车站列表!B:B,0))</f>
        <v>赣州市</v>
      </c>
      <c r="S83" t="str">
        <f>INDEX(车站列表!L:L,MATCH(G83,车站列表!B:B,0))</f>
        <v>厦门市</v>
      </c>
    </row>
    <row r="84" spans="1:20" x14ac:dyDescent="0.4">
      <c r="A84">
        <v>83</v>
      </c>
      <c r="B84" s="2">
        <v>45518</v>
      </c>
      <c r="C84" t="s">
        <v>358</v>
      </c>
      <c r="D84" s="1" t="s">
        <v>30</v>
      </c>
      <c r="E84" t="s">
        <v>94</v>
      </c>
      <c r="F84" s="1" t="s">
        <v>92</v>
      </c>
      <c r="G84" t="s">
        <v>94</v>
      </c>
      <c r="H84" s="1">
        <v>0.57499999999999996</v>
      </c>
      <c r="I84" s="1">
        <v>0.58958333333333335</v>
      </c>
      <c r="J84" s="1" t="s">
        <v>359</v>
      </c>
      <c r="K84" s="1" t="s">
        <v>10906</v>
      </c>
      <c r="L84" s="1" t="s">
        <v>360</v>
      </c>
      <c r="N84" s="1" t="s">
        <v>107</v>
      </c>
      <c r="O84" s="4">
        <f t="shared" si="4"/>
        <v>1.4583333333333393E-2</v>
      </c>
      <c r="P84">
        <f t="shared" si="3"/>
        <v>21.000000000000085</v>
      </c>
      <c r="Q84">
        <v>28.5</v>
      </c>
      <c r="R84" t="str">
        <f>INDEX(车站列表!L:L,MATCH(F84,车站列表!B:B,0))</f>
        <v>厦门市</v>
      </c>
      <c r="S84" t="str">
        <f>INDEX(车站列表!L:L,MATCH(G84,车站列表!B:B,0))</f>
        <v>厦门市</v>
      </c>
    </row>
    <row r="85" spans="1:20" x14ac:dyDescent="0.4">
      <c r="A85">
        <v>84</v>
      </c>
      <c r="B85" s="2">
        <v>45528</v>
      </c>
      <c r="C85" t="s">
        <v>371</v>
      </c>
      <c r="D85" s="1" t="s">
        <v>105</v>
      </c>
      <c r="E85" t="s">
        <v>373</v>
      </c>
      <c r="F85" s="1" t="s">
        <v>105</v>
      </c>
      <c r="G85" t="s">
        <v>164</v>
      </c>
      <c r="H85" s="1">
        <v>0.89097222222222228</v>
      </c>
      <c r="I85" s="3">
        <v>0.22777777777777777</v>
      </c>
      <c r="J85" s="1" t="s">
        <v>13</v>
      </c>
      <c r="K85" s="1" t="s">
        <v>10905</v>
      </c>
      <c r="L85" s="1" t="s">
        <v>11128</v>
      </c>
      <c r="N85" s="1" t="s">
        <v>117</v>
      </c>
      <c r="O85" s="4">
        <f t="shared" si="4"/>
        <v>0.33680555555555547</v>
      </c>
      <c r="P85">
        <f t="shared" si="3"/>
        <v>484.99999999999989</v>
      </c>
      <c r="Q85">
        <v>176</v>
      </c>
      <c r="R85" t="str">
        <f>INDEX(车站列表!L:L,MATCH(F85,车站列表!B:B,0))</f>
        <v>广州市</v>
      </c>
      <c r="S85" t="str">
        <f>INDEX(车站列表!L:L,MATCH(G85,车站列表!B:B,0))</f>
        <v>长沙市</v>
      </c>
      <c r="T85">
        <v>1</v>
      </c>
    </row>
    <row r="86" spans="1:20" x14ac:dyDescent="0.4">
      <c r="A86">
        <v>85</v>
      </c>
      <c r="B86" s="2">
        <v>45531</v>
      </c>
      <c r="C86" t="s">
        <v>372</v>
      </c>
      <c r="D86" s="1" t="s">
        <v>374</v>
      </c>
      <c r="E86" t="s">
        <v>105</v>
      </c>
      <c r="F86" s="1" t="s">
        <v>164</v>
      </c>
      <c r="G86" t="s">
        <v>105</v>
      </c>
      <c r="H86" s="1">
        <v>0.96319444444444446</v>
      </c>
      <c r="I86" s="3">
        <v>0.29097222222222224</v>
      </c>
      <c r="J86" s="1" t="s">
        <v>13</v>
      </c>
      <c r="K86" s="1" t="s">
        <v>10904</v>
      </c>
      <c r="L86" s="1" t="s">
        <v>11125</v>
      </c>
      <c r="N86" s="1" t="s">
        <v>117</v>
      </c>
      <c r="O86" s="4">
        <f t="shared" si="4"/>
        <v>0.32777777777777772</v>
      </c>
      <c r="P86">
        <f t="shared" si="3"/>
        <v>471.99999999999994</v>
      </c>
      <c r="Q86">
        <v>171</v>
      </c>
      <c r="R86" t="str">
        <f>INDEX(车站列表!L:L,MATCH(F86,车站列表!B:B,0))</f>
        <v>长沙市</v>
      </c>
      <c r="S86" t="str">
        <f>INDEX(车站列表!L:L,MATCH(G86,车站列表!B:B,0))</f>
        <v>广州市</v>
      </c>
      <c r="T86">
        <v>1</v>
      </c>
    </row>
    <row r="87" spans="1:20" x14ac:dyDescent="0.4">
      <c r="A87">
        <v>86</v>
      </c>
      <c r="B87" s="2">
        <v>45544</v>
      </c>
      <c r="C87" t="s">
        <v>10883</v>
      </c>
      <c r="D87" s="1" t="s">
        <v>170</v>
      </c>
      <c r="E87" t="s">
        <v>100</v>
      </c>
      <c r="F87" s="1" t="s">
        <v>170</v>
      </c>
      <c r="G87" t="s">
        <v>10884</v>
      </c>
      <c r="H87" s="1">
        <v>0.65</v>
      </c>
      <c r="I87" s="1">
        <v>0.66874999999999996</v>
      </c>
      <c r="J87" s="1" t="s">
        <v>18</v>
      </c>
      <c r="K87" s="1" t="s">
        <v>10903</v>
      </c>
      <c r="L87" s="1" t="s">
        <v>10885</v>
      </c>
      <c r="N87" s="1" t="s">
        <v>117</v>
      </c>
      <c r="O87" s="4">
        <f t="shared" si="4"/>
        <v>1.8749999999999933E-2</v>
      </c>
      <c r="P87">
        <f t="shared" si="3"/>
        <v>26.999999999999904</v>
      </c>
      <c r="Q87">
        <v>34.5</v>
      </c>
      <c r="R87" t="str">
        <f>INDEX(车站列表!L:L,MATCH(F87,车站列表!B:B,0))</f>
        <v>广州市</v>
      </c>
      <c r="S87" t="str">
        <f>INDEX(车站列表!L:L,MATCH(G87,车站列表!B:B,0))</f>
        <v>东莞市</v>
      </c>
    </row>
    <row r="88" spans="1:20" x14ac:dyDescent="0.4">
      <c r="A88">
        <v>87</v>
      </c>
      <c r="B88" s="2">
        <v>45544</v>
      </c>
      <c r="C88" t="s">
        <v>10886</v>
      </c>
      <c r="D88" t="s">
        <v>10887</v>
      </c>
      <c r="E88" t="s">
        <v>10888</v>
      </c>
      <c r="F88" t="s">
        <v>10889</v>
      </c>
      <c r="G88" t="s">
        <v>10888</v>
      </c>
      <c r="H88" s="1">
        <v>0.79513888888888884</v>
      </c>
      <c r="I88" s="1">
        <v>0.82499999999999996</v>
      </c>
      <c r="J88" t="s">
        <v>18</v>
      </c>
      <c r="K88" t="s">
        <v>10902</v>
      </c>
      <c r="L88" s="1" t="s">
        <v>11134</v>
      </c>
      <c r="N88" t="s">
        <v>117</v>
      </c>
      <c r="O88" s="4">
        <f t="shared" si="4"/>
        <v>2.9861111111111116E-2</v>
      </c>
      <c r="P88">
        <f t="shared" si="3"/>
        <v>43.000000000000007</v>
      </c>
      <c r="Q88">
        <v>24</v>
      </c>
      <c r="R88" t="str">
        <f>INDEX(车站列表!L:L,MATCH(F88,车站列表!B:B,0))</f>
        <v>东莞市</v>
      </c>
      <c r="S88" t="str">
        <f>INDEX(车站列表!L:L,MATCH(G88,车站列表!B:B,0))</f>
        <v>深圳市</v>
      </c>
    </row>
    <row r="89" spans="1:20" x14ac:dyDescent="0.4">
      <c r="A89">
        <v>88</v>
      </c>
      <c r="B89" s="2">
        <v>45573</v>
      </c>
      <c r="C89" t="s">
        <v>11080</v>
      </c>
      <c r="D89" s="1" t="s">
        <v>17</v>
      </c>
      <c r="E89" t="s">
        <v>56</v>
      </c>
      <c r="F89" s="1" t="s">
        <v>217</v>
      </c>
      <c r="G89" t="s">
        <v>56</v>
      </c>
      <c r="H89" s="1">
        <v>0.93263888888888891</v>
      </c>
      <c r="I89" s="1">
        <v>0.96388888888888891</v>
      </c>
      <c r="J89" s="1" t="s">
        <v>18</v>
      </c>
      <c r="K89" s="1" t="s">
        <v>11081</v>
      </c>
      <c r="L89" s="1" t="s">
        <v>22</v>
      </c>
      <c r="N89" s="1" t="s">
        <v>21</v>
      </c>
      <c r="O89" s="4">
        <f t="shared" si="4"/>
        <v>3.125E-2</v>
      </c>
      <c r="P89">
        <f t="shared" si="3"/>
        <v>45</v>
      </c>
      <c r="Q89">
        <v>48</v>
      </c>
      <c r="R89" t="str">
        <f>INDEX(车站列表!L:L,MATCH(F89,车站列表!B:B,0))</f>
        <v>杭州市</v>
      </c>
      <c r="S89" t="str">
        <f>INDEX(车站列表!L:L,MATCH(G89,车站列表!B:B,0))</f>
        <v>上海市</v>
      </c>
    </row>
    <row r="90" spans="1:20" x14ac:dyDescent="0.4">
      <c r="A90">
        <v>89</v>
      </c>
      <c r="B90" s="2">
        <v>45609</v>
      </c>
      <c r="C90" t="s">
        <v>11086</v>
      </c>
      <c r="D90" s="1" t="s">
        <v>68</v>
      </c>
      <c r="E90" t="s">
        <v>11087</v>
      </c>
      <c r="F90" s="1" t="s">
        <v>68</v>
      </c>
      <c r="G90" t="s">
        <v>216</v>
      </c>
      <c r="H90" s="1">
        <v>0.50555555555555554</v>
      </c>
      <c r="I90" s="1">
        <v>0.6020833333333333</v>
      </c>
      <c r="J90" s="1" t="s">
        <v>33</v>
      </c>
      <c r="K90" s="1" t="s">
        <v>11088</v>
      </c>
      <c r="L90" s="1" t="s">
        <v>11127</v>
      </c>
      <c r="N90" s="1" t="s">
        <v>127</v>
      </c>
      <c r="O90" s="4">
        <f t="shared" si="4"/>
        <v>9.6527777777777768E-2</v>
      </c>
      <c r="P90">
        <f t="shared" ref="P90:P151" si="5">O90*60*24</f>
        <v>139</v>
      </c>
      <c r="Q90">
        <v>28.5</v>
      </c>
      <c r="R90" t="str">
        <f>INDEX(车站列表!L:L,MATCH(F90,车站列表!B:B,0))</f>
        <v>上海市</v>
      </c>
      <c r="S90" t="str">
        <f>INDEX(车站列表!L:L,MATCH(G90,车站列表!B:B,0))</f>
        <v>杭州市</v>
      </c>
    </row>
    <row r="91" spans="1:20" x14ac:dyDescent="0.4">
      <c r="A91">
        <v>90</v>
      </c>
      <c r="B91" s="2">
        <v>45609</v>
      </c>
      <c r="C91" t="s">
        <v>11089</v>
      </c>
      <c r="D91" s="1" t="s">
        <v>32</v>
      </c>
      <c r="E91" t="s">
        <v>11090</v>
      </c>
      <c r="F91" s="1" t="s">
        <v>32</v>
      </c>
      <c r="G91" t="s">
        <v>11090</v>
      </c>
      <c r="H91" s="1">
        <v>0.67013888888888884</v>
      </c>
      <c r="I91" s="1">
        <v>0.77083333333333337</v>
      </c>
      <c r="J91" s="1" t="s">
        <v>11091</v>
      </c>
      <c r="K91" s="1" t="s">
        <v>11092</v>
      </c>
      <c r="L91" s="1" t="s">
        <v>11135</v>
      </c>
      <c r="N91" s="1" t="s">
        <v>21</v>
      </c>
      <c r="O91" s="4">
        <f t="shared" si="4"/>
        <v>0.10069444444444453</v>
      </c>
      <c r="P91">
        <f t="shared" si="5"/>
        <v>145.00000000000011</v>
      </c>
      <c r="Q91">
        <v>60.5</v>
      </c>
      <c r="R91" t="str">
        <f>INDEX(车站列表!L:L,MATCH(F91,车站列表!B:B,0))</f>
        <v>杭州市</v>
      </c>
      <c r="S91" t="str">
        <f>INDEX(车站列表!L:L,MATCH(G91,车站列表!B:B,0))</f>
        <v>金华市</v>
      </c>
    </row>
    <row r="92" spans="1:20" x14ac:dyDescent="0.4">
      <c r="A92">
        <v>91</v>
      </c>
      <c r="B92" s="2">
        <v>45610</v>
      </c>
      <c r="C92" t="s">
        <v>11093</v>
      </c>
      <c r="D92" s="1" t="s">
        <v>11090</v>
      </c>
      <c r="E92" t="s">
        <v>32</v>
      </c>
      <c r="F92" s="1" t="s">
        <v>11090</v>
      </c>
      <c r="G92" t="s">
        <v>214</v>
      </c>
      <c r="H92" s="1">
        <v>0.29722222222222222</v>
      </c>
      <c r="I92" s="1">
        <v>0.31458333333333333</v>
      </c>
      <c r="J92" s="1" t="s">
        <v>11094</v>
      </c>
      <c r="K92" s="1" t="s">
        <v>11095</v>
      </c>
      <c r="L92" s="1" t="s">
        <v>11136</v>
      </c>
      <c r="N92" s="1" t="s">
        <v>21</v>
      </c>
      <c r="O92" s="4">
        <f t="shared" si="4"/>
        <v>1.7361111111111105E-2</v>
      </c>
      <c r="P92">
        <f t="shared" si="5"/>
        <v>24.999999999999993</v>
      </c>
      <c r="Q92">
        <v>6.5</v>
      </c>
      <c r="R92" t="str">
        <f>INDEX(车站列表!L:L,MATCH(F92,车站列表!B:B,0))</f>
        <v>金华市</v>
      </c>
      <c r="S92" t="str">
        <f>INDEX(车站列表!L:L,MATCH(G92,车站列表!B:B,0))</f>
        <v>金华市</v>
      </c>
    </row>
    <row r="93" spans="1:20" x14ac:dyDescent="0.4">
      <c r="A93">
        <v>92</v>
      </c>
      <c r="B93" s="2">
        <v>45610</v>
      </c>
      <c r="C93" t="s">
        <v>11096</v>
      </c>
      <c r="D93" s="1" t="s">
        <v>11097</v>
      </c>
      <c r="E93" t="s">
        <v>11098</v>
      </c>
      <c r="F93" s="1" t="s">
        <v>11099</v>
      </c>
      <c r="G93" t="s">
        <v>11098</v>
      </c>
      <c r="H93" s="1">
        <v>0.44513888888888886</v>
      </c>
      <c r="I93" s="1">
        <v>0.64444444444444449</v>
      </c>
      <c r="J93" s="1" t="s">
        <v>33</v>
      </c>
      <c r="K93" s="1" t="s">
        <v>11100</v>
      </c>
      <c r="L93" s="1" t="s">
        <v>11127</v>
      </c>
      <c r="N93" s="1" t="s">
        <v>21</v>
      </c>
      <c r="O93" s="4">
        <f t="shared" si="4"/>
        <v>0.19930555555555562</v>
      </c>
      <c r="P93">
        <f t="shared" si="5"/>
        <v>287.00000000000011</v>
      </c>
      <c r="Q93">
        <v>37.5</v>
      </c>
      <c r="R93" t="str">
        <f>INDEX(车站列表!L:L,MATCH(F93,车站列表!B:B,0))</f>
        <v>金华市</v>
      </c>
      <c r="S93" t="str">
        <f>INDEX(车站列表!L:L,MATCH(G93,车站列表!B:B,0))</f>
        <v>温州市</v>
      </c>
    </row>
    <row r="94" spans="1:20" x14ac:dyDescent="0.4">
      <c r="A94">
        <v>93</v>
      </c>
      <c r="B94" s="2">
        <v>45627</v>
      </c>
      <c r="C94" t="s">
        <v>11115</v>
      </c>
      <c r="D94" s="1" t="s">
        <v>217</v>
      </c>
      <c r="E94" t="s">
        <v>92</v>
      </c>
      <c r="F94" s="1" t="s">
        <v>11116</v>
      </c>
      <c r="G94" t="s">
        <v>17</v>
      </c>
      <c r="H94" s="1">
        <v>0.78680555555555554</v>
      </c>
      <c r="I94" s="1">
        <v>0.79722222222222228</v>
      </c>
      <c r="J94" s="1" t="s">
        <v>18</v>
      </c>
      <c r="K94" s="1" t="s">
        <v>11117</v>
      </c>
      <c r="L94" s="1" t="s">
        <v>137</v>
      </c>
      <c r="N94" s="1" t="s">
        <v>107</v>
      </c>
      <c r="O94" s="4">
        <f t="shared" si="4"/>
        <v>1.0416666666666741E-2</v>
      </c>
      <c r="P94">
        <f t="shared" si="5"/>
        <v>15.000000000000107</v>
      </c>
      <c r="Q94">
        <v>13</v>
      </c>
      <c r="R94" t="str">
        <f>INDEX(车站列表!L:L,MATCH(F94,车站列表!B:B,0))</f>
        <v>温州市</v>
      </c>
      <c r="S94" t="str">
        <f>INDEX(车站列表!L:L,MATCH(G94,车站列表!B:B,0))</f>
        <v>温州市</v>
      </c>
    </row>
    <row r="95" spans="1:20" x14ac:dyDescent="0.4">
      <c r="A95">
        <v>94</v>
      </c>
      <c r="B95" s="2">
        <v>45671</v>
      </c>
      <c r="C95" t="s">
        <v>11142</v>
      </c>
      <c r="D95" s="1" t="s">
        <v>11143</v>
      </c>
      <c r="E95" t="s">
        <v>11144</v>
      </c>
      <c r="F95" s="1" t="s">
        <v>11145</v>
      </c>
      <c r="G95" t="s">
        <v>11144</v>
      </c>
      <c r="H95" s="1">
        <v>0.93888888888888888</v>
      </c>
      <c r="I95" s="3">
        <v>0.6381944444444444</v>
      </c>
      <c r="J95" s="1" t="s">
        <v>11146</v>
      </c>
      <c r="K95" s="1" t="s">
        <v>11147</v>
      </c>
      <c r="L95" s="1" t="s">
        <v>11148</v>
      </c>
      <c r="N95" s="1" t="s">
        <v>11149</v>
      </c>
      <c r="O95" s="4">
        <f t="shared" si="4"/>
        <v>0.69930555555555551</v>
      </c>
      <c r="P95">
        <f t="shared" si="5"/>
        <v>1006.9999999999999</v>
      </c>
      <c r="Q95">
        <v>230</v>
      </c>
      <c r="R95" t="str">
        <f>INDEX(车站列表!L:L,MATCH(F95,车站列表!B:B,0))</f>
        <v>北京市</v>
      </c>
      <c r="S95" t="str">
        <f>INDEX(车站列表!L:L,MATCH(G95,车站列表!B:B,0))</f>
        <v>运城市</v>
      </c>
      <c r="T95">
        <v>1</v>
      </c>
    </row>
    <row r="96" spans="1:20" x14ac:dyDescent="0.4">
      <c r="A96">
        <v>95</v>
      </c>
      <c r="B96" s="2">
        <v>45679</v>
      </c>
      <c r="C96" t="s">
        <v>11150</v>
      </c>
      <c r="D96" s="1" t="s">
        <v>11151</v>
      </c>
      <c r="E96" t="s">
        <v>11152</v>
      </c>
      <c r="F96" s="1" t="s">
        <v>11153</v>
      </c>
      <c r="G96" t="s">
        <v>11154</v>
      </c>
      <c r="H96" s="1">
        <v>0.31388888888888888</v>
      </c>
      <c r="I96" s="1">
        <v>0.37430555555555556</v>
      </c>
      <c r="J96" s="1" t="s">
        <v>11155</v>
      </c>
      <c r="K96" s="1" t="s">
        <v>11156</v>
      </c>
      <c r="L96" s="1" t="s">
        <v>11157</v>
      </c>
      <c r="N96" s="1" t="s">
        <v>11158</v>
      </c>
      <c r="O96" s="4">
        <f t="shared" si="4"/>
        <v>6.0416666666666674E-2</v>
      </c>
      <c r="P96">
        <f t="shared" si="5"/>
        <v>87.000000000000014</v>
      </c>
      <c r="Q96">
        <v>79</v>
      </c>
      <c r="R96" t="str">
        <f>INDEX(车站列表!L:L,MATCH(F96,车站列表!B:B,0))</f>
        <v>忻州市</v>
      </c>
      <c r="S96" t="str">
        <f>INDEX(车站列表!L:L,MATCH(G96,车站列表!B:B,0))</f>
        <v>大同市</v>
      </c>
    </row>
    <row r="97" spans="1:19" x14ac:dyDescent="0.4">
      <c r="A97">
        <v>96</v>
      </c>
      <c r="B97" s="2">
        <v>45680</v>
      </c>
      <c r="C97" t="s">
        <v>11159</v>
      </c>
      <c r="D97" s="1" t="s">
        <v>34</v>
      </c>
      <c r="E97" t="s">
        <v>11160</v>
      </c>
      <c r="F97" s="1" t="s">
        <v>11154</v>
      </c>
      <c r="G97" t="s">
        <v>11153</v>
      </c>
      <c r="H97" s="1">
        <v>0.39027777777777778</v>
      </c>
      <c r="I97" s="1">
        <v>0.44513888888888886</v>
      </c>
      <c r="J97" s="1" t="s">
        <v>11155</v>
      </c>
      <c r="K97" s="1" t="s">
        <v>11161</v>
      </c>
      <c r="L97" s="1" t="s">
        <v>11162</v>
      </c>
      <c r="N97" s="1" t="s">
        <v>36</v>
      </c>
      <c r="O97" s="4">
        <f t="shared" si="4"/>
        <v>5.4861111111111083E-2</v>
      </c>
      <c r="P97">
        <f t="shared" si="5"/>
        <v>78.999999999999972</v>
      </c>
      <c r="Q97">
        <v>83</v>
      </c>
      <c r="R97" t="str">
        <f>INDEX(车站列表!L:L,MATCH(F97,车站列表!B:B,0))</f>
        <v>大同市</v>
      </c>
      <c r="S97" t="str">
        <f>INDEX(车站列表!L:L,MATCH(G97,车站列表!B:B,0))</f>
        <v>忻州市</v>
      </c>
    </row>
    <row r="98" spans="1:19" x14ac:dyDescent="0.4">
      <c r="A98">
        <v>97</v>
      </c>
      <c r="B98" s="2">
        <v>45682</v>
      </c>
      <c r="C98" t="s">
        <v>11163</v>
      </c>
      <c r="D98" s="1" t="s">
        <v>11164</v>
      </c>
      <c r="E98" t="s">
        <v>11165</v>
      </c>
      <c r="F98" s="1" t="s">
        <v>11166</v>
      </c>
      <c r="G98" t="s">
        <v>11167</v>
      </c>
      <c r="H98" s="1">
        <v>0.14722222222222223</v>
      </c>
      <c r="I98" s="1">
        <v>0.31944444444444442</v>
      </c>
      <c r="J98" s="1" t="s">
        <v>11168</v>
      </c>
      <c r="K98" s="1" t="s">
        <v>11169</v>
      </c>
      <c r="L98" s="1" t="s">
        <v>11148</v>
      </c>
      <c r="N98" s="1" t="s">
        <v>11170</v>
      </c>
      <c r="O98" s="4">
        <f t="shared" si="4"/>
        <v>0.17222222222222219</v>
      </c>
      <c r="P98">
        <f t="shared" si="5"/>
        <v>247.99999999999997</v>
      </c>
      <c r="Q98">
        <v>21</v>
      </c>
      <c r="R98" t="str">
        <f>INDEX(车站列表!L:L,MATCH(F98,车站列表!B:B,0))</f>
        <v>南京市</v>
      </c>
      <c r="S98" t="str">
        <f>INDEX(车站列表!L:L,MATCH(G98,车站列表!B:B,0))</f>
        <v>淮南市</v>
      </c>
    </row>
    <row r="99" spans="1:19" x14ac:dyDescent="0.4">
      <c r="A99">
        <v>98</v>
      </c>
      <c r="B99" s="2">
        <v>45682</v>
      </c>
      <c r="C99" t="s">
        <v>11171</v>
      </c>
      <c r="D99" s="1" t="s">
        <v>11172</v>
      </c>
      <c r="E99" t="s">
        <v>11173</v>
      </c>
      <c r="F99" s="1" t="s">
        <v>11167</v>
      </c>
      <c r="G99" t="s">
        <v>11173</v>
      </c>
      <c r="H99" s="1">
        <v>0.59097222222222223</v>
      </c>
      <c r="I99" s="1">
        <v>0.6333333333333333</v>
      </c>
      <c r="J99" s="1" t="s">
        <v>11168</v>
      </c>
      <c r="K99" s="1" t="s">
        <v>11174</v>
      </c>
      <c r="L99" s="1" t="s">
        <v>11175</v>
      </c>
      <c r="N99" s="1" t="s">
        <v>21</v>
      </c>
      <c r="O99" s="4">
        <f t="shared" si="4"/>
        <v>4.2361111111111072E-2</v>
      </c>
      <c r="P99">
        <f t="shared" si="5"/>
        <v>60.999999999999943</v>
      </c>
      <c r="Q99">
        <v>8</v>
      </c>
      <c r="R99" t="str">
        <f>INDEX(车站列表!L:L,MATCH(F99,车站列表!B:B,0))</f>
        <v>淮南市</v>
      </c>
      <c r="S99" t="str">
        <f>INDEX(车站列表!L:L,MATCH(G99,车站列表!B:B,0))</f>
        <v>合肥市</v>
      </c>
    </row>
    <row r="100" spans="1:19" x14ac:dyDescent="0.4">
      <c r="A100">
        <v>99</v>
      </c>
      <c r="B100" s="2">
        <v>45682</v>
      </c>
      <c r="C100" t="s">
        <v>11176</v>
      </c>
      <c r="D100" s="1" t="s">
        <v>11177</v>
      </c>
      <c r="E100" t="s">
        <v>11178</v>
      </c>
      <c r="F100" s="1" t="s">
        <v>11179</v>
      </c>
      <c r="G100" t="s">
        <v>11180</v>
      </c>
      <c r="H100" s="1">
        <v>0.76875000000000004</v>
      </c>
      <c r="I100" s="1">
        <v>0.78541666666666665</v>
      </c>
      <c r="J100" s="1" t="s">
        <v>11155</v>
      </c>
      <c r="K100" s="1" t="s">
        <v>11181</v>
      </c>
      <c r="L100" s="1" t="s">
        <v>11182</v>
      </c>
      <c r="N100" s="1" t="s">
        <v>127</v>
      </c>
      <c r="O100" s="4">
        <f t="shared" si="4"/>
        <v>1.6666666666666607E-2</v>
      </c>
      <c r="P100">
        <f t="shared" si="5"/>
        <v>23.999999999999915</v>
      </c>
      <c r="Q100">
        <v>24</v>
      </c>
      <c r="R100" t="str">
        <f>INDEX(车站列表!L:L,MATCH(F100,车站列表!B:B,0))</f>
        <v>合肥市</v>
      </c>
      <c r="S100" t="str">
        <f>INDEX(车站列表!L:L,MATCH(G100,车站列表!B:B,0))</f>
        <v>六安市</v>
      </c>
    </row>
    <row r="101" spans="1:19" x14ac:dyDescent="0.4">
      <c r="A101">
        <v>100</v>
      </c>
      <c r="B101" s="2">
        <v>45697</v>
      </c>
      <c r="C101" t="s">
        <v>12742</v>
      </c>
      <c r="D101" s="1" t="s">
        <v>12743</v>
      </c>
      <c r="E101" t="s">
        <v>12744</v>
      </c>
      <c r="F101" s="1" t="s">
        <v>12743</v>
      </c>
      <c r="G101" t="s">
        <v>12745</v>
      </c>
      <c r="H101" s="1">
        <v>0.38680555555555557</v>
      </c>
      <c r="I101" s="1">
        <v>0.40694444444444444</v>
      </c>
      <c r="J101" s="1" t="s">
        <v>12746</v>
      </c>
      <c r="K101" s="1" t="s">
        <v>12747</v>
      </c>
      <c r="L101" s="1" t="s">
        <v>12748</v>
      </c>
      <c r="N101" s="1" t="s">
        <v>12749</v>
      </c>
      <c r="O101" s="4">
        <f t="shared" si="4"/>
        <v>2.0138888888888873E-2</v>
      </c>
      <c r="P101">
        <f t="shared" si="5"/>
        <v>28.999999999999979</v>
      </c>
      <c r="Q101">
        <v>24</v>
      </c>
      <c r="R101" t="str">
        <f>INDEX(车站列表!L:L,MATCH(F101,车站列表!B:B,0))</f>
        <v>六安市</v>
      </c>
      <c r="S101" t="str">
        <f>INDEX(车站列表!L:L,MATCH(G101,车站列表!B:B,0))</f>
        <v>合肥市</v>
      </c>
    </row>
    <row r="102" spans="1:19" x14ac:dyDescent="0.4">
      <c r="A102">
        <v>101</v>
      </c>
      <c r="B102" s="2">
        <v>45697</v>
      </c>
      <c r="C102" t="s">
        <v>12750</v>
      </c>
      <c r="D102" s="1" t="s">
        <v>12751</v>
      </c>
      <c r="E102" t="s">
        <v>12752</v>
      </c>
      <c r="F102" s="1" t="s">
        <v>12745</v>
      </c>
      <c r="G102" t="s">
        <v>12753</v>
      </c>
      <c r="H102" s="1">
        <v>0.46250000000000002</v>
      </c>
      <c r="I102" s="1">
        <v>0.48958333333333331</v>
      </c>
      <c r="J102" s="1" t="s">
        <v>12746</v>
      </c>
      <c r="K102" s="1" t="s">
        <v>12756</v>
      </c>
      <c r="L102" s="1" t="s">
        <v>12754</v>
      </c>
      <c r="N102" s="1" t="s">
        <v>12755</v>
      </c>
      <c r="O102" s="4">
        <f t="shared" si="4"/>
        <v>2.7083333333333293E-2</v>
      </c>
      <c r="P102">
        <f t="shared" si="5"/>
        <v>38.999999999999943</v>
      </c>
      <c r="Q102">
        <v>48</v>
      </c>
      <c r="R102" t="str">
        <f>INDEX(车站列表!L:L,MATCH(F102,车站列表!B:B,0))</f>
        <v>合肥市</v>
      </c>
      <c r="S102" t="str">
        <f>INDEX(车站列表!L:L,MATCH(G102,车站列表!B:B,0))</f>
        <v>芜湖市</v>
      </c>
    </row>
    <row r="103" spans="1:19" x14ac:dyDescent="0.4">
      <c r="A103">
        <v>102</v>
      </c>
      <c r="B103" s="2">
        <v>45697</v>
      </c>
      <c r="C103" t="s">
        <v>12757</v>
      </c>
      <c r="D103" s="1" t="s">
        <v>12753</v>
      </c>
      <c r="E103" t="s">
        <v>12758</v>
      </c>
      <c r="F103" s="1" t="s">
        <v>12753</v>
      </c>
      <c r="G103" t="s">
        <v>12759</v>
      </c>
      <c r="H103" s="1">
        <v>0.51527777777777772</v>
      </c>
      <c r="I103" s="1">
        <v>0.52708333333333335</v>
      </c>
      <c r="J103" s="1" t="s">
        <v>12746</v>
      </c>
      <c r="K103" s="1" t="s">
        <v>12760</v>
      </c>
      <c r="L103" s="1" t="s">
        <v>11533</v>
      </c>
      <c r="N103" s="1" t="s">
        <v>12749</v>
      </c>
      <c r="O103" s="4">
        <f t="shared" si="4"/>
        <v>1.1805555555555625E-2</v>
      </c>
      <c r="P103">
        <f t="shared" si="5"/>
        <v>17.000000000000099</v>
      </c>
      <c r="Q103">
        <v>14</v>
      </c>
      <c r="R103" t="str">
        <f>INDEX(车站列表!L:L,MATCH(F103,车站列表!B:B,0))</f>
        <v>芜湖市</v>
      </c>
      <c r="S103" t="str">
        <f>INDEX(车站列表!L:L,MATCH(G103,车站列表!B:B,0))</f>
        <v>马鞍山市</v>
      </c>
    </row>
    <row r="104" spans="1:19" x14ac:dyDescent="0.4">
      <c r="A104">
        <v>103</v>
      </c>
      <c r="B104" s="2">
        <v>45698</v>
      </c>
      <c r="C104" t="s">
        <v>12769</v>
      </c>
      <c r="D104" s="1" t="s">
        <v>12768</v>
      </c>
      <c r="E104" t="s">
        <v>86</v>
      </c>
      <c r="F104" s="1" t="s">
        <v>37</v>
      </c>
      <c r="G104" t="s">
        <v>12761</v>
      </c>
      <c r="H104" s="1">
        <v>0.67569444444444449</v>
      </c>
      <c r="I104" s="1">
        <v>0.69166666666666665</v>
      </c>
      <c r="J104" s="1" t="s">
        <v>12746</v>
      </c>
      <c r="K104" s="1" t="s">
        <v>12770</v>
      </c>
      <c r="L104" s="1" t="s">
        <v>11533</v>
      </c>
      <c r="N104" s="1" t="s">
        <v>12749</v>
      </c>
      <c r="O104" s="4">
        <f t="shared" si="4"/>
        <v>1.5972222222222165E-2</v>
      </c>
      <c r="P104">
        <f t="shared" si="5"/>
        <v>22.999999999999918</v>
      </c>
      <c r="Q104">
        <v>17</v>
      </c>
      <c r="R104" t="str">
        <f>INDEX(车站列表!L:L,MATCH(F104,车站列表!B:B,0))</f>
        <v>马鞍山市</v>
      </c>
      <c r="S104" t="str">
        <f>INDEX(车站列表!L:L,MATCH(G104,车站列表!B:B,0))</f>
        <v>南京市</v>
      </c>
    </row>
    <row r="105" spans="1:19" x14ac:dyDescent="0.4">
      <c r="A105">
        <v>104</v>
      </c>
      <c r="B105" s="2">
        <v>45698</v>
      </c>
      <c r="C105" t="s">
        <v>12771</v>
      </c>
      <c r="D105" s="1" t="s">
        <v>31</v>
      </c>
      <c r="E105" t="s">
        <v>68</v>
      </c>
      <c r="F105" s="1" t="s">
        <v>79</v>
      </c>
      <c r="G105" t="s">
        <v>68</v>
      </c>
      <c r="H105" s="1">
        <v>0.73263888888888884</v>
      </c>
      <c r="I105" s="1">
        <v>0.8618055555555556</v>
      </c>
      <c r="J105" s="1" t="s">
        <v>12772</v>
      </c>
      <c r="K105" s="1" t="s">
        <v>12773</v>
      </c>
      <c r="L105" s="1" t="s">
        <v>12735</v>
      </c>
      <c r="N105" s="1" t="s">
        <v>12749</v>
      </c>
      <c r="O105" s="4">
        <f t="shared" si="4"/>
        <v>0.12916666666666676</v>
      </c>
      <c r="P105">
        <f t="shared" si="5"/>
        <v>186.00000000000011</v>
      </c>
      <c r="Q105">
        <v>101</v>
      </c>
      <c r="R105" t="str">
        <f>INDEX(车站列表!L:L,MATCH(F105,车站列表!B:B,0))</f>
        <v>南京市</v>
      </c>
      <c r="S105" t="str">
        <f>INDEX(车站列表!L:L,MATCH(G105,车站列表!B:B,0))</f>
        <v>上海市</v>
      </c>
    </row>
    <row r="106" spans="1:19" x14ac:dyDescent="0.4">
      <c r="A106">
        <v>105</v>
      </c>
      <c r="B106" s="2">
        <v>45718</v>
      </c>
      <c r="C106" t="s">
        <v>12779</v>
      </c>
      <c r="D106" s="1" t="s">
        <v>68</v>
      </c>
      <c r="E106" t="s">
        <v>11119</v>
      </c>
      <c r="F106" s="1" t="s">
        <v>68</v>
      </c>
      <c r="G106" t="s">
        <v>222</v>
      </c>
      <c r="H106" s="1">
        <v>0.67361111111111116</v>
      </c>
      <c r="I106" s="1">
        <v>0.68472222222222223</v>
      </c>
      <c r="J106" s="1" t="s">
        <v>18</v>
      </c>
      <c r="K106" s="1" t="s">
        <v>12780</v>
      </c>
      <c r="L106" s="1" t="s">
        <v>11470</v>
      </c>
      <c r="M106" s="7" t="s">
        <v>12781</v>
      </c>
      <c r="N106" s="1" t="s">
        <v>21</v>
      </c>
      <c r="O106" s="4">
        <f t="shared" si="4"/>
        <v>1.1111111111111072E-2</v>
      </c>
      <c r="P106">
        <f t="shared" si="5"/>
        <v>15.999999999999943</v>
      </c>
      <c r="Q106">
        <v>14</v>
      </c>
      <c r="R106" t="str">
        <f>INDEX(车站列表!L:L,MATCH(F106,车站列表!B:B,0))</f>
        <v>上海市</v>
      </c>
      <c r="S106" t="str">
        <f>INDEX(车站列表!L:L,MATCH(G106,车站列表!B:B,0))</f>
        <v>上海市</v>
      </c>
    </row>
    <row r="107" spans="1:19" x14ac:dyDescent="0.4">
      <c r="A107">
        <v>106</v>
      </c>
      <c r="B107" s="2">
        <v>45718</v>
      </c>
      <c r="C107" t="s">
        <v>12782</v>
      </c>
      <c r="D107" s="1" t="s">
        <v>222</v>
      </c>
      <c r="E107" t="s">
        <v>12783</v>
      </c>
      <c r="F107" s="1" t="s">
        <v>222</v>
      </c>
      <c r="G107" t="s">
        <v>72</v>
      </c>
      <c r="H107" s="1">
        <v>0.71944444444444444</v>
      </c>
      <c r="I107" s="1">
        <v>0.76041666666666663</v>
      </c>
      <c r="J107" s="1" t="s">
        <v>33</v>
      </c>
      <c r="K107" s="1" t="s">
        <v>12784</v>
      </c>
      <c r="L107" s="1" t="s">
        <v>11127</v>
      </c>
      <c r="N107" s="1" t="s">
        <v>117</v>
      </c>
      <c r="O107" s="4">
        <f t="shared" si="4"/>
        <v>4.0972222222222188E-2</v>
      </c>
      <c r="P107">
        <f t="shared" si="5"/>
        <v>58.99999999999995</v>
      </c>
      <c r="Q107">
        <v>9</v>
      </c>
      <c r="R107" t="str">
        <f>INDEX(车站列表!L:L,MATCH(F107,车站列表!B:B,0))</f>
        <v>上海市</v>
      </c>
      <c r="S107" t="str">
        <f>INDEX(车站列表!L:L,MATCH(G107,车站列表!B:B,0))</f>
        <v>嘉兴市</v>
      </c>
    </row>
    <row r="108" spans="1:19" x14ac:dyDescent="0.4">
      <c r="A108">
        <v>107</v>
      </c>
      <c r="B108" s="2">
        <v>45718</v>
      </c>
      <c r="C108" t="s">
        <v>12785</v>
      </c>
      <c r="D108" s="1" t="s">
        <v>32</v>
      </c>
      <c r="E108" t="s">
        <v>12786</v>
      </c>
      <c r="F108" s="1" t="s">
        <v>72</v>
      </c>
      <c r="G108" t="s">
        <v>222</v>
      </c>
      <c r="H108" s="1">
        <v>0.77708333333333335</v>
      </c>
      <c r="I108" s="1">
        <v>0.79861111111111116</v>
      </c>
      <c r="J108" s="1" t="s">
        <v>10938</v>
      </c>
      <c r="K108" s="1" t="s">
        <v>12787</v>
      </c>
      <c r="L108" s="1" t="s">
        <v>11133</v>
      </c>
      <c r="N108" s="1" t="s">
        <v>36</v>
      </c>
      <c r="O108" s="4">
        <f t="shared" si="4"/>
        <v>2.1527777777777812E-2</v>
      </c>
      <c r="P108">
        <f t="shared" si="5"/>
        <v>31.00000000000005</v>
      </c>
      <c r="Q108">
        <v>11</v>
      </c>
      <c r="R108" t="str">
        <f>INDEX(车站列表!L:L,MATCH(F108,车站列表!B:B,0))</f>
        <v>嘉兴市</v>
      </c>
      <c r="S108" t="str">
        <f>INDEX(车站列表!L:L,MATCH(G108,车站列表!B:B,0))</f>
        <v>上海市</v>
      </c>
    </row>
    <row r="109" spans="1:19" x14ac:dyDescent="0.4">
      <c r="A109">
        <v>108</v>
      </c>
      <c r="B109" s="2">
        <v>45718</v>
      </c>
      <c r="C109" t="s">
        <v>12788</v>
      </c>
      <c r="D109" s="1" t="s">
        <v>377</v>
      </c>
      <c r="E109" t="s">
        <v>68</v>
      </c>
      <c r="F109" s="1" t="s">
        <v>222</v>
      </c>
      <c r="G109" t="s">
        <v>68</v>
      </c>
      <c r="H109" s="1">
        <v>0.82430555555555551</v>
      </c>
      <c r="I109" s="1">
        <v>0.83888888888888891</v>
      </c>
      <c r="J109" s="1" t="s">
        <v>18</v>
      </c>
      <c r="K109" s="1" t="s">
        <v>12789</v>
      </c>
      <c r="L109" s="1" t="s">
        <v>12735</v>
      </c>
      <c r="N109" s="1" t="s">
        <v>21</v>
      </c>
      <c r="O109" s="4">
        <f t="shared" si="4"/>
        <v>1.4583333333333393E-2</v>
      </c>
      <c r="P109">
        <f t="shared" si="5"/>
        <v>21.000000000000085</v>
      </c>
      <c r="Q109">
        <v>8</v>
      </c>
      <c r="R109" t="str">
        <f>INDEX(车站列表!L:L,MATCH(F109,车站列表!B:B,0))</f>
        <v>上海市</v>
      </c>
      <c r="S109" t="str">
        <f>INDEX(车站列表!L:L,MATCH(G109,车站列表!B:B,0))</f>
        <v>上海市</v>
      </c>
    </row>
    <row r="110" spans="1:19" x14ac:dyDescent="0.4">
      <c r="A110">
        <v>109</v>
      </c>
      <c r="B110" s="2">
        <v>45775</v>
      </c>
      <c r="C110" t="s">
        <v>12790</v>
      </c>
      <c r="D110" s="1" t="s">
        <v>100</v>
      </c>
      <c r="E110" t="s">
        <v>12791</v>
      </c>
      <c r="F110" s="1" t="s">
        <v>12792</v>
      </c>
      <c r="G110" t="s">
        <v>12791</v>
      </c>
      <c r="H110" s="1">
        <v>0.78749999999999998</v>
      </c>
      <c r="I110" s="1">
        <v>0.87847222222222221</v>
      </c>
      <c r="J110" s="1" t="s">
        <v>18</v>
      </c>
      <c r="K110" s="1" t="s">
        <v>12793</v>
      </c>
      <c r="L110" s="1" t="s">
        <v>11182</v>
      </c>
      <c r="N110" s="1" t="s">
        <v>117</v>
      </c>
      <c r="O110" s="4">
        <f t="shared" si="4"/>
        <v>9.0972222222222232E-2</v>
      </c>
      <c r="P110">
        <f t="shared" si="5"/>
        <v>131</v>
      </c>
      <c r="Q110">
        <v>145</v>
      </c>
      <c r="R110" t="str">
        <f>INDEX(车站列表!L:L,MATCH(F110,车站列表!B:B,0))</f>
        <v>昆明市</v>
      </c>
      <c r="S110" t="str">
        <f>INDEX(车站列表!L:L,MATCH(G110,车站列表!B:B,0))</f>
        <v>大理白族自治州</v>
      </c>
    </row>
    <row r="111" spans="1:19" x14ac:dyDescent="0.4">
      <c r="A111">
        <v>110</v>
      </c>
      <c r="B111" s="2">
        <v>45780</v>
      </c>
      <c r="C111" t="s">
        <v>12742</v>
      </c>
      <c r="D111" s="1" t="s">
        <v>12794</v>
      </c>
      <c r="E111" t="s">
        <v>56</v>
      </c>
      <c r="F111" s="1" t="s">
        <v>15</v>
      </c>
      <c r="G111" t="s">
        <v>86</v>
      </c>
      <c r="H111" s="1">
        <v>0.40694444444444444</v>
      </c>
      <c r="I111" s="1">
        <v>0.44236111111111109</v>
      </c>
      <c r="J111" s="1" t="s">
        <v>10938</v>
      </c>
      <c r="K111" s="1" t="s">
        <v>12795</v>
      </c>
      <c r="L111" s="1" t="s">
        <v>11492</v>
      </c>
      <c r="N111" s="1" t="s">
        <v>21</v>
      </c>
      <c r="O111" s="4">
        <f t="shared" si="4"/>
        <v>3.5416666666666652E-2</v>
      </c>
      <c r="P111">
        <f t="shared" si="5"/>
        <v>50.999999999999979</v>
      </c>
      <c r="Q111">
        <v>67</v>
      </c>
      <c r="R111" t="str">
        <f>INDEX(车站列表!L:L,MATCH(F111,车站列表!B:B,0))</f>
        <v>合肥市</v>
      </c>
      <c r="S111" t="str">
        <f>INDEX(车站列表!L:L,MATCH(G111,车站列表!B:B,0))</f>
        <v>南京市</v>
      </c>
    </row>
    <row r="112" spans="1:19" x14ac:dyDescent="0.4">
      <c r="A112">
        <v>111</v>
      </c>
      <c r="B112" s="2">
        <v>45780</v>
      </c>
      <c r="C112" t="s">
        <v>12796</v>
      </c>
      <c r="D112" s="1" t="s">
        <v>169</v>
      </c>
      <c r="E112" t="s">
        <v>56</v>
      </c>
      <c r="F112" s="1" t="s">
        <v>86</v>
      </c>
      <c r="G112" t="s">
        <v>56</v>
      </c>
      <c r="H112" s="1">
        <v>0.6430555555555556</v>
      </c>
      <c r="I112" s="1">
        <v>0.70138888888888884</v>
      </c>
      <c r="J112" s="1" t="s">
        <v>18</v>
      </c>
      <c r="K112" s="1" t="s">
        <v>12797</v>
      </c>
      <c r="L112" s="1" t="s">
        <v>11383</v>
      </c>
      <c r="N112" s="1" t="s">
        <v>28</v>
      </c>
      <c r="O112" s="4">
        <f t="shared" si="4"/>
        <v>5.8333333333333237E-2</v>
      </c>
      <c r="P112">
        <f t="shared" si="5"/>
        <v>83.999999999999858</v>
      </c>
      <c r="Q112">
        <v>146</v>
      </c>
      <c r="R112" t="str">
        <f>INDEX(车站列表!L:L,MATCH(F112,车站列表!B:B,0))</f>
        <v>南京市</v>
      </c>
      <c r="S112" t="str">
        <f>INDEX(车站列表!L:L,MATCH(G112,车站列表!B:B,0))</f>
        <v>上海市</v>
      </c>
    </row>
    <row r="113" spans="1:20" x14ac:dyDescent="0.4">
      <c r="A113">
        <v>112</v>
      </c>
      <c r="B113" s="2">
        <v>45803</v>
      </c>
      <c r="C113" t="s">
        <v>12809</v>
      </c>
      <c r="D113" s="1" t="s">
        <v>115</v>
      </c>
      <c r="E113" t="s">
        <v>12810</v>
      </c>
      <c r="F113" s="1" t="s">
        <v>56</v>
      </c>
      <c r="G113" t="s">
        <v>222</v>
      </c>
      <c r="H113" s="1">
        <v>0.85486111111111107</v>
      </c>
      <c r="I113" s="1">
        <v>0.86597222222222225</v>
      </c>
      <c r="J113" s="1" t="s">
        <v>18</v>
      </c>
      <c r="K113" s="1" t="s">
        <v>12811</v>
      </c>
      <c r="L113" s="1" t="s">
        <v>11533</v>
      </c>
      <c r="N113" s="1" t="s">
        <v>21</v>
      </c>
      <c r="O113" s="4">
        <f t="shared" si="4"/>
        <v>1.1111111111111183E-2</v>
      </c>
      <c r="P113">
        <f t="shared" si="5"/>
        <v>16.000000000000103</v>
      </c>
      <c r="Q113">
        <v>13</v>
      </c>
      <c r="R113" t="str">
        <f>INDEX(车站列表!L:L,MATCH(F113,车站列表!B:B,0))</f>
        <v>上海市</v>
      </c>
      <c r="S113" t="str">
        <f>INDEX(车站列表!L:L,MATCH(G113,车站列表!B:B,0))</f>
        <v>上海市</v>
      </c>
    </row>
    <row r="114" spans="1:20" x14ac:dyDescent="0.4">
      <c r="A114">
        <v>113</v>
      </c>
      <c r="B114" s="2">
        <v>45803</v>
      </c>
      <c r="C114" t="s">
        <v>12812</v>
      </c>
      <c r="D114" s="1" t="s">
        <v>92</v>
      </c>
      <c r="E114" t="s">
        <v>56</v>
      </c>
      <c r="F114" s="1" t="s">
        <v>222</v>
      </c>
      <c r="G114" t="s">
        <v>56</v>
      </c>
      <c r="H114" s="1">
        <v>0.91388888888888886</v>
      </c>
      <c r="I114" s="1">
        <v>0.92638888888888893</v>
      </c>
      <c r="J114" s="1" t="s">
        <v>359</v>
      </c>
      <c r="K114" s="1" t="s">
        <v>12813</v>
      </c>
      <c r="L114" s="1" t="s">
        <v>11492</v>
      </c>
      <c r="N114" s="1" t="s">
        <v>21</v>
      </c>
      <c r="O114" s="4">
        <f t="shared" si="4"/>
        <v>1.2500000000000067E-2</v>
      </c>
      <c r="P114">
        <f t="shared" si="5"/>
        <v>18.000000000000096</v>
      </c>
      <c r="Q114">
        <v>46</v>
      </c>
      <c r="R114" t="str">
        <f>INDEX(车站列表!L:L,MATCH(F114,车站列表!B:B,0))</f>
        <v>上海市</v>
      </c>
      <c r="S114" t="str">
        <f>INDEX(车站列表!L:L,MATCH(G114,车站列表!B:B,0))</f>
        <v>上海市</v>
      </c>
    </row>
    <row r="115" spans="1:20" x14ac:dyDescent="0.4">
      <c r="A115">
        <v>114</v>
      </c>
      <c r="B115" s="2">
        <v>45806</v>
      </c>
      <c r="C115" t="s">
        <v>12814</v>
      </c>
      <c r="D115" s="1" t="s">
        <v>100</v>
      </c>
      <c r="E115" t="s">
        <v>12815</v>
      </c>
      <c r="F115" s="1" t="s">
        <v>100</v>
      </c>
      <c r="G115" t="s">
        <v>12815</v>
      </c>
      <c r="H115" s="1">
        <v>0.39861111111111114</v>
      </c>
      <c r="I115" s="1">
        <v>0.41180555555555554</v>
      </c>
      <c r="J115" s="1" t="s">
        <v>18</v>
      </c>
      <c r="K115" s="1" t="s">
        <v>10961</v>
      </c>
      <c r="L115" s="1" t="s">
        <v>11283</v>
      </c>
      <c r="N115" s="1" t="s">
        <v>12820</v>
      </c>
      <c r="O115" s="4">
        <f t="shared" si="4"/>
        <v>1.3194444444444398E-2</v>
      </c>
      <c r="P115">
        <f t="shared" si="5"/>
        <v>18.999999999999932</v>
      </c>
      <c r="Q115">
        <v>75</v>
      </c>
      <c r="R115" t="str">
        <f>INDEX(车站列表!L:L,MATCH(F115,车站列表!B:B,0))</f>
        <v>深圳市</v>
      </c>
      <c r="S115" t="str">
        <f>INDEX(车站列表!L:L,MATCH(G115,车站列表!B:B,0))</f>
        <v>香港特别行政区</v>
      </c>
    </row>
    <row r="116" spans="1:20" x14ac:dyDescent="0.4">
      <c r="A116">
        <v>115</v>
      </c>
      <c r="B116" s="2">
        <v>45807</v>
      </c>
      <c r="C116" t="s">
        <v>12818</v>
      </c>
      <c r="D116" s="1" t="s">
        <v>12815</v>
      </c>
      <c r="E116" t="s">
        <v>170</v>
      </c>
      <c r="F116" s="1" t="s">
        <v>12815</v>
      </c>
      <c r="G116" t="s">
        <v>100</v>
      </c>
      <c r="H116" s="1">
        <v>0.93125000000000002</v>
      </c>
      <c r="I116" s="1">
        <v>0.94861111111111107</v>
      </c>
      <c r="J116" s="1" t="s">
        <v>18</v>
      </c>
      <c r="K116" s="1" t="s">
        <v>12819</v>
      </c>
      <c r="L116" s="1" t="s">
        <v>11533</v>
      </c>
      <c r="N116" s="1" t="s">
        <v>28</v>
      </c>
      <c r="O116" s="4">
        <f t="shared" si="4"/>
        <v>1.7361111111111049E-2</v>
      </c>
      <c r="P116">
        <f t="shared" si="5"/>
        <v>24.999999999999911</v>
      </c>
      <c r="Q116">
        <v>75</v>
      </c>
      <c r="R116" t="str">
        <f>INDEX(车站列表!L:L,MATCH(F116,车站列表!B:B,0))</f>
        <v>香港特别行政区</v>
      </c>
      <c r="S116" t="str">
        <f>INDEX(车站列表!L:L,MATCH(G116,车站列表!B:B,0))</f>
        <v>深圳市</v>
      </c>
    </row>
    <row r="117" spans="1:20" x14ac:dyDescent="0.4">
      <c r="A117">
        <v>116</v>
      </c>
      <c r="B117" s="2">
        <v>45838</v>
      </c>
      <c r="C117" t="s">
        <v>12809</v>
      </c>
      <c r="D117" s="1" t="s">
        <v>115</v>
      </c>
      <c r="E117" t="s">
        <v>12810</v>
      </c>
      <c r="F117" s="1" t="s">
        <v>56</v>
      </c>
      <c r="G117" t="s">
        <v>222</v>
      </c>
      <c r="H117" s="1">
        <v>0.85486111111111107</v>
      </c>
      <c r="I117" s="1">
        <v>0.86597222222222225</v>
      </c>
      <c r="J117" s="1" t="s">
        <v>359</v>
      </c>
      <c r="K117" s="1" t="s">
        <v>12813</v>
      </c>
      <c r="L117" s="1" t="s">
        <v>11533</v>
      </c>
      <c r="N117" s="1" t="s">
        <v>21</v>
      </c>
      <c r="O117" s="4">
        <f t="shared" si="4"/>
        <v>1.1111111111111183E-2</v>
      </c>
      <c r="P117">
        <f t="shared" si="5"/>
        <v>16.000000000000103</v>
      </c>
      <c r="Q117">
        <v>46</v>
      </c>
      <c r="R117" t="str">
        <f>INDEX(车站列表!L:L,MATCH(F117,车站列表!B:B,0))</f>
        <v>上海市</v>
      </c>
      <c r="S117" t="str">
        <f>INDEX(车站列表!L:L,MATCH(G117,车站列表!B:B,0))</f>
        <v>上海市</v>
      </c>
    </row>
    <row r="118" spans="1:20" x14ac:dyDescent="0.4">
      <c r="A118">
        <v>117</v>
      </c>
      <c r="B118" s="2">
        <v>45838</v>
      </c>
      <c r="C118" t="s">
        <v>12830</v>
      </c>
      <c r="D118" s="1" t="s">
        <v>32</v>
      </c>
      <c r="E118" t="s">
        <v>0</v>
      </c>
      <c r="F118" s="1" t="s">
        <v>222</v>
      </c>
      <c r="G118" t="s">
        <v>300</v>
      </c>
      <c r="H118" s="1">
        <v>0.88402777777777775</v>
      </c>
      <c r="I118" s="3">
        <v>0.27430555555555558</v>
      </c>
      <c r="J118" s="1" t="s">
        <v>12831</v>
      </c>
      <c r="K118" s="1" t="s">
        <v>12832</v>
      </c>
      <c r="L118" s="1" t="s">
        <v>12735</v>
      </c>
      <c r="N118" s="1" t="s">
        <v>21</v>
      </c>
      <c r="O118" s="4">
        <f t="shared" si="4"/>
        <v>0.39027777777777783</v>
      </c>
      <c r="P118">
        <f t="shared" si="5"/>
        <v>562.00000000000011</v>
      </c>
      <c r="Q118">
        <v>455</v>
      </c>
      <c r="R118" t="str">
        <f>INDEX(车站列表!L:L,MATCH(F118,车站列表!B:B,0))</f>
        <v>上海市</v>
      </c>
      <c r="S118" t="str">
        <f>INDEX(车站列表!L:L,MATCH(G118,车站列表!B:B,0))</f>
        <v>德州市</v>
      </c>
      <c r="T118">
        <v>1</v>
      </c>
    </row>
    <row r="119" spans="1:20" x14ac:dyDescent="0.4">
      <c r="A119">
        <v>118</v>
      </c>
      <c r="B119" s="2">
        <v>45839</v>
      </c>
      <c r="C119" t="s">
        <v>12833</v>
      </c>
      <c r="D119" s="1" t="s">
        <v>12834</v>
      </c>
      <c r="E119" t="s">
        <v>34</v>
      </c>
      <c r="F119" s="1" t="s">
        <v>12835</v>
      </c>
      <c r="G119" t="s">
        <v>113</v>
      </c>
      <c r="H119" s="1">
        <v>0.40138888888888891</v>
      </c>
      <c r="I119" s="1">
        <v>0.52430555555555558</v>
      </c>
      <c r="J119" s="1" t="s">
        <v>18</v>
      </c>
      <c r="K119" s="1" t="s">
        <v>12836</v>
      </c>
      <c r="L119" s="1" t="s">
        <v>11579</v>
      </c>
      <c r="N119" s="1" t="s">
        <v>10993</v>
      </c>
      <c r="O119" s="4">
        <f t="shared" si="4"/>
        <v>0.12291666666666667</v>
      </c>
      <c r="P119">
        <f t="shared" si="5"/>
        <v>177</v>
      </c>
      <c r="Q119">
        <v>109</v>
      </c>
      <c r="R119" t="str">
        <f>INDEX(车站列表!L:L,MATCH(F119,车站列表!B:B,0))</f>
        <v>德州市</v>
      </c>
      <c r="S119" t="str">
        <f>INDEX(车站列表!L:L,MATCH(G119,车站列表!B:B,0))</f>
        <v>太原市</v>
      </c>
    </row>
    <row r="120" spans="1:20" x14ac:dyDescent="0.4">
      <c r="A120">
        <v>119</v>
      </c>
      <c r="B120" s="2">
        <v>45846</v>
      </c>
      <c r="C120" t="s">
        <v>12846</v>
      </c>
      <c r="D120" s="1" t="s">
        <v>11151</v>
      </c>
      <c r="E120" t="s">
        <v>24</v>
      </c>
      <c r="F120" s="1" t="s">
        <v>11151</v>
      </c>
      <c r="G120" t="s">
        <v>113</v>
      </c>
      <c r="H120" s="1">
        <v>0.34583333333333333</v>
      </c>
      <c r="I120" s="1">
        <v>0.3527777777777778</v>
      </c>
      <c r="J120" s="1" t="s">
        <v>18</v>
      </c>
      <c r="K120" s="1" t="s">
        <v>12847</v>
      </c>
      <c r="L120" s="1" t="s">
        <v>11511</v>
      </c>
      <c r="N120" s="1" t="s">
        <v>28</v>
      </c>
      <c r="O120" s="4">
        <f t="shared" si="4"/>
        <v>6.9444444444444753E-3</v>
      </c>
      <c r="P120">
        <f t="shared" si="5"/>
        <v>10.000000000000044</v>
      </c>
      <c r="Q120">
        <v>6</v>
      </c>
      <c r="R120" t="str">
        <f>INDEX(车站列表!L:L,MATCH(F120,车站列表!B:B,0))</f>
        <v>太原市</v>
      </c>
      <c r="S120" t="str">
        <f>INDEX(车站列表!L:L,MATCH(G120,车站列表!B:B,0))</f>
        <v>太原市</v>
      </c>
    </row>
    <row r="121" spans="1:20" x14ac:dyDescent="0.4">
      <c r="A121">
        <v>120</v>
      </c>
      <c r="B121" s="2">
        <v>45846</v>
      </c>
      <c r="C121">
        <v>4616</v>
      </c>
      <c r="D121" s="1" t="s">
        <v>113</v>
      </c>
      <c r="E121" t="s">
        <v>12848</v>
      </c>
      <c r="F121" s="1" t="s">
        <v>113</v>
      </c>
      <c r="G121" t="s">
        <v>11231</v>
      </c>
      <c r="H121" s="1">
        <v>0.36249999999999999</v>
      </c>
      <c r="I121" s="1">
        <v>0.38680555555555557</v>
      </c>
      <c r="J121" s="1" t="s">
        <v>33</v>
      </c>
      <c r="K121" s="1" t="s">
        <v>12849</v>
      </c>
      <c r="L121" s="1" t="s">
        <v>12850</v>
      </c>
      <c r="N121" s="1" t="s">
        <v>114</v>
      </c>
      <c r="O121" s="4">
        <f t="shared" si="4"/>
        <v>2.430555555555558E-2</v>
      </c>
      <c r="P121">
        <f t="shared" si="5"/>
        <v>35.000000000000036</v>
      </c>
      <c r="Q121">
        <v>3</v>
      </c>
      <c r="R121" t="str">
        <f>INDEX(车站列表!L:L,MATCH(F121,车站列表!B:B,0))</f>
        <v>太原市</v>
      </c>
      <c r="S121" t="str">
        <f>INDEX(车站列表!L:L,MATCH(G121,车站列表!B:B,0))</f>
        <v>太原市</v>
      </c>
    </row>
    <row r="122" spans="1:20" x14ac:dyDescent="0.4">
      <c r="A122">
        <v>121</v>
      </c>
      <c r="B122" s="2">
        <v>45846</v>
      </c>
      <c r="C122">
        <v>4635</v>
      </c>
      <c r="D122" s="1" t="s">
        <v>11227</v>
      </c>
      <c r="E122" t="s">
        <v>113</v>
      </c>
      <c r="F122" s="1" t="s">
        <v>11231</v>
      </c>
      <c r="G122" t="s">
        <v>113</v>
      </c>
      <c r="H122" s="1">
        <v>0.41041666666666665</v>
      </c>
      <c r="I122" s="1">
        <v>0.45069444444444445</v>
      </c>
      <c r="J122" s="1" t="s">
        <v>10938</v>
      </c>
      <c r="K122" s="1" t="s">
        <v>12851</v>
      </c>
      <c r="L122" s="1" t="s">
        <v>11127</v>
      </c>
      <c r="N122" s="1" t="s">
        <v>114</v>
      </c>
      <c r="O122" s="4">
        <f t="shared" si="4"/>
        <v>4.0277777777777801E-2</v>
      </c>
      <c r="P122">
        <f t="shared" si="5"/>
        <v>58.000000000000028</v>
      </c>
      <c r="Q122">
        <v>7</v>
      </c>
      <c r="R122" t="str">
        <f>INDEX(车站列表!L:L,MATCH(F122,车站列表!B:B,0))</f>
        <v>太原市</v>
      </c>
      <c r="S122" t="str">
        <f>INDEX(车站列表!L:L,MATCH(G122,车站列表!B:B,0))</f>
        <v>太原市</v>
      </c>
    </row>
    <row r="123" spans="1:20" x14ac:dyDescent="0.4">
      <c r="A123">
        <v>122</v>
      </c>
      <c r="B123" s="2">
        <v>45855</v>
      </c>
      <c r="C123" t="s">
        <v>12852</v>
      </c>
      <c r="D123" s="1" t="s">
        <v>11151</v>
      </c>
      <c r="E123" t="s">
        <v>24</v>
      </c>
      <c r="F123" s="1" t="s">
        <v>11151</v>
      </c>
      <c r="G123" t="s">
        <v>24</v>
      </c>
      <c r="H123" s="1">
        <v>0.48680555555555555</v>
      </c>
      <c r="I123" s="1">
        <v>0.61527777777777781</v>
      </c>
      <c r="J123" s="1" t="s">
        <v>18</v>
      </c>
      <c r="K123" s="1" t="s">
        <v>12853</v>
      </c>
      <c r="L123" s="1" t="s">
        <v>360</v>
      </c>
      <c r="N123" s="1" t="s">
        <v>28</v>
      </c>
      <c r="O123" s="4">
        <f t="shared" si="4"/>
        <v>0.12847222222222227</v>
      </c>
      <c r="P123">
        <f t="shared" si="5"/>
        <v>185.00000000000006</v>
      </c>
      <c r="Q123">
        <v>197.5</v>
      </c>
      <c r="R123" t="str">
        <f>INDEX(车站列表!L:L,MATCH(F123,车站列表!B:B,0))</f>
        <v>太原市</v>
      </c>
      <c r="S123" t="str">
        <f>INDEX(车站列表!L:L,MATCH(G123,车站列表!B:B,0))</f>
        <v>北京市</v>
      </c>
    </row>
    <row r="124" spans="1:20" x14ac:dyDescent="0.4">
      <c r="A124">
        <v>123</v>
      </c>
      <c r="B124" s="2">
        <v>45856</v>
      </c>
      <c r="C124" t="s">
        <v>12854</v>
      </c>
      <c r="D124" s="1" t="s">
        <v>24</v>
      </c>
      <c r="E124" t="s">
        <v>12855</v>
      </c>
      <c r="F124" s="1" t="s">
        <v>24</v>
      </c>
      <c r="G124" t="s">
        <v>11151</v>
      </c>
      <c r="H124" s="1">
        <v>0.61597222222222225</v>
      </c>
      <c r="I124" s="1">
        <v>0.83194444444444449</v>
      </c>
      <c r="J124" s="1" t="s">
        <v>18</v>
      </c>
      <c r="K124" s="1" t="s">
        <v>12856</v>
      </c>
      <c r="L124" s="1" t="s">
        <v>12735</v>
      </c>
      <c r="N124" s="1" t="s">
        <v>114</v>
      </c>
      <c r="O124" s="4">
        <f t="shared" si="4"/>
        <v>0.21597222222222223</v>
      </c>
      <c r="P124">
        <f t="shared" si="5"/>
        <v>311</v>
      </c>
      <c r="Q124">
        <v>127</v>
      </c>
      <c r="R124" t="str">
        <f>INDEX(车站列表!L:L,MATCH(F124,车站列表!B:B,0))</f>
        <v>北京市</v>
      </c>
      <c r="S124" t="str">
        <f>INDEX(车站列表!L:L,MATCH(G124,车站列表!B:B,0))</f>
        <v>太原市</v>
      </c>
    </row>
    <row r="125" spans="1:20" x14ac:dyDescent="0.4">
      <c r="A125">
        <v>124</v>
      </c>
      <c r="B125" s="2">
        <v>45859</v>
      </c>
      <c r="C125">
        <v>4621</v>
      </c>
      <c r="D125" s="1" t="s">
        <v>113</v>
      </c>
      <c r="E125" t="s">
        <v>12857</v>
      </c>
      <c r="F125" s="1" t="s">
        <v>113</v>
      </c>
      <c r="G125" t="s">
        <v>12858</v>
      </c>
      <c r="H125" s="1">
        <v>0.33819444444444446</v>
      </c>
      <c r="I125" s="1">
        <v>0.39444444444444443</v>
      </c>
      <c r="J125" s="1" t="s">
        <v>33</v>
      </c>
      <c r="K125" s="1" t="s">
        <v>12859</v>
      </c>
      <c r="L125" s="1" t="s">
        <v>11127</v>
      </c>
      <c r="N125" s="1" t="s">
        <v>114</v>
      </c>
      <c r="O125" s="4">
        <f t="shared" si="4"/>
        <v>5.6249999999999967E-2</v>
      </c>
      <c r="P125">
        <f t="shared" si="5"/>
        <v>80.999999999999957</v>
      </c>
      <c r="Q125">
        <v>9</v>
      </c>
      <c r="R125" t="str">
        <f>INDEX(车站列表!L:L,MATCH(F125,车站列表!B:B,0))</f>
        <v>太原市</v>
      </c>
      <c r="S125" t="str">
        <f>INDEX(车站列表!L:L,MATCH(G125,车站列表!B:B,0))</f>
        <v>太原市</v>
      </c>
    </row>
    <row r="126" spans="1:20" x14ac:dyDescent="0.4">
      <c r="A126">
        <v>125</v>
      </c>
      <c r="B126" s="2">
        <v>45865</v>
      </c>
      <c r="C126" t="s">
        <v>12862</v>
      </c>
      <c r="D126" s="1" t="s">
        <v>11154</v>
      </c>
      <c r="E126" t="s">
        <v>12834</v>
      </c>
      <c r="F126" s="1" t="s">
        <v>113</v>
      </c>
      <c r="G126" t="s">
        <v>11026</v>
      </c>
      <c r="H126" s="1">
        <v>0.44097222222222221</v>
      </c>
      <c r="I126" s="1">
        <v>0.5</v>
      </c>
      <c r="J126" s="1" t="s">
        <v>18</v>
      </c>
      <c r="K126" s="1" t="s">
        <v>12863</v>
      </c>
      <c r="L126" s="1" t="s">
        <v>11162</v>
      </c>
      <c r="N126" s="1" t="s">
        <v>114</v>
      </c>
      <c r="O126" s="4">
        <f t="shared" si="4"/>
        <v>5.902777777777779E-2</v>
      </c>
      <c r="P126">
        <f t="shared" si="5"/>
        <v>85.000000000000014</v>
      </c>
      <c r="Q126">
        <v>69</v>
      </c>
      <c r="R126" t="str">
        <f>INDEX(车站列表!L:L,MATCH(F126,车站列表!B:B,0))</f>
        <v>太原市</v>
      </c>
      <c r="S126" t="str">
        <f>INDEX(车站列表!L:L,MATCH(G126,车站列表!B:B,0))</f>
        <v>石家庄市</v>
      </c>
    </row>
    <row r="127" spans="1:20" x14ac:dyDescent="0.4">
      <c r="A127">
        <v>126</v>
      </c>
      <c r="B127" s="2">
        <v>45865</v>
      </c>
      <c r="C127" t="s">
        <v>12864</v>
      </c>
      <c r="D127" s="1" t="s">
        <v>11026</v>
      </c>
      <c r="E127" t="s">
        <v>10998</v>
      </c>
      <c r="F127" s="1" t="s">
        <v>11026</v>
      </c>
      <c r="G127" t="s">
        <v>10998</v>
      </c>
      <c r="H127" s="1">
        <v>0.50763888888888886</v>
      </c>
      <c r="I127" s="1">
        <v>0.6166666666666667</v>
      </c>
      <c r="J127" s="1" t="s">
        <v>18</v>
      </c>
      <c r="K127" s="1" t="s">
        <v>12865</v>
      </c>
      <c r="L127" s="1" t="s">
        <v>12735</v>
      </c>
      <c r="N127" s="1" t="s">
        <v>28</v>
      </c>
      <c r="O127" s="4">
        <f t="shared" si="4"/>
        <v>0.10902777777777783</v>
      </c>
      <c r="P127">
        <f t="shared" si="5"/>
        <v>157.00000000000006</v>
      </c>
      <c r="Q127">
        <v>61</v>
      </c>
      <c r="R127" t="str">
        <f>INDEX(车站列表!L:L,MATCH(F127,车站列表!B:B,0))</f>
        <v>石家庄市</v>
      </c>
      <c r="S127" t="str">
        <f>INDEX(车站列表!L:L,MATCH(G127,车站列表!B:B,0))</f>
        <v>北京市</v>
      </c>
    </row>
    <row r="128" spans="1:20" x14ac:dyDescent="0.4">
      <c r="A128">
        <v>127</v>
      </c>
      <c r="B128" s="2">
        <v>45865</v>
      </c>
      <c r="C128" t="s">
        <v>12878</v>
      </c>
      <c r="D128" s="1" t="s">
        <v>10998</v>
      </c>
      <c r="E128" t="s">
        <v>12880</v>
      </c>
      <c r="F128" s="1" t="s">
        <v>10998</v>
      </c>
      <c r="G128" t="s">
        <v>12879</v>
      </c>
      <c r="H128" s="1">
        <v>0.83333333333333337</v>
      </c>
      <c r="I128" s="1">
        <v>0.85069444444444442</v>
      </c>
      <c r="J128" s="1" t="s">
        <v>18</v>
      </c>
      <c r="K128" s="1" t="s">
        <v>10902</v>
      </c>
      <c r="L128" s="1" t="s">
        <v>11134</v>
      </c>
      <c r="N128" s="1" t="s">
        <v>28</v>
      </c>
      <c r="O128" s="4">
        <f t="shared" si="4"/>
        <v>1.7361111111111049E-2</v>
      </c>
      <c r="P128">
        <f t="shared" si="5"/>
        <v>24.999999999999911</v>
      </c>
      <c r="Q128">
        <v>5</v>
      </c>
      <c r="R128" t="str">
        <f>INDEX(车站列表!L:L,MATCH(F128,车站列表!B:B,0))</f>
        <v>北京市</v>
      </c>
      <c r="S128" t="str">
        <f>INDEX(车站列表!L:L,MATCH(G128,车站列表!B:B,0))</f>
        <v>北京市</v>
      </c>
    </row>
    <row r="129" spans="1:19" x14ac:dyDescent="0.4">
      <c r="A129">
        <v>128</v>
      </c>
      <c r="B129" s="2">
        <v>45866</v>
      </c>
      <c r="C129" t="s">
        <v>12866</v>
      </c>
      <c r="D129" s="1" t="s">
        <v>12867</v>
      </c>
      <c r="E129" t="s">
        <v>11154</v>
      </c>
      <c r="F129" s="1" t="s">
        <v>12867</v>
      </c>
      <c r="G129" t="s">
        <v>11154</v>
      </c>
      <c r="H129" s="1">
        <v>1.0416666666666666E-2</v>
      </c>
      <c r="I129" s="1">
        <v>8.8888888888888892E-2</v>
      </c>
      <c r="J129" s="1" t="s">
        <v>18</v>
      </c>
      <c r="K129" s="1" t="s">
        <v>12868</v>
      </c>
      <c r="L129" s="1" t="s">
        <v>11569</v>
      </c>
      <c r="N129" s="1" t="s">
        <v>28</v>
      </c>
      <c r="O129" s="4">
        <f t="shared" si="4"/>
        <v>7.8472222222222221E-2</v>
      </c>
      <c r="P129">
        <f t="shared" si="5"/>
        <v>113</v>
      </c>
      <c r="Q129">
        <v>145</v>
      </c>
      <c r="R129" t="str">
        <f>INDEX(车站列表!L:L,MATCH(F129,车站列表!B:B,0))</f>
        <v>北京市</v>
      </c>
      <c r="S129" t="str">
        <f>INDEX(车站列表!L:L,MATCH(G129,车站列表!B:B,0))</f>
        <v>大同市</v>
      </c>
    </row>
    <row r="130" spans="1:19" x14ac:dyDescent="0.4">
      <c r="A130">
        <v>129</v>
      </c>
      <c r="B130" s="2">
        <v>45866</v>
      </c>
      <c r="C130" t="s">
        <v>12869</v>
      </c>
      <c r="D130" s="1" t="s">
        <v>12855</v>
      </c>
      <c r="E130" t="s">
        <v>11151</v>
      </c>
      <c r="F130" s="1" t="s">
        <v>12855</v>
      </c>
      <c r="G130" t="s">
        <v>11151</v>
      </c>
      <c r="H130" s="1">
        <v>0.52013888888888893</v>
      </c>
      <c r="I130" s="1">
        <v>0.58680555555555558</v>
      </c>
      <c r="J130" s="1" t="s">
        <v>18</v>
      </c>
      <c r="K130" s="1" t="s">
        <v>12870</v>
      </c>
      <c r="L130" s="1" t="s">
        <v>12735</v>
      </c>
      <c r="N130" s="1" t="s">
        <v>114</v>
      </c>
      <c r="O130" s="4">
        <f t="shared" si="4"/>
        <v>6.6666666666666652E-2</v>
      </c>
      <c r="P130">
        <f t="shared" si="5"/>
        <v>95.999999999999972</v>
      </c>
      <c r="Q130">
        <v>48</v>
      </c>
      <c r="R130" t="str">
        <f>INDEX(车站列表!L:L,MATCH(F130,车站列表!B:B,0))</f>
        <v>吕梁市</v>
      </c>
      <c r="S130" t="str">
        <f>INDEX(车站列表!L:L,MATCH(G130,车站列表!B:B,0))</f>
        <v>太原市</v>
      </c>
    </row>
    <row r="131" spans="1:19" x14ac:dyDescent="0.4">
      <c r="A131">
        <v>130</v>
      </c>
      <c r="B131" s="2">
        <v>45866</v>
      </c>
      <c r="C131" t="s">
        <v>12871</v>
      </c>
      <c r="D131" s="1" t="s">
        <v>12872</v>
      </c>
      <c r="E131" t="s">
        <v>12873</v>
      </c>
      <c r="F131" s="1" t="s">
        <v>11151</v>
      </c>
      <c r="G131" t="s">
        <v>12874</v>
      </c>
      <c r="H131" s="1">
        <v>0.76666666666666672</v>
      </c>
      <c r="I131" s="1">
        <v>0.77430555555555558</v>
      </c>
      <c r="J131" s="1" t="s">
        <v>18</v>
      </c>
      <c r="K131" s="1" t="s">
        <v>12875</v>
      </c>
      <c r="L131" s="1" t="s">
        <v>108</v>
      </c>
      <c r="N131" s="1" t="s">
        <v>10993</v>
      </c>
      <c r="O131" s="4">
        <f t="shared" si="4"/>
        <v>7.6388888888888618E-3</v>
      </c>
      <c r="P131">
        <f t="shared" si="5"/>
        <v>10.999999999999961</v>
      </c>
      <c r="Q131">
        <v>6</v>
      </c>
      <c r="R131" t="str">
        <f>INDEX(车站列表!L:L,MATCH(F131,车站列表!B:B,0))</f>
        <v>太原市</v>
      </c>
      <c r="S131" t="str">
        <f>INDEX(车站列表!L:L,MATCH(G131,车站列表!B:B,0))</f>
        <v>晋中市</v>
      </c>
    </row>
    <row r="132" spans="1:19" x14ac:dyDescent="0.4">
      <c r="A132">
        <v>131</v>
      </c>
      <c r="B132" s="2">
        <v>45866</v>
      </c>
      <c r="C132">
        <v>8172</v>
      </c>
      <c r="D132" s="1" t="s">
        <v>12876</v>
      </c>
      <c r="E132" t="s">
        <v>113</v>
      </c>
      <c r="F132" s="1" t="s">
        <v>11234</v>
      </c>
      <c r="G132" t="s">
        <v>113</v>
      </c>
      <c r="H132" s="1">
        <v>0.86388888888888893</v>
      </c>
      <c r="I132" s="1">
        <v>0.88124999999999998</v>
      </c>
      <c r="J132" s="1" t="s">
        <v>10941</v>
      </c>
      <c r="K132" s="1" t="s">
        <v>12877</v>
      </c>
      <c r="L132" s="1" t="s">
        <v>11129</v>
      </c>
      <c r="N132" s="1" t="s">
        <v>114</v>
      </c>
      <c r="O132" s="4">
        <f t="shared" si="4"/>
        <v>1.7361111111111049E-2</v>
      </c>
      <c r="P132">
        <f t="shared" si="5"/>
        <v>24.999999999999911</v>
      </c>
      <c r="Q132">
        <v>2</v>
      </c>
      <c r="R132" t="str">
        <f>INDEX(车站列表!L:L,MATCH(F132,车站列表!B:B,0))</f>
        <v>晋中市</v>
      </c>
      <c r="S132" t="str">
        <f>INDEX(车站列表!L:L,MATCH(G132,车站列表!B:B,0))</f>
        <v>太原市</v>
      </c>
    </row>
    <row r="133" spans="1:19" x14ac:dyDescent="0.4">
      <c r="A133">
        <v>132</v>
      </c>
      <c r="B133" s="2">
        <v>45874</v>
      </c>
      <c r="C133">
        <v>4622</v>
      </c>
      <c r="D133" s="1" t="s">
        <v>12857</v>
      </c>
      <c r="E133" t="s">
        <v>113</v>
      </c>
      <c r="F133" s="1" t="s">
        <v>12860</v>
      </c>
      <c r="G133" t="s">
        <v>113</v>
      </c>
      <c r="H133" s="1">
        <v>0.78888888888888886</v>
      </c>
      <c r="I133" s="1">
        <v>0.80555555555555558</v>
      </c>
      <c r="J133" s="1" t="s">
        <v>33</v>
      </c>
      <c r="K133" s="1" t="s">
        <v>12885</v>
      </c>
      <c r="L133" s="1" t="s">
        <v>11127</v>
      </c>
      <c r="N133" s="1" t="s">
        <v>114</v>
      </c>
      <c r="O133" s="4">
        <f t="shared" si="4"/>
        <v>1.6666666666666718E-2</v>
      </c>
      <c r="P133">
        <f t="shared" si="5"/>
        <v>24.000000000000075</v>
      </c>
      <c r="Q133">
        <v>6</v>
      </c>
      <c r="R133" t="str">
        <f>INDEX(车站列表!L:L,MATCH(F133,车站列表!B:B,0))</f>
        <v>太原市</v>
      </c>
      <c r="S133" t="str">
        <f>INDEX(车站列表!L:L,MATCH(G133,车站列表!B:B,0))</f>
        <v>太原市</v>
      </c>
    </row>
    <row r="134" spans="1:19" x14ac:dyDescent="0.4">
      <c r="A134">
        <v>133</v>
      </c>
      <c r="B134" s="2">
        <v>45883</v>
      </c>
      <c r="C134" t="s">
        <v>12886</v>
      </c>
      <c r="D134" s="1" t="s">
        <v>12887</v>
      </c>
      <c r="E134" t="s">
        <v>10968</v>
      </c>
      <c r="F134" s="1" t="s">
        <v>12888</v>
      </c>
      <c r="G134" t="s">
        <v>12889</v>
      </c>
      <c r="H134" s="1">
        <v>0.61111111111111116</v>
      </c>
      <c r="I134" s="1">
        <v>0.63194444444444442</v>
      </c>
      <c r="J134" s="1" t="s">
        <v>18</v>
      </c>
      <c r="K134" s="1" t="s">
        <v>12890</v>
      </c>
      <c r="L134" s="1" t="s">
        <v>108</v>
      </c>
      <c r="N134" s="1" t="s">
        <v>127</v>
      </c>
      <c r="O134" s="4">
        <f t="shared" si="4"/>
        <v>2.0833333333333259E-2</v>
      </c>
      <c r="P134">
        <f t="shared" si="5"/>
        <v>29.999999999999893</v>
      </c>
      <c r="Q134">
        <v>26</v>
      </c>
      <c r="R134" t="str">
        <f>INDEX(车站列表!L:L,MATCH(F134,车站列表!B:B,0))</f>
        <v>武汉市</v>
      </c>
      <c r="S134" t="str">
        <f>INDEX(车站列表!L:L,MATCH(G134,车站列表!B:B,0))</f>
        <v>孝感市</v>
      </c>
    </row>
    <row r="135" spans="1:19" x14ac:dyDescent="0.4">
      <c r="A135">
        <v>134</v>
      </c>
      <c r="B135" s="2">
        <v>45884</v>
      </c>
      <c r="C135" t="s">
        <v>12891</v>
      </c>
      <c r="D135" s="1" t="s">
        <v>12889</v>
      </c>
      <c r="E135" t="s">
        <v>16</v>
      </c>
      <c r="F135" s="1" t="s">
        <v>12889</v>
      </c>
      <c r="G135" t="s">
        <v>16</v>
      </c>
      <c r="H135" s="1">
        <v>0.68055555555555558</v>
      </c>
      <c r="I135" s="1">
        <v>0.71805555555555556</v>
      </c>
      <c r="J135" s="1" t="s">
        <v>18</v>
      </c>
      <c r="K135" s="1" t="s">
        <v>12892</v>
      </c>
      <c r="L135" s="1" t="s">
        <v>108</v>
      </c>
      <c r="N135" s="1" t="s">
        <v>127</v>
      </c>
      <c r="O135" s="4">
        <f t="shared" si="4"/>
        <v>3.7499999999999978E-2</v>
      </c>
      <c r="P135">
        <f t="shared" si="5"/>
        <v>53.999999999999972</v>
      </c>
      <c r="Q135">
        <v>34</v>
      </c>
      <c r="R135" t="str">
        <f>INDEX(车站列表!L:L,MATCH(F135,车站列表!B:B,0))</f>
        <v>孝感市</v>
      </c>
      <c r="S135" t="str">
        <f>INDEX(车站列表!L:L,MATCH(G135,车站列表!B:B,0))</f>
        <v>武汉市</v>
      </c>
    </row>
    <row r="136" spans="1:19" x14ac:dyDescent="0.4">
      <c r="A136">
        <v>135</v>
      </c>
      <c r="B136" s="2">
        <v>45883</v>
      </c>
      <c r="C136" t="s">
        <v>12893</v>
      </c>
      <c r="D136" s="1" t="s">
        <v>10981</v>
      </c>
      <c r="E136" t="s">
        <v>12894</v>
      </c>
      <c r="F136" s="1" t="s">
        <v>16</v>
      </c>
      <c r="G136" t="s">
        <v>14</v>
      </c>
      <c r="H136" s="1">
        <v>0.74722222222222223</v>
      </c>
      <c r="I136" s="1">
        <v>0.81458333333333333</v>
      </c>
      <c r="J136" s="1" t="s">
        <v>18</v>
      </c>
      <c r="K136" s="1" t="s">
        <v>12895</v>
      </c>
      <c r="L136" s="1" t="s">
        <v>11157</v>
      </c>
      <c r="N136" s="1" t="s">
        <v>45</v>
      </c>
      <c r="O136" s="4">
        <f t="shared" si="4"/>
        <v>6.7361111111111094E-2</v>
      </c>
      <c r="P136">
        <f t="shared" si="5"/>
        <v>96.999999999999986</v>
      </c>
      <c r="Q136">
        <v>101</v>
      </c>
      <c r="R136" t="str">
        <f>INDEX(车站列表!L:L,MATCH(F136,车站列表!B:B,0))</f>
        <v>武汉市</v>
      </c>
      <c r="S136" t="str">
        <f>INDEX(车站列表!L:L,MATCH(G136,车站列表!B:B,0))</f>
        <v>六安市</v>
      </c>
    </row>
    <row r="137" spans="1:19" x14ac:dyDescent="0.4">
      <c r="A137">
        <v>136</v>
      </c>
      <c r="B137" s="2">
        <v>45894</v>
      </c>
      <c r="C137" t="s">
        <v>12919</v>
      </c>
      <c r="D137" s="1" t="s">
        <v>11098</v>
      </c>
      <c r="E137" t="s">
        <v>12920</v>
      </c>
      <c r="F137" s="1" t="s">
        <v>14</v>
      </c>
      <c r="G137" t="s">
        <v>12921</v>
      </c>
      <c r="H137" s="1">
        <v>0.37152777777777779</v>
      </c>
      <c r="I137" s="1">
        <v>0.43888888888888888</v>
      </c>
      <c r="J137" s="1" t="s">
        <v>10938</v>
      </c>
      <c r="K137" s="1" t="s">
        <v>12851</v>
      </c>
      <c r="L137" s="1" t="s">
        <v>11127</v>
      </c>
      <c r="N137" s="1" t="s">
        <v>119</v>
      </c>
      <c r="O137" s="4">
        <f t="shared" si="4"/>
        <v>6.7361111111111094E-2</v>
      </c>
      <c r="P137">
        <f t="shared" si="5"/>
        <v>96.999999999999986</v>
      </c>
      <c r="Q137">
        <v>14.5</v>
      </c>
      <c r="R137" t="str">
        <f>INDEX(车站列表!L:L,MATCH(F137,车站列表!B:B,0))</f>
        <v>六安市</v>
      </c>
      <c r="S137" t="str">
        <f>INDEX(车站列表!L:L,MATCH(G137,车站列表!B:B,0))</f>
        <v>信阳市</v>
      </c>
    </row>
    <row r="138" spans="1:19" x14ac:dyDescent="0.4">
      <c r="A138">
        <v>137</v>
      </c>
      <c r="B138" s="2">
        <v>45894</v>
      </c>
      <c r="C138">
        <v>8323</v>
      </c>
      <c r="D138" s="1" t="s">
        <v>12921</v>
      </c>
      <c r="E138" t="s">
        <v>11056</v>
      </c>
      <c r="F138" s="1" t="s">
        <v>12921</v>
      </c>
      <c r="G138" t="s">
        <v>401</v>
      </c>
      <c r="H138" s="1">
        <v>0.56805555555555554</v>
      </c>
      <c r="I138" s="1">
        <v>0.61111111111111116</v>
      </c>
      <c r="J138" s="1" t="s">
        <v>33</v>
      </c>
      <c r="K138" s="1" t="s">
        <v>12922</v>
      </c>
      <c r="L138" s="1" t="s">
        <v>11127</v>
      </c>
      <c r="N138" s="1" t="s">
        <v>127</v>
      </c>
      <c r="O138" s="4">
        <f t="shared" si="4"/>
        <v>4.3055555555555625E-2</v>
      </c>
      <c r="P138">
        <f t="shared" si="5"/>
        <v>62.000000000000099</v>
      </c>
      <c r="Q138">
        <v>8.5</v>
      </c>
      <c r="R138" t="str">
        <f>INDEX(车站列表!L:L,MATCH(F138,车站列表!B:B,0))</f>
        <v>信阳市</v>
      </c>
      <c r="S138" t="str">
        <f>INDEX(车站列表!L:L,MATCH(G138,车站列表!B:B,0))</f>
        <v>信阳市</v>
      </c>
    </row>
    <row r="139" spans="1:19" x14ac:dyDescent="0.4">
      <c r="A139">
        <v>138</v>
      </c>
      <c r="B139" s="2">
        <v>45894</v>
      </c>
      <c r="C139" t="s">
        <v>12923</v>
      </c>
      <c r="D139" s="1" t="s">
        <v>12920</v>
      </c>
      <c r="E139" t="s">
        <v>11098</v>
      </c>
      <c r="F139" s="1" t="s">
        <v>401</v>
      </c>
      <c r="G139" t="s">
        <v>12924</v>
      </c>
      <c r="H139" s="1">
        <v>0.78055555555555556</v>
      </c>
      <c r="I139" s="1">
        <v>0.8</v>
      </c>
      <c r="J139" s="1" t="s">
        <v>33</v>
      </c>
      <c r="K139" s="1" t="s">
        <v>12925</v>
      </c>
      <c r="L139" s="1" t="s">
        <v>11127</v>
      </c>
      <c r="N139" s="1" t="s">
        <v>119</v>
      </c>
      <c r="O139" s="4">
        <f t="shared" si="4"/>
        <v>1.9444444444444486E-2</v>
      </c>
      <c r="P139">
        <f t="shared" si="5"/>
        <v>28.00000000000006</v>
      </c>
      <c r="Q139">
        <v>11</v>
      </c>
      <c r="R139" t="str">
        <f>INDEX(车站列表!L:L,MATCH(F139,车站列表!B:B,0))</f>
        <v>信阳市</v>
      </c>
      <c r="S139" t="str">
        <f>INDEX(车站列表!L:L,MATCH(G139,车站列表!B:B,0))</f>
        <v>信阳市</v>
      </c>
    </row>
    <row r="140" spans="1:19" x14ac:dyDescent="0.4">
      <c r="A140">
        <v>139</v>
      </c>
      <c r="B140" s="2">
        <v>45894</v>
      </c>
      <c r="C140" t="s">
        <v>12926</v>
      </c>
      <c r="D140" s="1" t="s">
        <v>12920</v>
      </c>
      <c r="E140" t="s">
        <v>90</v>
      </c>
      <c r="F140" s="1" t="s">
        <v>12924</v>
      </c>
      <c r="G140" t="s">
        <v>14</v>
      </c>
      <c r="H140" s="1">
        <v>0.84930555555555554</v>
      </c>
      <c r="I140" s="1">
        <v>0.89722222222222225</v>
      </c>
      <c r="J140" s="1" t="s">
        <v>33</v>
      </c>
      <c r="K140" s="1" t="s">
        <v>12927</v>
      </c>
      <c r="L140" s="1" t="s">
        <v>11127</v>
      </c>
      <c r="N140" s="1" t="s">
        <v>119</v>
      </c>
      <c r="O140" s="4">
        <f t="shared" si="4"/>
        <v>4.7916666666666718E-2</v>
      </c>
      <c r="P140">
        <f t="shared" si="5"/>
        <v>69.000000000000071</v>
      </c>
      <c r="Q140">
        <v>16.5</v>
      </c>
      <c r="R140" t="str">
        <f>INDEX(车站列表!L:L,MATCH(F140,车站列表!B:B,0))</f>
        <v>信阳市</v>
      </c>
      <c r="S140" t="str">
        <f>INDEX(车站列表!L:L,MATCH(G140,车站列表!B:B,0))</f>
        <v>六安市</v>
      </c>
    </row>
    <row r="141" spans="1:19" x14ac:dyDescent="0.4">
      <c r="A141">
        <v>140</v>
      </c>
      <c r="B141" s="2">
        <v>45896</v>
      </c>
      <c r="C141" t="s">
        <v>12930</v>
      </c>
      <c r="D141" s="1" t="s">
        <v>1</v>
      </c>
      <c r="E141" t="s">
        <v>12929</v>
      </c>
      <c r="F141" s="1" t="s">
        <v>14</v>
      </c>
      <c r="G141" t="s">
        <v>12929</v>
      </c>
      <c r="H141" s="1">
        <v>0.48194444444444445</v>
      </c>
      <c r="I141" s="1">
        <v>0.52083333333333337</v>
      </c>
      <c r="J141" s="1" t="s">
        <v>10941</v>
      </c>
      <c r="K141" s="1" t="s">
        <v>12931</v>
      </c>
      <c r="L141" s="1" t="s">
        <v>11128</v>
      </c>
      <c r="N141" s="1" t="s">
        <v>21</v>
      </c>
      <c r="O141" s="4">
        <f t="shared" si="4"/>
        <v>3.8888888888888917E-2</v>
      </c>
      <c r="P141">
        <f t="shared" si="5"/>
        <v>56.000000000000036</v>
      </c>
      <c r="Q141">
        <v>11</v>
      </c>
      <c r="R141" t="str">
        <f>INDEX(车站列表!L:L,MATCH(F141,车站列表!B:B,0))</f>
        <v>六安市</v>
      </c>
      <c r="S141" t="str">
        <f>INDEX(车站列表!L:L,MATCH(G141,车站列表!B:B,0))</f>
        <v>六安市</v>
      </c>
    </row>
    <row r="142" spans="1:19" x14ac:dyDescent="0.4">
      <c r="A142">
        <v>141</v>
      </c>
      <c r="B142" s="2">
        <v>45896</v>
      </c>
      <c r="C142" t="s">
        <v>12932</v>
      </c>
      <c r="D142" s="1" t="s">
        <v>12929</v>
      </c>
      <c r="E142" t="s">
        <v>1</v>
      </c>
      <c r="F142" s="1" t="s">
        <v>12929</v>
      </c>
      <c r="G142" t="s">
        <v>1</v>
      </c>
      <c r="H142" s="1">
        <v>0.54861111111111116</v>
      </c>
      <c r="I142" s="1">
        <v>0.64722222222222225</v>
      </c>
      <c r="J142" s="1" t="s">
        <v>10941</v>
      </c>
      <c r="K142" s="1" t="s">
        <v>12933</v>
      </c>
      <c r="L142" s="1" t="s">
        <v>11128</v>
      </c>
      <c r="N142" s="1" t="s">
        <v>21</v>
      </c>
      <c r="O142" s="4">
        <f t="shared" si="4"/>
        <v>9.8611111111111094E-2</v>
      </c>
      <c r="P142">
        <f t="shared" si="5"/>
        <v>142</v>
      </c>
      <c r="Q142">
        <v>23.5</v>
      </c>
      <c r="R142" t="str">
        <f>INDEX(车站列表!L:L,MATCH(F142,车站列表!B:B,0))</f>
        <v>六安市</v>
      </c>
      <c r="S142" t="str">
        <f>INDEX(车站列表!L:L,MATCH(G142,车站列表!B:B,0))</f>
        <v>合肥市</v>
      </c>
    </row>
    <row r="143" spans="1:19" x14ac:dyDescent="0.4">
      <c r="A143">
        <v>142</v>
      </c>
      <c r="B143" s="2">
        <v>45896</v>
      </c>
      <c r="C143" t="s">
        <v>12934</v>
      </c>
      <c r="D143" s="1" t="s">
        <v>0</v>
      </c>
      <c r="E143" t="s">
        <v>92</v>
      </c>
      <c r="F143" s="1" t="s">
        <v>15</v>
      </c>
      <c r="G143" t="s">
        <v>481</v>
      </c>
      <c r="H143" s="1">
        <v>0.72083333333333333</v>
      </c>
      <c r="I143" s="1">
        <v>0.73541666666666672</v>
      </c>
      <c r="J143" s="1" t="s">
        <v>18</v>
      </c>
      <c r="K143" s="1" t="s">
        <v>12935</v>
      </c>
      <c r="L143" s="1" t="s">
        <v>11351</v>
      </c>
      <c r="N143" s="1" t="s">
        <v>28</v>
      </c>
      <c r="O143" s="4">
        <f t="shared" si="4"/>
        <v>1.4583333333333393E-2</v>
      </c>
      <c r="P143">
        <f t="shared" si="5"/>
        <v>21.000000000000085</v>
      </c>
      <c r="Q143">
        <v>32</v>
      </c>
      <c r="R143" t="str">
        <f>INDEX(车站列表!L:L,MATCH(F143,车站列表!B:B,0))</f>
        <v>合肥市</v>
      </c>
      <c r="S143" t="str">
        <f>INDEX(车站列表!L:L,MATCH(G143,车站列表!B:B,0))</f>
        <v>合肥市</v>
      </c>
    </row>
    <row r="144" spans="1:19" x14ac:dyDescent="0.4">
      <c r="A144">
        <v>143</v>
      </c>
      <c r="B144" s="2">
        <v>45896</v>
      </c>
      <c r="C144" t="s">
        <v>12936</v>
      </c>
      <c r="D144" s="1" t="s">
        <v>90</v>
      </c>
      <c r="E144" t="s">
        <v>12920</v>
      </c>
      <c r="F144" s="1" t="s">
        <v>12937</v>
      </c>
      <c r="G144" t="s">
        <v>1</v>
      </c>
      <c r="H144" s="1">
        <v>0.85069444444444442</v>
      </c>
      <c r="I144" s="1">
        <v>0.88541666666666663</v>
      </c>
      <c r="J144" s="1" t="s">
        <v>33</v>
      </c>
      <c r="K144" s="1" t="s">
        <v>12938</v>
      </c>
      <c r="L144" s="1" t="s">
        <v>11127</v>
      </c>
      <c r="N144" s="1" t="s">
        <v>119</v>
      </c>
      <c r="O144" s="4">
        <f t="shared" si="4"/>
        <v>3.472222222222221E-2</v>
      </c>
      <c r="P144">
        <f t="shared" si="5"/>
        <v>49.999999999999986</v>
      </c>
      <c r="Q144">
        <v>12.5</v>
      </c>
      <c r="R144" t="str">
        <f>INDEX(车站列表!L:L,MATCH(F144,车站列表!B:B,0))</f>
        <v>合肥市</v>
      </c>
      <c r="S144" t="str">
        <f>INDEX(车站列表!L:L,MATCH(G144,车站列表!B:B,0))</f>
        <v>合肥市</v>
      </c>
    </row>
    <row r="145" spans="1:20" x14ac:dyDescent="0.4">
      <c r="A145">
        <v>144</v>
      </c>
      <c r="B145" s="2">
        <v>45896</v>
      </c>
      <c r="C145" t="s">
        <v>12939</v>
      </c>
      <c r="D145" s="1" t="s">
        <v>12940</v>
      </c>
      <c r="E145" t="s">
        <v>14</v>
      </c>
      <c r="F145" s="1" t="s">
        <v>1</v>
      </c>
      <c r="G145" t="s">
        <v>14</v>
      </c>
      <c r="H145" s="1">
        <v>0.90277777777777779</v>
      </c>
      <c r="I145" s="1">
        <v>0.93194444444444446</v>
      </c>
      <c r="J145" s="1" t="s">
        <v>18</v>
      </c>
      <c r="K145" s="1" t="s">
        <v>12941</v>
      </c>
      <c r="L145" s="1" t="s">
        <v>136</v>
      </c>
      <c r="N145" s="1" t="s">
        <v>21</v>
      </c>
      <c r="O145" s="4">
        <f t="shared" si="4"/>
        <v>2.9166666666666674E-2</v>
      </c>
      <c r="P145">
        <f t="shared" si="5"/>
        <v>42.000000000000014</v>
      </c>
      <c r="Q145">
        <v>34</v>
      </c>
      <c r="R145" t="str">
        <f>INDEX(车站列表!L:L,MATCH(F145,车站列表!B:B,0))</f>
        <v>合肥市</v>
      </c>
      <c r="S145" t="str">
        <f>INDEX(车站列表!L:L,MATCH(G145,车站列表!B:B,0))</f>
        <v>六安市</v>
      </c>
    </row>
    <row r="146" spans="1:20" x14ac:dyDescent="0.4">
      <c r="A146">
        <v>145</v>
      </c>
      <c r="B146" s="2">
        <v>45909</v>
      </c>
      <c r="C146" t="s">
        <v>12942</v>
      </c>
      <c r="D146" s="1" t="s">
        <v>12943</v>
      </c>
      <c r="E146" t="s">
        <v>12945</v>
      </c>
      <c r="F146" s="1" t="s">
        <v>12944</v>
      </c>
      <c r="G146" t="s">
        <v>12945</v>
      </c>
      <c r="H146" s="1">
        <v>0.87638888888888888</v>
      </c>
      <c r="I146" s="1">
        <v>0.33958333333333335</v>
      </c>
      <c r="J146" s="1" t="s">
        <v>12946</v>
      </c>
      <c r="K146" s="1" t="s">
        <v>12947</v>
      </c>
      <c r="L146" s="1" t="s">
        <v>12948</v>
      </c>
      <c r="N146" s="1" t="s">
        <v>21</v>
      </c>
      <c r="O146" s="4">
        <f t="shared" si="4"/>
        <v>0.46319444444444446</v>
      </c>
      <c r="P146">
        <f t="shared" si="5"/>
        <v>667</v>
      </c>
      <c r="Q146">
        <v>123.5</v>
      </c>
      <c r="R146" t="str">
        <f>INDEX(车站列表!L:L,MATCH(F146,车站列表!B:B,0))</f>
        <v>六安市</v>
      </c>
      <c r="S146" t="str">
        <f>INDEX(车站列表!L:L,MATCH(G146,车站列表!B:B,0))</f>
        <v>上海市</v>
      </c>
      <c r="T146">
        <v>1</v>
      </c>
    </row>
    <row r="147" spans="1:20" x14ac:dyDescent="0.4">
      <c r="A147">
        <v>146</v>
      </c>
      <c r="B147" s="2">
        <v>45911</v>
      </c>
      <c r="C147" t="s">
        <v>12950</v>
      </c>
      <c r="D147" s="1" t="s">
        <v>12953</v>
      </c>
      <c r="E147" t="s">
        <v>12952</v>
      </c>
      <c r="F147" s="1" t="s">
        <v>12951</v>
      </c>
      <c r="G147" t="s">
        <v>12954</v>
      </c>
      <c r="H147" s="1">
        <v>0.75902777777777775</v>
      </c>
      <c r="I147" s="1">
        <v>0.77361111111111114</v>
      </c>
      <c r="J147" s="1" t="s">
        <v>12955</v>
      </c>
      <c r="K147" s="1" t="s">
        <v>12956</v>
      </c>
      <c r="L147" s="1" t="s">
        <v>12957</v>
      </c>
      <c r="N147" s="1" t="s">
        <v>12958</v>
      </c>
      <c r="O147" s="4">
        <f t="shared" si="4"/>
        <v>1.4583333333333393E-2</v>
      </c>
      <c r="P147">
        <f t="shared" si="5"/>
        <v>21.000000000000085</v>
      </c>
      <c r="Q147">
        <v>19</v>
      </c>
      <c r="R147" t="str">
        <f>INDEX(车站列表!L:L,MATCH(F147,车站列表!B:B,0))</f>
        <v>青岛市</v>
      </c>
      <c r="S147" t="str">
        <f>INDEX(车站列表!L:L,MATCH(G147,车站列表!B:B,0))</f>
        <v>青岛市</v>
      </c>
    </row>
    <row r="148" spans="1:20" x14ac:dyDescent="0.4">
      <c r="A148">
        <v>147</v>
      </c>
      <c r="B148" s="2">
        <v>45912</v>
      </c>
      <c r="C148" t="s">
        <v>12959</v>
      </c>
      <c r="D148" s="1" t="s">
        <v>12952</v>
      </c>
      <c r="E148" t="s">
        <v>12960</v>
      </c>
      <c r="F148" s="1" t="s">
        <v>12954</v>
      </c>
      <c r="G148" t="s">
        <v>12951</v>
      </c>
      <c r="H148" s="1">
        <v>0.6381944444444444</v>
      </c>
      <c r="I148" s="1">
        <v>0.65208333333333335</v>
      </c>
      <c r="J148" s="1" t="s">
        <v>12961</v>
      </c>
      <c r="K148" s="1" t="s">
        <v>12962</v>
      </c>
      <c r="L148" s="1" t="s">
        <v>12963</v>
      </c>
      <c r="N148" s="1" t="s">
        <v>21</v>
      </c>
      <c r="O148" s="4">
        <f t="shared" si="4"/>
        <v>1.3888888888888951E-2</v>
      </c>
      <c r="P148">
        <f t="shared" si="5"/>
        <v>20.000000000000089</v>
      </c>
      <c r="Q148">
        <v>6</v>
      </c>
      <c r="R148" t="str">
        <f>INDEX(车站列表!L:L,MATCH(F148,车站列表!B:B,0))</f>
        <v>青岛市</v>
      </c>
      <c r="S148" t="str">
        <f>INDEX(车站列表!L:L,MATCH(G148,车站列表!B:B,0))</f>
        <v>青岛市</v>
      </c>
    </row>
    <row r="149" spans="1:20" x14ac:dyDescent="0.4">
      <c r="A149">
        <v>148</v>
      </c>
      <c r="B149" s="2">
        <v>45912</v>
      </c>
      <c r="C149" t="s">
        <v>12964</v>
      </c>
      <c r="D149" s="1" t="s">
        <v>12951</v>
      </c>
      <c r="E149" t="s">
        <v>12965</v>
      </c>
      <c r="F149" s="1" t="s">
        <v>12951</v>
      </c>
      <c r="G149" t="s">
        <v>12966</v>
      </c>
      <c r="H149" s="1">
        <v>0.67222222222222228</v>
      </c>
      <c r="I149" s="1">
        <v>0.68958333333333333</v>
      </c>
      <c r="J149" s="1" t="s">
        <v>12967</v>
      </c>
      <c r="K149" s="1" t="s">
        <v>12968</v>
      </c>
      <c r="L149" s="1" t="s">
        <v>12969</v>
      </c>
      <c r="N149" s="1" t="s">
        <v>12958</v>
      </c>
      <c r="O149" s="4">
        <f t="shared" si="4"/>
        <v>1.7361111111111049E-2</v>
      </c>
      <c r="P149">
        <f t="shared" si="5"/>
        <v>24.999999999999911</v>
      </c>
      <c r="Q149">
        <v>9</v>
      </c>
      <c r="R149" t="str">
        <f>INDEX(车站列表!L:L,MATCH(F149,车站列表!B:B,0))</f>
        <v>青岛市</v>
      </c>
      <c r="S149" t="str">
        <f>INDEX(车站列表!L:L,MATCH(G149,车站列表!B:B,0))</f>
        <v>青岛市</v>
      </c>
    </row>
    <row r="150" spans="1:20" x14ac:dyDescent="0.4">
      <c r="A150">
        <v>149</v>
      </c>
      <c r="B150" s="2">
        <v>45912</v>
      </c>
      <c r="C150">
        <v>5045</v>
      </c>
      <c r="D150" s="1" t="s">
        <v>12970</v>
      </c>
      <c r="E150" t="s">
        <v>12951</v>
      </c>
      <c r="F150" s="1" t="s">
        <v>12966</v>
      </c>
      <c r="G150" t="s">
        <v>12951</v>
      </c>
      <c r="H150" s="1">
        <v>0.71180555555555558</v>
      </c>
      <c r="I150" s="1">
        <v>0.72916666666666663</v>
      </c>
      <c r="J150" s="1" t="s">
        <v>12967</v>
      </c>
      <c r="K150" s="1" t="s">
        <v>12971</v>
      </c>
      <c r="L150" s="1" t="s">
        <v>12969</v>
      </c>
      <c r="N150" s="1" t="s">
        <v>12958</v>
      </c>
      <c r="O150" s="4">
        <f t="shared" si="4"/>
        <v>1.7361111111111049E-2</v>
      </c>
      <c r="P150">
        <f t="shared" si="5"/>
        <v>24.999999999999911</v>
      </c>
      <c r="Q150">
        <v>7</v>
      </c>
      <c r="R150" t="str">
        <f>INDEX(车站列表!L:L,MATCH(F150,车站列表!B:B,0))</f>
        <v>青岛市</v>
      </c>
      <c r="S150" t="str">
        <f>INDEX(车站列表!L:L,MATCH(G150,车站列表!B:B,0))</f>
        <v>青岛市</v>
      </c>
    </row>
    <row r="151" spans="1:20" x14ac:dyDescent="0.4">
      <c r="A151">
        <v>150</v>
      </c>
      <c r="B151" s="2">
        <v>45912</v>
      </c>
      <c r="C151" t="s">
        <v>12972</v>
      </c>
      <c r="D151" s="1" t="s">
        <v>12951</v>
      </c>
      <c r="E151" t="s">
        <v>12973</v>
      </c>
      <c r="F151" s="1" t="s">
        <v>12951</v>
      </c>
      <c r="G151" t="s">
        <v>12974</v>
      </c>
      <c r="H151" s="1">
        <v>0.7631944444444444</v>
      </c>
      <c r="I151" s="1">
        <v>0.96736111111111112</v>
      </c>
      <c r="J151" s="1" t="s">
        <v>12961</v>
      </c>
      <c r="K151" s="1" t="s">
        <v>12975</v>
      </c>
      <c r="L151" s="1" t="s">
        <v>12976</v>
      </c>
      <c r="N151" s="1" t="s">
        <v>21</v>
      </c>
      <c r="O151" s="4">
        <f t="shared" si="4"/>
        <v>0.20416666666666672</v>
      </c>
      <c r="P151">
        <f t="shared" si="5"/>
        <v>294.00000000000011</v>
      </c>
      <c r="Q151">
        <v>239</v>
      </c>
      <c r="R151" t="str">
        <f>INDEX(车站列表!L:L,MATCH(F151,车站列表!B:B,0))</f>
        <v>青岛市</v>
      </c>
      <c r="S151" t="str">
        <f>INDEX(车站列表!L:L,MATCH(G151,车站列表!B:B,0))</f>
        <v>上海市</v>
      </c>
    </row>
  </sheetData>
  <sortState xmlns:xlrd2="http://schemas.microsoft.com/office/spreadsheetml/2017/richdata2" ref="A2:S100">
    <sortCondition ref="A1:A10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F74D-DFBC-4AAB-8BBF-7EB95D2ED074}">
  <dimension ref="A1:S38"/>
  <sheetViews>
    <sheetView topLeftCell="B1" zoomScaleNormal="100" workbookViewId="0">
      <selection activeCell="J19" sqref="J19"/>
    </sheetView>
  </sheetViews>
  <sheetFormatPr defaultRowHeight="13.9" x14ac:dyDescent="0.4"/>
  <cols>
    <col min="1" max="1" width="10.796875" bestFit="1" customWidth="1"/>
    <col min="3" max="4" width="10.6640625" bestFit="1" customWidth="1"/>
    <col min="6" max="6" width="10.73046875" bestFit="1" customWidth="1"/>
    <col min="12" max="12" width="11.06640625" bestFit="1" customWidth="1"/>
    <col min="15" max="16" width="11.06640625" bestFit="1" customWidth="1"/>
  </cols>
  <sheetData>
    <row r="1" spans="1:19" x14ac:dyDescent="0.4">
      <c r="A1" t="s">
        <v>12</v>
      </c>
      <c r="B1" t="s">
        <v>140</v>
      </c>
      <c r="D1" t="s">
        <v>19</v>
      </c>
      <c r="E1" t="s">
        <v>140</v>
      </c>
      <c r="F1" t="s">
        <v>11137</v>
      </c>
      <c r="G1" t="s">
        <v>140</v>
      </c>
      <c r="I1" s="1" t="s">
        <v>20</v>
      </c>
      <c r="J1" t="s">
        <v>140</v>
      </c>
      <c r="L1" t="s">
        <v>2</v>
      </c>
      <c r="M1" t="s">
        <v>147</v>
      </c>
      <c r="N1" t="s">
        <v>140</v>
      </c>
      <c r="P1" t="s">
        <v>143</v>
      </c>
      <c r="Q1">
        <f>SUM(乘坐列表!P:P)</f>
        <v>32845</v>
      </c>
      <c r="R1">
        <f>Q1/60</f>
        <v>547.41666666666663</v>
      </c>
      <c r="S1">
        <f>Q1-_xlfn.FLOOR.MATH(R1)*60</f>
        <v>25</v>
      </c>
    </row>
    <row r="2" spans="1:19" x14ac:dyDescent="0.4">
      <c r="A2" t="s">
        <v>10941</v>
      </c>
      <c r="B2">
        <f>COUNTIF(乘坐列表!J:J,统计!A2)</f>
        <v>5</v>
      </c>
      <c r="D2" s="1" t="s">
        <v>10885</v>
      </c>
      <c r="E2">
        <f>COUNTIF(乘坐列表!L:L,D2)</f>
        <v>1</v>
      </c>
      <c r="F2" s="1" t="s">
        <v>10885</v>
      </c>
      <c r="G2">
        <f>COUNTIF(乘坐列表!L:L,F2)</f>
        <v>1</v>
      </c>
      <c r="I2" t="s">
        <v>21</v>
      </c>
      <c r="J2">
        <f>COUNTIF(乘坐列表!N:N,统计!I2)</f>
        <v>57</v>
      </c>
      <c r="L2" t="s">
        <v>149</v>
      </c>
      <c r="M2" t="s">
        <v>148</v>
      </c>
      <c r="N2">
        <f>COUNTIF(乘坐列表!C:C,M2 &amp; "*")</f>
        <v>0</v>
      </c>
      <c r="P2" t="s">
        <v>141</v>
      </c>
      <c r="Q2">
        <f>COUNTA(乘坐列表!A:A)-1</f>
        <v>150</v>
      </c>
    </row>
    <row r="3" spans="1:19" x14ac:dyDescent="0.4">
      <c r="A3" t="s">
        <v>33</v>
      </c>
      <c r="B3">
        <f>COUNTIF(乘坐列表!J:J,统计!A3)</f>
        <v>34</v>
      </c>
      <c r="D3" s="1" t="s">
        <v>360</v>
      </c>
      <c r="E3">
        <f>COUNTIF(乘坐列表!L:L,D3)</f>
        <v>3</v>
      </c>
      <c r="F3" s="1" t="s">
        <v>360</v>
      </c>
      <c r="G3">
        <f>COUNTIF(乘坐列表!L:L,F3)</f>
        <v>3</v>
      </c>
      <c r="I3" t="s">
        <v>28</v>
      </c>
      <c r="J3">
        <f>COUNTIF(乘坐列表!N:N,统计!I3)</f>
        <v>9</v>
      </c>
      <c r="L3" t="s">
        <v>144</v>
      </c>
      <c r="N3">
        <f>COUNTA(乘坐列表!C:C)-N2-SUM(N4:N11)-1</f>
        <v>8</v>
      </c>
      <c r="P3" t="s">
        <v>142</v>
      </c>
      <c r="Q3" s="5">
        <f>SUM(乘坐列表!Q:Q)</f>
        <v>11985</v>
      </c>
    </row>
    <row r="4" spans="1:19" x14ac:dyDescent="0.4">
      <c r="A4" t="s">
        <v>13</v>
      </c>
      <c r="B4">
        <f>COUNTIF(乘坐列表!J:J,统计!A4)</f>
        <v>21</v>
      </c>
      <c r="D4" s="1" t="s">
        <v>22</v>
      </c>
      <c r="E4">
        <f>COUNTIF(乘坐列表!L:L,D4)</f>
        <v>3</v>
      </c>
      <c r="F4" s="1" t="s">
        <v>22</v>
      </c>
      <c r="G4">
        <f>COUNTIF(乘坐列表!L:L,F4)</f>
        <v>3</v>
      </c>
      <c r="I4" t="s">
        <v>36</v>
      </c>
      <c r="J4">
        <f>COUNTIF(乘坐列表!N:N,统计!I4)</f>
        <v>3</v>
      </c>
      <c r="L4" t="s">
        <v>145</v>
      </c>
      <c r="M4" t="s">
        <v>150</v>
      </c>
      <c r="N4">
        <f>COUNTIF(乘坐列表!C:C,M4 &amp; "*")</f>
        <v>32</v>
      </c>
    </row>
    <row r="5" spans="1:19" x14ac:dyDescent="0.4">
      <c r="A5" t="s">
        <v>18</v>
      </c>
      <c r="B5">
        <f>COUNTIF(乘坐列表!J:J,统计!A5)</f>
        <v>76</v>
      </c>
      <c r="D5" s="1" t="s">
        <v>137</v>
      </c>
      <c r="E5">
        <f>COUNTIF(乘坐列表!L:L,D5)</f>
        <v>7</v>
      </c>
      <c r="F5" s="1" t="s">
        <v>137</v>
      </c>
      <c r="G5">
        <f>COUNTIF(乘坐列表!L:L,F5)</f>
        <v>7</v>
      </c>
      <c r="I5" t="s">
        <v>45</v>
      </c>
      <c r="J5">
        <f>COUNTIF(乘坐列表!N:N,统计!I5)</f>
        <v>4</v>
      </c>
      <c r="L5" t="s">
        <v>146</v>
      </c>
      <c r="M5" t="s">
        <v>39</v>
      </c>
      <c r="N5">
        <f>COUNTIF(乘坐列表!C:C,M5 &amp; "*")</f>
        <v>9</v>
      </c>
    </row>
    <row r="6" spans="1:19" x14ac:dyDescent="0.4">
      <c r="A6" t="s">
        <v>10970</v>
      </c>
      <c r="B6">
        <f>COUNTIF(乘坐列表!J:J,统计!A6)</f>
        <v>1</v>
      </c>
      <c r="D6" s="1" t="s">
        <v>139</v>
      </c>
      <c r="E6">
        <f>COUNTIF(乘坐列表!L:L,D6)</f>
        <v>2</v>
      </c>
      <c r="F6" s="1" t="s">
        <v>139</v>
      </c>
      <c r="G6">
        <f>COUNTIF(乘坐列表!L:L,F6)</f>
        <v>2</v>
      </c>
      <c r="I6" t="s">
        <v>47</v>
      </c>
      <c r="J6">
        <f>COUNTIF(乘坐列表!N:N,统计!I6)</f>
        <v>6</v>
      </c>
      <c r="L6" t="s">
        <v>151</v>
      </c>
      <c r="M6" t="s">
        <v>152</v>
      </c>
      <c r="N6">
        <f>COUNTIF(乘坐列表!C:C,M6 &amp; "*")</f>
        <v>14</v>
      </c>
    </row>
    <row r="7" spans="1:19" x14ac:dyDescent="0.4">
      <c r="A7" t="s">
        <v>359</v>
      </c>
      <c r="B7">
        <f>COUNTIF(乘坐列表!J:J,统计!A7)</f>
        <v>4</v>
      </c>
      <c r="D7" s="1" t="s">
        <v>10983</v>
      </c>
      <c r="E7">
        <f>COUNTIF(乘坐列表!L:L,D7)</f>
        <v>2</v>
      </c>
      <c r="F7" s="1" t="s">
        <v>10983</v>
      </c>
      <c r="G7">
        <f>COUNTIF(乘坐列表!L:L,F7)</f>
        <v>2</v>
      </c>
      <c r="I7" t="s">
        <v>49</v>
      </c>
      <c r="J7">
        <f>COUNTIF(乘坐列表!N:N,统计!I7)</f>
        <v>1</v>
      </c>
      <c r="L7" t="s">
        <v>153</v>
      </c>
      <c r="M7" t="s">
        <v>154</v>
      </c>
      <c r="N7">
        <f>COUNTIF(乘坐列表!C:C,M7 &amp; "*")</f>
        <v>11</v>
      </c>
    </row>
    <row r="8" spans="1:19" x14ac:dyDescent="0.4">
      <c r="A8" t="s">
        <v>11111</v>
      </c>
      <c r="B8">
        <f>COUNTIF(乘坐列表!J:J,统计!A8)</f>
        <v>1</v>
      </c>
      <c r="D8" s="1" t="s">
        <v>12735</v>
      </c>
      <c r="E8">
        <f>COUNTIF(乘坐列表!L:L,D8)</f>
        <v>7</v>
      </c>
      <c r="F8" s="1" t="s">
        <v>12735</v>
      </c>
      <c r="G8">
        <f>COUNTIF(乘坐列表!L:L,F8)</f>
        <v>7</v>
      </c>
      <c r="I8" t="s">
        <v>107</v>
      </c>
      <c r="J8">
        <f>COUNTIF(乘坐列表!N:N,统计!I8)</f>
        <v>8</v>
      </c>
      <c r="L8" t="s">
        <v>153</v>
      </c>
      <c r="M8" t="s">
        <v>155</v>
      </c>
      <c r="N8">
        <f>COUNTIF(乘坐列表!C:C,M8 &amp; "*")</f>
        <v>4</v>
      </c>
    </row>
    <row r="9" spans="1:19" x14ac:dyDescent="0.4">
      <c r="A9" t="s">
        <v>11112</v>
      </c>
      <c r="B9">
        <f>COUNTIF(乘坐列表!J:J,统计!A9)</f>
        <v>1</v>
      </c>
      <c r="D9" s="1" t="s">
        <v>108</v>
      </c>
      <c r="E9">
        <f>COUNTIF(乘坐列表!L:L,D9)</f>
        <v>9</v>
      </c>
      <c r="F9" s="1" t="s">
        <v>108</v>
      </c>
      <c r="G9">
        <f>COUNTIF(乘坐列表!L:L,F9)</f>
        <v>9</v>
      </c>
      <c r="I9" s="1" t="s">
        <v>114</v>
      </c>
      <c r="J9">
        <f>COUNTIF(乘坐列表!N:N,统计!I9)</f>
        <v>10</v>
      </c>
      <c r="L9" t="s">
        <v>156</v>
      </c>
      <c r="M9" t="s">
        <v>97</v>
      </c>
      <c r="N9">
        <f>COUNTIF(乘坐列表!C:C,M9 &amp; "*")</f>
        <v>23</v>
      </c>
    </row>
    <row r="10" spans="1:19" x14ac:dyDescent="0.4">
      <c r="A10" t="s">
        <v>12774</v>
      </c>
      <c r="B10">
        <f>COUNTIF(乘坐列表!J:J,统计!A10)</f>
        <v>1</v>
      </c>
      <c r="D10" s="1" t="s">
        <v>11280</v>
      </c>
      <c r="E10">
        <f>COUNTIF(乘坐列表!L:L,D10)</f>
        <v>8</v>
      </c>
      <c r="F10" s="1" t="s">
        <v>11280</v>
      </c>
      <c r="G10">
        <f>COUNTIF(乘坐列表!L:L,F10)</f>
        <v>8</v>
      </c>
      <c r="I10" s="1" t="s">
        <v>117</v>
      </c>
      <c r="J10">
        <f>COUNTIF(乘坐列表!N:N,统计!I10)</f>
        <v>26</v>
      </c>
      <c r="L10" t="s">
        <v>157</v>
      </c>
      <c r="M10" t="s">
        <v>158</v>
      </c>
      <c r="N10">
        <f>COUNTIF(乘坐列表!C:C,M10 &amp; "*")</f>
        <v>36</v>
      </c>
    </row>
    <row r="11" spans="1:19" x14ac:dyDescent="0.4">
      <c r="A11" t="s">
        <v>12831</v>
      </c>
      <c r="B11">
        <f>COUNTIF(乘坐列表!J:J,统计!A11)</f>
        <v>1</v>
      </c>
      <c r="D11" s="1" t="s">
        <v>136</v>
      </c>
      <c r="E11">
        <f>COUNTIF(乘坐列表!L:L,D11)</f>
        <v>6</v>
      </c>
      <c r="F11" s="1" t="s">
        <v>136</v>
      </c>
      <c r="G11">
        <f>COUNTIF(乘坐列表!L:L,F11)</f>
        <v>6</v>
      </c>
      <c r="I11" s="1" t="s">
        <v>119</v>
      </c>
      <c r="J11">
        <f>COUNTIF(乘坐列表!N:N,统计!I11)</f>
        <v>5</v>
      </c>
      <c r="L11" t="s">
        <v>159</v>
      </c>
      <c r="M11" t="s">
        <v>160</v>
      </c>
      <c r="N11">
        <f>COUNTIF(乘坐列表!C:C,M11 &amp; "*")</f>
        <v>1</v>
      </c>
    </row>
    <row r="12" spans="1:19" x14ac:dyDescent="0.4">
      <c r="A12" t="s">
        <v>10938</v>
      </c>
      <c r="B12">
        <f>COUNTIF(乘坐列表!J:J,统计!A12)</f>
        <v>5</v>
      </c>
      <c r="D12" s="1" t="s">
        <v>11182</v>
      </c>
      <c r="E12">
        <f>COUNTIF(乘坐列表!L:L,D12)</f>
        <v>2</v>
      </c>
      <c r="F12" s="1" t="s">
        <v>11182</v>
      </c>
      <c r="G12">
        <f>COUNTIF(乘坐列表!L:L,F12)</f>
        <v>2</v>
      </c>
      <c r="I12" s="1" t="s">
        <v>121</v>
      </c>
      <c r="J12">
        <f>COUNTIF(乘坐列表!N:N,统计!I12)</f>
        <v>1</v>
      </c>
    </row>
    <row r="13" spans="1:19" x14ac:dyDescent="0.4">
      <c r="D13" s="1" t="s">
        <v>125</v>
      </c>
      <c r="E13">
        <f>COUNTIF(乘坐列表!L:L,D13)</f>
        <v>1</v>
      </c>
      <c r="F13" s="1" t="s">
        <v>125</v>
      </c>
      <c r="G13">
        <f>COUNTIF(乘坐列表!L:L,F13)</f>
        <v>1</v>
      </c>
      <c r="I13" s="1" t="s">
        <v>127</v>
      </c>
      <c r="J13">
        <f>COUNTIF(乘坐列表!N:N,统计!I13)</f>
        <v>9</v>
      </c>
    </row>
    <row r="14" spans="1:19" x14ac:dyDescent="0.4">
      <c r="D14" s="1" t="s">
        <v>11134</v>
      </c>
      <c r="E14">
        <f>COUNTIF(乘坐列表!L:L,D14)</f>
        <v>2</v>
      </c>
      <c r="F14" s="1" t="s">
        <v>11134</v>
      </c>
      <c r="G14">
        <f>COUNTIF(乘坐列表!L:L,F14)</f>
        <v>2</v>
      </c>
      <c r="I14" s="1" t="s">
        <v>129</v>
      </c>
      <c r="J14">
        <f>COUNTIF(乘坐列表!N:N,统计!I14)</f>
        <v>3</v>
      </c>
    </row>
    <row r="15" spans="1:19" x14ac:dyDescent="0.4">
      <c r="D15" s="1" t="s">
        <v>11130</v>
      </c>
      <c r="E15">
        <f>COUNTIF(乘坐列表!L:L,D15)</f>
        <v>2</v>
      </c>
      <c r="F15" s="1" t="s">
        <v>11130</v>
      </c>
      <c r="G15">
        <f>COUNTIF(乘坐列表!L:L,F15)</f>
        <v>2</v>
      </c>
      <c r="I15" s="1" t="s">
        <v>10993</v>
      </c>
      <c r="J15">
        <f>COUNTIF(乘坐列表!N:N,统计!I15)</f>
        <v>6</v>
      </c>
    </row>
    <row r="16" spans="1:19" x14ac:dyDescent="0.4">
      <c r="D16" s="1" t="s">
        <v>11157</v>
      </c>
      <c r="E16">
        <f>COUNTIF(乘坐列表!L:L,D16)</f>
        <v>2</v>
      </c>
      <c r="F16" s="1" t="s">
        <v>11157</v>
      </c>
      <c r="G16">
        <f>COUNTIF(乘坐列表!L:L,F16)</f>
        <v>2</v>
      </c>
      <c r="I16" s="1" t="s">
        <v>12820</v>
      </c>
      <c r="J16">
        <f>COUNTIF(乘坐列表!N:N,统计!I16)</f>
        <v>1</v>
      </c>
    </row>
    <row r="17" spans="4:7" x14ac:dyDescent="0.4">
      <c r="D17" s="1" t="s">
        <v>11162</v>
      </c>
      <c r="E17">
        <f>COUNTIF(乘坐列表!L:L,D17)</f>
        <v>2</v>
      </c>
      <c r="F17" s="1" t="s">
        <v>11162</v>
      </c>
      <c r="G17">
        <f>COUNTIF(乘坐列表!L:L,F17)</f>
        <v>2</v>
      </c>
    </row>
    <row r="18" spans="4:7" x14ac:dyDescent="0.4">
      <c r="D18" s="1" t="s">
        <v>12748</v>
      </c>
      <c r="E18">
        <f>COUNTIF(乘坐列表!L:L,D18)</f>
        <v>1</v>
      </c>
      <c r="F18" s="1" t="s">
        <v>12748</v>
      </c>
      <c r="G18">
        <f>COUNTIF(乘坐列表!L:L,F18)</f>
        <v>1</v>
      </c>
    </row>
    <row r="19" spans="4:7" x14ac:dyDescent="0.4">
      <c r="D19" s="1" t="s">
        <v>12775</v>
      </c>
      <c r="E19">
        <f>COUNTIF(乘坐列表!L:L,D19)</f>
        <v>5</v>
      </c>
      <c r="F19" s="1" t="s">
        <v>12775</v>
      </c>
      <c r="G19">
        <f>COUNTIF(乘坐列表!L:L,F19)</f>
        <v>5</v>
      </c>
    </row>
    <row r="20" spans="4:7" x14ac:dyDescent="0.4">
      <c r="D20" s="1" t="s">
        <v>11470</v>
      </c>
      <c r="E20">
        <f>COUNTIF(乘坐列表!L:L,D20)</f>
        <v>1</v>
      </c>
      <c r="F20" s="1" t="s">
        <v>11470</v>
      </c>
      <c r="G20">
        <f>COUNTIF(乘坐列表!L:L,F20)</f>
        <v>1</v>
      </c>
    </row>
    <row r="21" spans="4:7" x14ac:dyDescent="0.4">
      <c r="D21" s="1" t="s">
        <v>11492</v>
      </c>
      <c r="E21">
        <f>COUNTIF(乘坐列表!L:L,D21)</f>
        <v>2</v>
      </c>
      <c r="F21" s="1" t="s">
        <v>11492</v>
      </c>
      <c r="G21">
        <f>COUNTIF(乘坐列表!L:L,F21)</f>
        <v>2</v>
      </c>
    </row>
    <row r="22" spans="4:7" x14ac:dyDescent="0.4">
      <c r="D22" s="1" t="s">
        <v>11383</v>
      </c>
      <c r="E22">
        <f>COUNTIF(乘坐列表!L:L,D22)</f>
        <v>1</v>
      </c>
      <c r="F22" s="1" t="s">
        <v>11383</v>
      </c>
      <c r="G22">
        <f>COUNTIF(乘坐列表!L:L,F22)</f>
        <v>1</v>
      </c>
    </row>
    <row r="23" spans="4:7" x14ac:dyDescent="0.4">
      <c r="D23" s="1" t="s">
        <v>11283</v>
      </c>
      <c r="E23">
        <f>COUNTIF(乘坐列表!L:L,D23)</f>
        <v>1</v>
      </c>
      <c r="F23" s="1" t="s">
        <v>11283</v>
      </c>
      <c r="G23">
        <f>COUNTIF(乘坐列表!L:L,F23)</f>
        <v>1</v>
      </c>
    </row>
    <row r="24" spans="4:7" x14ac:dyDescent="0.4">
      <c r="D24" s="1" t="s">
        <v>11579</v>
      </c>
      <c r="E24">
        <f>COUNTIF(乘坐列表!L:L,D24)</f>
        <v>1</v>
      </c>
      <c r="F24" s="1" t="s">
        <v>11579</v>
      </c>
      <c r="G24">
        <f>COUNTIF(乘坐列表!L:L,F24)</f>
        <v>1</v>
      </c>
    </row>
    <row r="25" spans="4:7" x14ac:dyDescent="0.4">
      <c r="D25" s="1" t="s">
        <v>11569</v>
      </c>
      <c r="E25">
        <f>COUNTIF(乘坐列表!L:L,D25)</f>
        <v>1</v>
      </c>
      <c r="F25" s="1" t="s">
        <v>11569</v>
      </c>
      <c r="G25">
        <f>COUNTIF(乘坐列表!L:L,F25)</f>
        <v>1</v>
      </c>
    </row>
    <row r="26" spans="4:7" x14ac:dyDescent="0.4">
      <c r="D26" s="1" t="s">
        <v>11351</v>
      </c>
      <c r="E26">
        <f>COUNTIF(乘坐列表!L:L,D26)</f>
        <v>1</v>
      </c>
      <c r="F26" s="1" t="s">
        <v>11351</v>
      </c>
      <c r="G26">
        <f>COUNTIF(乘坐列表!L:L,F26)</f>
        <v>1</v>
      </c>
    </row>
    <row r="27" spans="4:7" x14ac:dyDescent="0.4">
      <c r="D27" s="1" t="s">
        <v>12963</v>
      </c>
      <c r="E27">
        <f>COUNTIF(乘坐列表!L:L,D27)</f>
        <v>1</v>
      </c>
      <c r="F27" s="1" t="s">
        <v>12963</v>
      </c>
      <c r="G27">
        <f>COUNTIF(乘坐列表!L:L,F27)</f>
        <v>1</v>
      </c>
    </row>
    <row r="28" spans="4:7" x14ac:dyDescent="0.4">
      <c r="D28" s="1" t="s">
        <v>11135</v>
      </c>
      <c r="E28">
        <f>COUNTIF(乘坐列表!L:L,D28)</f>
        <v>1</v>
      </c>
      <c r="F28" t="s">
        <v>11138</v>
      </c>
      <c r="G28">
        <f>E28+E29+E32+E35+E37</f>
        <v>11</v>
      </c>
    </row>
    <row r="29" spans="4:7" x14ac:dyDescent="0.4">
      <c r="D29" s="1" t="s">
        <v>11136</v>
      </c>
      <c r="E29">
        <f>COUNTIF(乘坐列表!L:L,D29)</f>
        <v>1</v>
      </c>
      <c r="F29" t="s">
        <v>11139</v>
      </c>
      <c r="G29">
        <f>E30+E38</f>
        <v>3</v>
      </c>
    </row>
    <row r="30" spans="4:7" x14ac:dyDescent="0.4">
      <c r="D30" s="1" t="s">
        <v>11129</v>
      </c>
      <c r="E30">
        <f>COUNTIF(乘坐列表!L:L,D30)</f>
        <v>2</v>
      </c>
      <c r="F30" t="s">
        <v>11140</v>
      </c>
      <c r="G30">
        <f>E31+E34</f>
        <v>37</v>
      </c>
    </row>
    <row r="31" spans="4:7" x14ac:dyDescent="0.4">
      <c r="D31" s="1" t="s">
        <v>11128</v>
      </c>
      <c r="E31">
        <f>COUNTIF(乘坐列表!L:L,D31)</f>
        <v>6</v>
      </c>
      <c r="F31" t="s">
        <v>11141</v>
      </c>
      <c r="G31">
        <f>E33+E36</f>
        <v>14</v>
      </c>
    </row>
    <row r="32" spans="4:7" x14ac:dyDescent="0.4">
      <c r="D32" s="1" t="s">
        <v>11126</v>
      </c>
      <c r="E32">
        <f>COUNTIF(乘坐列表!L:L,D32)</f>
        <v>5</v>
      </c>
    </row>
    <row r="33" spans="4:5" x14ac:dyDescent="0.4">
      <c r="D33" s="1" t="s">
        <v>11125</v>
      </c>
      <c r="E33">
        <f>COUNTIF(乘坐列表!L:L,D33)</f>
        <v>12</v>
      </c>
    </row>
    <row r="34" spans="4:5" x14ac:dyDescent="0.4">
      <c r="D34" s="1" t="s">
        <v>11127</v>
      </c>
      <c r="E34">
        <f>COUNTIF(乘坐列表!L:L,D34)</f>
        <v>31</v>
      </c>
    </row>
    <row r="35" spans="4:5" x14ac:dyDescent="0.4">
      <c r="D35" s="1" t="s">
        <v>11132</v>
      </c>
      <c r="E35">
        <f>COUNTIF(乘坐列表!L:L,D35)</f>
        <v>3</v>
      </c>
    </row>
    <row r="36" spans="4:5" x14ac:dyDescent="0.4">
      <c r="D36" s="1" t="s">
        <v>11133</v>
      </c>
      <c r="E36">
        <f>COUNTIF(乘坐列表!L:L,D36)</f>
        <v>2</v>
      </c>
    </row>
    <row r="37" spans="4:5" x14ac:dyDescent="0.4">
      <c r="D37" s="1" t="s">
        <v>11175</v>
      </c>
      <c r="E37">
        <f>COUNTIF(乘坐列表!L:L,D37)</f>
        <v>1</v>
      </c>
    </row>
    <row r="38" spans="4:5" x14ac:dyDescent="0.4">
      <c r="D38" s="1" t="s">
        <v>12850</v>
      </c>
      <c r="E38">
        <f>COUNTIF(乘坐列表!L:L,D38)</f>
        <v>1</v>
      </c>
    </row>
  </sheetData>
  <sortState xmlns:xlrd2="http://schemas.microsoft.com/office/spreadsheetml/2017/richdata2" ref="D2:F23">
    <sortCondition ref="D1:D2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43F-4E65-4316-89B7-DC3B3C43BB12}">
  <dimension ref="A1:H89"/>
  <sheetViews>
    <sheetView workbookViewId="0">
      <selection activeCell="F19" sqref="F19"/>
    </sheetView>
  </sheetViews>
  <sheetFormatPr defaultRowHeight="13.9" x14ac:dyDescent="0.4"/>
  <cols>
    <col min="1" max="1" width="10.73046875" bestFit="1" customWidth="1"/>
    <col min="3" max="3" width="9.06640625" style="8"/>
  </cols>
  <sheetData>
    <row r="1" spans="1:8" x14ac:dyDescent="0.4">
      <c r="A1" t="s">
        <v>11714</v>
      </c>
      <c r="B1" t="s">
        <v>140</v>
      </c>
      <c r="C1" s="8" t="s">
        <v>11654</v>
      </c>
      <c r="D1" t="s">
        <v>11654</v>
      </c>
      <c r="G1" t="s">
        <v>11715</v>
      </c>
      <c r="H1" t="s">
        <v>140</v>
      </c>
    </row>
    <row r="2" spans="1:8" x14ac:dyDescent="0.4">
      <c r="A2" s="1" t="s">
        <v>11280</v>
      </c>
      <c r="B2">
        <f>COUNTIF(乘坐列表!L:L,A2)</f>
        <v>8</v>
      </c>
      <c r="C2" s="8">
        <f>INDEX(车型列表!Y:Y,MATCH(A2,车型列表!W:W,0))</f>
        <v>1.3637432400658359E-2</v>
      </c>
      <c r="D2" t="str">
        <f>INDEX(车型列表!Z:Z,MATCH(车型!A2,车型列表!W:W,0))</f>
        <v>稀有</v>
      </c>
      <c r="G2" t="s">
        <v>11138</v>
      </c>
      <c r="H2">
        <f>COUNTIF(乘坐列表!L:L,"*" &amp; G2)</f>
        <v>11</v>
      </c>
    </row>
    <row r="3" spans="1:8" x14ac:dyDescent="0.4">
      <c r="A3" s="1" t="s">
        <v>108</v>
      </c>
      <c r="B3">
        <f>COUNTIF(乘坐列表!L:L,A3)</f>
        <v>9</v>
      </c>
      <c r="C3" s="8">
        <f>INDEX(车型列表!Y:Y,MATCH(A3,车型列表!W:W,0))</f>
        <v>0.11497766282624031</v>
      </c>
      <c r="D3" t="str">
        <f>INDEX(车型列表!Z:Z,MATCH(车型!A3,车型列表!W:W,0))</f>
        <v>普通</v>
      </c>
      <c r="G3" t="s">
        <v>11139</v>
      </c>
      <c r="H3">
        <f>COUNTIF(乘坐列表!L:L,"*" &amp; G3)</f>
        <v>3</v>
      </c>
    </row>
    <row r="4" spans="1:8" x14ac:dyDescent="0.4">
      <c r="A4" s="1" t="s">
        <v>137</v>
      </c>
      <c r="B4">
        <f>COUNTIF(乘坐列表!L:L,A4)</f>
        <v>7</v>
      </c>
      <c r="C4" s="8">
        <f>INDEX(车型列表!Y:Y,MATCH(A4,车型列表!W:W,0))</f>
        <v>3.0096402539383966E-2</v>
      </c>
      <c r="D4" t="str">
        <f>INDEX(车型列表!Z:Z,MATCH(车型!A4,车型列表!W:W,0))</f>
        <v>普通</v>
      </c>
      <c r="G4" t="s">
        <v>11140</v>
      </c>
      <c r="H4">
        <f>COUNTIF(乘坐列表!L:L,"*" &amp; G4)</f>
        <v>37</v>
      </c>
    </row>
    <row r="5" spans="1:8" x14ac:dyDescent="0.4">
      <c r="A5" s="1" t="s">
        <v>136</v>
      </c>
      <c r="B5">
        <f>COUNTIF(乘坐列表!L:L,A5)</f>
        <v>6</v>
      </c>
      <c r="C5" s="8">
        <f>INDEX(车型列表!Y:Y,MATCH(A5,车型列表!W:W,0))</f>
        <v>3.5034093581001645E-2</v>
      </c>
      <c r="D5" t="str">
        <f>INDEX(车型列表!Z:Z,MATCH(车型!A5,车型列表!W:W,0))</f>
        <v>普通</v>
      </c>
      <c r="G5" t="s">
        <v>11141</v>
      </c>
      <c r="H5">
        <f>COUNTIF(乘坐列表!L:L,"*" &amp; G5)</f>
        <v>14</v>
      </c>
    </row>
    <row r="6" spans="1:8" x14ac:dyDescent="0.4">
      <c r="A6" s="1" t="s">
        <v>22</v>
      </c>
      <c r="B6">
        <f>COUNTIF(乘坐列表!L:L,A6)</f>
        <v>3</v>
      </c>
      <c r="C6" s="8">
        <f>INDEX(车型列表!Y:Y,MATCH(A6,车型列表!W:W,0))</f>
        <v>1.7399482718081356E-2</v>
      </c>
      <c r="D6" t="str">
        <f>INDEX(车型列表!Z:Z,MATCH(车型!A6,车型列表!W:W,0))</f>
        <v>稀有</v>
      </c>
    </row>
    <row r="7" spans="1:8" x14ac:dyDescent="0.4">
      <c r="A7" s="1" t="s">
        <v>139</v>
      </c>
      <c r="B7">
        <f>COUNTIF(乘坐列表!L:L,A7)</f>
        <v>2</v>
      </c>
      <c r="C7" s="8">
        <f>INDEX(车型列表!Y:Y,MATCH(A7,车型列表!W:W,0))</f>
        <v>2.0456148600987538E-2</v>
      </c>
      <c r="D7" t="str">
        <f>INDEX(车型列表!Z:Z,MATCH(车型!A7,车型列表!W:W,0))</f>
        <v>普通</v>
      </c>
    </row>
    <row r="8" spans="1:8" x14ac:dyDescent="0.4">
      <c r="A8" s="1" t="s">
        <v>11130</v>
      </c>
      <c r="B8">
        <f>COUNTIF(乘坐列表!L:L,A8)</f>
        <v>2</v>
      </c>
      <c r="C8" s="8">
        <f>INDEX(车型列表!Y:Y,MATCH(A8,车型列表!W:W,0))</f>
        <v>4.9376910416176817E-3</v>
      </c>
      <c r="D8" t="str">
        <f>INDEX(车型列表!Z:Z,MATCH(车型!A8,车型列表!W:W,0))</f>
        <v>史诗</v>
      </c>
    </row>
    <row r="9" spans="1:8" x14ac:dyDescent="0.4">
      <c r="A9" s="1" t="s">
        <v>10885</v>
      </c>
      <c r="B9">
        <f>COUNTIF(乘坐列表!L:L,A9)</f>
        <v>1</v>
      </c>
      <c r="C9" s="8">
        <f>INDEX(车型列表!Y:Y,MATCH(A9,车型列表!W:W,0))</f>
        <v>2.7509992946155654E-2</v>
      </c>
      <c r="D9" t="str">
        <f>INDEX(车型列表!Z:Z,MATCH(车型!A9,车型列表!W:W,0))</f>
        <v>普通</v>
      </c>
    </row>
    <row r="10" spans="1:8" x14ac:dyDescent="0.4">
      <c r="A10" s="1" t="s">
        <v>360</v>
      </c>
      <c r="B10">
        <f>COUNTIF(乘坐列表!L:L,A10)</f>
        <v>3</v>
      </c>
      <c r="C10" s="8">
        <f>INDEX(车型列表!Y:Y,MATCH(A10,车型列表!W:W,0))</f>
        <v>2.7745121090994591E-2</v>
      </c>
      <c r="D10" t="str">
        <f>INDEX(车型列表!Z:Z,MATCH(车型!A10,车型列表!W:W,0))</f>
        <v>普通</v>
      </c>
    </row>
    <row r="11" spans="1:8" x14ac:dyDescent="0.4">
      <c r="A11" s="1" t="s">
        <v>10983</v>
      </c>
      <c r="B11">
        <f>COUNTIF(乘坐列表!L:L,A11)</f>
        <v>2</v>
      </c>
      <c r="C11" s="8">
        <f>INDEX(车型列表!Y:Y,MATCH(A11,车型列表!W:W,0))</f>
        <v>5.8782036209734309E-3</v>
      </c>
      <c r="D11" t="str">
        <f>INDEX(车型列表!Z:Z,MATCH(车型!A11,车型列表!W:W,0))</f>
        <v>史诗</v>
      </c>
    </row>
    <row r="12" spans="1:8" x14ac:dyDescent="0.4">
      <c r="A12" s="1" t="s">
        <v>12735</v>
      </c>
      <c r="B12">
        <f>COUNTIF(乘坐列表!L:L,A12)</f>
        <v>7</v>
      </c>
      <c r="C12" s="8">
        <f>INDEX(车型列表!Y:Y,MATCH(A12,车型列表!W:W,0))</f>
        <v>6.8422290148130727E-2</v>
      </c>
      <c r="D12" t="str">
        <f>INDEX(车型列表!Z:Z,MATCH(车型!A12,车型列表!W:W,0))</f>
        <v>普通</v>
      </c>
    </row>
    <row r="13" spans="1:8" x14ac:dyDescent="0.4">
      <c r="A13" s="1" t="s">
        <v>11182</v>
      </c>
      <c r="B13">
        <f>COUNTIF(乘坐列表!L:L,A13)</f>
        <v>2</v>
      </c>
      <c r="C13" s="8">
        <f>INDEX(车型列表!Y:Y,MATCH(A13,车型列表!W:W,0))</f>
        <v>2.6569480366799906E-2</v>
      </c>
      <c r="D13" t="str">
        <f>INDEX(车型列表!Z:Z,MATCH(车型!A13,车型列表!W:W,0))</f>
        <v>普通</v>
      </c>
    </row>
    <row r="14" spans="1:8" x14ac:dyDescent="0.4">
      <c r="A14" s="1" t="s">
        <v>125</v>
      </c>
      <c r="B14">
        <f>COUNTIF(乘坐列表!L:L,A14)</f>
        <v>1</v>
      </c>
      <c r="C14" s="8">
        <f>INDEX(车型列表!Y:Y,MATCH(A14,车型列表!W:W,0))</f>
        <v>1.9985892311309664E-2</v>
      </c>
      <c r="D14" t="str">
        <f>INDEX(车型列表!Z:Z,MATCH(车型!A14,车型列表!W:W,0))</f>
        <v>普通</v>
      </c>
    </row>
    <row r="15" spans="1:8" x14ac:dyDescent="0.4">
      <c r="A15" s="1" t="s">
        <v>11134</v>
      </c>
      <c r="B15">
        <f>COUNTIF(乘坐列表!L:L,A15)</f>
        <v>2</v>
      </c>
      <c r="C15" s="8">
        <f>INDEX(车型列表!Y:Y,MATCH(A15,车型列表!W:W,0))</f>
        <v>2.0926404890665412E-2</v>
      </c>
      <c r="D15" t="str">
        <f>INDEX(车型列表!Z:Z,MATCH(车型!A15,车型列表!W:W,0))</f>
        <v>普通</v>
      </c>
    </row>
    <row r="16" spans="1:8" x14ac:dyDescent="0.4">
      <c r="A16" s="1" t="s">
        <v>11157</v>
      </c>
      <c r="B16">
        <f>COUNTIF(乘坐列表!L:L,A16)</f>
        <v>2</v>
      </c>
      <c r="C16" s="8">
        <f>INDEX(车型列表!Y:Y,MATCH(A16,车型列表!W:W,0))</f>
        <v>1.434281683517517E-2</v>
      </c>
      <c r="D16" t="str">
        <f>INDEX(车型列表!Z:Z,MATCH(车型!A16,车型列表!W:W,0))</f>
        <v>稀有</v>
      </c>
    </row>
    <row r="17" spans="1:4" x14ac:dyDescent="0.4">
      <c r="A17" s="1" t="s">
        <v>11162</v>
      </c>
      <c r="B17">
        <f>COUNTIF(乘坐列表!L:L,A17)</f>
        <v>2</v>
      </c>
      <c r="C17" s="8">
        <f>INDEX(车型列表!Y:Y,MATCH(A17,车型列表!W:W,0))</f>
        <v>3.2917940277451208E-2</v>
      </c>
      <c r="D17" t="str">
        <f>INDEX(车型列表!Z:Z,MATCH(车型!A17,车型列表!W:W,0))</f>
        <v>普通</v>
      </c>
    </row>
    <row r="18" spans="1:4" x14ac:dyDescent="0.4">
      <c r="A18" s="1" t="s">
        <v>12748</v>
      </c>
      <c r="B18">
        <f>COUNTIF(乘坐列表!L:L,A18)</f>
        <v>1</v>
      </c>
      <c r="C18" s="8">
        <f>INDEX(车型列表!Y:Y,MATCH(A18,车型列表!W:W,0))</f>
        <v>3.2917940277451211E-3</v>
      </c>
      <c r="D18" t="str">
        <f>INDEX(车型列表!Z:Z,MATCH(车型!A18,车型列表!W:W,0))</f>
        <v>传说</v>
      </c>
    </row>
    <row r="19" spans="1:4" x14ac:dyDescent="0.4">
      <c r="A19" s="1" t="s">
        <v>12775</v>
      </c>
      <c r="B19">
        <f>COUNTIF(乘坐列表!L:L,A19)</f>
        <v>5</v>
      </c>
      <c r="C19" s="8">
        <f>INDEX(车型列表!Y:Y,MATCH(A19,车型列表!W:W,0))</f>
        <v>3.4328709146484837E-2</v>
      </c>
      <c r="D19" t="str">
        <f>INDEX(车型列表!Z:Z,MATCH(车型!A19,车型列表!W:W,0))</f>
        <v>普通</v>
      </c>
    </row>
    <row r="20" spans="1:4" x14ac:dyDescent="0.4">
      <c r="A20" s="1" t="s">
        <v>11470</v>
      </c>
      <c r="B20">
        <f>COUNTIF(乘坐列表!L:L,A20)</f>
        <v>1</v>
      </c>
      <c r="C20" s="8">
        <f>INDEX(车型列表!Y:Y,MATCH(A20,车型列表!W:W,0))</f>
        <v>2.3277686339054787E-2</v>
      </c>
      <c r="D20" t="str">
        <f>INDEX(车型列表!Z:Z,MATCH(车型!A20,车型列表!W:W,0))</f>
        <v>普通</v>
      </c>
    </row>
    <row r="21" spans="1:4" x14ac:dyDescent="0.4">
      <c r="A21" s="1" t="s">
        <v>11383</v>
      </c>
      <c r="B21">
        <f>COUNTIF(乘坐列表!L:L,A21)</f>
        <v>1</v>
      </c>
      <c r="C21" s="8">
        <f>INDEX(车型列表!Y:Y,MATCH(A21,车型列表!W:W,0))</f>
        <v>5.8782036209734309E-3</v>
      </c>
      <c r="D21" t="str">
        <f>INDEX(车型列表!Z:Z,MATCH(车型!A21,车型列表!W:W,0))</f>
        <v>史诗</v>
      </c>
    </row>
    <row r="22" spans="1:4" x14ac:dyDescent="0.4">
      <c r="A22" s="1" t="s">
        <v>11492</v>
      </c>
      <c r="B22">
        <f>COUNTIF(乘坐列表!L:L,A22)</f>
        <v>2</v>
      </c>
      <c r="C22" s="8">
        <f>INDEX(车型列表!Y:Y,MATCH(A22,车型列表!W:W,0))</f>
        <v>2.3512814483893724E-2</v>
      </c>
      <c r="D22" t="str">
        <f>INDEX(车型列表!Z:Z,MATCH(车型!A22,车型列表!W:W,0))</f>
        <v>普通</v>
      </c>
    </row>
    <row r="23" spans="1:4" x14ac:dyDescent="0.4">
      <c r="A23" s="1" t="s">
        <v>11283</v>
      </c>
      <c r="B23">
        <f>COUNTIF(乘坐列表!L:L,A23)</f>
        <v>1</v>
      </c>
      <c r="C23" s="8">
        <f>INDEX(车型列表!Y:Y,MATCH(A23,车型列表!W:W,0))</f>
        <v>7.712203150717141E-2</v>
      </c>
      <c r="D23" t="str">
        <f>INDEX(车型列表!Z:Z,MATCH(车型!A23,车型列表!W:W,0))</f>
        <v>普通</v>
      </c>
    </row>
    <row r="24" spans="1:4" x14ac:dyDescent="0.4">
      <c r="A24" s="1" t="s">
        <v>11579</v>
      </c>
      <c r="B24">
        <f>COUNTIF(乘坐列表!L:L,A24)</f>
        <v>1</v>
      </c>
      <c r="C24" s="8">
        <f>INDEX(车型列表!Y:Y,MATCH(A24,车型列表!W:W,0))</f>
        <v>1.5753585704208792E-2</v>
      </c>
      <c r="D24" t="str">
        <f>INDEX(车型列表!Z:Z,MATCH(车型!A24,车型列表!W:W,0))</f>
        <v>稀有</v>
      </c>
    </row>
    <row r="25" spans="1:4" x14ac:dyDescent="0.4">
      <c r="A25" s="1" t="s">
        <v>11569</v>
      </c>
      <c r="B25">
        <f>COUNTIF(乘坐列表!L:L,A25)</f>
        <v>1</v>
      </c>
      <c r="C25" s="8">
        <f>INDEX(车型列表!Y:Y,MATCH(A25,车型列表!W:W,0))</f>
        <v>1.9985892311309664E-2</v>
      </c>
      <c r="D25" t="str">
        <f>INDEX(车型列表!Z:Z,MATCH(车型!A25,车型列表!W:W,0))</f>
        <v>普通</v>
      </c>
    </row>
    <row r="26" spans="1:4" x14ac:dyDescent="0.4">
      <c r="A26" s="1" t="s">
        <v>12963</v>
      </c>
      <c r="B26">
        <f>COUNTIF(乘坐列表!L:L,A26)</f>
        <v>1</v>
      </c>
      <c r="C26" s="8">
        <f>INDEX(车型列表!Y:Y,MATCH(A26,车型列表!W:W,0))</f>
        <v>6.3484599106513051E-3</v>
      </c>
      <c r="D26" t="str">
        <f>INDEX(车型列表!Z:Z,MATCH(车型!A26,车型列表!W:W,0))</f>
        <v>史诗</v>
      </c>
    </row>
    <row r="68" spans="4:4" x14ac:dyDescent="0.4">
      <c r="D68" t="s">
        <v>11651</v>
      </c>
    </row>
    <row r="89" spans="4:4" x14ac:dyDescent="0.4">
      <c r="D89" t="s">
        <v>11543</v>
      </c>
    </row>
  </sheetData>
  <sortState xmlns:xlrd2="http://schemas.microsoft.com/office/spreadsheetml/2017/richdata2" ref="A2:D17">
    <sortCondition descending="1" ref="B1:B17"/>
  </sortState>
  <phoneticPr fontId="1" type="noConversion"/>
  <conditionalFormatting sqref="C1:C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ellIs" dxfId="11" priority="1" operator="equal">
      <formula>"传说"</formula>
    </cfRule>
    <cfRule type="cellIs" dxfId="10" priority="2" operator="equal">
      <formula>"史诗"</formula>
    </cfRule>
    <cfRule type="cellIs" dxfId="9" priority="3" operator="equal">
      <formula>"稀有"</formula>
    </cfRule>
  </conditionalFormatting>
  <conditionalFormatting sqref="G1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D459-F9DA-40C7-9475-96E501C4B3D3}">
  <dimension ref="A1:I46"/>
  <sheetViews>
    <sheetView topLeftCell="A31" workbookViewId="0">
      <selection activeCell="D47" sqref="D47"/>
    </sheetView>
  </sheetViews>
  <sheetFormatPr defaultRowHeight="13.9" x14ac:dyDescent="0.4"/>
  <cols>
    <col min="1" max="1" width="14.86328125" bestFit="1" customWidth="1"/>
  </cols>
  <sheetData>
    <row r="1" spans="1:9" x14ac:dyDescent="0.4">
      <c r="A1" t="s">
        <v>11084</v>
      </c>
      <c r="B1" t="s">
        <v>161</v>
      </c>
      <c r="C1" t="s">
        <v>162</v>
      </c>
      <c r="D1" t="s">
        <v>11085</v>
      </c>
      <c r="F1" t="s">
        <v>11085</v>
      </c>
      <c r="G1">
        <f>SUM(B:B)</f>
        <v>150</v>
      </c>
      <c r="H1">
        <f>SUM(C:C)</f>
        <v>150</v>
      </c>
      <c r="I1">
        <f>SUM(D:D)</f>
        <v>300</v>
      </c>
    </row>
    <row r="2" spans="1:9" x14ac:dyDescent="0.4">
      <c r="A2" t="s">
        <v>8873</v>
      </c>
      <c r="B2">
        <f>COUNTIF(乘坐列表!R:R,A2)</f>
        <v>31</v>
      </c>
      <c r="C2">
        <f>COUNTIF(乘坐列表!S:S,A2)</f>
        <v>30</v>
      </c>
      <c r="D2">
        <f t="shared" ref="D2:D37" si="0">B2+C2</f>
        <v>61</v>
      </c>
    </row>
    <row r="3" spans="1:9" x14ac:dyDescent="0.4">
      <c r="A3" t="s">
        <v>8935</v>
      </c>
      <c r="B3">
        <f>COUNTIF(乘坐列表!R:R,A3)</f>
        <v>14</v>
      </c>
      <c r="C3">
        <f>COUNTIF(乘坐列表!S:S,A3)</f>
        <v>14</v>
      </c>
      <c r="D3">
        <f t="shared" si="0"/>
        <v>28</v>
      </c>
    </row>
    <row r="4" spans="1:9" x14ac:dyDescent="0.4">
      <c r="A4" t="s">
        <v>9623</v>
      </c>
      <c r="B4">
        <f>COUNTIF(乘坐列表!R:R,A4)</f>
        <v>10</v>
      </c>
      <c r="C4">
        <f>COUNTIF(乘坐列表!S:S,A4)</f>
        <v>8</v>
      </c>
      <c r="D4">
        <f t="shared" si="0"/>
        <v>18</v>
      </c>
    </row>
    <row r="5" spans="1:9" x14ac:dyDescent="0.4">
      <c r="A5" t="s">
        <v>9496</v>
      </c>
      <c r="B5">
        <f>COUNTIF(乘坐列表!R:R,A5)</f>
        <v>5</v>
      </c>
      <c r="C5">
        <f>COUNTIF(乘坐列表!S:S,A5)</f>
        <v>5</v>
      </c>
      <c r="D5">
        <f t="shared" si="0"/>
        <v>10</v>
      </c>
    </row>
    <row r="6" spans="1:9" x14ac:dyDescent="0.4">
      <c r="A6" t="s">
        <v>8945</v>
      </c>
      <c r="B6">
        <f>COUNTIF(乘坐列表!R:R,A6)</f>
        <v>8</v>
      </c>
      <c r="C6">
        <f>COUNTIF(乘坐列表!S:S,A6)</f>
        <v>8</v>
      </c>
      <c r="D6">
        <f t="shared" si="0"/>
        <v>16</v>
      </c>
    </row>
    <row r="7" spans="1:9" x14ac:dyDescent="0.4">
      <c r="A7" t="s">
        <v>9504</v>
      </c>
      <c r="B7">
        <f>COUNTIF(乘坐列表!R:R,A7)</f>
        <v>5</v>
      </c>
      <c r="C7">
        <f>COUNTIF(乘坐列表!S:S,A7)</f>
        <v>5</v>
      </c>
      <c r="D7">
        <f t="shared" si="0"/>
        <v>10</v>
      </c>
    </row>
    <row r="8" spans="1:9" x14ac:dyDescent="0.4">
      <c r="A8" t="s">
        <v>8980</v>
      </c>
      <c r="B8">
        <f>COUNTIF(乘坐列表!R:R,A8)</f>
        <v>5</v>
      </c>
      <c r="C8">
        <f>COUNTIF(乘坐列表!S:S,A8)</f>
        <v>4</v>
      </c>
      <c r="D8">
        <f t="shared" si="0"/>
        <v>9</v>
      </c>
    </row>
    <row r="9" spans="1:9" x14ac:dyDescent="0.4">
      <c r="A9" t="s">
        <v>8862</v>
      </c>
      <c r="B9">
        <f>COUNTIF(乘坐列表!R:R,A9)</f>
        <v>7</v>
      </c>
      <c r="C9">
        <f>COUNTIF(乘坐列表!S:S,A9)</f>
        <v>6</v>
      </c>
      <c r="D9">
        <f t="shared" si="0"/>
        <v>13</v>
      </c>
    </row>
    <row r="10" spans="1:9" x14ac:dyDescent="0.4">
      <c r="A10" t="s">
        <v>9646</v>
      </c>
      <c r="B10">
        <f>COUNTIF(乘坐列表!R:R,A10)</f>
        <v>3</v>
      </c>
      <c r="C10">
        <f>COUNTIF(乘坐列表!S:S,A10)</f>
        <v>3</v>
      </c>
      <c r="D10">
        <f t="shared" si="0"/>
        <v>6</v>
      </c>
    </row>
    <row r="11" spans="1:9" x14ac:dyDescent="0.4">
      <c r="A11" t="s">
        <v>8958</v>
      </c>
      <c r="B11">
        <f>COUNTIF(乘坐列表!R:R,A11)</f>
        <v>3</v>
      </c>
      <c r="C11">
        <f>COUNTIF(乘坐列表!S:S,A11)</f>
        <v>3</v>
      </c>
      <c r="D11">
        <f t="shared" si="0"/>
        <v>6</v>
      </c>
    </row>
    <row r="12" spans="1:9" x14ac:dyDescent="0.4">
      <c r="A12" t="s">
        <v>9364</v>
      </c>
      <c r="B12">
        <f>COUNTIF(乘坐列表!R:R,A12)</f>
        <v>2</v>
      </c>
      <c r="C12">
        <f>COUNTIF(乘坐列表!S:S,A12)</f>
        <v>3</v>
      </c>
      <c r="D12">
        <f t="shared" si="0"/>
        <v>5</v>
      </c>
    </row>
    <row r="13" spans="1:9" x14ac:dyDescent="0.4">
      <c r="A13" t="s">
        <v>9368</v>
      </c>
      <c r="B13">
        <f>COUNTIF(乘坐列表!R:R,A13)</f>
        <v>3</v>
      </c>
      <c r="C13">
        <f>COUNTIF(乘坐列表!S:S,A13)</f>
        <v>4</v>
      </c>
      <c r="D13">
        <f t="shared" si="0"/>
        <v>7</v>
      </c>
    </row>
    <row r="14" spans="1:9" x14ac:dyDescent="0.4">
      <c r="A14" t="s">
        <v>10105</v>
      </c>
      <c r="B14">
        <f>COUNTIF(乘坐列表!R:R,A14)</f>
        <v>2</v>
      </c>
      <c r="C14">
        <f>COUNTIF(乘坐列表!S:S,A14)</f>
        <v>3</v>
      </c>
      <c r="D14">
        <f t="shared" si="0"/>
        <v>5</v>
      </c>
    </row>
    <row r="15" spans="1:9" x14ac:dyDescent="0.4">
      <c r="A15" t="s">
        <v>9142</v>
      </c>
      <c r="B15">
        <f>COUNTIF(乘坐列表!R:R,A15)</f>
        <v>2</v>
      </c>
      <c r="C15">
        <f>COUNTIF(乘坐列表!S:S,A15)</f>
        <v>2</v>
      </c>
      <c r="D15">
        <f t="shared" si="0"/>
        <v>4</v>
      </c>
    </row>
    <row r="16" spans="1:9" x14ac:dyDescent="0.4">
      <c r="A16" t="s">
        <v>8911</v>
      </c>
      <c r="B16">
        <f>COUNTIF(乘坐列表!R:R,A16)</f>
        <v>2</v>
      </c>
      <c r="C16">
        <f>COUNTIF(乘坐列表!S:S,A16)</f>
        <v>2</v>
      </c>
      <c r="D16">
        <f t="shared" si="0"/>
        <v>4</v>
      </c>
    </row>
    <row r="17" spans="1:4" x14ac:dyDescent="0.4">
      <c r="A17" t="s">
        <v>9003</v>
      </c>
      <c r="B17">
        <f>COUNTIF(乘坐列表!R:R,A17)</f>
        <v>4</v>
      </c>
      <c r="C17">
        <f>COUNTIF(乘坐列表!S:S,A17)</f>
        <v>3</v>
      </c>
      <c r="D17">
        <f t="shared" si="0"/>
        <v>7</v>
      </c>
    </row>
    <row r="18" spans="1:4" x14ac:dyDescent="0.4">
      <c r="A18" t="s">
        <v>9183</v>
      </c>
      <c r="B18">
        <f>COUNTIF(乘坐列表!R:R,A18)</f>
        <v>2</v>
      </c>
      <c r="C18">
        <f>COUNTIF(乘坐列表!S:S,A18)</f>
        <v>2</v>
      </c>
      <c r="D18">
        <f t="shared" si="0"/>
        <v>4</v>
      </c>
    </row>
    <row r="19" spans="1:4" x14ac:dyDescent="0.4">
      <c r="A19" t="s">
        <v>10063</v>
      </c>
      <c r="B19">
        <f>COUNTIF(乘坐列表!R:R,A19)</f>
        <v>2</v>
      </c>
      <c r="C19">
        <f>COUNTIF(乘坐列表!S:S,A19)</f>
        <v>2</v>
      </c>
      <c r="D19">
        <f t="shared" si="0"/>
        <v>4</v>
      </c>
    </row>
    <row r="20" spans="1:4" x14ac:dyDescent="0.4">
      <c r="A20" t="s">
        <v>9756</v>
      </c>
      <c r="B20">
        <f>COUNTIF(乘坐列表!R:R,A20)</f>
        <v>2</v>
      </c>
      <c r="C20">
        <f>COUNTIF(乘坐列表!S:S,A20)</f>
        <v>2</v>
      </c>
      <c r="D20">
        <f t="shared" si="0"/>
        <v>4</v>
      </c>
    </row>
    <row r="21" spans="1:4" x14ac:dyDescent="0.4">
      <c r="A21" t="s">
        <v>10045</v>
      </c>
      <c r="B21">
        <f>COUNTIF(乘坐列表!R:R,A21)</f>
        <v>2</v>
      </c>
      <c r="C21">
        <f>COUNTIF(乘坐列表!S:S,A21)</f>
        <v>2</v>
      </c>
      <c r="D21">
        <f t="shared" si="0"/>
        <v>4</v>
      </c>
    </row>
    <row r="22" spans="1:4" x14ac:dyDescent="0.4">
      <c r="A22" t="s">
        <v>11113</v>
      </c>
      <c r="B22">
        <f>COUNTIF(乘坐列表!R:R,A22)</f>
        <v>2</v>
      </c>
      <c r="C22">
        <f>COUNTIF(乘坐列表!S:S,A22)</f>
        <v>2</v>
      </c>
      <c r="D22">
        <f t="shared" si="0"/>
        <v>4</v>
      </c>
    </row>
    <row r="23" spans="1:4" x14ac:dyDescent="0.4">
      <c r="A23" t="s">
        <v>11114</v>
      </c>
      <c r="B23">
        <f>COUNTIF(乘坐列表!R:R,A23)</f>
        <v>1</v>
      </c>
      <c r="C23">
        <f>COUNTIF(乘坐列表!S:S,A23)</f>
        <v>2</v>
      </c>
      <c r="D23">
        <f t="shared" si="0"/>
        <v>3</v>
      </c>
    </row>
    <row r="24" spans="1:4" x14ac:dyDescent="0.4">
      <c r="A24" t="s">
        <v>10222</v>
      </c>
      <c r="B24">
        <f>COUNTIF(乘坐列表!R:R,A24)</f>
        <v>1</v>
      </c>
      <c r="C24">
        <f>COUNTIF(乘坐列表!S:S,A24)</f>
        <v>1</v>
      </c>
      <c r="D24">
        <f t="shared" si="0"/>
        <v>2</v>
      </c>
    </row>
    <row r="25" spans="1:4" x14ac:dyDescent="0.4">
      <c r="A25" t="s">
        <v>8930</v>
      </c>
      <c r="B25">
        <f>COUNTIF(乘坐列表!R:R,A25)</f>
        <v>1</v>
      </c>
      <c r="C25">
        <f>COUNTIF(乘坐列表!S:S,A25)</f>
        <v>1</v>
      </c>
      <c r="D25">
        <f t="shared" si="0"/>
        <v>2</v>
      </c>
    </row>
    <row r="26" spans="1:4" x14ac:dyDescent="0.4">
      <c r="A26" t="s">
        <v>9374</v>
      </c>
      <c r="B26">
        <f>COUNTIF(乘坐列表!R:R,A26)</f>
        <v>1</v>
      </c>
      <c r="C26">
        <f>COUNTIF(乘坐列表!S:S,A26)</f>
        <v>1</v>
      </c>
      <c r="D26">
        <f t="shared" si="0"/>
        <v>2</v>
      </c>
    </row>
    <row r="27" spans="1:4" x14ac:dyDescent="0.4">
      <c r="A27" t="s">
        <v>10152</v>
      </c>
      <c r="B27">
        <f>COUNTIF(乘坐列表!R:R,A27)</f>
        <v>1</v>
      </c>
      <c r="C27">
        <f>COUNTIF(乘坐列表!S:S,A27)</f>
        <v>1</v>
      </c>
      <c r="D27">
        <f t="shared" si="0"/>
        <v>2</v>
      </c>
    </row>
    <row r="28" spans="1:4" x14ac:dyDescent="0.4">
      <c r="A28" t="s">
        <v>9459</v>
      </c>
      <c r="B28">
        <f>COUNTIF(乘坐列表!R:R,A28)</f>
        <v>1</v>
      </c>
      <c r="C28">
        <f>COUNTIF(乘坐列表!S:S,A28)</f>
        <v>1</v>
      </c>
      <c r="D28">
        <f t="shared" si="0"/>
        <v>2</v>
      </c>
    </row>
    <row r="29" spans="1:4" x14ac:dyDescent="0.4">
      <c r="A29" t="s">
        <v>9215</v>
      </c>
      <c r="B29">
        <f>COUNTIF(乘坐列表!R:R,A29)</f>
        <v>1</v>
      </c>
      <c r="C29">
        <f>COUNTIF(乘坐列表!S:S,A29)</f>
        <v>1</v>
      </c>
      <c r="D29">
        <f t="shared" si="0"/>
        <v>2</v>
      </c>
    </row>
    <row r="30" spans="1:4" x14ac:dyDescent="0.4">
      <c r="A30" t="s">
        <v>9275</v>
      </c>
      <c r="B30">
        <f>COUNTIF(乘坐列表!R:R,A30)</f>
        <v>1</v>
      </c>
      <c r="C30">
        <f>COUNTIF(乘坐列表!S:S,A30)</f>
        <v>1</v>
      </c>
      <c r="D30">
        <f t="shared" si="0"/>
        <v>2</v>
      </c>
    </row>
    <row r="31" spans="1:4" x14ac:dyDescent="0.4">
      <c r="A31" t="s">
        <v>11183</v>
      </c>
      <c r="B31">
        <f>COUNTIF(乘坐列表!R:R,A31)</f>
        <v>1</v>
      </c>
      <c r="C31">
        <f>COUNTIF(乘坐列表!S:S,A31)</f>
        <v>1</v>
      </c>
      <c r="D31">
        <f t="shared" si="0"/>
        <v>2</v>
      </c>
    </row>
    <row r="32" spans="1:4" x14ac:dyDescent="0.4">
      <c r="A32" t="s">
        <v>11184</v>
      </c>
      <c r="B32">
        <f>COUNTIF(乘坐列表!R:R,A32)</f>
        <v>1</v>
      </c>
      <c r="C32">
        <f>COUNTIF(乘坐列表!S:S,A32)</f>
        <v>2</v>
      </c>
      <c r="D32">
        <f t="shared" si="0"/>
        <v>3</v>
      </c>
    </row>
    <row r="33" spans="1:4" x14ac:dyDescent="0.4">
      <c r="A33" t="s">
        <v>11185</v>
      </c>
      <c r="B33">
        <f>COUNTIF(乘坐列表!R:R,A33)</f>
        <v>1</v>
      </c>
      <c r="C33">
        <f>COUNTIF(乘坐列表!S:S,A33)</f>
        <v>1</v>
      </c>
      <c r="D33">
        <f t="shared" si="0"/>
        <v>2</v>
      </c>
    </row>
    <row r="34" spans="1:4" x14ac:dyDescent="0.4">
      <c r="A34" t="s">
        <v>9342</v>
      </c>
      <c r="B34">
        <f>COUNTIF(乘坐列表!R:R,A34)</f>
        <v>0</v>
      </c>
      <c r="C34">
        <f>COUNTIF(乘坐列表!S:S,A34)</f>
        <v>1</v>
      </c>
      <c r="D34">
        <f t="shared" si="0"/>
        <v>1</v>
      </c>
    </row>
    <row r="35" spans="1:4" x14ac:dyDescent="0.4">
      <c r="A35" t="s">
        <v>9348</v>
      </c>
      <c r="B35">
        <f>COUNTIF(乘坐列表!R:R,A35)</f>
        <v>0</v>
      </c>
      <c r="C35">
        <f>COUNTIF(乘坐列表!S:S,A35)</f>
        <v>1</v>
      </c>
      <c r="D35">
        <f t="shared" si="0"/>
        <v>1</v>
      </c>
    </row>
    <row r="36" spans="1:4" x14ac:dyDescent="0.4">
      <c r="A36" t="s">
        <v>8892</v>
      </c>
      <c r="B36">
        <f>COUNTIF(乘坐列表!R:R,A36)</f>
        <v>1</v>
      </c>
      <c r="C36">
        <f>COUNTIF(乘坐列表!S:S,A36)</f>
        <v>0</v>
      </c>
      <c r="D36">
        <f t="shared" si="0"/>
        <v>1</v>
      </c>
    </row>
    <row r="37" spans="1:4" x14ac:dyDescent="0.4">
      <c r="A37" t="s">
        <v>9271</v>
      </c>
      <c r="B37">
        <f>COUNTIF(乘坐列表!R:R,A37)</f>
        <v>0</v>
      </c>
      <c r="C37">
        <f>COUNTIF(乘坐列表!S:S,A37)</f>
        <v>1</v>
      </c>
      <c r="D37">
        <f t="shared" si="0"/>
        <v>1</v>
      </c>
    </row>
    <row r="38" spans="1:4" x14ac:dyDescent="0.4">
      <c r="A38" t="s">
        <v>12816</v>
      </c>
      <c r="B38">
        <f>COUNTIF(乘坐列表!R:R,A38)</f>
        <v>1</v>
      </c>
      <c r="C38">
        <f>COUNTIF(乘坐列表!S:S,A38)</f>
        <v>1</v>
      </c>
      <c r="D38">
        <f t="shared" ref="D38" si="1">B38+C38</f>
        <v>2</v>
      </c>
    </row>
    <row r="39" spans="1:4" x14ac:dyDescent="0.4">
      <c r="A39" t="s">
        <v>12837</v>
      </c>
      <c r="B39">
        <f>COUNTIF(乘坐列表!R:R,A39)</f>
        <v>1</v>
      </c>
      <c r="C39">
        <f>COUNTIF(乘坐列表!S:S,A39)</f>
        <v>1</v>
      </c>
      <c r="D39">
        <f t="shared" ref="D39:D40" si="2">B39+C39</f>
        <v>2</v>
      </c>
    </row>
    <row r="40" spans="1:4" x14ac:dyDescent="0.4">
      <c r="A40" t="s">
        <v>12838</v>
      </c>
      <c r="B40">
        <f>COUNTIF(乘坐列表!R:R,A40)</f>
        <v>8</v>
      </c>
      <c r="C40">
        <f>COUNTIF(乘坐列表!S:S,A40)</f>
        <v>9</v>
      </c>
      <c r="D40">
        <f t="shared" si="2"/>
        <v>17</v>
      </c>
    </row>
    <row r="41" spans="1:4" x14ac:dyDescent="0.4">
      <c r="A41" t="s">
        <v>12881</v>
      </c>
      <c r="B41">
        <f>COUNTIF(乘坐列表!R:R,A41)</f>
        <v>1</v>
      </c>
      <c r="C41">
        <f>COUNTIF(乘坐列表!S:S,A41)</f>
        <v>1</v>
      </c>
      <c r="D41">
        <f t="shared" ref="D41" si="3">B41+C41</f>
        <v>2</v>
      </c>
    </row>
    <row r="42" spans="1:4" x14ac:dyDescent="0.4">
      <c r="A42" t="s">
        <v>12882</v>
      </c>
      <c r="B42">
        <f>COUNTIF(乘坐列表!R:R,A42)</f>
        <v>1</v>
      </c>
      <c r="C42">
        <f>COUNTIF(乘坐列表!S:S,A42)</f>
        <v>1</v>
      </c>
      <c r="D42">
        <f t="shared" ref="D42" si="4">B42+C42</f>
        <v>2</v>
      </c>
    </row>
    <row r="43" spans="1:4" x14ac:dyDescent="0.4">
      <c r="A43" t="s">
        <v>12884</v>
      </c>
      <c r="B43">
        <f>COUNTIF(乘坐列表!R:R,A43)</f>
        <v>1</v>
      </c>
      <c r="C43">
        <f>COUNTIF(乘坐列表!S:S,A43)</f>
        <v>0</v>
      </c>
      <c r="D43">
        <f t="shared" ref="D43" si="5">B43+C43</f>
        <v>1</v>
      </c>
    </row>
    <row r="44" spans="1:4" x14ac:dyDescent="0.4">
      <c r="A44" t="s">
        <v>12896</v>
      </c>
      <c r="B44">
        <f>COUNTIF(乘坐列表!R:R,A44)</f>
        <v>1</v>
      </c>
      <c r="C44">
        <f>COUNTIF(乘坐列表!S:S,A44)</f>
        <v>1</v>
      </c>
      <c r="D44">
        <f t="shared" ref="D44" si="6">B44+C44</f>
        <v>2</v>
      </c>
    </row>
    <row r="45" spans="1:4" x14ac:dyDescent="0.4">
      <c r="A45" t="s">
        <v>12928</v>
      </c>
      <c r="B45">
        <f>COUNTIF(乘坐列表!R:R,A45)</f>
        <v>3</v>
      </c>
      <c r="C45">
        <f>COUNTIF(乘坐列表!S:S,A45)</f>
        <v>3</v>
      </c>
      <c r="D45">
        <f t="shared" ref="D45" si="7">B45+C45</f>
        <v>6</v>
      </c>
    </row>
    <row r="46" spans="1:4" x14ac:dyDescent="0.4">
      <c r="A46" t="s">
        <v>12977</v>
      </c>
      <c r="B46">
        <f>COUNTIF(乘坐列表!R:R,A46)</f>
        <v>5</v>
      </c>
      <c r="C46">
        <f>COUNTIF(乘坐列表!S:S,A46)</f>
        <v>4</v>
      </c>
      <c r="D46">
        <f t="shared" ref="D46" si="8">B46+C46</f>
        <v>9</v>
      </c>
    </row>
  </sheetData>
  <sortState xmlns:xlrd2="http://schemas.microsoft.com/office/spreadsheetml/2017/richdata2" ref="A2:D37">
    <sortCondition descending="1" ref="D1:D3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135D-4687-4E4E-9212-7E32D4257992}">
  <dimension ref="A1:P104"/>
  <sheetViews>
    <sheetView topLeftCell="A89" workbookViewId="0">
      <selection activeCell="A89" sqref="A1:A1048576"/>
    </sheetView>
  </sheetViews>
  <sheetFormatPr defaultRowHeight="13.9" x14ac:dyDescent="0.4"/>
  <cols>
    <col min="2" max="2" width="16.46484375" customWidth="1"/>
    <col min="11" max="11" width="14.86328125" bestFit="1" customWidth="1"/>
    <col min="12" max="13" width="15.3984375" bestFit="1" customWidth="1"/>
    <col min="14" max="14" width="13.33203125" bestFit="1" customWidth="1"/>
  </cols>
  <sheetData>
    <row r="1" spans="1:16" x14ac:dyDescent="0.4">
      <c r="A1" s="1" t="s">
        <v>11004</v>
      </c>
      <c r="B1" t="s">
        <v>163</v>
      </c>
      <c r="C1" t="s">
        <v>10870</v>
      </c>
      <c r="D1" t="s">
        <v>10871</v>
      </c>
      <c r="E1" t="s">
        <v>161</v>
      </c>
      <c r="F1" t="s">
        <v>162</v>
      </c>
      <c r="G1" t="s">
        <v>141</v>
      </c>
      <c r="H1" t="s">
        <v>11756</v>
      </c>
      <c r="I1" t="s">
        <v>11757</v>
      </c>
      <c r="P1" s="1"/>
    </row>
    <row r="2" spans="1:16" x14ac:dyDescent="0.4">
      <c r="A2" s="1" t="s">
        <v>167</v>
      </c>
      <c r="B2" t="str">
        <f>INDEX(车站列表!D:D,MATCH(A2,车站列表!B:B,0))</f>
        <v>中国铁路上海局</v>
      </c>
      <c r="C2" t="str">
        <f>INDEX(车站列表!K:K,MATCH(A2,车站列表!B:B,0))</f>
        <v>安徽省</v>
      </c>
      <c r="D2" t="str">
        <f>INDEX(车站列表!L:L,MATCH(A2,车站列表!B:B,0))</f>
        <v>亳州市</v>
      </c>
      <c r="E2">
        <f>COUNTIF(乘坐列表!F:F,A2)</f>
        <v>1</v>
      </c>
      <c r="F2">
        <f>COUNTIF(乘坐列表!G:G,A2)</f>
        <v>2</v>
      </c>
      <c r="G2">
        <f t="shared" ref="G2:G33" si="0">E2+F2</f>
        <v>3</v>
      </c>
      <c r="H2">
        <f>INDEX(车站列表!I:I,MATCH(A2,车站列表!B:B,0))</f>
        <v>115.7914924</v>
      </c>
      <c r="I2">
        <f>INDEX(车站列表!J:J,MATCH(A2,车站列表!B:B,0))</f>
        <v>33.848383679999998</v>
      </c>
    </row>
    <row r="3" spans="1:16" x14ac:dyDescent="0.4">
      <c r="A3" s="1" t="s">
        <v>168</v>
      </c>
      <c r="B3" t="str">
        <f>INDEX(车站列表!D:D,MATCH(A3,车站列表!B:B,0))</f>
        <v>中国铁路上海局</v>
      </c>
      <c r="C3" t="str">
        <f>INDEX(车站列表!K:K,MATCH(A3,车站列表!B:B,0))</f>
        <v>安徽省</v>
      </c>
      <c r="D3" t="str">
        <f>INDEX(车站列表!L:L,MATCH(A3,车站列表!B:B,0))</f>
        <v>亳州市</v>
      </c>
      <c r="E3">
        <f>COUNTIF(乘坐列表!F:F,A3)</f>
        <v>1</v>
      </c>
      <c r="F3">
        <f>COUNTIF(乘坐列表!G:G,A3)</f>
        <v>0</v>
      </c>
      <c r="G3">
        <f t="shared" si="0"/>
        <v>1</v>
      </c>
      <c r="H3">
        <f>INDEX(车站列表!I:I,MATCH(A3,车站列表!B:B,0))</f>
        <v>115.8048897</v>
      </c>
      <c r="I3">
        <f>INDEX(车站列表!J:J,MATCH(A3,车站列表!B:B,0))</f>
        <v>33.527097920000003</v>
      </c>
      <c r="P3" s="1"/>
    </row>
    <row r="4" spans="1:16" x14ac:dyDescent="0.4">
      <c r="A4" s="1" t="s">
        <v>166</v>
      </c>
      <c r="B4" t="str">
        <f>INDEX(车站列表!D:D,MATCH(A4,车站列表!B:B,0))</f>
        <v>中国铁路上海局</v>
      </c>
      <c r="C4" t="str">
        <f>INDEX(车站列表!K:K,MATCH(A4,车站列表!B:B,0))</f>
        <v>安徽省</v>
      </c>
      <c r="D4" t="str">
        <f>INDEX(车站列表!L:L,MATCH(A4,车站列表!B:B,0))</f>
        <v>阜阳市</v>
      </c>
      <c r="E4">
        <f>COUNTIF(乘坐列表!F:F,A4)</f>
        <v>1</v>
      </c>
      <c r="F4">
        <f>COUNTIF(乘坐列表!G:G,A4)</f>
        <v>1</v>
      </c>
      <c r="G4">
        <f t="shared" si="0"/>
        <v>2</v>
      </c>
      <c r="H4">
        <f>INDEX(车站列表!I:I,MATCH(A4,车站列表!B:B,0))</f>
        <v>115.8632077</v>
      </c>
      <c r="I4">
        <f>INDEX(车站列表!J:J,MATCH(A4,车站列表!B:B,0))</f>
        <v>32.916120159999998</v>
      </c>
      <c r="P4" s="1"/>
    </row>
    <row r="5" spans="1:16" x14ac:dyDescent="0.4">
      <c r="A5" s="1" t="s">
        <v>14</v>
      </c>
      <c r="B5" t="str">
        <f>INDEX(车站列表!D:D,MATCH(A5,车站列表!B:B,0))</f>
        <v>中国铁路上海局</v>
      </c>
      <c r="C5" t="str">
        <f>INDEX(车站列表!K:K,MATCH(A5,车站列表!B:B,0))</f>
        <v>安徽省</v>
      </c>
      <c r="D5" t="str">
        <f>INDEX(车站列表!L:L,MATCH(A5,车站列表!B:B,0))</f>
        <v>六安市</v>
      </c>
      <c r="E5">
        <f>COUNTIF(乘坐列表!F:F,A5)</f>
        <v>9</v>
      </c>
      <c r="F5">
        <f>COUNTIF(乘坐列表!G:G,A5)</f>
        <v>7</v>
      </c>
      <c r="G5">
        <f t="shared" si="0"/>
        <v>16</v>
      </c>
      <c r="H5">
        <f>INDEX(车站列表!I:I,MATCH(A5,车站列表!B:B,0))</f>
        <v>116.49455829999999</v>
      </c>
      <c r="I5">
        <f>INDEX(车站列表!J:J,MATCH(A5,车站列表!B:B,0))</f>
        <v>31.715755359999999</v>
      </c>
      <c r="P5" s="1"/>
    </row>
    <row r="6" spans="1:16" x14ac:dyDescent="0.4">
      <c r="A6" t="s">
        <v>11167</v>
      </c>
      <c r="B6" t="str">
        <f>INDEX(车站列表!D:D,MATCH(A6,车站列表!B:B,0))</f>
        <v>中国铁路上海局</v>
      </c>
      <c r="C6" t="str">
        <f>INDEX(车站列表!K:K,MATCH(A6,车站列表!B:B,0))</f>
        <v>安徽省</v>
      </c>
      <c r="D6" t="str">
        <f>INDEX(车站列表!L:L,MATCH(A6,车站列表!B:B,0))</f>
        <v>淮南市</v>
      </c>
      <c r="E6">
        <f>COUNTIF(乘坐列表!F:F,A6)</f>
        <v>1</v>
      </c>
      <c r="F6">
        <f>COUNTIF(乘坐列表!G:G,A6)</f>
        <v>1</v>
      </c>
      <c r="G6">
        <f t="shared" si="0"/>
        <v>2</v>
      </c>
      <c r="H6">
        <f>INDEX(车站列表!I:I,MATCH(A6,车站列表!B:B,0))</f>
        <v>117.01291790000001</v>
      </c>
      <c r="I6">
        <f>INDEX(车站列表!J:J,MATCH(A6,车站列表!B:B,0))</f>
        <v>32.631677279999998</v>
      </c>
      <c r="P6" s="1"/>
    </row>
    <row r="7" spans="1:16" x14ac:dyDescent="0.4">
      <c r="A7" t="s">
        <v>15</v>
      </c>
      <c r="B7" t="str">
        <f>INDEX(车站列表!D:D,MATCH(A7,车站列表!B:B,0))</f>
        <v>中国铁路上海局</v>
      </c>
      <c r="C7" t="str">
        <f>INDEX(车站列表!K:K,MATCH(A7,车站列表!B:B,0))</f>
        <v>安徽省</v>
      </c>
      <c r="D7" t="str">
        <f>INDEX(车站列表!L:L,MATCH(A7,车站列表!B:B,0))</f>
        <v>合肥市</v>
      </c>
      <c r="E7">
        <f>COUNTIF(乘坐列表!F:F,A7)</f>
        <v>4</v>
      </c>
      <c r="F7">
        <f>COUNTIF(乘坐列表!G:G,A7)</f>
        <v>2</v>
      </c>
      <c r="G7">
        <f t="shared" si="0"/>
        <v>6</v>
      </c>
      <c r="H7">
        <f>INDEX(车站列表!I:I,MATCH(A7,车站列表!B:B,0))</f>
        <v>117.2837219</v>
      </c>
      <c r="I7">
        <f>INDEX(车站列表!J:J,MATCH(A7,车站列表!B:B,0))</f>
        <v>31.79944416</v>
      </c>
    </row>
    <row r="8" spans="1:16" x14ac:dyDescent="0.4">
      <c r="A8" s="1" t="s">
        <v>1</v>
      </c>
      <c r="B8" t="str">
        <f>INDEX(车站列表!D:D,MATCH(A8,车站列表!B:B,0))</f>
        <v>中国铁路上海局</v>
      </c>
      <c r="C8" t="str">
        <f>INDEX(车站列表!K:K,MATCH(A8,车站列表!B:B,0))</f>
        <v>安徽省</v>
      </c>
      <c r="D8" t="str">
        <f>INDEX(车站列表!L:L,MATCH(A8,车站列表!B:B,0))</f>
        <v>合肥市</v>
      </c>
      <c r="E8">
        <f>COUNTIF(乘坐列表!F:F,A8)</f>
        <v>3</v>
      </c>
      <c r="F8">
        <f>COUNTIF(乘坐列表!G:G,A8)</f>
        <v>5</v>
      </c>
      <c r="G8">
        <f t="shared" si="0"/>
        <v>8</v>
      </c>
      <c r="H8">
        <f>INDEX(车站列表!I:I,MATCH(A8,车站列表!B:B,0))</f>
        <v>117.3086449</v>
      </c>
      <c r="I8">
        <f>INDEX(车站列表!J:J,MATCH(A8,车站列表!B:B,0))</f>
        <v>31.886896480000001</v>
      </c>
      <c r="K8" s="13" t="s">
        <v>11758</v>
      </c>
      <c r="L8" t="s">
        <v>11759</v>
      </c>
      <c r="M8" t="s">
        <v>11760</v>
      </c>
      <c r="N8" t="s">
        <v>11761</v>
      </c>
      <c r="P8" s="1"/>
    </row>
    <row r="9" spans="1:16" x14ac:dyDescent="0.4">
      <c r="A9" s="1" t="s">
        <v>35</v>
      </c>
      <c r="B9" t="str">
        <f>INDEX(车站列表!D:D,MATCH(A9,车站列表!B:B,0))</f>
        <v>中国铁路上海局</v>
      </c>
      <c r="C9" t="str">
        <f>INDEX(车站列表!K:K,MATCH(A9,车站列表!B:B,0))</f>
        <v>安徽省</v>
      </c>
      <c r="D9" t="str">
        <f>INDEX(车站列表!L:L,MATCH(A9,车站列表!B:B,0))</f>
        <v>芜湖市</v>
      </c>
      <c r="E9">
        <f>COUNTIF(乘坐列表!F:F,A9)</f>
        <v>2</v>
      </c>
      <c r="F9">
        <f>COUNTIF(乘坐列表!G:G,A9)</f>
        <v>2</v>
      </c>
      <c r="G9">
        <f t="shared" si="0"/>
        <v>4</v>
      </c>
      <c r="H9">
        <f>INDEX(车站列表!I:I,MATCH(A9,车站列表!B:B,0))</f>
        <v>118.3853592</v>
      </c>
      <c r="I9">
        <f>INDEX(车站列表!J:J,MATCH(A9,车站列表!B:B,0))</f>
        <v>31.348515039999999</v>
      </c>
      <c r="K9" s="14" t="s">
        <v>500</v>
      </c>
      <c r="L9">
        <v>9</v>
      </c>
      <c r="M9">
        <v>8</v>
      </c>
      <c r="N9">
        <v>17</v>
      </c>
      <c r="P9" s="1"/>
    </row>
    <row r="10" spans="1:16" x14ac:dyDescent="0.4">
      <c r="A10" t="s">
        <v>43</v>
      </c>
      <c r="B10" t="str">
        <f>INDEX(车站列表!D:D,MATCH(A10,车站列表!B:B,0))</f>
        <v>中国铁路上海局</v>
      </c>
      <c r="C10" t="str">
        <f>INDEX(车站列表!K:K,MATCH(A10,车站列表!B:B,0))</f>
        <v>安徽省</v>
      </c>
      <c r="D10" t="str">
        <f>INDEX(车站列表!L:L,MATCH(A10,车站列表!B:B,0))</f>
        <v>马鞍山市</v>
      </c>
      <c r="E10">
        <f>COUNTIF(乘坐列表!F:F,A10)</f>
        <v>0</v>
      </c>
      <c r="F10">
        <f>COUNTIF(乘坐列表!G:G,A10)</f>
        <v>1</v>
      </c>
      <c r="G10">
        <f t="shared" si="0"/>
        <v>1</v>
      </c>
      <c r="H10">
        <f>INDEX(车站列表!I:I,MATCH(A10,车站列表!B:B,0))</f>
        <v>118.49539489999999</v>
      </c>
      <c r="I10">
        <f>INDEX(车站列表!J:J,MATCH(A10,车站列表!B:B,0))</f>
        <v>31.708624480000001</v>
      </c>
      <c r="K10" s="14" t="s">
        <v>520</v>
      </c>
      <c r="L10">
        <v>1</v>
      </c>
      <c r="M10">
        <v>1</v>
      </c>
      <c r="N10">
        <v>2</v>
      </c>
      <c r="P10" s="1"/>
    </row>
    <row r="11" spans="1:16" x14ac:dyDescent="0.4">
      <c r="A11" s="1" t="s">
        <v>37</v>
      </c>
      <c r="B11" t="str">
        <f>INDEX(车站列表!D:D,MATCH(A11,车站列表!B:B,0))</f>
        <v>中国铁路上海局</v>
      </c>
      <c r="C11" t="str">
        <f>INDEX(车站列表!K:K,MATCH(A11,车站列表!B:B,0))</f>
        <v>安徽省</v>
      </c>
      <c r="D11" t="str">
        <f>INDEX(车站列表!L:L,MATCH(A11,车站列表!B:B,0))</f>
        <v>马鞍山市</v>
      </c>
      <c r="E11">
        <f>COUNTIF(乘坐列表!F:F,A11)</f>
        <v>2</v>
      </c>
      <c r="F11">
        <f>COUNTIF(乘坐列表!G:G,A11)</f>
        <v>1</v>
      </c>
      <c r="G11">
        <f t="shared" si="0"/>
        <v>3</v>
      </c>
      <c r="H11">
        <f>INDEX(车站列表!I:I,MATCH(A11,车站列表!B:B,0))</f>
        <v>118.5358825</v>
      </c>
      <c r="I11">
        <f>INDEX(车站列表!J:J,MATCH(A11,车站列表!B:B,0))</f>
        <v>31.693768479999999</v>
      </c>
      <c r="K11" s="14" t="s">
        <v>602</v>
      </c>
      <c r="L11">
        <v>26</v>
      </c>
      <c r="M11">
        <v>28</v>
      </c>
      <c r="N11">
        <v>54</v>
      </c>
      <c r="P11" s="1"/>
    </row>
    <row r="12" spans="1:16" x14ac:dyDescent="0.4">
      <c r="A12" s="1" t="s">
        <v>12929</v>
      </c>
      <c r="B12" t="str">
        <f>INDEX(车站列表!D:D,MATCH(A12,车站列表!B:B,0))</f>
        <v>中国铁路上海局</v>
      </c>
      <c r="C12" t="str">
        <f>INDEX(车站列表!K:K,MATCH(A12,车站列表!B:B,0))</f>
        <v>安徽省</v>
      </c>
      <c r="D12" t="str">
        <f>INDEX(车站列表!L:L,MATCH(A12,车站列表!B:B,0))</f>
        <v>六安市</v>
      </c>
      <c r="E12">
        <f>COUNTIF(乘坐列表!F:F,A12)</f>
        <v>1</v>
      </c>
      <c r="F12">
        <f>COUNTIF(乘坐列表!G:G,A12)</f>
        <v>1</v>
      </c>
      <c r="G12">
        <f t="shared" si="0"/>
        <v>2</v>
      </c>
      <c r="H12">
        <f>INDEX(车站列表!I:I,MATCH(A12,车站列表!B:B,0))</f>
        <v>115.9312781</v>
      </c>
      <c r="I12">
        <f>INDEX(车站列表!J:J,MATCH(A12,车站列表!B:B,0))</f>
        <v>31.835098559999999</v>
      </c>
      <c r="K12" s="14" t="s">
        <v>558</v>
      </c>
      <c r="L12">
        <v>1</v>
      </c>
      <c r="M12">
        <v>1</v>
      </c>
      <c r="N12">
        <v>2</v>
      </c>
      <c r="P12" s="1"/>
    </row>
    <row r="13" spans="1:16" x14ac:dyDescent="0.4">
      <c r="A13" s="1" t="s">
        <v>24</v>
      </c>
      <c r="B13" t="str">
        <f>INDEX(车站列表!D:D,MATCH(A13,车站列表!B:B,0))</f>
        <v>中国铁路北京局</v>
      </c>
      <c r="C13" t="str">
        <f>INDEX(车站列表!K:K,MATCH(A13,车站列表!B:B,0))</f>
        <v>北京市</v>
      </c>
      <c r="D13" t="str">
        <f>INDEX(车站列表!L:L,MATCH(A13,车站列表!B:B,0))</f>
        <v>北京市</v>
      </c>
      <c r="E13">
        <f>COUNTIF(乘坐列表!F:F,A13)</f>
        <v>3</v>
      </c>
      <c r="F13">
        <f>COUNTIF(乘坐列表!G:G,A13)</f>
        <v>1</v>
      </c>
      <c r="G13">
        <f t="shared" si="0"/>
        <v>4</v>
      </c>
      <c r="H13">
        <f>INDEX(车站列表!I:I,MATCH(A13,车站列表!B:B,0))</f>
        <v>116.2940904</v>
      </c>
      <c r="I13">
        <f>INDEX(车站列表!J:J,MATCH(A13,车站列表!B:B,0))</f>
        <v>39.848325920000001</v>
      </c>
      <c r="K13" s="14" t="s">
        <v>628</v>
      </c>
      <c r="L13">
        <v>3</v>
      </c>
      <c r="M13">
        <v>4</v>
      </c>
      <c r="N13">
        <v>7</v>
      </c>
      <c r="P13" s="1"/>
    </row>
    <row r="14" spans="1:16" x14ac:dyDescent="0.4">
      <c r="A14" s="1" t="s">
        <v>10998</v>
      </c>
      <c r="B14" t="str">
        <f>INDEX(车站列表!D:D,MATCH(A14,车站列表!B:B,0))</f>
        <v>中国铁路北京局</v>
      </c>
      <c r="C14" t="str">
        <f>INDEX(车站列表!K:K,MATCH(A14,车站列表!B:B,0))</f>
        <v>北京市</v>
      </c>
      <c r="D14" t="str">
        <f>INDEX(车站列表!L:L,MATCH(A14,车站列表!B:B,0))</f>
        <v>北京市</v>
      </c>
      <c r="E14">
        <f>COUNTIF(乘坐列表!F:F,A14)</f>
        <v>3</v>
      </c>
      <c r="F14">
        <f>COUNTIF(乘坐列表!G:G,A14)</f>
        <v>3</v>
      </c>
      <c r="G14">
        <f t="shared" si="0"/>
        <v>6</v>
      </c>
      <c r="H14">
        <f>INDEX(车站列表!I:I,MATCH(A14,车站列表!B:B,0))</f>
        <v>116.3133984</v>
      </c>
      <c r="I14">
        <f>INDEX(车站列表!J:J,MATCH(A14,车站列表!B:B,0))</f>
        <v>39.892101599999997</v>
      </c>
      <c r="K14" s="14" t="s">
        <v>533</v>
      </c>
      <c r="L14">
        <v>77</v>
      </c>
      <c r="M14">
        <v>74</v>
      </c>
      <c r="N14">
        <v>151</v>
      </c>
      <c r="P14" s="1"/>
    </row>
    <row r="15" spans="1:16" x14ac:dyDescent="0.4">
      <c r="A15" s="1" t="s">
        <v>12867</v>
      </c>
      <c r="B15" t="str">
        <f>INDEX(车站列表!D:D,MATCH(A15,车站列表!B:B,0))</f>
        <v>中国铁路北京局</v>
      </c>
      <c r="C15" t="str">
        <f>INDEX(车站列表!K:K,MATCH(A15,车站列表!B:B,0))</f>
        <v>北京市</v>
      </c>
      <c r="D15" t="str">
        <f>INDEX(车站列表!L:L,MATCH(A15,车站列表!B:B,0))</f>
        <v>北京市</v>
      </c>
      <c r="E15">
        <f>COUNTIF(乘坐列表!F:F,A15)</f>
        <v>1</v>
      </c>
      <c r="F15">
        <f>COUNTIF(乘坐列表!G:G,A15)</f>
        <v>0</v>
      </c>
      <c r="G15">
        <f t="shared" si="0"/>
        <v>1</v>
      </c>
      <c r="H15">
        <f>INDEX(车站列表!I:I,MATCH(A15,车站列表!B:B,0))</f>
        <v>116.3456111</v>
      </c>
      <c r="I15">
        <f>INDEX(车站列表!J:J,MATCH(A15,车站列表!B:B,0))</f>
        <v>39.940829280000003</v>
      </c>
      <c r="K15" s="14" t="s">
        <v>837</v>
      </c>
      <c r="L15">
        <v>12</v>
      </c>
      <c r="M15">
        <v>14</v>
      </c>
      <c r="N15">
        <v>26</v>
      </c>
      <c r="P15" s="1"/>
    </row>
    <row r="16" spans="1:16" x14ac:dyDescent="0.4">
      <c r="A16" t="s">
        <v>0</v>
      </c>
      <c r="B16" t="str">
        <f>INDEX(车站列表!D:D,MATCH(A16,车站列表!B:B,0))</f>
        <v>中国铁路北京局</v>
      </c>
      <c r="C16" t="str">
        <f>INDEX(车站列表!K:K,MATCH(A16,车站列表!B:B,0))</f>
        <v>北京市</v>
      </c>
      <c r="D16" t="str">
        <f>INDEX(车站列表!L:L,MATCH(A16,车站列表!B:B,0))</f>
        <v>北京市</v>
      </c>
      <c r="E16">
        <f>COUNTIF(乘坐列表!F:F,A16)</f>
        <v>0</v>
      </c>
      <c r="F16">
        <f>COUNTIF(乘坐列表!G:G,A16)</f>
        <v>1</v>
      </c>
      <c r="G16">
        <f t="shared" si="0"/>
        <v>1</v>
      </c>
      <c r="H16">
        <f>INDEX(车站列表!I:I,MATCH(A16,车站列表!B:B,0))</f>
        <v>116.4191981</v>
      </c>
      <c r="I16">
        <f>INDEX(车站列表!J:J,MATCH(A16,车站列表!B:B,0))</f>
        <v>39.89913344</v>
      </c>
      <c r="K16" s="14" t="s">
        <v>849</v>
      </c>
      <c r="L16">
        <v>5</v>
      </c>
      <c r="M16">
        <v>4</v>
      </c>
      <c r="N16">
        <v>9</v>
      </c>
      <c r="P16" s="1"/>
    </row>
    <row r="17" spans="1:16" x14ac:dyDescent="0.4">
      <c r="A17" s="1" t="s">
        <v>12879</v>
      </c>
      <c r="B17" t="str">
        <f>INDEX(车站列表!D:D,MATCH(A17,车站列表!B:B,0))</f>
        <v>中国铁路北京局</v>
      </c>
      <c r="C17" t="str">
        <f>INDEX(车站列表!K:K,MATCH(A17,车站列表!B:B,0))</f>
        <v>北京市</v>
      </c>
      <c r="D17" t="str">
        <f>INDEX(车站列表!L:L,MATCH(A17,车站列表!B:B,0))</f>
        <v>北京市</v>
      </c>
      <c r="E17">
        <f>COUNTIF(乘坐列表!F:F,A17)</f>
        <v>0</v>
      </c>
      <c r="F17">
        <f>COUNTIF(乘坐列表!G:G,A17)</f>
        <v>1</v>
      </c>
      <c r="G17">
        <f t="shared" si="0"/>
        <v>1</v>
      </c>
      <c r="H17">
        <f>INDEX(车站列表!I:I,MATCH(A17,车站列表!B:B,0))</f>
        <v>116.4738712</v>
      </c>
      <c r="I17">
        <f>INDEX(车站列表!J:J,MATCH(A17,车站列表!B:B,0))</f>
        <v>39.89913344</v>
      </c>
      <c r="K17" s="14" t="s">
        <v>4108</v>
      </c>
      <c r="L17">
        <v>1</v>
      </c>
      <c r="M17">
        <v>1</v>
      </c>
      <c r="N17">
        <v>2</v>
      </c>
      <c r="P17" s="1"/>
    </row>
    <row r="18" spans="1:16" x14ac:dyDescent="0.4">
      <c r="A18" s="1" t="s">
        <v>92</v>
      </c>
      <c r="B18" t="str">
        <f>INDEX(车站列表!D:D,MATCH(A18,车站列表!B:B,0))</f>
        <v>中国铁路南昌局</v>
      </c>
      <c r="C18" t="str">
        <f>INDEX(车站列表!K:K,MATCH(A18,车站列表!B:B,0))</f>
        <v>福建省</v>
      </c>
      <c r="D18" t="str">
        <f>INDEX(车站列表!L:L,MATCH(A18,车站列表!B:B,0))</f>
        <v>厦门市</v>
      </c>
      <c r="E18">
        <f>COUNTIF(乘坐列表!F:F,A18)</f>
        <v>2</v>
      </c>
      <c r="F18">
        <f>COUNTIF(乘坐列表!G:G,A18)</f>
        <v>1</v>
      </c>
      <c r="G18">
        <f t="shared" si="0"/>
        <v>3</v>
      </c>
      <c r="H18">
        <f>INDEX(车站列表!I:I,MATCH(A18,车站列表!B:B,0))</f>
        <v>118.068354</v>
      </c>
      <c r="I18">
        <f>INDEX(车站列表!J:J,MATCH(A18,车站列表!B:B,0))</f>
        <v>24.636277119999999</v>
      </c>
      <c r="K18" s="14" t="s">
        <v>11652</v>
      </c>
      <c r="L18">
        <v>135</v>
      </c>
      <c r="M18">
        <v>135</v>
      </c>
      <c r="N18">
        <v>270</v>
      </c>
    </row>
    <row r="19" spans="1:16" x14ac:dyDescent="0.4">
      <c r="A19" t="s">
        <v>94</v>
      </c>
      <c r="B19" t="str">
        <f>INDEX(车站列表!D:D,MATCH(A19,车站列表!B:B,0))</f>
        <v>中国铁路南昌局</v>
      </c>
      <c r="C19" t="str">
        <f>INDEX(车站列表!K:K,MATCH(A19,车站列表!B:B,0))</f>
        <v>福建省</v>
      </c>
      <c r="D19" t="str">
        <f>INDEX(车站列表!L:L,MATCH(A19,车站列表!B:B,0))</f>
        <v>厦门市</v>
      </c>
      <c r="E19">
        <f>COUNTIF(乘坐列表!F:F,A19)</f>
        <v>0</v>
      </c>
      <c r="F19">
        <f>COUNTIF(乘坐列表!G:G,A19)</f>
        <v>2</v>
      </c>
      <c r="G19">
        <f t="shared" si="0"/>
        <v>2</v>
      </c>
      <c r="H19">
        <f>INDEX(车站列表!I:I,MATCH(A19,车站列表!B:B,0))</f>
        <v>118.1103193</v>
      </c>
      <c r="I19">
        <f>INDEX(车站列表!J:J,MATCH(A19,车站列表!B:B,0))</f>
        <v>24.46781008</v>
      </c>
      <c r="P19" s="1"/>
    </row>
    <row r="20" spans="1:16" x14ac:dyDescent="0.4">
      <c r="A20" s="1" t="s">
        <v>423</v>
      </c>
      <c r="B20" t="str">
        <f>INDEX(车站列表!D:D,MATCH(A20,车站列表!B:B,0))</f>
        <v>中国铁路广州局</v>
      </c>
      <c r="C20" t="str">
        <f>INDEX(车站列表!K:K,MATCH(A20,车站列表!B:B,0))</f>
        <v>广东省</v>
      </c>
      <c r="D20" t="str">
        <f>INDEX(车站列表!L:L,MATCH(A20,车站列表!B:B,0))</f>
        <v>阳江市</v>
      </c>
      <c r="E20">
        <f>COUNTIF(乘坐列表!F:F,A20)</f>
        <v>1</v>
      </c>
      <c r="F20">
        <f>COUNTIF(乘坐列表!G:G,A20)</f>
        <v>1</v>
      </c>
      <c r="G20">
        <f t="shared" si="0"/>
        <v>2</v>
      </c>
      <c r="H20">
        <f>INDEX(车站列表!I:I,MATCH(A20,车站列表!B:B,0))</f>
        <v>111.9859526</v>
      </c>
      <c r="I20">
        <f>INDEX(车站列表!J:J,MATCH(A20,车站列表!B:B,0))</f>
        <v>21.809477439999998</v>
      </c>
      <c r="P20" s="1"/>
    </row>
    <row r="21" spans="1:16" x14ac:dyDescent="0.4">
      <c r="A21" s="1" t="s">
        <v>173</v>
      </c>
      <c r="B21" t="str">
        <f>INDEX(车站列表!D:D,MATCH(A21,车站列表!B:B,0))</f>
        <v>中国铁路广州局</v>
      </c>
      <c r="C21" t="str">
        <f>INDEX(车站列表!K:K,MATCH(A21,车站列表!B:B,0))</f>
        <v>广东省</v>
      </c>
      <c r="D21" t="str">
        <f>INDEX(车站列表!L:L,MATCH(A21,车站列表!B:B,0))</f>
        <v>佛山市</v>
      </c>
      <c r="E21">
        <f>COUNTIF(乘坐列表!F:F,A21)</f>
        <v>1</v>
      </c>
      <c r="F21">
        <f>COUNTIF(乘坐列表!G:G,A21)</f>
        <v>1</v>
      </c>
      <c r="G21">
        <f t="shared" si="0"/>
        <v>2</v>
      </c>
      <c r="H21">
        <f>INDEX(车站列表!I:I,MATCH(A21,车站列表!B:B,0))</f>
        <v>113.0278928</v>
      </c>
      <c r="I21">
        <f>INDEX(车站列表!J:J,MATCH(A21,车站列表!B:B,0))</f>
        <v>23.079071200000001</v>
      </c>
      <c r="P21" s="1"/>
    </row>
    <row r="22" spans="1:16" x14ac:dyDescent="0.4">
      <c r="A22" s="1" t="s">
        <v>172</v>
      </c>
      <c r="B22" t="str">
        <f>INDEX(车站列表!D:D,MATCH(A22,车站列表!B:B,0))</f>
        <v>中国铁路广州局</v>
      </c>
      <c r="C22" t="str">
        <f>INDEX(车站列表!K:K,MATCH(A22,车站列表!B:B,0))</f>
        <v>广东省</v>
      </c>
      <c r="D22" t="str">
        <f>INDEX(车站列表!L:L,MATCH(A22,车站列表!B:B,0))</f>
        <v>佛山市</v>
      </c>
      <c r="E22">
        <f>COUNTIF(乘坐列表!F:F,A22)</f>
        <v>1</v>
      </c>
      <c r="F22">
        <f>COUNTIF(乘坐列表!G:G,A22)</f>
        <v>1</v>
      </c>
      <c r="G22">
        <f t="shared" si="0"/>
        <v>2</v>
      </c>
      <c r="H22">
        <f>INDEX(车站列表!I:I,MATCH(A22,车站列表!B:B,0))</f>
        <v>113.0971454</v>
      </c>
      <c r="I22">
        <f>INDEX(车站列表!J:J,MATCH(A22,车站列表!B:B,0))</f>
        <v>23.046487039999999</v>
      </c>
      <c r="P22" s="1"/>
    </row>
    <row r="23" spans="1:16" x14ac:dyDescent="0.4">
      <c r="A23" s="1" t="s">
        <v>11</v>
      </c>
      <c r="B23" t="str">
        <f>INDEX(车站列表!D:D,MATCH(A23,车站列表!B:B,0))</f>
        <v>中国铁路广州局</v>
      </c>
      <c r="C23" t="str">
        <f>INDEX(车站列表!K:K,MATCH(A23,车站列表!B:B,0))</f>
        <v>广东省</v>
      </c>
      <c r="D23" t="str">
        <f>INDEX(车站列表!L:L,MATCH(A23,车站列表!B:B,0))</f>
        <v>广州市</v>
      </c>
      <c r="E23">
        <f>COUNTIF(乘坐列表!F:F,A23)</f>
        <v>1</v>
      </c>
      <c r="F23">
        <f>COUNTIF(乘坐列表!G:G,A23)</f>
        <v>1</v>
      </c>
      <c r="G23">
        <f t="shared" si="0"/>
        <v>2</v>
      </c>
      <c r="H23">
        <f>INDEX(车站列表!I:I,MATCH(A23,车站列表!B:B,0))</f>
        <v>113.2401819</v>
      </c>
      <c r="I23">
        <f>INDEX(车站列表!J:J,MATCH(A23,车站列表!B:B,0))</f>
        <v>23.191085439999998</v>
      </c>
      <c r="P23" s="1"/>
    </row>
    <row r="24" spans="1:16" x14ac:dyDescent="0.4">
      <c r="A24" s="1" t="s">
        <v>105</v>
      </c>
      <c r="B24" t="str">
        <f>INDEX(车站列表!D:D,MATCH(A24,车站列表!B:B,0))</f>
        <v>中国铁路广州局</v>
      </c>
      <c r="C24" t="str">
        <f>INDEX(车站列表!K:K,MATCH(A24,车站列表!B:B,0))</f>
        <v>广东省</v>
      </c>
      <c r="D24" t="str">
        <f>INDEX(车站列表!L:L,MATCH(A24,车站列表!B:B,0))</f>
        <v>广州市</v>
      </c>
      <c r="E24">
        <f>COUNTIF(乘坐列表!F:F,A24)</f>
        <v>4</v>
      </c>
      <c r="F24">
        <f>COUNTIF(乘坐列表!G:G,A24)</f>
        <v>3</v>
      </c>
      <c r="G24">
        <f t="shared" si="0"/>
        <v>7</v>
      </c>
      <c r="H24">
        <f>INDEX(车站列表!I:I,MATCH(A24,车站列表!B:B,0))</f>
        <v>113.2518061</v>
      </c>
      <c r="I24">
        <f>INDEX(车站列表!J:J,MATCH(A24,车站列表!B:B,0))</f>
        <v>23.14958768</v>
      </c>
      <c r="P24" s="1"/>
    </row>
    <row r="25" spans="1:16" x14ac:dyDescent="0.4">
      <c r="A25" s="1" t="s">
        <v>170</v>
      </c>
      <c r="B25" t="str">
        <f>INDEX(车站列表!D:D,MATCH(A25,车站列表!B:B,0))</f>
        <v>中国铁路广州局</v>
      </c>
      <c r="C25" t="str">
        <f>INDEX(车站列表!K:K,MATCH(A25,车站列表!B:B,0))</f>
        <v>广东省</v>
      </c>
      <c r="D25" t="str">
        <f>INDEX(车站列表!L:L,MATCH(A25,车站列表!B:B,0))</f>
        <v>广州市</v>
      </c>
      <c r="E25">
        <f>COUNTIF(乘坐列表!F:F,A25)</f>
        <v>7</v>
      </c>
      <c r="F25">
        <f>COUNTIF(乘坐列表!G:G,A25)</f>
        <v>6</v>
      </c>
      <c r="G25">
        <f t="shared" si="0"/>
        <v>13</v>
      </c>
      <c r="H25">
        <f>INDEX(车站列表!I:I,MATCH(A25,车站列表!B:B,0))</f>
        <v>113.2635288</v>
      </c>
      <c r="I25">
        <f>INDEX(车站列表!J:J,MATCH(A25,车站列表!B:B,0))</f>
        <v>22.988548640000001</v>
      </c>
      <c r="P25" s="1"/>
    </row>
    <row r="26" spans="1:16" x14ac:dyDescent="0.4">
      <c r="A26" s="1" t="s">
        <v>12764</v>
      </c>
      <c r="B26" t="str">
        <f>INDEX(车站列表!D:D,MATCH(A26,车站列表!B:B,0))</f>
        <v>中国铁路广州局</v>
      </c>
      <c r="C26" t="str">
        <f>INDEX(车站列表!K:K,MATCH(A26,车站列表!B:B,0))</f>
        <v>广东省</v>
      </c>
      <c r="D26" t="str">
        <f>INDEX(车站列表!L:L,MATCH(A26,车站列表!B:B,0))</f>
        <v>佛山市</v>
      </c>
      <c r="E26">
        <f>COUNTIF(乘坐列表!F:F,A26)</f>
        <v>0</v>
      </c>
      <c r="F26">
        <f>COUNTIF(乘坐列表!G:G,A26)</f>
        <v>1</v>
      </c>
      <c r="G26">
        <f t="shared" si="0"/>
        <v>1</v>
      </c>
      <c r="H26">
        <f>INDEX(车站列表!I:I,MATCH(A26,车站列表!B:B,0))</f>
        <v>113.2710155</v>
      </c>
      <c r="I26">
        <f>INDEX(车站列表!J:J,MATCH(A26,车站列表!B:B,0))</f>
        <v>22.874751679999999</v>
      </c>
    </row>
    <row r="27" spans="1:16" x14ac:dyDescent="0.4">
      <c r="A27" s="1" t="s">
        <v>85</v>
      </c>
      <c r="B27" t="str">
        <f>INDEX(车站列表!D:D,MATCH(A27,车站列表!B:B,0))</f>
        <v>中国铁路广州局</v>
      </c>
      <c r="C27" t="str">
        <f>INDEX(车站列表!K:K,MATCH(A27,车站列表!B:B,0))</f>
        <v>广东省</v>
      </c>
      <c r="D27" t="str">
        <f>INDEX(车站列表!L:L,MATCH(A27,车站列表!B:B,0))</f>
        <v>广州市</v>
      </c>
      <c r="E27">
        <f>COUNTIF(乘坐列表!F:F,A27)</f>
        <v>2</v>
      </c>
      <c r="F27">
        <f>COUNTIF(乘坐列表!G:G,A27)</f>
        <v>4</v>
      </c>
      <c r="G27">
        <f t="shared" si="0"/>
        <v>6</v>
      </c>
      <c r="H27">
        <f>INDEX(车站列表!I:I,MATCH(A27,车站列表!B:B,0))</f>
        <v>113.31938390000001</v>
      </c>
      <c r="I27">
        <f>INDEX(车站列表!J:J,MATCH(A27,车站列表!B:B,0))</f>
        <v>23.150875200000002</v>
      </c>
      <c r="P27" s="1"/>
    </row>
    <row r="28" spans="1:16" x14ac:dyDescent="0.4">
      <c r="A28" s="1" t="s">
        <v>12765</v>
      </c>
      <c r="B28" t="str">
        <f>INDEX(车站列表!D:D,MATCH(A28,车站列表!B:B,0))</f>
        <v>中国铁路广州局</v>
      </c>
      <c r="C28" t="str">
        <f>INDEX(车站列表!K:K,MATCH(A28,车站列表!B:B,0))</f>
        <v>广东省</v>
      </c>
      <c r="D28" t="str">
        <f>INDEX(车站列表!L:L,MATCH(A28,车站列表!B:B,0))</f>
        <v>珠海市</v>
      </c>
      <c r="E28">
        <f>COUNTIF(乘坐列表!F:F,A28)</f>
        <v>1</v>
      </c>
      <c r="F28">
        <f>COUNTIF(乘坐列表!G:G,A28)</f>
        <v>1</v>
      </c>
      <c r="G28">
        <f t="shared" si="0"/>
        <v>2</v>
      </c>
      <c r="H28">
        <f>INDEX(车站列表!I:I,MATCH(A28,车站列表!B:B,0))</f>
        <v>113.5443808</v>
      </c>
      <c r="I28">
        <f>INDEX(车站列表!J:J,MATCH(A28,车站列表!B:B,0))</f>
        <v>22.215145280000002</v>
      </c>
      <c r="P28" s="1"/>
    </row>
    <row r="29" spans="1:16" x14ac:dyDescent="0.4">
      <c r="A29" t="s">
        <v>10889</v>
      </c>
      <c r="B29" t="str">
        <f>INDEX(车站列表!D:D,MATCH(A29,车站列表!B:B,0))</f>
        <v>中国铁路广州局</v>
      </c>
      <c r="C29" t="str">
        <f>INDEX(车站列表!K:K,MATCH(A29,车站列表!B:B,0))</f>
        <v>广东省</v>
      </c>
      <c r="D29" t="str">
        <f>INDEX(车站列表!L:L,MATCH(A29,车站列表!B:B,0))</f>
        <v>东莞市</v>
      </c>
      <c r="E29">
        <f>COUNTIF(乘坐列表!F:F,A29)</f>
        <v>1</v>
      </c>
      <c r="F29">
        <f>COUNTIF(乘坐列表!G:G,A29)</f>
        <v>0</v>
      </c>
      <c r="G29">
        <f t="shared" si="0"/>
        <v>1</v>
      </c>
      <c r="H29">
        <f>INDEX(车站列表!I:I,MATCH(A29,车站列表!B:B,0))</f>
        <v>113.6661391</v>
      </c>
      <c r="I29">
        <f>INDEX(车站列表!J:J,MATCH(A29,车站列表!B:B,0))</f>
        <v>22.859400480000001</v>
      </c>
    </row>
    <row r="30" spans="1:16" x14ac:dyDescent="0.4">
      <c r="A30" t="s">
        <v>10884</v>
      </c>
      <c r="B30" t="str">
        <f>INDEX(车站列表!D:D,MATCH(A30,车站列表!B:B,0))</f>
        <v>中国铁路广州局</v>
      </c>
      <c r="C30" t="str">
        <f>INDEX(车站列表!K:K,MATCH(A30,车站列表!B:B,0))</f>
        <v>广东省</v>
      </c>
      <c r="D30" t="str">
        <f>INDEX(车站列表!L:L,MATCH(A30,车站列表!B:B,0))</f>
        <v>东莞市</v>
      </c>
      <c r="E30">
        <f>COUNTIF(乘坐列表!F:F,A30)</f>
        <v>0</v>
      </c>
      <c r="F30">
        <f>COUNTIF(乘坐列表!G:G,A30)</f>
        <v>1</v>
      </c>
      <c r="G30">
        <f t="shared" si="0"/>
        <v>1</v>
      </c>
      <c r="H30">
        <f>INDEX(车站列表!I:I,MATCH(A30,车站列表!B:B,0))</f>
        <v>113.6679123</v>
      </c>
      <c r="I30">
        <f>INDEX(车站列表!J:J,MATCH(A30,车站列表!B:B,0))</f>
        <v>22.860489919999999</v>
      </c>
    </row>
    <row r="31" spans="1:16" x14ac:dyDescent="0.4">
      <c r="A31" t="s">
        <v>10888</v>
      </c>
      <c r="B31" t="str">
        <f>INDEX(车站列表!D:D,MATCH(A31,车站列表!B:B,0))</f>
        <v>中国铁路广州局</v>
      </c>
      <c r="C31" t="str">
        <f>INDEX(车站列表!K:K,MATCH(A31,车站列表!B:B,0))</f>
        <v>广东省</v>
      </c>
      <c r="D31" t="str">
        <f>INDEX(车站列表!L:L,MATCH(A31,车站列表!B:B,0))</f>
        <v>深圳市</v>
      </c>
      <c r="E31">
        <f>COUNTIF(乘坐列表!F:F,A31)</f>
        <v>0</v>
      </c>
      <c r="F31">
        <f>COUNTIF(乘坐列表!G:G,A31)</f>
        <v>1</v>
      </c>
      <c r="G31">
        <f t="shared" si="0"/>
        <v>1</v>
      </c>
      <c r="H31">
        <f>INDEX(车站列表!I:I,MATCH(A31,车站列表!B:B,0))</f>
        <v>113.80779649999999</v>
      </c>
      <c r="I31">
        <f>INDEX(车站列表!J:J,MATCH(A31,车站列表!B:B,0))</f>
        <v>22.62507184</v>
      </c>
      <c r="P31" s="1"/>
    </row>
    <row r="32" spans="1:16" x14ac:dyDescent="0.4">
      <c r="A32" s="1" t="s">
        <v>100</v>
      </c>
      <c r="B32" t="str">
        <f>INDEX(车站列表!D:D,MATCH(A32,车站列表!B:B,0))</f>
        <v>中国铁路广州局</v>
      </c>
      <c r="C32" t="str">
        <f>INDEX(车站列表!K:K,MATCH(A32,车站列表!B:B,0))</f>
        <v>广东省</v>
      </c>
      <c r="D32" t="str">
        <f>INDEX(车站列表!L:L,MATCH(A32,车站列表!B:B,0))</f>
        <v>深圳市</v>
      </c>
      <c r="E32">
        <f>COUNTIF(乘坐列表!F:F,A32)</f>
        <v>2</v>
      </c>
      <c r="F32">
        <f>COUNTIF(乘坐列表!G:G,A32)</f>
        <v>2</v>
      </c>
      <c r="G32">
        <f t="shared" si="0"/>
        <v>4</v>
      </c>
      <c r="H32">
        <f>INDEX(车站列表!I:I,MATCH(A32,车站列表!B:B,0))</f>
        <v>114.0236319</v>
      </c>
      <c r="I32">
        <f>INDEX(车站列表!J:J,MATCH(A32,车站列表!B:B,0))</f>
        <v>22.609027359999999</v>
      </c>
      <c r="P32" s="1"/>
    </row>
    <row r="33" spans="1:16" x14ac:dyDescent="0.4">
      <c r="A33" s="1" t="s">
        <v>103</v>
      </c>
      <c r="B33" t="str">
        <f>INDEX(车站列表!D:D,MATCH(A33,车站列表!B:B,0))</f>
        <v>中国铁路广州局</v>
      </c>
      <c r="C33" t="str">
        <f>INDEX(车站列表!K:K,MATCH(A33,车站列表!B:B,0))</f>
        <v>广东省</v>
      </c>
      <c r="D33" t="str">
        <f>INDEX(车站列表!L:L,MATCH(A33,车站列表!B:B,0))</f>
        <v>东莞市</v>
      </c>
      <c r="E33">
        <f>COUNTIF(乘坐列表!F:F,A33)</f>
        <v>1</v>
      </c>
      <c r="F33">
        <f>COUNTIF(乘坐列表!G:G,A33)</f>
        <v>1</v>
      </c>
      <c r="G33">
        <f t="shared" si="0"/>
        <v>2</v>
      </c>
      <c r="H33">
        <f>INDEX(车站列表!I:I,MATCH(A33,车站列表!B:B,0))</f>
        <v>114.0621493</v>
      </c>
      <c r="I33">
        <f>INDEX(车站列表!J:J,MATCH(A33,车站列表!B:B,0))</f>
        <v>22.901294400000001</v>
      </c>
      <c r="P33" s="1"/>
    </row>
    <row r="34" spans="1:16" x14ac:dyDescent="0.4">
      <c r="A34" s="1" t="s">
        <v>96</v>
      </c>
      <c r="B34" t="str">
        <f>INDEX(车站列表!D:D,MATCH(A34,车站列表!B:B,0))</f>
        <v>中国铁路广州局</v>
      </c>
      <c r="C34" t="str">
        <f>INDEX(车站列表!K:K,MATCH(A34,车站列表!B:B,0))</f>
        <v>广东省</v>
      </c>
      <c r="D34" t="str">
        <f>INDEX(车站列表!L:L,MATCH(A34,车站列表!B:B,0))</f>
        <v>深圳市</v>
      </c>
      <c r="E34">
        <f>COUNTIF(乘坐列表!F:F,A34)</f>
        <v>1</v>
      </c>
      <c r="F34">
        <f>COUNTIF(乘坐列表!G:G,A34)</f>
        <v>1</v>
      </c>
      <c r="G34">
        <f t="shared" ref="G34:G65" si="1">E34+F34</f>
        <v>2</v>
      </c>
      <c r="H34">
        <f>INDEX(车站列表!I:I,MATCH(A34,车站列表!B:B,0))</f>
        <v>114.1116014</v>
      </c>
      <c r="I34">
        <f>INDEX(车站列表!J:J,MATCH(A34,车站列表!B:B,0))</f>
        <v>22.530686719999999</v>
      </c>
      <c r="P34" s="1"/>
    </row>
    <row r="35" spans="1:16" x14ac:dyDescent="0.4">
      <c r="A35" s="1" t="s">
        <v>99</v>
      </c>
      <c r="B35" t="str">
        <f>INDEX(车站列表!D:D,MATCH(A35,车站列表!B:B,0))</f>
        <v>中国铁路广州局</v>
      </c>
      <c r="C35" t="str">
        <f>INDEX(车站列表!K:K,MATCH(A35,车站列表!B:B,0))</f>
        <v>广东省</v>
      </c>
      <c r="D35" t="str">
        <f>INDEX(车站列表!L:L,MATCH(A35,车站列表!B:B,0))</f>
        <v>惠州市</v>
      </c>
      <c r="E35">
        <f>COUNTIF(乘坐列表!F:F,A35)</f>
        <v>1</v>
      </c>
      <c r="F35">
        <f>COUNTIF(乘坐列表!G:G,A35)</f>
        <v>1</v>
      </c>
      <c r="G35">
        <f t="shared" si="1"/>
        <v>2</v>
      </c>
      <c r="H35">
        <f>INDEX(车站列表!I:I,MATCH(A35,车站列表!B:B,0))</f>
        <v>114.4880081</v>
      </c>
      <c r="I35">
        <f>INDEX(车站列表!J:J,MATCH(A35,车站列表!B:B,0))</f>
        <v>22.783932</v>
      </c>
    </row>
    <row r="36" spans="1:16" x14ac:dyDescent="0.4">
      <c r="A36" t="s">
        <v>171</v>
      </c>
      <c r="B36" t="str">
        <f>INDEX(车站列表!D:D,MATCH(A36,车站列表!B:B,0))</f>
        <v>中国铁路成都局</v>
      </c>
      <c r="C36" t="str">
        <f>INDEX(车站列表!K:K,MATCH(A36,车站列表!B:B,0))</f>
        <v>贵州省</v>
      </c>
      <c r="D36" t="str">
        <f>INDEX(车站列表!L:L,MATCH(A36,车站列表!B:B,0))</f>
        <v>贵阳市</v>
      </c>
      <c r="E36">
        <f>COUNTIF(乘坐列表!F:F,A36)</f>
        <v>0</v>
      </c>
      <c r="F36">
        <f>COUNTIF(乘坐列表!G:G,A36)</f>
        <v>1</v>
      </c>
      <c r="G36">
        <f t="shared" si="1"/>
        <v>1</v>
      </c>
      <c r="H36">
        <f>INDEX(车站列表!I:I,MATCH(A36,车站列表!B:B,0))</f>
        <v>106.6745889</v>
      </c>
      <c r="I36">
        <f>INDEX(车站列表!J:J,MATCH(A36,车站列表!B:B,0))</f>
        <v>26.622029120000001</v>
      </c>
      <c r="P36" s="1"/>
    </row>
    <row r="37" spans="1:16" x14ac:dyDescent="0.4">
      <c r="A37" s="1" t="s">
        <v>447</v>
      </c>
      <c r="B37" t="str">
        <f>INDEX(车站列表!D:D,MATCH(A37,车站列表!B:B,0))</f>
        <v>中国铁路成都局</v>
      </c>
      <c r="C37" t="str">
        <f>INDEX(车站列表!K:K,MATCH(A37,车站列表!B:B,0))</f>
        <v>贵州省</v>
      </c>
      <c r="D37" t="str">
        <f>INDEX(车站列表!L:L,MATCH(A37,车站列表!B:B,0))</f>
        <v>贵阳市</v>
      </c>
      <c r="E37">
        <f>COUNTIF(乘坐列表!F:F,A37)</f>
        <v>1</v>
      </c>
      <c r="F37">
        <f>COUNTIF(乘坐列表!G:G,A37)</f>
        <v>0</v>
      </c>
      <c r="G37">
        <f t="shared" si="1"/>
        <v>1</v>
      </c>
      <c r="H37">
        <f>INDEX(车站列表!I:I,MATCH(A37,车站列表!B:B,0))</f>
        <v>106.7426593</v>
      </c>
      <c r="I37">
        <f>INDEX(车站列表!J:J,MATCH(A37,车站列表!B:B,0))</f>
        <v>26.666597119999999</v>
      </c>
      <c r="P37" s="1"/>
    </row>
    <row r="38" spans="1:16" x14ac:dyDescent="0.4">
      <c r="A38" s="1" t="s">
        <v>11026</v>
      </c>
      <c r="B38" t="str">
        <f>INDEX(车站列表!D:D,MATCH(A38,车站列表!B:B,0))</f>
        <v>中国铁路北京局</v>
      </c>
      <c r="C38" t="str">
        <f>INDEX(车站列表!K:K,MATCH(A38,车站列表!B:B,0))</f>
        <v>河北省</v>
      </c>
      <c r="D38" t="str">
        <f>INDEX(车站列表!L:L,MATCH(A38,车站列表!B:B,0))</f>
        <v>石家庄市</v>
      </c>
      <c r="E38">
        <f>COUNTIF(乘坐列表!F:F,A38)</f>
        <v>1</v>
      </c>
      <c r="F38">
        <f>COUNTIF(乘坐列表!G:G,A38)</f>
        <v>1</v>
      </c>
      <c r="G38">
        <f t="shared" si="1"/>
        <v>2</v>
      </c>
      <c r="H38">
        <f>INDEX(车站列表!I:I,MATCH(A38,车站列表!B:B,0))</f>
        <v>114.47667939999999</v>
      </c>
      <c r="I38">
        <f>INDEX(车站列表!J:J,MATCH(A38,车站列表!B:B,0))</f>
        <v>38.008063679999999</v>
      </c>
      <c r="P38" s="1"/>
    </row>
    <row r="39" spans="1:16" x14ac:dyDescent="0.4">
      <c r="A39" s="1" t="s">
        <v>12921</v>
      </c>
      <c r="B39" t="str">
        <f>INDEX(车站列表!D:D,MATCH(A39,车站列表!B:B,0))</f>
        <v>中国铁路武汉局</v>
      </c>
      <c r="C39" t="str">
        <f>INDEX(车站列表!K:K,MATCH(A39,车站列表!B:B,0))</f>
        <v>河南省</v>
      </c>
      <c r="D39" t="str">
        <f>INDEX(车站列表!L:L,MATCH(A39,车站列表!B:B,0))</f>
        <v>信阳市</v>
      </c>
      <c r="E39">
        <f>COUNTIF(乘坐列表!F:F,A39)</f>
        <v>1</v>
      </c>
      <c r="F39">
        <f>COUNTIF(乘坐列表!G:G,A39)</f>
        <v>1</v>
      </c>
      <c r="G39">
        <f t="shared" si="1"/>
        <v>2</v>
      </c>
      <c r="H39">
        <f>INDEX(车站列表!I:I,MATCH(A39,车站列表!B:B,0))</f>
        <v>115.66372490000001</v>
      </c>
      <c r="I39">
        <f>INDEX(车站列表!J:J,MATCH(A39,车站列表!B:B,0))</f>
        <v>31.917301760000001</v>
      </c>
      <c r="P39" s="1"/>
    </row>
    <row r="40" spans="1:16" x14ac:dyDescent="0.4">
      <c r="A40" s="1" t="s">
        <v>12924</v>
      </c>
      <c r="B40" t="str">
        <f>INDEX(车站列表!D:D,MATCH(A40,车站列表!B:B,0))</f>
        <v>中国铁路武汉局</v>
      </c>
      <c r="C40" t="str">
        <f>INDEX(车站列表!K:K,MATCH(A40,车站列表!B:B,0))</f>
        <v>河南省</v>
      </c>
      <c r="D40" t="str">
        <f>INDEX(车站列表!L:L,MATCH(A40,车站列表!B:B,0))</f>
        <v>信阳市</v>
      </c>
      <c r="E40">
        <f>COUNTIF(乘坐列表!F:F,A40)</f>
        <v>1</v>
      </c>
      <c r="F40">
        <f>COUNTIF(乘坐列表!G:G,A40)</f>
        <v>1</v>
      </c>
      <c r="G40">
        <f t="shared" si="1"/>
        <v>2</v>
      </c>
      <c r="H40">
        <f>INDEX(车站列表!I:I,MATCH(A40,车站列表!B:B,0))</f>
        <v>115.4363638</v>
      </c>
      <c r="I40">
        <f>INDEX(车站列表!J:J,MATCH(A40,车站列表!B:B,0))</f>
        <v>31.954837919999999</v>
      </c>
      <c r="P40" s="1"/>
    </row>
    <row r="41" spans="1:16" x14ac:dyDescent="0.4">
      <c r="A41" s="1" t="s">
        <v>401</v>
      </c>
      <c r="B41" t="str">
        <f>INDEX(车站列表!D:D,MATCH(A41,车站列表!B:B,0))</f>
        <v>中国铁路武汉局</v>
      </c>
      <c r="C41" t="str">
        <f>INDEX(车站列表!K:K,MATCH(A41,车站列表!B:B,0))</f>
        <v>河南省</v>
      </c>
      <c r="D41" t="str">
        <f>INDEX(车站列表!L:L,MATCH(A41,车站列表!B:B,0))</f>
        <v>信阳市</v>
      </c>
      <c r="E41">
        <f>COUNTIF(乘坐列表!F:F,A41)</f>
        <v>1</v>
      </c>
      <c r="F41">
        <f>COUNTIF(乘坐列表!G:G,A41)</f>
        <v>1</v>
      </c>
      <c r="G41">
        <f t="shared" si="1"/>
        <v>2</v>
      </c>
      <c r="H41">
        <f>INDEX(车站列表!I:I,MATCH(A41,车站列表!B:B,0))</f>
        <v>115.0967014</v>
      </c>
      <c r="I41">
        <f>INDEX(车站列表!J:J,MATCH(A41,车站列表!B:B,0))</f>
        <v>32.112311519999999</v>
      </c>
      <c r="P41" s="1"/>
    </row>
    <row r="42" spans="1:16" x14ac:dyDescent="0.4">
      <c r="A42" s="1" t="s">
        <v>12889</v>
      </c>
      <c r="B42" t="str">
        <f>INDEX(车站列表!D:D,MATCH(A42,车站列表!B:B,0))</f>
        <v>中国铁路武汉局</v>
      </c>
      <c r="C42" t="str">
        <f>INDEX(车站列表!K:K,MATCH(A42,车站列表!B:B,0))</f>
        <v>湖北省</v>
      </c>
      <c r="D42" t="str">
        <f>INDEX(车站列表!L:L,MATCH(A42,车站列表!B:B,0))</f>
        <v>孝感市</v>
      </c>
      <c r="E42">
        <f>COUNTIF(乘坐列表!F:F,A42)</f>
        <v>1</v>
      </c>
      <c r="F42">
        <f>COUNTIF(乘坐列表!G:G,A42)</f>
        <v>1</v>
      </c>
      <c r="G42">
        <f t="shared" si="1"/>
        <v>2</v>
      </c>
      <c r="H42">
        <f>INDEX(车站列表!I:I,MATCH(A42,车站列表!B:B,0))</f>
        <v>113.77853899999999</v>
      </c>
      <c r="I42">
        <f>INDEX(车站列表!J:J,MATCH(A42,车站列表!B:B,0))</f>
        <v>31.0473344</v>
      </c>
    </row>
    <row r="43" spans="1:16" x14ac:dyDescent="0.4">
      <c r="A43" s="1" t="s">
        <v>12888</v>
      </c>
      <c r="B43" t="str">
        <f>INDEX(车站列表!D:D,MATCH(A43,车站列表!B:B,0))</f>
        <v>中国铁路武汉局</v>
      </c>
      <c r="C43" t="str">
        <f>INDEX(车站列表!K:K,MATCH(A43,车站列表!B:B,0))</f>
        <v>湖北省</v>
      </c>
      <c r="D43" t="str">
        <f>INDEX(车站列表!L:L,MATCH(A43,车站列表!B:B,0))</f>
        <v>武汉市</v>
      </c>
      <c r="E43">
        <f>COUNTIF(乘坐列表!F:F,A43)</f>
        <v>1</v>
      </c>
      <c r="F43">
        <f>COUNTIF(乘坐列表!G:G,A43)</f>
        <v>0</v>
      </c>
      <c r="G43">
        <f t="shared" si="1"/>
        <v>1</v>
      </c>
      <c r="H43">
        <f>INDEX(车站列表!I:I,MATCH(A43,车站列表!B:B,0))</f>
        <v>114.2108009</v>
      </c>
      <c r="I43">
        <f>INDEX(车站列表!J:J,MATCH(A43,车站列表!B:B,0))</f>
        <v>30.772201280000001</v>
      </c>
      <c r="P43" s="1"/>
    </row>
    <row r="44" spans="1:16" x14ac:dyDescent="0.4">
      <c r="A44" s="1" t="s">
        <v>16</v>
      </c>
      <c r="B44" t="str">
        <f>INDEX(车站列表!D:D,MATCH(A44,车站列表!B:B,0))</f>
        <v>中国铁路武汉局</v>
      </c>
      <c r="C44" t="str">
        <f>INDEX(车站列表!K:K,MATCH(A44,车站列表!B:B,0))</f>
        <v>湖北省</v>
      </c>
      <c r="D44" t="str">
        <f>INDEX(车站列表!L:L,MATCH(A44,车站列表!B:B,0))</f>
        <v>武汉市</v>
      </c>
      <c r="E44">
        <f>COUNTIF(乘坐列表!F:F,A44)</f>
        <v>2</v>
      </c>
      <c r="F44">
        <f>COUNTIF(乘坐列表!G:G,A44)</f>
        <v>1</v>
      </c>
      <c r="G44">
        <f t="shared" si="1"/>
        <v>3</v>
      </c>
      <c r="H44">
        <f>INDEX(车站列表!I:I,MATCH(A44,车站列表!B:B,0))</f>
        <v>114.24862880000001</v>
      </c>
      <c r="I44">
        <f>INDEX(车站列表!J:J,MATCH(A44,车站列表!B:B,0))</f>
        <v>30.620769119999999</v>
      </c>
      <c r="P44" s="1"/>
    </row>
    <row r="45" spans="1:16" x14ac:dyDescent="0.4">
      <c r="A45" s="1" t="s">
        <v>165</v>
      </c>
      <c r="B45" t="str">
        <f>INDEX(车站列表!D:D,MATCH(A45,车站列表!B:B,0))</f>
        <v>中国铁路武汉局</v>
      </c>
      <c r="C45" t="str">
        <f>INDEX(车站列表!K:K,MATCH(A45,车站列表!B:B,0))</f>
        <v>湖北省</v>
      </c>
      <c r="D45" t="str">
        <f>INDEX(车站列表!L:L,MATCH(A45,车站列表!B:B,0))</f>
        <v>武汉市</v>
      </c>
      <c r="E45">
        <f>COUNTIF(乘坐列表!F:F,A45)</f>
        <v>1</v>
      </c>
      <c r="F45">
        <f>COUNTIF(乘坐列表!G:G,A45)</f>
        <v>2</v>
      </c>
      <c r="G45">
        <f t="shared" si="1"/>
        <v>3</v>
      </c>
      <c r="H45">
        <f>INDEX(车站列表!I:I,MATCH(A45,车站列表!B:B,0))</f>
        <v>114.3115767</v>
      </c>
      <c r="I45">
        <f>INDEX(车站列表!J:J,MATCH(A45,车站列表!B:B,0))</f>
        <v>30.529949439999999</v>
      </c>
      <c r="P45" s="1"/>
    </row>
    <row r="46" spans="1:16" x14ac:dyDescent="0.4">
      <c r="A46" s="1" t="s">
        <v>164</v>
      </c>
      <c r="B46" t="str">
        <f>INDEX(车站列表!D:D,MATCH(A46,车站列表!B:B,0))</f>
        <v>中国铁路广州局</v>
      </c>
      <c r="C46" t="str">
        <f>INDEX(车站列表!K:K,MATCH(A46,车站列表!B:B,0))</f>
        <v>湖南省</v>
      </c>
      <c r="D46" t="str">
        <f>INDEX(车站列表!L:L,MATCH(A46,车站列表!B:B,0))</f>
        <v>长沙市</v>
      </c>
      <c r="E46">
        <f>COUNTIF(乘坐列表!F:F,A46)</f>
        <v>2</v>
      </c>
      <c r="F46">
        <f>COUNTIF(乘坐列表!G:G,A46)</f>
        <v>2</v>
      </c>
      <c r="G46">
        <f t="shared" si="1"/>
        <v>4</v>
      </c>
      <c r="H46">
        <f>INDEX(车站列表!I:I,MATCH(A46,车站列表!B:B,0))</f>
        <v>113.00799379999999</v>
      </c>
      <c r="I46">
        <f>INDEX(车站列表!J:J,MATCH(A46,车站列表!B:B,0))</f>
        <v>28.196467999999999</v>
      </c>
      <c r="P46" s="1"/>
    </row>
    <row r="47" spans="1:16" x14ac:dyDescent="0.4">
      <c r="A47" s="1" t="s">
        <v>79</v>
      </c>
      <c r="B47" t="str">
        <f>INDEX(车站列表!D:D,MATCH(A47,车站列表!B:B,0))</f>
        <v>中国铁路上海局</v>
      </c>
      <c r="C47" t="str">
        <f>INDEX(车站列表!K:K,MATCH(A47,车站列表!B:B,0))</f>
        <v>江苏省</v>
      </c>
      <c r="D47" t="str">
        <f>INDEX(车站列表!L:L,MATCH(A47,车站列表!B:B,0))</f>
        <v>南京市</v>
      </c>
      <c r="E47">
        <f>COUNTIF(乘坐列表!F:F,A47)</f>
        <v>4</v>
      </c>
      <c r="F47">
        <f>COUNTIF(乘坐列表!G:G,A47)</f>
        <v>1</v>
      </c>
      <c r="G47">
        <f t="shared" si="1"/>
        <v>5</v>
      </c>
      <c r="H47">
        <f>INDEX(车站列表!I:I,MATCH(A47,车站列表!B:B,0))</f>
        <v>118.79112189999999</v>
      </c>
      <c r="I47">
        <f>INDEX(车站列表!J:J,MATCH(A47,车站列表!B:B,0))</f>
        <v>32.088640959999999</v>
      </c>
    </row>
    <row r="48" spans="1:16" x14ac:dyDescent="0.4">
      <c r="A48" t="s">
        <v>86</v>
      </c>
      <c r="B48" t="str">
        <f>INDEX(车站列表!D:D,MATCH(A48,车站列表!B:B,0))</f>
        <v>中国铁路上海局</v>
      </c>
      <c r="C48" t="str">
        <f>INDEX(车站列表!K:K,MATCH(A48,车站列表!B:B,0))</f>
        <v>江苏省</v>
      </c>
      <c r="D48" t="str">
        <f>INDEX(车站列表!L:L,MATCH(A48,车站列表!B:B,0))</f>
        <v>南京市</v>
      </c>
      <c r="E48">
        <f>COUNTIF(乘坐列表!F:F,A48)</f>
        <v>1</v>
      </c>
      <c r="F48">
        <f>COUNTIF(乘坐列表!G:G,A48)</f>
        <v>3</v>
      </c>
      <c r="G48">
        <f t="shared" si="1"/>
        <v>4</v>
      </c>
      <c r="H48">
        <f>INDEX(车站列表!I:I,MATCH(A48,车站列表!B:B,0))</f>
        <v>118.79191</v>
      </c>
      <c r="I48">
        <f>INDEX(车站列表!J:J,MATCH(A48,车站列表!B:B,0))</f>
        <v>31.970189120000001</v>
      </c>
    </row>
    <row r="49" spans="1:16" x14ac:dyDescent="0.4">
      <c r="A49" s="1" t="s">
        <v>42</v>
      </c>
      <c r="B49" t="str">
        <f>INDEX(车站列表!D:D,MATCH(A49,车站列表!B:B,0))</f>
        <v>中国铁路上海局</v>
      </c>
      <c r="C49" t="str">
        <f>INDEX(车站列表!K:K,MATCH(A49,车站列表!B:B,0))</f>
        <v>江苏省</v>
      </c>
      <c r="D49" t="str">
        <f>INDEX(车站列表!L:L,MATCH(A49,车站列表!B:B,0))</f>
        <v>常州市</v>
      </c>
      <c r="E49">
        <f>COUNTIF(乘坐列表!F:F,A49)</f>
        <v>1</v>
      </c>
      <c r="F49">
        <f>COUNTIF(乘坐列表!G:G,A49)</f>
        <v>1</v>
      </c>
      <c r="G49">
        <f t="shared" si="1"/>
        <v>2</v>
      </c>
      <c r="H49">
        <f>INDEX(车站列表!I:I,MATCH(A49,车站列表!B:B,0))</f>
        <v>119.9672328</v>
      </c>
      <c r="I49">
        <f>INDEX(车站列表!J:J,MATCH(A49,车站列表!B:B,0))</f>
        <v>31.785974719999999</v>
      </c>
      <c r="P49" s="1"/>
    </row>
    <row r="50" spans="1:16" x14ac:dyDescent="0.4">
      <c r="A50" s="1" t="s">
        <v>51</v>
      </c>
      <c r="B50" t="str">
        <f>INDEX(车站列表!D:D,MATCH(A50,车站列表!B:B,0))</f>
        <v>中国铁路上海局</v>
      </c>
      <c r="C50" t="str">
        <f>INDEX(车站列表!K:K,MATCH(A50,车站列表!B:B,0))</f>
        <v>江苏省</v>
      </c>
      <c r="D50" t="str">
        <f>INDEX(车站列表!L:L,MATCH(A50,车站列表!B:B,0))</f>
        <v>无锡市</v>
      </c>
      <c r="E50">
        <f>COUNTIF(乘坐列表!F:F,A50)</f>
        <v>2</v>
      </c>
      <c r="F50">
        <f>COUNTIF(乘坐列表!G:G,A50)</f>
        <v>2</v>
      </c>
      <c r="G50">
        <f t="shared" si="1"/>
        <v>4</v>
      </c>
      <c r="H50">
        <f>INDEX(车站列表!I:I,MATCH(A50,车站列表!B:B,0))</f>
        <v>120.3009847</v>
      </c>
      <c r="I50">
        <f>INDEX(车站列表!J:J,MATCH(A50,车站列表!B:B,0))</f>
        <v>31.58868704</v>
      </c>
      <c r="P50" s="1"/>
    </row>
    <row r="51" spans="1:16" x14ac:dyDescent="0.4">
      <c r="A51" s="1" t="s">
        <v>57</v>
      </c>
      <c r="B51" t="str">
        <f>INDEX(车站列表!D:D,MATCH(A51,车站列表!B:B,0))</f>
        <v>中国铁路上海局</v>
      </c>
      <c r="C51" t="str">
        <f>INDEX(车站列表!K:K,MATCH(A51,车站列表!B:B,0))</f>
        <v>江苏省</v>
      </c>
      <c r="D51" t="str">
        <f>INDEX(车站列表!L:L,MATCH(A51,车站列表!B:B,0))</f>
        <v>南通市</v>
      </c>
      <c r="E51">
        <f>COUNTIF(乘坐列表!F:F,A51)</f>
        <v>1</v>
      </c>
      <c r="F51">
        <f>COUNTIF(乘坐列表!G:G,A51)</f>
        <v>1</v>
      </c>
      <c r="G51">
        <f t="shared" si="1"/>
        <v>2</v>
      </c>
      <c r="H51">
        <f>INDEX(车站列表!I:I,MATCH(A51,车站列表!B:B,0))</f>
        <v>120.4998763</v>
      </c>
      <c r="I51">
        <f>INDEX(车站列表!J:J,MATCH(A51,车站列表!B:B,0))</f>
        <v>32.54897888</v>
      </c>
    </row>
    <row r="52" spans="1:16" x14ac:dyDescent="0.4">
      <c r="A52" s="1" t="s">
        <v>59</v>
      </c>
      <c r="B52" t="str">
        <f>INDEX(车站列表!D:D,MATCH(A52,车站列表!B:B,0))</f>
        <v>中国铁路上海局</v>
      </c>
      <c r="C52" t="str">
        <f>INDEX(车站列表!K:K,MATCH(A52,车站列表!B:B,0))</f>
        <v>江苏省</v>
      </c>
      <c r="D52" t="str">
        <f>INDEX(车站列表!L:L,MATCH(A52,车站列表!B:B,0))</f>
        <v>南通市</v>
      </c>
      <c r="E52">
        <f>COUNTIF(乘坐列表!F:F,A52)</f>
        <v>1</v>
      </c>
      <c r="F52">
        <f>COUNTIF(乘坐列表!G:G,A52)</f>
        <v>1</v>
      </c>
      <c r="G52">
        <f t="shared" si="1"/>
        <v>2</v>
      </c>
      <c r="H52">
        <f>INDEX(车站列表!I:I,MATCH(A52,车站列表!B:B,0))</f>
        <v>120.60173570000001</v>
      </c>
      <c r="I52">
        <f>INDEX(车站列表!J:J,MATCH(A52,车站列表!B:B,0))</f>
        <v>32.38546384</v>
      </c>
      <c r="P52" s="1"/>
    </row>
    <row r="53" spans="1:16" x14ac:dyDescent="0.4">
      <c r="A53" s="1" t="s">
        <v>66</v>
      </c>
      <c r="B53" t="str">
        <f>INDEX(车站列表!D:D,MATCH(A53,车站列表!B:B,0))</f>
        <v>中国铁路上海局</v>
      </c>
      <c r="C53" t="str">
        <f>INDEX(车站列表!K:K,MATCH(A53,车站列表!B:B,0))</f>
        <v>江苏省</v>
      </c>
      <c r="D53" t="str">
        <f>INDEX(车站列表!L:L,MATCH(A53,车站列表!B:B,0))</f>
        <v>苏州市</v>
      </c>
      <c r="E53">
        <f>COUNTIF(乘坐列表!F:F,A53)</f>
        <v>2</v>
      </c>
      <c r="F53">
        <f>COUNTIF(乘坐列表!G:G,A53)</f>
        <v>2</v>
      </c>
      <c r="G53">
        <f t="shared" si="1"/>
        <v>4</v>
      </c>
      <c r="H53">
        <f>INDEX(车站列表!I:I,MATCH(A53,车站列表!B:B,0))</f>
        <v>120.6061686</v>
      </c>
      <c r="I53">
        <f>INDEX(车站列表!J:J,MATCH(A53,车站列表!B:B,0))</f>
        <v>31.33088592</v>
      </c>
      <c r="P53" s="1"/>
    </row>
    <row r="54" spans="1:16" x14ac:dyDescent="0.4">
      <c r="A54" t="s">
        <v>64</v>
      </c>
      <c r="B54" t="str">
        <f>INDEX(车站列表!D:D,MATCH(A54,车站列表!B:B,0))</f>
        <v>中国铁路上海局</v>
      </c>
      <c r="C54" t="str">
        <f>INDEX(车站列表!K:K,MATCH(A54,车站列表!B:B,0))</f>
        <v>江苏省</v>
      </c>
      <c r="D54" t="str">
        <f>INDEX(车站列表!L:L,MATCH(A54,车站列表!B:B,0))</f>
        <v>南通市</v>
      </c>
      <c r="E54">
        <f>COUNTIF(乘坐列表!F:F,A54)</f>
        <v>0</v>
      </c>
      <c r="F54">
        <f>COUNTIF(乘坐列表!G:G,A54)</f>
        <v>1</v>
      </c>
      <c r="G54">
        <f t="shared" si="1"/>
        <v>1</v>
      </c>
      <c r="H54">
        <f>INDEX(车站列表!I:I,MATCH(A54,车站列表!B:B,0))</f>
        <v>120.7606323</v>
      </c>
      <c r="I54">
        <f>INDEX(车站列表!J:J,MATCH(A54,车站列表!B:B,0))</f>
        <v>32.102803680000001</v>
      </c>
      <c r="P54" s="1"/>
    </row>
    <row r="55" spans="1:16" x14ac:dyDescent="0.4">
      <c r="A55" s="1" t="s">
        <v>62</v>
      </c>
      <c r="B55" t="str">
        <f>INDEX(车站列表!D:D,MATCH(A55,车站列表!B:B,0))</f>
        <v>中国铁路上海局</v>
      </c>
      <c r="C55" t="str">
        <f>INDEX(车站列表!K:K,MATCH(A55,车站列表!B:B,0))</f>
        <v>江苏省</v>
      </c>
      <c r="D55" t="str">
        <f>INDEX(车站列表!L:L,MATCH(A55,车站列表!B:B,0))</f>
        <v>南通市</v>
      </c>
      <c r="E55">
        <f>COUNTIF(乘坐列表!F:F,A55)</f>
        <v>1</v>
      </c>
      <c r="F55">
        <f>COUNTIF(乘坐列表!G:G,A55)</f>
        <v>0</v>
      </c>
      <c r="G55">
        <f t="shared" si="1"/>
        <v>1</v>
      </c>
      <c r="H55">
        <f>INDEX(车站列表!I:I,MATCH(A55,车站列表!B:B,0))</f>
        <v>120.8556945</v>
      </c>
      <c r="I55">
        <f>INDEX(车站列表!J:J,MATCH(A55,车站列表!B:B,0))</f>
        <v>32.070021439999998</v>
      </c>
      <c r="P55" s="1"/>
    </row>
    <row r="56" spans="1:16" x14ac:dyDescent="0.4">
      <c r="A56" s="1" t="s">
        <v>40</v>
      </c>
      <c r="B56" t="str">
        <f>INDEX(车站列表!D:D,MATCH(A56,车站列表!B:B,0))</f>
        <v>中国铁路上海局</v>
      </c>
      <c r="C56" t="str">
        <f>INDEX(车站列表!K:K,MATCH(A56,车站列表!B:B,0))</f>
        <v>江苏省</v>
      </c>
      <c r="D56" t="str">
        <f>INDEX(车站列表!L:L,MATCH(A56,车站列表!B:B,0))</f>
        <v>苏州市</v>
      </c>
      <c r="E56">
        <f>COUNTIF(乘坐列表!F:F,A56)</f>
        <v>1</v>
      </c>
      <c r="F56">
        <f>COUNTIF(乘坐列表!G:G,A56)</f>
        <v>1</v>
      </c>
      <c r="G56">
        <f t="shared" si="1"/>
        <v>2</v>
      </c>
      <c r="H56">
        <f>INDEX(车站列表!I:I,MATCH(A56,车站列表!B:B,0))</f>
        <v>120.95321939999999</v>
      </c>
      <c r="I56">
        <f>INDEX(车站列表!J:J,MATCH(A56,车站列表!B:B,0))</f>
        <v>31.367332640000001</v>
      </c>
      <c r="P56" s="1"/>
    </row>
    <row r="57" spans="1:16" x14ac:dyDescent="0.4">
      <c r="A57" s="1" t="s">
        <v>61</v>
      </c>
      <c r="B57" t="str">
        <f>INDEX(车站列表!D:D,MATCH(A57,车站列表!B:B,0))</f>
        <v>中国铁路上海局</v>
      </c>
      <c r="C57" t="str">
        <f>INDEX(车站列表!K:K,MATCH(A57,车站列表!B:B,0))</f>
        <v>江苏省</v>
      </c>
      <c r="D57" t="str">
        <f>INDEX(车站列表!L:L,MATCH(A57,车站列表!B:B,0))</f>
        <v>南通市</v>
      </c>
      <c r="E57">
        <f>COUNTIF(乘坐列表!F:F,A57)</f>
        <v>1</v>
      </c>
      <c r="F57">
        <f>COUNTIF(乘坐列表!G:G,A57)</f>
        <v>1</v>
      </c>
      <c r="G57">
        <f t="shared" si="1"/>
        <v>2</v>
      </c>
      <c r="H57">
        <f>INDEX(车站列表!I:I,MATCH(A57,车站列表!B:B,0))</f>
        <v>121.1793983</v>
      </c>
      <c r="I57">
        <f>INDEX(车站列表!J:J,MATCH(A57,车站列表!B:B,0))</f>
        <v>31.927304800000002</v>
      </c>
      <c r="P57" s="1"/>
    </row>
    <row r="58" spans="1:16" x14ac:dyDescent="0.4">
      <c r="A58" s="1" t="s">
        <v>60</v>
      </c>
      <c r="B58" t="str">
        <f>INDEX(车站列表!D:D,MATCH(A58,车站列表!B:B,0))</f>
        <v>中国铁路上海局</v>
      </c>
      <c r="C58" t="str">
        <f>INDEX(车站列表!K:K,MATCH(A58,车站列表!B:B,0))</f>
        <v>江苏省</v>
      </c>
      <c r="D58" t="str">
        <f>INDEX(车站列表!L:L,MATCH(A58,车站列表!B:B,0))</f>
        <v>南通市</v>
      </c>
      <c r="E58">
        <f>COUNTIF(乘坐列表!F:F,A58)</f>
        <v>1</v>
      </c>
      <c r="F58">
        <f>COUNTIF(乘坐列表!G:G,A58)</f>
        <v>1</v>
      </c>
      <c r="G58">
        <f t="shared" si="1"/>
        <v>2</v>
      </c>
      <c r="H58">
        <f>INDEX(车站列表!I:I,MATCH(A58,车站列表!B:B,0))</f>
        <v>121.6411147</v>
      </c>
      <c r="I58">
        <f>INDEX(车站列表!J:J,MATCH(A58,车站列表!B:B,0))</f>
        <v>31.858372960000001</v>
      </c>
      <c r="P58" s="1"/>
    </row>
    <row r="59" spans="1:16" x14ac:dyDescent="0.4">
      <c r="A59" s="1" t="s">
        <v>109</v>
      </c>
      <c r="B59" t="str">
        <f>INDEX(车站列表!D:D,MATCH(A59,车站列表!B:B,0))</f>
        <v>中国铁路南昌局</v>
      </c>
      <c r="C59" t="str">
        <f>INDEX(车站列表!K:K,MATCH(A59,车站列表!B:B,0))</f>
        <v>江西省</v>
      </c>
      <c r="D59" t="str">
        <f>INDEX(车站列表!L:L,MATCH(A59,车站列表!B:B,0))</f>
        <v>赣州市</v>
      </c>
      <c r="E59">
        <f>COUNTIF(乘坐列表!F:F,A59)</f>
        <v>1</v>
      </c>
      <c r="F59">
        <f>COUNTIF(乘坐列表!G:G,A59)</f>
        <v>1</v>
      </c>
      <c r="G59">
        <f t="shared" si="1"/>
        <v>2</v>
      </c>
      <c r="H59">
        <f>INDEX(车站列表!I:I,MATCH(A59,车站列表!B:B,0))</f>
        <v>114.9601665</v>
      </c>
      <c r="I59">
        <f>INDEX(车站列表!J:J,MATCH(A59,车站列表!B:B,0))</f>
        <v>25.820993600000001</v>
      </c>
    </row>
    <row r="60" spans="1:16" x14ac:dyDescent="0.4">
      <c r="A60" s="1" t="s">
        <v>300</v>
      </c>
      <c r="B60" t="str">
        <f>INDEX(车站列表!D:D,MATCH(A60,车站列表!B:B,0))</f>
        <v>中国铁路北京局</v>
      </c>
      <c r="C60" t="str">
        <f>INDEX(车站列表!K:K,MATCH(A60,车站列表!B:B,0))</f>
        <v>山东省</v>
      </c>
      <c r="D60" t="str">
        <f>INDEX(车站列表!L:L,MATCH(A60,车站列表!B:B,0))</f>
        <v>德州市</v>
      </c>
      <c r="E60">
        <f>COUNTIF(乘坐列表!F:F,A60)</f>
        <v>0</v>
      </c>
      <c r="F60">
        <f>COUNTIF(乘坐列表!G:G,A60)</f>
        <v>1</v>
      </c>
      <c r="G60">
        <f t="shared" si="1"/>
        <v>1</v>
      </c>
      <c r="H60">
        <f>INDEX(车站列表!I:I,MATCH(A60,车站列表!B:B,0))</f>
        <v>116.2807916</v>
      </c>
      <c r="I60">
        <f>INDEX(车站列表!J:J,MATCH(A60,车站列表!B:B,0))</f>
        <v>37.446704959999998</v>
      </c>
    </row>
    <row r="61" spans="1:16" x14ac:dyDescent="0.4">
      <c r="A61" s="1" t="s">
        <v>12835</v>
      </c>
      <c r="B61" t="str">
        <f>INDEX(车站列表!D:D,MATCH(A61,车站列表!B:B,0))</f>
        <v>中国铁路北京局</v>
      </c>
      <c r="C61" t="str">
        <f>INDEX(车站列表!K:K,MATCH(A61,车站列表!B:B,0))</f>
        <v>山东省</v>
      </c>
      <c r="D61" t="str">
        <f>INDEX(车站列表!L:L,MATCH(A61,车站列表!B:B,0))</f>
        <v>德州市</v>
      </c>
      <c r="E61">
        <f>COUNTIF(乘坐列表!F:F,A61)</f>
        <v>1</v>
      </c>
      <c r="F61">
        <f>COUNTIF(乘坐列表!G:G,A61)</f>
        <v>0</v>
      </c>
      <c r="G61">
        <f t="shared" si="1"/>
        <v>1</v>
      </c>
      <c r="H61">
        <f>INDEX(车站列表!I:I,MATCH(A61,车站列表!B:B,0))</f>
        <v>116.4551543</v>
      </c>
      <c r="I61">
        <f>INDEX(车站列表!J:J,MATCH(A61,车站列表!B:B,0))</f>
        <v>37.406791839999997</v>
      </c>
      <c r="P61" s="1"/>
    </row>
    <row r="62" spans="1:16" x14ac:dyDescent="0.4">
      <c r="A62" s="1" t="s">
        <v>12762</v>
      </c>
      <c r="B62" t="str">
        <f>INDEX(车站列表!D:D,MATCH(A62,车站列表!B:B,0))</f>
        <v>中国铁路太原局</v>
      </c>
      <c r="C62" t="str">
        <f>INDEX(车站列表!K:K,MATCH(A62,车站列表!B:B,0))</f>
        <v>山西省</v>
      </c>
      <c r="D62" t="str">
        <f>INDEX(车站列表!L:L,MATCH(A62,车站列表!B:B,0))</f>
        <v>运城市</v>
      </c>
      <c r="E62">
        <f>COUNTIF(乘坐列表!F:F,A62)</f>
        <v>0</v>
      </c>
      <c r="F62">
        <f>COUNTIF(乘坐列表!G:G,A62)</f>
        <v>1</v>
      </c>
      <c r="G62">
        <f t="shared" si="1"/>
        <v>1</v>
      </c>
      <c r="H62">
        <f>INDEX(车站列表!I:I,MATCH(A62,车站列表!B:B,0))</f>
        <v>110.9841059</v>
      </c>
      <c r="I62">
        <f>INDEX(车站列表!J:J,MATCH(A62,车站列表!B:B,0))</f>
        <v>35.02606832</v>
      </c>
      <c r="P62" s="1"/>
    </row>
    <row r="63" spans="1:16" x14ac:dyDescent="0.4">
      <c r="A63" s="1" t="s">
        <v>12855</v>
      </c>
      <c r="B63" t="str">
        <f>INDEX(车站列表!D:D,MATCH(A63,车站列表!B:B,0))</f>
        <v>中国铁路太原局</v>
      </c>
      <c r="C63" t="str">
        <f>INDEX(车站列表!K:K,MATCH(A63,车站列表!B:B,0))</f>
        <v>山西省</v>
      </c>
      <c r="D63" t="str">
        <f>INDEX(车站列表!L:L,MATCH(A63,车站列表!B:B,0))</f>
        <v>吕梁市</v>
      </c>
      <c r="E63">
        <f>COUNTIF(乘坐列表!F:F,A63)</f>
        <v>1</v>
      </c>
      <c r="F63">
        <f>COUNTIF(乘坐列表!G:G,A63)</f>
        <v>0</v>
      </c>
      <c r="G63">
        <f t="shared" si="1"/>
        <v>1</v>
      </c>
      <c r="H63">
        <f>INDEX(车站列表!I:I,MATCH(A63,车站列表!B:B,0))</f>
        <v>111.1293096</v>
      </c>
      <c r="I63">
        <f>INDEX(车站列表!J:J,MATCH(A63,车站列表!B:B,0))</f>
        <v>37.565552959999998</v>
      </c>
      <c r="P63" s="1"/>
    </row>
    <row r="64" spans="1:16" x14ac:dyDescent="0.4">
      <c r="A64" s="1" t="s">
        <v>12858</v>
      </c>
      <c r="B64" t="str">
        <f>INDEX(车站列表!D:D,MATCH(A64,车站列表!B:B,0))</f>
        <v>中国铁路太原局</v>
      </c>
      <c r="C64" t="str">
        <f>INDEX(车站列表!K:K,MATCH(A64,车站列表!B:B,0))</f>
        <v>山西省</v>
      </c>
      <c r="D64" t="str">
        <f>INDEX(车站列表!L:L,MATCH(A64,车站列表!B:B,0))</f>
        <v>太原市</v>
      </c>
      <c r="E64">
        <f>COUNTIF(乘坐列表!F:F,A64)</f>
        <v>0</v>
      </c>
      <c r="F64">
        <f>COUNTIF(乘坐列表!G:G,A64)</f>
        <v>1</v>
      </c>
      <c r="G64">
        <f t="shared" si="1"/>
        <v>1</v>
      </c>
      <c r="H64">
        <f>INDEX(车站列表!I:I,MATCH(A64,车站列表!B:B,0))</f>
        <v>112.1565719</v>
      </c>
      <c r="I64">
        <f>INDEX(车站列表!J:J,MATCH(A64,车站列表!B:B,0))</f>
        <v>37.915263199999998</v>
      </c>
    </row>
    <row r="65" spans="1:16" x14ac:dyDescent="0.4">
      <c r="A65" s="1" t="s">
        <v>12860</v>
      </c>
      <c r="B65" t="str">
        <f>INDEX(车站列表!D:D,MATCH(A65,车站列表!B:B,0))</f>
        <v>中国铁路太原局</v>
      </c>
      <c r="C65" t="str">
        <f>INDEX(车站列表!K:K,MATCH(A65,车站列表!B:B,0))</f>
        <v>山西省</v>
      </c>
      <c r="D65" t="str">
        <f>INDEX(车站列表!L:L,MATCH(A65,车站列表!B:B,0))</f>
        <v>太原市</v>
      </c>
      <c r="E65">
        <f>COUNTIF(乘坐列表!F:F,A65)</f>
        <v>1</v>
      </c>
      <c r="F65">
        <f>COUNTIF(乘坐列表!G:G,A65)</f>
        <v>0</v>
      </c>
      <c r="G65">
        <f t="shared" si="1"/>
        <v>1</v>
      </c>
      <c r="H65">
        <f>INDEX(车站列表!I:I,MATCH(A65,车站列表!B:B,0))</f>
        <v>112.53337260000001</v>
      </c>
      <c r="I65">
        <f>INDEX(车站列表!J:J,MATCH(A65,车站列表!B:B,0))</f>
        <v>37.946064640000003</v>
      </c>
    </row>
    <row r="66" spans="1:16" x14ac:dyDescent="0.4">
      <c r="A66" s="1" t="s">
        <v>113</v>
      </c>
      <c r="B66" t="str">
        <f>INDEX(车站列表!D:D,MATCH(A66,车站列表!B:B,0))</f>
        <v>中国铁路太原局</v>
      </c>
      <c r="C66" t="str">
        <f>INDEX(车站列表!K:K,MATCH(A66,车站列表!B:B,0))</f>
        <v>山西省</v>
      </c>
      <c r="D66" t="str">
        <f>INDEX(车站列表!L:L,MATCH(A66,车站列表!B:B,0))</f>
        <v>太原市</v>
      </c>
      <c r="E66">
        <f>COUNTIF(乘坐列表!F:F,A66)</f>
        <v>3</v>
      </c>
      <c r="F66">
        <f>COUNTIF(乘坐列表!G:G,A66)</f>
        <v>5</v>
      </c>
      <c r="G66">
        <f t="shared" ref="G66:G97" si="2">E66+F66</f>
        <v>8</v>
      </c>
      <c r="H66">
        <f>INDEX(车站列表!I:I,MATCH(A66,车站列表!B:B,0))</f>
        <v>112.5803619</v>
      </c>
      <c r="I66">
        <f>INDEX(车站列表!J:J,MATCH(A66,车站列表!B:B,0))</f>
        <v>37.858513279999997</v>
      </c>
      <c r="P66" s="1"/>
    </row>
    <row r="67" spans="1:16" x14ac:dyDescent="0.4">
      <c r="A67" s="1" t="s">
        <v>11151</v>
      </c>
      <c r="B67" t="str">
        <f>INDEX(车站列表!D:D,MATCH(A67,车站列表!B:B,0))</f>
        <v>中国铁路太原局</v>
      </c>
      <c r="C67" t="str">
        <f>INDEX(车站列表!K:K,MATCH(A67,车站列表!B:B,0))</f>
        <v>山西省</v>
      </c>
      <c r="D67" t="str">
        <f>INDEX(车站列表!L:L,MATCH(A67,车站列表!B:B,0))</f>
        <v>太原市</v>
      </c>
      <c r="E67">
        <f>COUNTIF(乘坐列表!F:F,A67)</f>
        <v>3</v>
      </c>
      <c r="F67">
        <f>COUNTIF(乘坐列表!G:G,A67)</f>
        <v>2</v>
      </c>
      <c r="G67">
        <f t="shared" si="2"/>
        <v>5</v>
      </c>
      <c r="H67">
        <f>INDEX(车站列表!I:I,MATCH(A67,车站列表!B:B,0))</f>
        <v>112.6034133</v>
      </c>
      <c r="I67">
        <f>INDEX(车站列表!J:J,MATCH(A67,车站列表!B:B,0))</f>
        <v>37.789680480000001</v>
      </c>
      <c r="P67" s="1"/>
    </row>
    <row r="68" spans="1:16" x14ac:dyDescent="0.4">
      <c r="A68" s="1" t="s">
        <v>12874</v>
      </c>
      <c r="B68" t="str">
        <f>INDEX(车站列表!D:D,MATCH(A68,车站列表!B:B,0))</f>
        <v>中国铁路太原局</v>
      </c>
      <c r="C68" t="str">
        <f>INDEX(车站列表!K:K,MATCH(A68,车站列表!B:B,0))</f>
        <v>山西省</v>
      </c>
      <c r="D68" t="str">
        <f>INDEX(车站列表!L:L,MATCH(A68,车站列表!B:B,0))</f>
        <v>晋中市</v>
      </c>
      <c r="E68">
        <f>COUNTIF(乘坐列表!F:F,A68)</f>
        <v>0</v>
      </c>
      <c r="F68">
        <f>COUNTIF(乘坐列表!G:G,A68)</f>
        <v>1</v>
      </c>
      <c r="G68">
        <f t="shared" si="2"/>
        <v>1</v>
      </c>
      <c r="H68">
        <f>INDEX(车站列表!I:I,MATCH(A68,车站列表!B:B,0))</f>
        <v>112.63464089999999</v>
      </c>
      <c r="I68">
        <f>INDEX(车站列表!J:J,MATCH(A68,车站列表!B:B,0))</f>
        <v>37.684599040000002</v>
      </c>
      <c r="P68" s="1"/>
    </row>
    <row r="69" spans="1:16" x14ac:dyDescent="0.4">
      <c r="A69" s="1" t="s">
        <v>11231</v>
      </c>
      <c r="B69" t="str">
        <f>INDEX(车站列表!D:D,MATCH(A69,车站列表!B:B,0))</f>
        <v>中国铁路太原局</v>
      </c>
      <c r="C69" t="str">
        <f>INDEX(车站列表!K:K,MATCH(A69,车站列表!B:B,0))</f>
        <v>山西省</v>
      </c>
      <c r="D69" t="str">
        <f>INDEX(车站列表!L:L,MATCH(A69,车站列表!B:B,0))</f>
        <v>太原市</v>
      </c>
      <c r="E69">
        <f>COUNTIF(乘坐列表!F:F,A69)</f>
        <v>1</v>
      </c>
      <c r="F69">
        <f>COUNTIF(乘坐列表!G:G,A69)</f>
        <v>1</v>
      </c>
      <c r="G69">
        <f t="shared" si="2"/>
        <v>2</v>
      </c>
      <c r="H69">
        <f>INDEX(车站列表!I:I,MATCH(A69,车站列表!B:B,0))</f>
        <v>112.67463600000001</v>
      </c>
      <c r="I69">
        <f>INDEX(车站列表!J:J,MATCH(A69,车站列表!B:B,0))</f>
        <v>38.055800959999999</v>
      </c>
      <c r="P69" s="1"/>
    </row>
    <row r="70" spans="1:16" x14ac:dyDescent="0.4">
      <c r="A70" t="s">
        <v>11153</v>
      </c>
      <c r="B70" t="str">
        <f>INDEX(车站列表!D:D,MATCH(A70,车站列表!B:B,0))</f>
        <v>中国铁路太原局</v>
      </c>
      <c r="C70" t="str">
        <f>INDEX(车站列表!K:K,MATCH(A70,车站列表!B:B,0))</f>
        <v>山西省</v>
      </c>
      <c r="D70" t="str">
        <f>INDEX(车站列表!L:L,MATCH(A70,车站列表!B:B,0))</f>
        <v>忻州市</v>
      </c>
      <c r="E70">
        <f>COUNTIF(乘坐列表!F:F,A70)</f>
        <v>1</v>
      </c>
      <c r="F70">
        <f>COUNTIF(乘坐列表!G:G,A70)</f>
        <v>1</v>
      </c>
      <c r="G70">
        <f t="shared" si="2"/>
        <v>2</v>
      </c>
      <c r="H70">
        <f>INDEX(车站列表!I:I,MATCH(A70,车站列表!B:B,0))</f>
        <v>112.6843885</v>
      </c>
      <c r="I70">
        <f>INDEX(车站列表!J:J,MATCH(A70,车站列表!B:B,0))</f>
        <v>38.440967520000001</v>
      </c>
      <c r="P70" s="1"/>
    </row>
    <row r="71" spans="1:16" x14ac:dyDescent="0.4">
      <c r="A71" s="1" t="s">
        <v>11234</v>
      </c>
      <c r="B71" t="str">
        <f>INDEX(车站列表!D:D,MATCH(A71,车站列表!B:B,0))</f>
        <v>中国铁路太原局</v>
      </c>
      <c r="C71" t="str">
        <f>INDEX(车站列表!K:K,MATCH(A71,车站列表!B:B,0))</f>
        <v>山西省</v>
      </c>
      <c r="D71" t="str">
        <f>INDEX(车站列表!L:L,MATCH(A71,车站列表!B:B,0))</f>
        <v>晋中市</v>
      </c>
      <c r="E71">
        <f>COUNTIF(乘坐列表!F:F,A71)</f>
        <v>1</v>
      </c>
      <c r="F71">
        <f>COUNTIF(乘坐列表!G:G,A71)</f>
        <v>0</v>
      </c>
      <c r="G71">
        <f t="shared" si="2"/>
        <v>1</v>
      </c>
      <c r="H71">
        <f>INDEX(车站列表!I:I,MATCH(A71,车站列表!B:B,0))</f>
        <v>112.72320139999999</v>
      </c>
      <c r="I71">
        <f>INDEX(车站列表!J:J,MATCH(A71,车站列表!B:B,0))</f>
        <v>37.694007839999998</v>
      </c>
      <c r="P71" s="1"/>
    </row>
    <row r="72" spans="1:16" x14ac:dyDescent="0.4">
      <c r="A72" t="s">
        <v>11154</v>
      </c>
      <c r="B72" t="str">
        <f>INDEX(车站列表!D:D,MATCH(A72,车站列表!B:B,0))</f>
        <v>中国铁路太原局</v>
      </c>
      <c r="C72" t="str">
        <f>INDEX(车站列表!K:K,MATCH(A72,车站列表!B:B,0))</f>
        <v>山西省</v>
      </c>
      <c r="D72" t="str">
        <f>INDEX(车站列表!L:L,MATCH(A72,车站列表!B:B,0))</f>
        <v>大同市</v>
      </c>
      <c r="E72">
        <f>COUNTIF(乘坐列表!F:F,A72)</f>
        <v>1</v>
      </c>
      <c r="F72">
        <f>COUNTIF(乘坐列表!G:G,A72)</f>
        <v>2</v>
      </c>
      <c r="G72">
        <f t="shared" si="2"/>
        <v>3</v>
      </c>
      <c r="H72">
        <f>INDEX(车站列表!I:I,MATCH(A72,车站列表!B:B,0))</f>
        <v>113.3556356</v>
      </c>
      <c r="I72">
        <f>INDEX(车站列表!J:J,MATCH(A72,车站列表!B:B,0))</f>
        <v>40.041850080000003</v>
      </c>
    </row>
    <row r="73" spans="1:16" x14ac:dyDescent="0.4">
      <c r="A73" s="1" t="s">
        <v>54</v>
      </c>
      <c r="B73" t="str">
        <f>INDEX(车站列表!D:D,MATCH(A73,车站列表!B:B,0))</f>
        <v>中国铁路上海局</v>
      </c>
      <c r="C73" t="str">
        <f>INDEX(车站列表!K:K,MATCH(A73,车站列表!B:B,0))</f>
        <v>上海市</v>
      </c>
      <c r="D73" t="str">
        <f>INDEX(车站列表!L:L,MATCH(A73,车站列表!B:B,0))</f>
        <v>上海市</v>
      </c>
      <c r="E73">
        <f>COUNTIF(乘坐列表!F:F,A73)</f>
        <v>1</v>
      </c>
      <c r="F73">
        <f>COUNTIF(乘坐列表!G:G,A73)</f>
        <v>1</v>
      </c>
      <c r="G73">
        <f t="shared" si="2"/>
        <v>2</v>
      </c>
      <c r="H73">
        <f>INDEX(车站列表!I:I,MATCH(A73,车站列表!B:B,0))</f>
        <v>121.2228412</v>
      </c>
      <c r="I73">
        <f>INDEX(车站列表!J:J,MATCH(A73,车站列表!B:B,0))</f>
        <v>31.0007856</v>
      </c>
      <c r="P73" s="1"/>
    </row>
    <row r="74" spans="1:16" x14ac:dyDescent="0.4">
      <c r="A74" t="s">
        <v>222</v>
      </c>
      <c r="B74" t="str">
        <f>INDEX(车站列表!D:D,MATCH(A74,车站列表!B:B,0))</f>
        <v>中国铁路上海局</v>
      </c>
      <c r="C74" t="str">
        <f>INDEX(车站列表!K:K,MATCH(A74,车站列表!B:B,0))</f>
        <v>上海市</v>
      </c>
      <c r="D74" t="str">
        <f>INDEX(车站列表!L:L,MATCH(A74,车站列表!B:B,0))</f>
        <v>上海市</v>
      </c>
      <c r="E74">
        <f>COUNTIF(乘坐列表!F:F,A74)</f>
        <v>4</v>
      </c>
      <c r="F74">
        <f>COUNTIF(乘坐列表!G:G,A74)</f>
        <v>4</v>
      </c>
      <c r="G74">
        <f t="shared" si="2"/>
        <v>8</v>
      </c>
      <c r="H74">
        <f>INDEX(车站列表!I:I,MATCH(A74,车站列表!B:B,0))</f>
        <v>121.2255995</v>
      </c>
      <c r="I74">
        <f>INDEX(车站列表!J:J,MATCH(A74,车站列表!B:B,0))</f>
        <v>30.983651680000001</v>
      </c>
      <c r="P74" s="1"/>
    </row>
    <row r="75" spans="1:16" x14ac:dyDescent="0.4">
      <c r="A75" s="1" t="s">
        <v>55</v>
      </c>
      <c r="B75" t="str">
        <f>INDEX(车站列表!D:D,MATCH(A75,车站列表!B:B,0))</f>
        <v>中国铁路上海局</v>
      </c>
      <c r="C75" t="str">
        <f>INDEX(车站列表!K:K,MATCH(A75,车站列表!B:B,0))</f>
        <v>上海市</v>
      </c>
      <c r="D75" t="str">
        <f>INDEX(车站列表!L:L,MATCH(A75,车站列表!B:B,0))</f>
        <v>上海市</v>
      </c>
      <c r="E75">
        <f>COUNTIF(乘坐列表!F:F,A75)</f>
        <v>1</v>
      </c>
      <c r="F75">
        <f>COUNTIF(乘坐列表!G:G,A75)</f>
        <v>0</v>
      </c>
      <c r="G75">
        <f t="shared" si="2"/>
        <v>1</v>
      </c>
      <c r="H75">
        <f>INDEX(车站列表!I:I,MATCH(A75,车站列表!B:B,0))</f>
        <v>121.2255995</v>
      </c>
      <c r="I75">
        <f>INDEX(车站列表!J:J,MATCH(A75,车站列表!B:B,0))</f>
        <v>30.983651680000001</v>
      </c>
      <c r="P75" s="1"/>
    </row>
    <row r="76" spans="1:16" x14ac:dyDescent="0.4">
      <c r="A76" s="1" t="s">
        <v>56</v>
      </c>
      <c r="B76" t="str">
        <f>INDEX(车站列表!D:D,MATCH(A76,车站列表!B:B,0))</f>
        <v>中国铁路上海局</v>
      </c>
      <c r="C76" t="str">
        <f>INDEX(车站列表!K:K,MATCH(A76,车站列表!B:B,0))</f>
        <v>上海市</v>
      </c>
      <c r="D76" t="str">
        <f>INDEX(车站列表!L:L,MATCH(A76,车站列表!B:B,0))</f>
        <v>上海市</v>
      </c>
      <c r="E76">
        <f>COUNTIF(乘坐列表!F:F,A76)</f>
        <v>9</v>
      </c>
      <c r="F76">
        <f>COUNTIF(乘坐列表!G:G,A76)</f>
        <v>7</v>
      </c>
      <c r="G76">
        <f t="shared" si="2"/>
        <v>16</v>
      </c>
      <c r="H76">
        <f>INDEX(车站列表!I:I,MATCH(A76,车站列表!B:B,0))</f>
        <v>121.3154406</v>
      </c>
      <c r="I76">
        <f>INDEX(车站列表!J:J,MATCH(A76,车站列表!B:B,0))</f>
        <v>31.194804959999999</v>
      </c>
    </row>
    <row r="77" spans="1:16" x14ac:dyDescent="0.4">
      <c r="A77" s="1" t="s">
        <v>10936</v>
      </c>
      <c r="B77" t="str">
        <f>INDEX(车站列表!D:D,MATCH(A77,车站列表!B:B,0))</f>
        <v>中国铁路上海局</v>
      </c>
      <c r="C77" t="str">
        <f>INDEX(车站列表!K:K,MATCH(A77,车站列表!B:B,0))</f>
        <v>上海市</v>
      </c>
      <c r="D77" t="str">
        <f>INDEX(车站列表!L:L,MATCH(A77,车站列表!B:B,0))</f>
        <v>上海市</v>
      </c>
      <c r="E77">
        <f>COUNTIF(乘坐列表!F:F,A77)</f>
        <v>1</v>
      </c>
      <c r="F77">
        <f>COUNTIF(乘坐列表!G:G,A77)</f>
        <v>1</v>
      </c>
      <c r="G77">
        <f t="shared" si="2"/>
        <v>2</v>
      </c>
      <c r="H77">
        <f>INDEX(车站列表!I:I,MATCH(A77,车站列表!B:B,0))</f>
        <v>121.329645</v>
      </c>
      <c r="I77">
        <f>INDEX(车站列表!J:J,MATCH(A77,车站列表!B:B,0))</f>
        <v>30.939871</v>
      </c>
    </row>
    <row r="78" spans="1:16" x14ac:dyDescent="0.4">
      <c r="A78" t="s">
        <v>221</v>
      </c>
      <c r="B78" t="str">
        <f>INDEX(车站列表!D:D,MATCH(A78,车站列表!B:B,0))</f>
        <v>中国铁路上海局</v>
      </c>
      <c r="C78" t="str">
        <f>INDEX(车站列表!K:K,MATCH(A78,车站列表!B:B,0))</f>
        <v>上海市</v>
      </c>
      <c r="D78" t="str">
        <f>INDEX(车站列表!L:L,MATCH(A78,车站列表!B:B,0))</f>
        <v>上海市</v>
      </c>
      <c r="E78">
        <f>COUNTIF(乘坐列表!F:F,A78)</f>
        <v>0</v>
      </c>
      <c r="F78">
        <f>COUNTIF(乘坐列表!G:G,A78)</f>
        <v>1</v>
      </c>
      <c r="G78">
        <f t="shared" si="2"/>
        <v>1</v>
      </c>
      <c r="H78">
        <f>INDEX(车站列表!I:I,MATCH(A78,车站列表!B:B,0))</f>
        <v>121.354665</v>
      </c>
      <c r="I78">
        <f>INDEX(车站列表!J:J,MATCH(A78,车站列表!B:B,0))</f>
        <v>31.079174999999999</v>
      </c>
    </row>
    <row r="79" spans="1:16" x14ac:dyDescent="0.4">
      <c r="A79" s="1" t="s">
        <v>10937</v>
      </c>
      <c r="B79" t="str">
        <f>INDEX(车站列表!D:D,MATCH(A79,车站列表!B:B,0))</f>
        <v>中国铁路上海局</v>
      </c>
      <c r="C79" t="str">
        <f>INDEX(车站列表!K:K,MATCH(A79,车站列表!B:B,0))</f>
        <v>上海市</v>
      </c>
      <c r="D79" t="str">
        <f>INDEX(车站列表!L:L,MATCH(A79,车站列表!B:B,0))</f>
        <v>上海市</v>
      </c>
      <c r="E79">
        <f>COUNTIF(乘坐列表!F:F,A79)</f>
        <v>1</v>
      </c>
      <c r="F79">
        <f>COUNTIF(乘坐列表!G:G,A79)</f>
        <v>1</v>
      </c>
      <c r="G79">
        <f t="shared" si="2"/>
        <v>2</v>
      </c>
      <c r="H79">
        <f>INDEX(车站列表!I:I,MATCH(A79,车站列表!B:B,0))</f>
        <v>121.362765999999</v>
      </c>
      <c r="I79">
        <f>INDEX(车站列表!J:J,MATCH(A79,车站列表!B:B,0))</f>
        <v>30.728131999999899</v>
      </c>
    </row>
    <row r="80" spans="1:16" x14ac:dyDescent="0.4">
      <c r="A80" s="1" t="s">
        <v>74</v>
      </c>
      <c r="B80" t="str">
        <f>INDEX(车站列表!D:D,MATCH(A80,车站列表!B:B,0))</f>
        <v>中国铁路上海局</v>
      </c>
      <c r="C80" t="str">
        <f>INDEX(车站列表!K:K,MATCH(A80,车站列表!B:B,0))</f>
        <v>上海市</v>
      </c>
      <c r="D80" t="str">
        <f>INDEX(车站列表!L:L,MATCH(A80,车站列表!B:B,0))</f>
        <v>上海市</v>
      </c>
      <c r="E80">
        <f>COUNTIF(乘坐列表!F:F,A80)</f>
        <v>1</v>
      </c>
      <c r="F80">
        <f>COUNTIF(乘坐列表!G:G,A80)</f>
        <v>2</v>
      </c>
      <c r="G80">
        <f t="shared" si="2"/>
        <v>3</v>
      </c>
      <c r="H80">
        <f>INDEX(车站列表!I:I,MATCH(A80,车站列表!B:B,0))</f>
        <v>121.3973024</v>
      </c>
      <c r="I80">
        <f>INDEX(车站列表!J:J,MATCH(A80,车站列表!B:B,0))</f>
        <v>31.263637760000002</v>
      </c>
    </row>
    <row r="81" spans="1:9" x14ac:dyDescent="0.4">
      <c r="A81" s="1" t="s">
        <v>68</v>
      </c>
      <c r="B81" t="str">
        <f>INDEX(车站列表!D:D,MATCH(A81,车站列表!B:B,0))</f>
        <v>中国铁路上海局</v>
      </c>
      <c r="C81" t="str">
        <f>INDEX(车站列表!K:K,MATCH(A81,车站列表!B:B,0))</f>
        <v>上海市</v>
      </c>
      <c r="D81" t="str">
        <f>INDEX(车站列表!L:L,MATCH(A81,车站列表!B:B,0))</f>
        <v>上海市</v>
      </c>
      <c r="E81">
        <f>COUNTIF(乘坐列表!F:F,A81)</f>
        <v>8</v>
      </c>
      <c r="F81">
        <f>COUNTIF(乘坐列表!G:G,A81)</f>
        <v>8</v>
      </c>
      <c r="G81">
        <f t="shared" si="2"/>
        <v>16</v>
      </c>
      <c r="H81">
        <f>INDEX(车站列表!I:I,MATCH(A81,车站列表!B:B,0))</f>
        <v>121.42409720000001</v>
      </c>
      <c r="I81">
        <f>INDEX(车站列表!J:J,MATCH(A81,车站列表!B:B,0))</f>
        <v>31.153703360000002</v>
      </c>
    </row>
    <row r="82" spans="1:9" x14ac:dyDescent="0.4">
      <c r="A82" s="1" t="s">
        <v>27</v>
      </c>
      <c r="B82" t="str">
        <f>INDEX(车站列表!D:D,MATCH(A82,车站列表!B:B,0))</f>
        <v>中国铁路上海局</v>
      </c>
      <c r="C82" t="str">
        <f>INDEX(车站列表!K:K,MATCH(A82,车站列表!B:B,0))</f>
        <v>上海市</v>
      </c>
      <c r="D82" t="str">
        <f>INDEX(车站列表!L:L,MATCH(A82,车站列表!B:B,0))</f>
        <v>上海市</v>
      </c>
      <c r="E82">
        <f>COUNTIF(乘坐列表!F:F,A82)</f>
        <v>5</v>
      </c>
      <c r="F82">
        <f>COUNTIF(乘坐列表!G:G,A82)</f>
        <v>5</v>
      </c>
      <c r="G82">
        <f t="shared" si="2"/>
        <v>10</v>
      </c>
      <c r="H82">
        <f>INDEX(车站列表!I:I,MATCH(A82,车站列表!B:B,0))</f>
        <v>121.4503993</v>
      </c>
      <c r="I82">
        <f>INDEX(车站列表!J:J,MATCH(A82,车站列表!B:B,0))</f>
        <v>31.250366400000001</v>
      </c>
    </row>
    <row r="83" spans="1:9" x14ac:dyDescent="0.4">
      <c r="A83" s="1" t="s">
        <v>12815</v>
      </c>
      <c r="B83" t="str">
        <f>INDEX(车站列表!D:D,MATCH(A83,车站列表!B:B,0))</f>
        <v>香港铁路</v>
      </c>
      <c r="C83" t="str">
        <f>INDEX(车站列表!K:K,MATCH(A83,车站列表!B:B,0))</f>
        <v>香港特别行政区</v>
      </c>
      <c r="D83" t="str">
        <f>INDEX(车站列表!L:L,MATCH(A83,车站列表!B:B,0))</f>
        <v>香港特别行政区</v>
      </c>
      <c r="E83">
        <f>COUNTIF(乘坐列表!F:F,A83)</f>
        <v>1</v>
      </c>
      <c r="F83">
        <f>COUNTIF(乘坐列表!G:G,A83)</f>
        <v>1</v>
      </c>
      <c r="G83">
        <f t="shared" si="2"/>
        <v>2</v>
      </c>
      <c r="H83">
        <f>INDEX(车站列表!I:I,MATCH(A83,车站列表!B:B,0))</f>
        <v>114.1647968</v>
      </c>
      <c r="I83">
        <f>INDEX(车站列表!J:J,MATCH(A83,车站列表!B:B,0))</f>
        <v>22.300913919999999</v>
      </c>
    </row>
    <row r="84" spans="1:9" x14ac:dyDescent="0.4">
      <c r="A84" t="s">
        <v>12791</v>
      </c>
      <c r="B84" t="str">
        <f>INDEX(车站列表!D:D,MATCH(A84,车站列表!B:B,0))</f>
        <v>中国铁路昆明局</v>
      </c>
      <c r="C84" t="str">
        <f>INDEX(车站列表!K:K,MATCH(A84,车站列表!B:B,0))</f>
        <v>云南省</v>
      </c>
      <c r="D84" t="str">
        <f>INDEX(车站列表!L:L,MATCH(A84,车站列表!B:B,0))</f>
        <v>大理白族自治州</v>
      </c>
      <c r="E84">
        <f>COUNTIF(乘坐列表!F:F,A84)</f>
        <v>0</v>
      </c>
      <c r="F84">
        <f>COUNTIF(乘坐列表!G:G,A84)</f>
        <v>1</v>
      </c>
      <c r="G84">
        <f t="shared" si="2"/>
        <v>1</v>
      </c>
      <c r="H84">
        <f>INDEX(车站列表!I:I,MATCH(A84,车站列表!B:B,0))</f>
        <v>100.2558743</v>
      </c>
      <c r="I84">
        <f>INDEX(车站列表!J:J,MATCH(A84,车站列表!B:B,0))</f>
        <v>25.590824640000001</v>
      </c>
    </row>
    <row r="85" spans="1:9" x14ac:dyDescent="0.4">
      <c r="A85" t="s">
        <v>12792</v>
      </c>
      <c r="B85" t="str">
        <f>INDEX(车站列表!D:D,MATCH(A85,车站列表!B:B,0))</f>
        <v>中国铁路昆明局</v>
      </c>
      <c r="C85" t="str">
        <f>INDEX(车站列表!K:K,MATCH(A85,车站列表!B:B,0))</f>
        <v>云南省</v>
      </c>
      <c r="D85" t="str">
        <f>INDEX(车站列表!L:L,MATCH(A85,车站列表!B:B,0))</f>
        <v>昆明市</v>
      </c>
      <c r="E85">
        <f>COUNTIF(乘坐列表!F:F,A85)</f>
        <v>1</v>
      </c>
      <c r="F85">
        <f>COUNTIF(乘坐列表!G:G,A85)</f>
        <v>0</v>
      </c>
      <c r="G85">
        <f t="shared" si="2"/>
        <v>1</v>
      </c>
      <c r="H85">
        <f>INDEX(车站列表!I:I,MATCH(A85,车站列表!B:B,0))</f>
        <v>102.7250275</v>
      </c>
      <c r="I85">
        <f>INDEX(车站列表!J:J,MATCH(A85,车站列表!B:B,0))</f>
        <v>25.015996479999998</v>
      </c>
    </row>
    <row r="86" spans="1:9" x14ac:dyDescent="0.4">
      <c r="A86" t="s">
        <v>11090</v>
      </c>
      <c r="B86" t="str">
        <f>INDEX(车站列表!D:D,MATCH(A86,车站列表!B:B,0))</f>
        <v>中国铁路上海局</v>
      </c>
      <c r="C86" t="str">
        <f>INDEX(车站列表!K:K,MATCH(A86,车站列表!B:B,0))</f>
        <v>浙江省</v>
      </c>
      <c r="D86" t="str">
        <f>INDEX(车站列表!L:L,MATCH(A86,车站列表!B:B,0))</f>
        <v>金华市</v>
      </c>
      <c r="E86">
        <f>COUNTIF(乘坐列表!F:F,A86)</f>
        <v>1</v>
      </c>
      <c r="F86">
        <f>COUNTIF(乘坐列表!G:G,A86)</f>
        <v>1</v>
      </c>
      <c r="G86">
        <f t="shared" si="2"/>
        <v>2</v>
      </c>
      <c r="H86">
        <f>INDEX(车站列表!I:I,MATCH(A86,车站列表!B:B,0))</f>
        <v>119.4742887</v>
      </c>
      <c r="I86">
        <f>INDEX(车站列表!J:J,MATCH(A86,车站列表!B:B,0))</f>
        <v>29.21499536</v>
      </c>
    </row>
    <row r="87" spans="1:9" x14ac:dyDescent="0.4">
      <c r="A87" t="s">
        <v>214</v>
      </c>
      <c r="B87" t="str">
        <f>INDEX(车站列表!D:D,MATCH(A87,车站列表!B:B,0))</f>
        <v>中国铁路上海局</v>
      </c>
      <c r="C87" t="str">
        <f>INDEX(车站列表!K:K,MATCH(A87,车站列表!B:B,0))</f>
        <v>浙江省</v>
      </c>
      <c r="D87" t="str">
        <f>INDEX(车站列表!L:L,MATCH(A87,车站列表!B:B,0))</f>
        <v>金华市</v>
      </c>
      <c r="E87">
        <f>COUNTIF(乘坐列表!F:F,A87)</f>
        <v>0</v>
      </c>
      <c r="F87">
        <f>COUNTIF(乘坐列表!G:G,A87)</f>
        <v>1</v>
      </c>
      <c r="G87">
        <f t="shared" si="2"/>
        <v>1</v>
      </c>
      <c r="H87">
        <f>INDEX(车站列表!I:I,MATCH(A87,车站列表!B:B,0))</f>
        <v>119.63062410000001</v>
      </c>
      <c r="I87">
        <f>INDEX(车站列表!J:J,MATCH(A87,车站列表!B:B,0))</f>
        <v>29.113479359999999</v>
      </c>
    </row>
    <row r="88" spans="1:9" x14ac:dyDescent="0.4">
      <c r="A88" t="s">
        <v>11099</v>
      </c>
      <c r="B88" t="str">
        <f>INDEX(车站列表!D:D,MATCH(A88,车站列表!B:B,0))</f>
        <v>中国铁路上海局</v>
      </c>
      <c r="C88" t="str">
        <f>INDEX(车站列表!K:K,MATCH(A88,车站列表!B:B,0))</f>
        <v>浙江省</v>
      </c>
      <c r="D88" t="str">
        <f>INDEX(车站列表!L:L,MATCH(A88,车站列表!B:B,0))</f>
        <v>金华市</v>
      </c>
      <c r="E88">
        <f>COUNTIF(乘坐列表!F:F,A88)</f>
        <v>1</v>
      </c>
      <c r="F88">
        <f>COUNTIF(乘坐列表!G:G,A88)</f>
        <v>0</v>
      </c>
      <c r="G88">
        <f t="shared" si="2"/>
        <v>1</v>
      </c>
      <c r="H88">
        <f>INDEX(车站列表!I:I,MATCH(A88,车站列表!B:B,0))</f>
        <v>119.7334685</v>
      </c>
      <c r="I88">
        <f>INDEX(车站列表!J:J,MATCH(A88,车站列表!B:B,0))</f>
        <v>29.116351519999998</v>
      </c>
    </row>
    <row r="89" spans="1:9" x14ac:dyDescent="0.4">
      <c r="A89" s="1" t="s">
        <v>32</v>
      </c>
      <c r="B89" t="str">
        <f>INDEX(车站列表!D:D,MATCH(A89,车站列表!B:B,0))</f>
        <v>中国铁路上海局</v>
      </c>
      <c r="C89" t="str">
        <f>INDEX(车站列表!K:K,MATCH(A89,车站列表!B:B,0))</f>
        <v>浙江省</v>
      </c>
      <c r="D89" t="str">
        <f>INDEX(车站列表!L:L,MATCH(A89,车站列表!B:B,0))</f>
        <v>杭州市</v>
      </c>
      <c r="E89">
        <f>COUNTIF(乘坐列表!F:F,A89)</f>
        <v>2</v>
      </c>
      <c r="F89">
        <f>COUNTIF(乘坐列表!G:G,A89)</f>
        <v>2</v>
      </c>
      <c r="G89">
        <f t="shared" si="2"/>
        <v>4</v>
      </c>
      <c r="H89">
        <f>INDEX(车站列表!I:I,MATCH(A89,车站列表!B:B,0))</f>
        <v>120.1777486</v>
      </c>
      <c r="I89">
        <f>INDEX(车站列表!J:J,MATCH(A89,车站列表!B:B,0))</f>
        <v>30.244912320000001</v>
      </c>
    </row>
    <row r="90" spans="1:9" x14ac:dyDescent="0.4">
      <c r="A90" s="1" t="s">
        <v>12763</v>
      </c>
      <c r="B90" t="str">
        <f>INDEX(车站列表!D:D,MATCH(A90,车站列表!B:B,0))</f>
        <v>中国铁路上海局</v>
      </c>
      <c r="C90" t="str">
        <f>INDEX(车站列表!K:K,MATCH(A90,车站列表!B:B,0))</f>
        <v>浙江省</v>
      </c>
      <c r="D90" t="str">
        <f>INDEX(车站列表!L:L,MATCH(A90,车站列表!B:B,0))</f>
        <v>杭州市</v>
      </c>
      <c r="E90">
        <f>COUNTIF(乘坐列表!F:F,A90)</f>
        <v>1</v>
      </c>
      <c r="F90">
        <f>COUNTIF(乘坐列表!G:G,A90)</f>
        <v>0</v>
      </c>
      <c r="G90">
        <f t="shared" si="2"/>
        <v>1</v>
      </c>
      <c r="H90">
        <f>INDEX(车站列表!I:I,MATCH(A90,车站列表!B:B,0))</f>
        <v>120.2078927</v>
      </c>
      <c r="I90">
        <f>INDEX(车站列表!J:J,MATCH(A90,车站列表!B:B,0))</f>
        <v>30.292748639999999</v>
      </c>
    </row>
    <row r="91" spans="1:9" x14ac:dyDescent="0.4">
      <c r="A91" t="s">
        <v>216</v>
      </c>
      <c r="B91" t="str">
        <f>INDEX(车站列表!D:D,MATCH(A91,车站列表!B:B,0))</f>
        <v>中国铁路上海局</v>
      </c>
      <c r="C91" t="str">
        <f>INDEX(车站列表!K:K,MATCH(A91,车站列表!B:B,0))</f>
        <v>浙江省</v>
      </c>
      <c r="D91" t="str">
        <f>INDEX(车站列表!L:L,MATCH(A91,车站列表!B:B,0))</f>
        <v>杭州市</v>
      </c>
      <c r="E91">
        <f>COUNTIF(乘坐列表!F:F,A91)</f>
        <v>0</v>
      </c>
      <c r="F91">
        <f>COUNTIF(乘坐列表!G:G,A91)</f>
        <v>1</v>
      </c>
      <c r="G91">
        <f t="shared" si="2"/>
        <v>1</v>
      </c>
      <c r="H91">
        <f>INDEX(车站列表!I:I,MATCH(A91,车站列表!B:B,0))</f>
        <v>120.28985299999999</v>
      </c>
      <c r="I91">
        <f>INDEX(车站列表!J:J,MATCH(A91,车站列表!B:B,0))</f>
        <v>30.173702559999999</v>
      </c>
    </row>
    <row r="92" spans="1:9" x14ac:dyDescent="0.4">
      <c r="A92" t="s">
        <v>17</v>
      </c>
      <c r="B92" t="str">
        <f>INDEX(车站列表!D:D,MATCH(A92,车站列表!B:B,0))</f>
        <v>中国铁路上海局</v>
      </c>
      <c r="C92" t="str">
        <f>INDEX(车站列表!K:K,MATCH(A92,车站列表!B:B,0))</f>
        <v>浙江省</v>
      </c>
      <c r="D92" t="str">
        <f>INDEX(车站列表!L:L,MATCH(A92,车站列表!B:B,0))</f>
        <v>温州市</v>
      </c>
      <c r="E92">
        <f>COUNTIF(乘坐列表!F:F,A92)</f>
        <v>0</v>
      </c>
      <c r="F92">
        <f>COUNTIF(乘坐列表!G:G,A92)</f>
        <v>1</v>
      </c>
      <c r="G92">
        <f t="shared" si="2"/>
        <v>1</v>
      </c>
      <c r="H92">
        <f>INDEX(车站列表!I:I,MATCH(A92,车站列表!B:B,0))</f>
        <v>120.5809501</v>
      </c>
      <c r="I92">
        <f>INDEX(车站列表!J:J,MATCH(A92,车站列表!B:B,0))</f>
        <v>27.968775040000001</v>
      </c>
    </row>
    <row r="93" spans="1:9" x14ac:dyDescent="0.4">
      <c r="A93" s="1" t="s">
        <v>70</v>
      </c>
      <c r="B93" t="str">
        <f>INDEX(车站列表!D:D,MATCH(A93,车站列表!B:B,0))</f>
        <v>中国铁路上海局</v>
      </c>
      <c r="C93" t="str">
        <f>INDEX(车站列表!K:K,MATCH(A93,车站列表!B:B,0))</f>
        <v>浙江省</v>
      </c>
      <c r="D93" t="str">
        <f>INDEX(车站列表!L:L,MATCH(A93,车站列表!B:B,0))</f>
        <v>嘉兴市</v>
      </c>
      <c r="E93">
        <f>COUNTIF(乘坐列表!F:F,A93)</f>
        <v>1</v>
      </c>
      <c r="F93">
        <f>COUNTIF(乘坐列表!G:G,A93)</f>
        <v>1</v>
      </c>
      <c r="G93">
        <f t="shared" si="2"/>
        <v>2</v>
      </c>
      <c r="H93">
        <f>INDEX(车站列表!I:I,MATCH(A93,车站列表!B:B,0))</f>
        <v>120.6807407</v>
      </c>
      <c r="I93">
        <f>INDEX(车站列表!J:J,MATCH(A93,车站列表!B:B,0))</f>
        <v>30.535594719999999</v>
      </c>
    </row>
    <row r="94" spans="1:9" x14ac:dyDescent="0.4">
      <c r="A94" t="s">
        <v>11098</v>
      </c>
      <c r="B94" t="str">
        <f>INDEX(车站列表!D:D,MATCH(A94,车站列表!B:B,0))</f>
        <v>中国铁路上海局</v>
      </c>
      <c r="C94" t="str">
        <f>INDEX(车站列表!K:K,MATCH(A94,车站列表!B:B,0))</f>
        <v>浙江省</v>
      </c>
      <c r="D94" t="str">
        <f>INDEX(车站列表!L:L,MATCH(A94,车站列表!B:B,0))</f>
        <v>温州市</v>
      </c>
      <c r="E94">
        <f>COUNTIF(乘坐列表!F:F,A94)</f>
        <v>0</v>
      </c>
      <c r="F94">
        <f>COUNTIF(乘坐列表!G:G,A94)</f>
        <v>1</v>
      </c>
      <c r="G94">
        <f t="shared" si="2"/>
        <v>1</v>
      </c>
      <c r="H94">
        <f>INDEX(车站列表!I:I,MATCH(A94,车站列表!B:B,0))</f>
        <v>120.6809377</v>
      </c>
      <c r="I94">
        <f>INDEX(车站列表!J:J,MATCH(A94,车站列表!B:B,0))</f>
        <v>27.98264064</v>
      </c>
    </row>
    <row r="95" spans="1:9" x14ac:dyDescent="0.4">
      <c r="A95" s="1" t="s">
        <v>72</v>
      </c>
      <c r="B95" t="str">
        <f>INDEX(车站列表!D:D,MATCH(A95,车站列表!B:B,0))</f>
        <v>中国铁路上海局</v>
      </c>
      <c r="C95" t="str">
        <f>INDEX(车站列表!K:K,MATCH(A95,车站列表!B:B,0))</f>
        <v>浙江省</v>
      </c>
      <c r="D95" t="str">
        <f>INDEX(车站列表!L:L,MATCH(A95,车站列表!B:B,0))</f>
        <v>嘉兴市</v>
      </c>
      <c r="E95">
        <f>COUNTIF(乘坐列表!F:F,A95)</f>
        <v>3</v>
      </c>
      <c r="F95">
        <f>COUNTIF(乘坐列表!G:G,A95)</f>
        <v>3</v>
      </c>
      <c r="G95">
        <f t="shared" si="2"/>
        <v>6</v>
      </c>
      <c r="H95">
        <f>INDEX(车站列表!I:I,MATCH(A95,车站列表!B:B,0))</f>
        <v>120.7589576</v>
      </c>
      <c r="I95">
        <f>INDEX(车站列表!J:J,MATCH(A95,车站列表!B:B,0))</f>
        <v>30.765664640000001</v>
      </c>
    </row>
    <row r="96" spans="1:9" x14ac:dyDescent="0.4">
      <c r="A96" t="s">
        <v>11116</v>
      </c>
      <c r="B96" t="str">
        <f>INDEX(车站列表!D:D,MATCH(A96,车站列表!B:B,0))</f>
        <v>中国铁路上海局</v>
      </c>
      <c r="C96" t="str">
        <f>INDEX(车站列表!K:K,MATCH(A96,车站列表!B:B,0))</f>
        <v>浙江省</v>
      </c>
      <c r="D96" t="str">
        <f>INDEX(车站列表!L:L,MATCH(A96,车站列表!B:B,0))</f>
        <v>温州市</v>
      </c>
      <c r="E96">
        <f>COUNTIF(乘坐列表!F:F,A96)</f>
        <v>1</v>
      </c>
      <c r="F96">
        <f>COUNTIF(乘坐列表!G:G,A96)</f>
        <v>0</v>
      </c>
      <c r="G96">
        <f t="shared" si="2"/>
        <v>1</v>
      </c>
      <c r="H96">
        <f>INDEX(车站列表!I:I,MATCH(A96,车站列表!B:B,0))</f>
        <v>120.8553004</v>
      </c>
      <c r="I96">
        <f>INDEX(车站列表!J:J,MATCH(A96,车站列表!B:B,0))</f>
        <v>28.087325920000001</v>
      </c>
    </row>
    <row r="97" spans="1:9" x14ac:dyDescent="0.4">
      <c r="A97" s="1" t="s">
        <v>82</v>
      </c>
      <c r="B97" t="str">
        <f>INDEX(车站列表!D:D,MATCH(A97,车站列表!B:B,0))</f>
        <v>中国铁路上海局</v>
      </c>
      <c r="C97" t="str">
        <f>INDEX(车站列表!K:K,MATCH(A97,车站列表!B:B,0))</f>
        <v>浙江省</v>
      </c>
      <c r="D97" t="str">
        <f>INDEX(车站列表!L:L,MATCH(A97,车站列表!B:B,0))</f>
        <v>嘉兴市</v>
      </c>
      <c r="E97">
        <f>COUNTIF(乘坐列表!F:F,A97)</f>
        <v>1</v>
      </c>
      <c r="F97">
        <f>COUNTIF(乘坐列表!G:G,A97)</f>
        <v>1</v>
      </c>
      <c r="G97">
        <f t="shared" si="2"/>
        <v>2</v>
      </c>
      <c r="H97">
        <f>INDEX(车站列表!I:I,MATCH(A97,车站列表!B:B,0))</f>
        <v>120.9139139</v>
      </c>
      <c r="I97">
        <f>INDEX(车站列表!J:J,MATCH(A97,车站列表!B:B,0))</f>
        <v>30.85202752</v>
      </c>
    </row>
    <row r="98" spans="1:9" x14ac:dyDescent="0.4">
      <c r="A98" t="s">
        <v>90</v>
      </c>
      <c r="B98" t="str">
        <f>INDEX(车站列表!D:D,MATCH(A98,车站列表!B:B,0))</f>
        <v>中国铁路上海局</v>
      </c>
      <c r="C98" t="str">
        <f>INDEX(车站列表!K:K,MATCH(A98,车站列表!B:B,0))</f>
        <v>浙江省</v>
      </c>
      <c r="D98" t="str">
        <f>INDEX(车站列表!L:L,MATCH(A98,车站列表!B:B,0))</f>
        <v>宁波市</v>
      </c>
      <c r="E98">
        <f>COUNTIF(乘坐列表!F:F,A98)</f>
        <v>0</v>
      </c>
      <c r="F98">
        <f>COUNTIF(乘坐列表!G:G,A98)</f>
        <v>1</v>
      </c>
      <c r="G98">
        <f t="shared" ref="G98" si="3">E98+F98</f>
        <v>1</v>
      </c>
      <c r="H98">
        <f>INDEX(车站列表!I:I,MATCH(A98,车站列表!B:B,0))</f>
        <v>121.5322611</v>
      </c>
      <c r="I98">
        <f>INDEX(车站列表!J:J,MATCH(A98,车站列表!B:B,0))</f>
        <v>29.863707359999999</v>
      </c>
    </row>
    <row r="99" spans="1:9" x14ac:dyDescent="0.4">
      <c r="A99" s="1" t="s">
        <v>12929</v>
      </c>
      <c r="B99" t="str">
        <f>INDEX(车站列表!D:D,MATCH(A99,车站列表!B:B,0))</f>
        <v>中国铁路上海局</v>
      </c>
      <c r="C99" t="str">
        <f>INDEX(车站列表!K:K,MATCH(A99,车站列表!B:B,0))</f>
        <v>安徽省</v>
      </c>
      <c r="D99" t="str">
        <f>INDEX(车站列表!L:L,MATCH(A99,车站列表!B:B,0))</f>
        <v>六安市</v>
      </c>
      <c r="E99">
        <f>COUNTIF(乘坐列表!F:F,A99)</f>
        <v>1</v>
      </c>
      <c r="F99">
        <f>COUNTIF(乘坐列表!G:G,A99)</f>
        <v>1</v>
      </c>
      <c r="G99">
        <f t="shared" ref="G99:G101" si="4">E99+F99</f>
        <v>2</v>
      </c>
      <c r="H99">
        <f>INDEX(车站列表!I:I,MATCH(A99,车站列表!B:B,0))</f>
        <v>115.9312781</v>
      </c>
      <c r="I99">
        <f>INDEX(车站列表!J:J,MATCH(A99,车站列表!B:B,0))</f>
        <v>31.835098559999999</v>
      </c>
    </row>
    <row r="100" spans="1:9" x14ac:dyDescent="0.4">
      <c r="A100" t="s">
        <v>481</v>
      </c>
      <c r="B100" t="str">
        <f>INDEX(车站列表!D:D,MATCH(A100,车站列表!B:B,0))</f>
        <v>中国铁路上海局</v>
      </c>
      <c r="C100" t="str">
        <f>INDEX(车站列表!K:K,MATCH(A100,车站列表!B:B,0))</f>
        <v>安徽省</v>
      </c>
      <c r="D100" t="str">
        <f>INDEX(车站列表!L:L,MATCH(A100,车站列表!B:B,0))</f>
        <v>合肥市</v>
      </c>
      <c r="E100">
        <f>COUNTIF(乘坐列表!F:F,A100)</f>
        <v>0</v>
      </c>
      <c r="F100">
        <f>COUNTIF(乘坐列表!G:G,A100)</f>
        <v>1</v>
      </c>
      <c r="G100">
        <f t="shared" si="4"/>
        <v>1</v>
      </c>
      <c r="H100">
        <f>INDEX(车站列表!I:I,MATCH(A100,车站列表!B:B,0))</f>
        <v>117.9190129</v>
      </c>
      <c r="I100">
        <f>INDEX(车站列表!J:J,MATCH(A100,车站列表!B:B,0))</f>
        <v>31.619290400000001</v>
      </c>
    </row>
    <row r="101" spans="1:9" x14ac:dyDescent="0.4">
      <c r="A101" s="1" t="s">
        <v>12937</v>
      </c>
      <c r="B101" t="str">
        <f>INDEX(车站列表!D:D,MATCH(A101,车站列表!B:B,0))</f>
        <v>中国铁路上海局</v>
      </c>
      <c r="C101" t="str">
        <f>INDEX(车站列表!K:K,MATCH(A101,车站列表!B:B,0))</f>
        <v>安徽省</v>
      </c>
      <c r="D101" t="str">
        <f>INDEX(车站列表!L:L,MATCH(A101,车站列表!B:B,0))</f>
        <v>合肥市</v>
      </c>
      <c r="E101">
        <f>COUNTIF(乘坐列表!F:F,A101)</f>
        <v>1</v>
      </c>
      <c r="F101">
        <f>COUNTIF(乘坐列表!G:G,A101)</f>
        <v>0</v>
      </c>
      <c r="G101">
        <f t="shared" si="4"/>
        <v>1</v>
      </c>
      <c r="H101">
        <f>INDEX(车站列表!I:I,MATCH(A101,车站列表!B:B,0))</f>
        <v>117.88443580000001</v>
      </c>
      <c r="I101">
        <f>INDEX(车站列表!J:J,MATCH(A101,车站列表!B:B,0))</f>
        <v>31.616220160000001</v>
      </c>
    </row>
    <row r="102" spans="1:9" x14ac:dyDescent="0.4">
      <c r="A102" t="s">
        <v>12951</v>
      </c>
      <c r="B102" t="str">
        <f>INDEX(车站列表!D:D,MATCH(A102,车站列表!B:B,0))</f>
        <v>中国铁路济南局</v>
      </c>
      <c r="C102" t="str">
        <f>INDEX(车站列表!K:K,MATCH(A102,车站列表!B:B,0))</f>
        <v>山东省</v>
      </c>
      <c r="D102" t="str">
        <f>INDEX(车站列表!L:L,MATCH(A102,车站列表!B:B,0))</f>
        <v>青岛市</v>
      </c>
      <c r="E102">
        <f>COUNTIF(乘坐列表!F:F,A102)</f>
        <v>3</v>
      </c>
      <c r="F102">
        <f>COUNTIF(乘坐列表!G:G,A102)</f>
        <v>2</v>
      </c>
      <c r="G102">
        <f t="shared" ref="G102:G104" si="5">E102+F102</f>
        <v>5</v>
      </c>
      <c r="H102">
        <f>INDEX(车站列表!I:I,MATCH(A102,车站列表!B:B,0))</f>
        <v>120.368267</v>
      </c>
      <c r="I102">
        <f>INDEX(车站列表!J:J,MATCH(A102,车站列表!B:B,0))</f>
        <v>36.167306240000002</v>
      </c>
    </row>
    <row r="103" spans="1:9" x14ac:dyDescent="0.4">
      <c r="A103" s="1" t="s">
        <v>12954</v>
      </c>
      <c r="B103" t="str">
        <f>INDEX(车站列表!D:D,MATCH(A103,车站列表!B:B,0))</f>
        <v>中国铁路济南局</v>
      </c>
      <c r="C103" t="str">
        <f>INDEX(车站列表!K:K,MATCH(A103,车站列表!B:B,0))</f>
        <v>山东省</v>
      </c>
      <c r="D103" t="str">
        <f>INDEX(车站列表!L:L,MATCH(A103,车站列表!B:B,0))</f>
        <v>青岛市</v>
      </c>
      <c r="E103">
        <f>COUNTIF(乘坐列表!F:F,A103)</f>
        <v>1</v>
      </c>
      <c r="F103">
        <f>COUNTIF(乘坐列表!G:G,A103)</f>
        <v>1</v>
      </c>
      <c r="G103">
        <f t="shared" si="5"/>
        <v>2</v>
      </c>
      <c r="H103">
        <f>INDEX(车站列表!I:I,MATCH(A103,车站列表!B:B,0))</f>
        <v>120.3065012</v>
      </c>
      <c r="I103">
        <f>INDEX(车站列表!J:J,MATCH(A103,车站列表!B:B,0))</f>
        <v>36.062521920000002</v>
      </c>
    </row>
    <row r="104" spans="1:9" x14ac:dyDescent="0.4">
      <c r="A104" t="s">
        <v>12966</v>
      </c>
      <c r="B104" t="str">
        <f>INDEX(车站列表!D:D,MATCH(A104,车站列表!B:B,0))</f>
        <v>中国铁路济南局</v>
      </c>
      <c r="C104" t="str">
        <f>INDEX(车站列表!K:K,MATCH(A104,车站列表!B:B,0))</f>
        <v>山东省</v>
      </c>
      <c r="D104" t="str">
        <f>INDEX(车站列表!L:L,MATCH(A104,车站列表!B:B,0))</f>
        <v>青岛市</v>
      </c>
      <c r="E104">
        <f>COUNTIF(乘坐列表!F:F,A104)</f>
        <v>1</v>
      </c>
      <c r="F104">
        <f>COUNTIF(乘坐列表!G:G,A104)</f>
        <v>1</v>
      </c>
      <c r="G104">
        <f t="shared" si="5"/>
        <v>2</v>
      </c>
      <c r="H104">
        <f>INDEX(车站列表!I:I,MATCH(A104,车站列表!B:B,0))</f>
        <v>120.1778472</v>
      </c>
      <c r="I104">
        <f>INDEX(车站列表!J:J,MATCH(A104,车站列表!B:B,0))</f>
        <v>36.39291936</v>
      </c>
    </row>
  </sheetData>
  <sortState xmlns:xlrd2="http://schemas.microsoft.com/office/spreadsheetml/2017/richdata2" ref="A2:I98">
    <sortCondition ref="C1:C98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09D2-3D43-49FE-8295-9DAFAFC8412F}">
  <dimension ref="A1:S116"/>
  <sheetViews>
    <sheetView topLeftCell="A9" workbookViewId="0">
      <selection activeCell="B7" sqref="B7"/>
    </sheetView>
  </sheetViews>
  <sheetFormatPr defaultRowHeight="13.9" x14ac:dyDescent="0.4"/>
  <cols>
    <col min="1" max="1" width="16.9296875" bestFit="1" customWidth="1"/>
    <col min="2" max="2" width="14.86328125" bestFit="1" customWidth="1"/>
    <col min="3" max="3" width="10.796875" bestFit="1" customWidth="1"/>
  </cols>
  <sheetData>
    <row r="1" spans="1:19" x14ac:dyDescent="0.4">
      <c r="A1" s="2">
        <v>45697</v>
      </c>
      <c r="P1" s="1" t="s">
        <v>8</v>
      </c>
      <c r="R1" t="s">
        <v>9</v>
      </c>
    </row>
    <row r="2" spans="1:19" x14ac:dyDescent="0.4">
      <c r="A2" t="s">
        <v>11716</v>
      </c>
      <c r="B2" s="9">
        <f>COUNT(乘坐列表!A:A)</f>
        <v>150</v>
      </c>
      <c r="C2" t="s">
        <v>11747</v>
      </c>
      <c r="D2" s="9">
        <f>_xlfn.FLOOR.MATH(SUM(乘坐列表!P:P)/60)</f>
        <v>547</v>
      </c>
      <c r="E2" t="s">
        <v>11723</v>
      </c>
      <c r="F2" s="9">
        <f>SUM(乘坐列表!P:P)-D2*60</f>
        <v>25</v>
      </c>
      <c r="G2" t="s">
        <v>11722</v>
      </c>
      <c r="P2" s="1">
        <v>0.3298611111111111</v>
      </c>
      <c r="Q2" s="12">
        <f>P2*24</f>
        <v>7.9166666666666661</v>
      </c>
      <c r="R2" s="3">
        <v>0.21805555555555556</v>
      </c>
      <c r="S2" s="12">
        <f>R2*24</f>
        <v>5.2333333333333334</v>
      </c>
    </row>
    <row r="3" spans="1:19" x14ac:dyDescent="0.4">
      <c r="A3" t="s">
        <v>11721</v>
      </c>
      <c r="P3" s="1">
        <v>0.89097222222222228</v>
      </c>
      <c r="Q3" s="12">
        <f t="shared" ref="Q3:Q66" si="0">P3*24</f>
        <v>21.383333333333333</v>
      </c>
      <c r="R3" s="3">
        <v>0.22777777777777777</v>
      </c>
      <c r="S3" s="12">
        <f t="shared" ref="S3:S66" si="1">R3*24</f>
        <v>5.4666666666666668</v>
      </c>
    </row>
    <row r="4" spans="1:19" x14ac:dyDescent="0.4">
      <c r="A4" s="9" t="str">
        <f>_xlfn.XLOOKUP(MAX(乘坐列表!P:P),乘坐列表!P:P,乘坐列表!C:C,2,FALSE)</f>
        <v>Z201</v>
      </c>
      <c r="B4" t="s">
        <v>11718</v>
      </c>
      <c r="C4" s="10" t="str">
        <f>_xlfn.XLOOKUP(MAX(乘坐列表!P:P),乘坐列表!P:P,乘坐列表!F:F,2,FALSE)</f>
        <v>北京西</v>
      </c>
      <c r="D4" t="s">
        <v>11719</v>
      </c>
      <c r="E4" s="9" t="str">
        <f>_xlfn.XLOOKUP(MAX(乘坐列表!P:P),乘坐列表!P:P,乘坐列表!G:G,2,FALSE)</f>
        <v>广州</v>
      </c>
      <c r="F4" t="s">
        <v>11720</v>
      </c>
      <c r="G4" s="9">
        <f>_xlfn.FLOOR.MATH(_xlfn.XLOOKUP(MAX(乘坐列表!P:P),乘坐列表!P:P,乘坐列表!P:P,2,FALSE)/60)</f>
        <v>21</v>
      </c>
      <c r="H4" t="s">
        <v>11723</v>
      </c>
      <c r="I4" s="9">
        <f>MOD(_xlfn.XLOOKUP(MAX(乘坐列表!P:P),乘坐列表!P:P,乘坐列表!P:P,2,FALSE),60)</f>
        <v>59</v>
      </c>
      <c r="J4" s="1" t="s">
        <v>11722</v>
      </c>
      <c r="K4" s="1"/>
      <c r="L4" s="1"/>
      <c r="N4" s="4"/>
      <c r="P4" s="1">
        <v>0.40555555555555556</v>
      </c>
      <c r="Q4" s="12">
        <f t="shared" si="0"/>
        <v>9.7333333333333343</v>
      </c>
      <c r="R4" s="3">
        <v>0.24374999999999999</v>
      </c>
      <c r="S4" s="12">
        <f t="shared" si="1"/>
        <v>5.85</v>
      </c>
    </row>
    <row r="5" spans="1:19" x14ac:dyDescent="0.4">
      <c r="A5" t="s">
        <v>11724</v>
      </c>
      <c r="P5" s="1">
        <v>0.83750000000000002</v>
      </c>
      <c r="Q5" s="12">
        <f t="shared" si="0"/>
        <v>20.100000000000001</v>
      </c>
      <c r="R5" s="3">
        <v>0.26041666666666669</v>
      </c>
      <c r="S5" s="12">
        <f t="shared" si="1"/>
        <v>6.25</v>
      </c>
    </row>
    <row r="6" spans="1:19" x14ac:dyDescent="0.4">
      <c r="A6" s="9" t="str">
        <f>_xlfn.XLOOKUP(MIN(乘坐列表!P:P),乘坐列表!P:P,乘坐列表!C:C,2,FALSE)</f>
        <v>G606</v>
      </c>
      <c r="B6" t="s">
        <v>11718</v>
      </c>
      <c r="C6" s="10" t="str">
        <f>_xlfn.XLOOKUP(MIN(乘坐列表!P:P),乘坐列表!P:P,乘坐列表!F:F,2,FALSE)</f>
        <v>太原南</v>
      </c>
      <c r="D6" t="s">
        <v>11719</v>
      </c>
      <c r="E6" s="9" t="str">
        <f>_xlfn.XLOOKUP(MIN(乘坐列表!P:P),乘坐列表!P:P,乘坐列表!G:G,2,FALSE)</f>
        <v>太原</v>
      </c>
      <c r="F6" t="s">
        <v>11720</v>
      </c>
      <c r="G6" s="9">
        <f>_xlfn.FLOOR.MATH(_xlfn.XLOOKUP(MIN(乘坐列表!P:P),乘坐列表!P:P,乘坐列表!P:P,2,FALSE)/60)</f>
        <v>0</v>
      </c>
      <c r="H6" t="s">
        <v>11723</v>
      </c>
      <c r="I6" s="9">
        <f>MOD(_xlfn.XLOOKUP(MIN(乘坐列表!P:P),乘坐列表!P:P,乘坐列表!P:P,2,FALSE),60)</f>
        <v>10.000000000000044</v>
      </c>
      <c r="J6" s="1" t="s">
        <v>11722</v>
      </c>
      <c r="P6" s="1">
        <v>0.95833333333333337</v>
      </c>
      <c r="Q6" s="12">
        <f t="shared" si="0"/>
        <v>23</v>
      </c>
      <c r="R6" s="3">
        <v>0.26041666666666669</v>
      </c>
      <c r="S6" s="12">
        <f t="shared" si="1"/>
        <v>6.25</v>
      </c>
    </row>
    <row r="7" spans="1:19" x14ac:dyDescent="0.4">
      <c r="A7" t="s">
        <v>11725</v>
      </c>
      <c r="P7" s="1">
        <v>0.86041666666666672</v>
      </c>
      <c r="Q7" s="12">
        <f t="shared" si="0"/>
        <v>20.650000000000002</v>
      </c>
      <c r="R7" s="3">
        <v>0.26250000000000001</v>
      </c>
      <c r="S7" s="12">
        <f t="shared" si="1"/>
        <v>6.3000000000000007</v>
      </c>
    </row>
    <row r="8" spans="1:19" x14ac:dyDescent="0.4">
      <c r="A8" t="s">
        <v>11726</v>
      </c>
      <c r="B8" s="9">
        <f>COUNTIF(乘坐列表!P:P,"&lt;=30")</f>
        <v>44</v>
      </c>
      <c r="C8" t="s">
        <v>11727</v>
      </c>
      <c r="P8" s="1">
        <v>0.85624999999999996</v>
      </c>
      <c r="Q8" s="12">
        <f t="shared" si="0"/>
        <v>20.549999999999997</v>
      </c>
      <c r="R8" s="3">
        <v>0.28055555555555556</v>
      </c>
      <c r="S8" s="12">
        <f t="shared" si="1"/>
        <v>6.7333333333333334</v>
      </c>
    </row>
    <row r="9" spans="1:19" x14ac:dyDescent="0.4">
      <c r="A9" t="s">
        <v>11728</v>
      </c>
      <c r="B9" s="9">
        <f>COUNT(乘坐列表!T:T)</f>
        <v>23</v>
      </c>
      <c r="C9" t="s">
        <v>11727</v>
      </c>
      <c r="P9" s="1">
        <v>0.12777777777777777</v>
      </c>
      <c r="Q9" s="12">
        <f t="shared" si="0"/>
        <v>3.0666666666666664</v>
      </c>
      <c r="R9" s="1">
        <v>0.28125</v>
      </c>
      <c r="S9" s="12">
        <f t="shared" si="1"/>
        <v>6.75</v>
      </c>
    </row>
    <row r="10" spans="1:19" x14ac:dyDescent="0.4">
      <c r="A10" t="s">
        <v>11729</v>
      </c>
      <c r="P10" s="1">
        <v>0.36805555555555558</v>
      </c>
      <c r="Q10" s="12">
        <f t="shared" si="0"/>
        <v>8.8333333333333339</v>
      </c>
      <c r="R10" s="3">
        <v>0.28402777777777777</v>
      </c>
      <c r="S10" s="12">
        <f t="shared" si="1"/>
        <v>6.8166666666666664</v>
      </c>
    </row>
    <row r="11" spans="1:19" x14ac:dyDescent="0.4">
      <c r="A11" s="9" t="str">
        <f>_xlfn.XLOOKUP(MAX(乘坐列表!Q:Q),乘坐列表!Q:Q,乘坐列表!C:C,2,FALSE)</f>
        <v>G85</v>
      </c>
      <c r="B11" t="s">
        <v>11718</v>
      </c>
      <c r="C11" s="10" t="str">
        <f>_xlfn.XLOOKUP(MAX(乘坐列表!Q:Q),乘坐列表!Q:Q,乘坐列表!F:F,2,FALSE)</f>
        <v>上海虹桥</v>
      </c>
      <c r="D11" t="s">
        <v>11719</v>
      </c>
      <c r="E11" s="9" t="str">
        <f>_xlfn.XLOOKUP(MAX(乘坐列表!Q:Q),乘坐列表!Q:Q,乘坐列表!G:G,2,FALSE)</f>
        <v>广州南</v>
      </c>
      <c r="F11" t="s">
        <v>11720</v>
      </c>
      <c r="G11" s="9">
        <f>_xlfn.XLOOKUP(MAX(乘坐列表!Q:Q),乘坐列表!Q:Q,乘坐列表!Q:Q,2,FALSE)</f>
        <v>595</v>
      </c>
      <c r="H11" t="s">
        <v>11731</v>
      </c>
      <c r="P11" s="1">
        <v>0.96319444444444446</v>
      </c>
      <c r="Q11" s="12">
        <f t="shared" si="0"/>
        <v>23.116666666666667</v>
      </c>
      <c r="R11" s="3">
        <v>0.29097222222222224</v>
      </c>
      <c r="S11" s="12">
        <f t="shared" si="1"/>
        <v>6.9833333333333343</v>
      </c>
    </row>
    <row r="12" spans="1:19" x14ac:dyDescent="0.4">
      <c r="A12" t="s">
        <v>11730</v>
      </c>
      <c r="P12" s="1">
        <v>0.29722222222222222</v>
      </c>
      <c r="Q12" s="12">
        <f t="shared" si="0"/>
        <v>7.1333333333333329</v>
      </c>
      <c r="R12" s="1">
        <v>0.31458333333333333</v>
      </c>
      <c r="S12" s="12">
        <f t="shared" si="1"/>
        <v>7.55</v>
      </c>
    </row>
    <row r="13" spans="1:19" x14ac:dyDescent="0.4">
      <c r="A13" s="9" t="s">
        <v>10948</v>
      </c>
      <c r="B13" t="s">
        <v>11718</v>
      </c>
      <c r="C13" s="9" t="s">
        <v>54</v>
      </c>
      <c r="D13" t="s">
        <v>11719</v>
      </c>
      <c r="E13" s="9" t="s">
        <v>82</v>
      </c>
      <c r="F13" t="s">
        <v>11720</v>
      </c>
      <c r="G13" s="9">
        <v>1</v>
      </c>
      <c r="H13" t="s">
        <v>11731</v>
      </c>
      <c r="P13" s="1">
        <v>0.14722222222222223</v>
      </c>
      <c r="Q13" s="12">
        <f t="shared" si="0"/>
        <v>3.5333333333333332</v>
      </c>
      <c r="R13" s="1">
        <v>0.31944444444444442</v>
      </c>
      <c r="S13" s="12">
        <f t="shared" si="1"/>
        <v>7.6666666666666661</v>
      </c>
    </row>
    <row r="14" spans="1:19" x14ac:dyDescent="0.4">
      <c r="A14" t="s">
        <v>11732</v>
      </c>
      <c r="P14" s="1">
        <v>0.91597222222222219</v>
      </c>
      <c r="Q14" s="12">
        <f t="shared" si="0"/>
        <v>21.983333333333334</v>
      </c>
      <c r="R14" s="3">
        <v>0.32013888888888886</v>
      </c>
      <c r="S14" s="12">
        <f t="shared" si="1"/>
        <v>7.6833333333333327</v>
      </c>
    </row>
    <row r="15" spans="1:19" x14ac:dyDescent="0.4">
      <c r="A15" s="11" t="s">
        <v>12883</v>
      </c>
      <c r="B15" t="s">
        <v>11734</v>
      </c>
      <c r="C15" s="3">
        <v>1.0416666666666666E-2</v>
      </c>
      <c r="D15" t="s">
        <v>11733</v>
      </c>
      <c r="E15" s="9" t="s">
        <v>12867</v>
      </c>
      <c r="F15" t="s">
        <v>11736</v>
      </c>
      <c r="G15" s="9" t="s">
        <v>11154</v>
      </c>
      <c r="P15" s="1">
        <v>0.87152777777777779</v>
      </c>
      <c r="Q15" s="12">
        <f t="shared" si="0"/>
        <v>20.916666666666668</v>
      </c>
      <c r="R15" s="3">
        <v>0.34375</v>
      </c>
      <c r="S15" s="12">
        <f t="shared" si="1"/>
        <v>8.25</v>
      </c>
    </row>
    <row r="16" spans="1:19" x14ac:dyDescent="0.4">
      <c r="A16" t="s">
        <v>11737</v>
      </c>
      <c r="P16" s="1">
        <v>0.28958333333333336</v>
      </c>
      <c r="Q16" s="12">
        <f t="shared" si="0"/>
        <v>6.9500000000000011</v>
      </c>
      <c r="R16" s="1">
        <v>0.34583333333333333</v>
      </c>
      <c r="S16" s="12">
        <f t="shared" si="1"/>
        <v>8.3000000000000007</v>
      </c>
    </row>
    <row r="17" spans="1:19" x14ac:dyDescent="0.4">
      <c r="A17" s="11" t="s">
        <v>372</v>
      </c>
      <c r="B17" t="s">
        <v>11734</v>
      </c>
      <c r="C17" s="3">
        <v>0.96319444444444446</v>
      </c>
      <c r="D17" t="s">
        <v>11733</v>
      </c>
      <c r="E17" s="9" t="s">
        <v>164</v>
      </c>
      <c r="F17" t="s">
        <v>11736</v>
      </c>
      <c r="G17" s="9" t="s">
        <v>105</v>
      </c>
      <c r="P17" s="1">
        <v>0.6875</v>
      </c>
      <c r="Q17" s="12">
        <f t="shared" si="0"/>
        <v>16.5</v>
      </c>
      <c r="R17" s="3">
        <v>0.35555555555555557</v>
      </c>
      <c r="S17" s="12">
        <f t="shared" si="1"/>
        <v>8.5333333333333332</v>
      </c>
    </row>
    <row r="18" spans="1:19" x14ac:dyDescent="0.4">
      <c r="A18" t="s">
        <v>11738</v>
      </c>
      <c r="P18" s="1">
        <v>0.33333333333333331</v>
      </c>
      <c r="Q18" s="12">
        <f t="shared" si="0"/>
        <v>8</v>
      </c>
      <c r="R18" s="1">
        <v>0.36249999999999999</v>
      </c>
      <c r="S18" s="12">
        <f t="shared" si="1"/>
        <v>8.6999999999999993</v>
      </c>
    </row>
    <row r="19" spans="1:19" x14ac:dyDescent="0.4">
      <c r="A19" s="9" t="s">
        <v>12866</v>
      </c>
      <c r="B19" t="s">
        <v>11734</v>
      </c>
      <c r="C19" s="3">
        <v>8.8888888888888892E-2</v>
      </c>
      <c r="D19" t="s">
        <v>11740</v>
      </c>
      <c r="E19" s="9" t="s">
        <v>12867</v>
      </c>
      <c r="F19" t="s">
        <v>11739</v>
      </c>
      <c r="G19" s="9" t="s">
        <v>11154</v>
      </c>
      <c r="P19" s="1">
        <v>0.51597222222222228</v>
      </c>
      <c r="Q19" s="12">
        <f t="shared" si="0"/>
        <v>12.383333333333335</v>
      </c>
      <c r="R19" s="3">
        <v>0.37152777777777779</v>
      </c>
      <c r="S19" s="12">
        <f t="shared" si="1"/>
        <v>8.9166666666666679</v>
      </c>
    </row>
    <row r="20" spans="1:19" x14ac:dyDescent="0.4">
      <c r="A20" t="s">
        <v>11741</v>
      </c>
      <c r="P20" s="1">
        <v>0.31388888888888888</v>
      </c>
      <c r="Q20" s="12">
        <f t="shared" si="0"/>
        <v>7.5333333333333332</v>
      </c>
      <c r="R20" s="1">
        <v>0.37430555555555556</v>
      </c>
      <c r="S20" s="12">
        <f t="shared" si="1"/>
        <v>8.9833333333333343</v>
      </c>
    </row>
    <row r="21" spans="1:19" x14ac:dyDescent="0.4">
      <c r="A21" s="9" t="s">
        <v>11080</v>
      </c>
      <c r="B21" t="s">
        <v>11734</v>
      </c>
      <c r="C21" s="3">
        <v>0.96388888888888891</v>
      </c>
      <c r="D21" t="s">
        <v>11740</v>
      </c>
      <c r="E21" s="9" t="s">
        <v>217</v>
      </c>
      <c r="F21" t="s">
        <v>11739</v>
      </c>
      <c r="G21" s="9" t="s">
        <v>56</v>
      </c>
      <c r="P21" s="1">
        <v>0.36666666666666664</v>
      </c>
      <c r="Q21" s="12">
        <f t="shared" si="0"/>
        <v>8.7999999999999989</v>
      </c>
      <c r="R21" s="1">
        <v>0.38333333333333336</v>
      </c>
      <c r="S21" s="12">
        <f t="shared" si="1"/>
        <v>9.2000000000000011</v>
      </c>
    </row>
    <row r="22" spans="1:19" x14ac:dyDescent="0.4">
      <c r="A22" t="s">
        <v>11742</v>
      </c>
      <c r="B22" s="9" t="s">
        <v>11743</v>
      </c>
      <c r="C22" s="9" t="s">
        <v>11744</v>
      </c>
      <c r="D22" t="s">
        <v>11735</v>
      </c>
      <c r="E22" t="s">
        <v>11720</v>
      </c>
      <c r="F22" s="9">
        <v>34</v>
      </c>
      <c r="G22" t="s">
        <v>11727</v>
      </c>
      <c r="P22" s="1">
        <v>0.37291666666666667</v>
      </c>
      <c r="Q22" s="12">
        <f t="shared" si="0"/>
        <v>8.9499999999999993</v>
      </c>
      <c r="R22" s="1">
        <v>0.39652777777777776</v>
      </c>
      <c r="S22" s="12">
        <f t="shared" si="1"/>
        <v>9.5166666666666657</v>
      </c>
    </row>
    <row r="23" spans="1:19" x14ac:dyDescent="0.4">
      <c r="A23" t="s">
        <v>11742</v>
      </c>
      <c r="B23" s="9" t="s">
        <v>11745</v>
      </c>
      <c r="C23" s="9" t="s">
        <v>11746</v>
      </c>
      <c r="D23" t="s">
        <v>11739</v>
      </c>
      <c r="E23" t="s">
        <v>11720</v>
      </c>
      <c r="F23" s="9">
        <v>32</v>
      </c>
      <c r="G23" t="s">
        <v>11727</v>
      </c>
      <c r="P23" s="1">
        <v>0.73958333333333337</v>
      </c>
      <c r="Q23" s="12">
        <f t="shared" si="0"/>
        <v>17.75</v>
      </c>
      <c r="R23" s="3">
        <v>0.42083333333333334</v>
      </c>
      <c r="S23" s="12">
        <f t="shared" si="1"/>
        <v>10.1</v>
      </c>
    </row>
    <row r="24" spans="1:19" x14ac:dyDescent="0.4">
      <c r="A24" t="s">
        <v>11748</v>
      </c>
      <c r="B24" s="9" t="s">
        <v>12798</v>
      </c>
      <c r="C24" t="s">
        <v>11720</v>
      </c>
      <c r="D24" s="9">
        <v>33</v>
      </c>
      <c r="E24" t="s">
        <v>11727</v>
      </c>
      <c r="P24" s="1">
        <v>0.39513888888888887</v>
      </c>
      <c r="Q24" s="12">
        <f t="shared" si="0"/>
        <v>9.4833333333333325</v>
      </c>
      <c r="R24" s="1">
        <v>0.43541666666666667</v>
      </c>
      <c r="S24" s="12">
        <f t="shared" si="1"/>
        <v>10.45</v>
      </c>
    </row>
    <row r="25" spans="1:19" x14ac:dyDescent="0.4">
      <c r="A25" t="s">
        <v>11749</v>
      </c>
      <c r="B25" s="9" t="s">
        <v>18</v>
      </c>
      <c r="C25" t="s">
        <v>11720</v>
      </c>
      <c r="D25" s="9">
        <v>60</v>
      </c>
      <c r="E25" t="s">
        <v>11727</v>
      </c>
      <c r="P25" s="1">
        <v>0.39027777777777778</v>
      </c>
      <c r="Q25" s="12">
        <f t="shared" si="0"/>
        <v>9.3666666666666671</v>
      </c>
      <c r="R25" s="1">
        <v>0.44513888888888886</v>
      </c>
      <c r="S25" s="12">
        <f t="shared" si="1"/>
        <v>10.683333333333334</v>
      </c>
    </row>
    <row r="26" spans="1:19" x14ac:dyDescent="0.4">
      <c r="A26" t="s">
        <v>11771</v>
      </c>
      <c r="B26" s="9" t="s">
        <v>11005</v>
      </c>
      <c r="C26" t="s">
        <v>11720</v>
      </c>
      <c r="D26" s="9">
        <v>51</v>
      </c>
      <c r="E26" t="s">
        <v>11727</v>
      </c>
      <c r="P26" s="1">
        <v>0.42499999999999999</v>
      </c>
      <c r="Q26" s="12">
        <f t="shared" si="0"/>
        <v>10.199999999999999</v>
      </c>
      <c r="R26" s="1">
        <v>0.44583333333333336</v>
      </c>
      <c r="S26" s="12">
        <f t="shared" si="1"/>
        <v>10.700000000000001</v>
      </c>
    </row>
    <row r="27" spans="1:19" x14ac:dyDescent="0.4">
      <c r="A27" t="s">
        <v>11750</v>
      </c>
      <c r="B27" s="9" t="s">
        <v>11280</v>
      </c>
      <c r="C27" t="s">
        <v>11720</v>
      </c>
      <c r="D27" s="9">
        <v>8</v>
      </c>
      <c r="E27" t="s">
        <v>11727</v>
      </c>
      <c r="P27" s="1">
        <v>0.42083333333333334</v>
      </c>
      <c r="Q27" s="12">
        <f t="shared" si="0"/>
        <v>10.1</v>
      </c>
      <c r="R27" s="1">
        <v>0.46527777777777779</v>
      </c>
      <c r="S27" s="12">
        <f t="shared" si="1"/>
        <v>11.166666666666668</v>
      </c>
    </row>
    <row r="28" spans="1:19" x14ac:dyDescent="0.4">
      <c r="A28" t="s">
        <v>11751</v>
      </c>
      <c r="B28" s="9" t="s">
        <v>11140</v>
      </c>
      <c r="C28" t="s">
        <v>11720</v>
      </c>
      <c r="D28" s="9">
        <v>26</v>
      </c>
      <c r="E28" t="s">
        <v>11727</v>
      </c>
      <c r="P28" s="1">
        <v>0.40972222222222221</v>
      </c>
      <c r="Q28" s="12">
        <f t="shared" si="0"/>
        <v>9.8333333333333321</v>
      </c>
      <c r="R28" s="1">
        <v>0.47083333333333333</v>
      </c>
      <c r="S28" s="12">
        <f t="shared" si="1"/>
        <v>11.3</v>
      </c>
    </row>
    <row r="29" spans="1:19" x14ac:dyDescent="0.4">
      <c r="A29" t="s">
        <v>11752</v>
      </c>
      <c r="B29" s="9" t="s">
        <v>27</v>
      </c>
      <c r="C29" t="s">
        <v>11720</v>
      </c>
      <c r="D29" s="9">
        <v>31</v>
      </c>
      <c r="E29" t="s">
        <v>11754</v>
      </c>
      <c r="F29" s="9">
        <v>28</v>
      </c>
      <c r="G29" t="s">
        <v>11753</v>
      </c>
      <c r="P29" s="1">
        <v>0.46736111111111112</v>
      </c>
      <c r="Q29" s="12">
        <f t="shared" si="0"/>
        <v>11.216666666666667</v>
      </c>
      <c r="R29" s="1">
        <v>0.48472222222222222</v>
      </c>
      <c r="S29" s="12">
        <f t="shared" si="1"/>
        <v>11.633333333333333</v>
      </c>
    </row>
    <row r="30" spans="1:19" x14ac:dyDescent="0.4">
      <c r="A30" t="s">
        <v>11755</v>
      </c>
      <c r="B30" s="9" t="s">
        <v>68</v>
      </c>
      <c r="C30" t="s">
        <v>11720</v>
      </c>
      <c r="D30" s="9">
        <v>8</v>
      </c>
      <c r="E30" t="s">
        <v>11754</v>
      </c>
      <c r="F30" s="9">
        <v>8</v>
      </c>
      <c r="G30" t="s">
        <v>11753</v>
      </c>
      <c r="P30" s="1">
        <v>0.78472222222222221</v>
      </c>
      <c r="Q30" s="12">
        <f t="shared" si="0"/>
        <v>18.833333333333332</v>
      </c>
      <c r="R30" s="3">
        <v>0.50277777777777777</v>
      </c>
      <c r="S30" s="12">
        <f t="shared" si="1"/>
        <v>12.066666666666666</v>
      </c>
    </row>
    <row r="31" spans="1:19" x14ac:dyDescent="0.4">
      <c r="A31" t="s">
        <v>12766</v>
      </c>
      <c r="B31" s="9" t="s">
        <v>27</v>
      </c>
      <c r="C31" t="s">
        <v>11720</v>
      </c>
      <c r="D31" s="9">
        <v>31</v>
      </c>
      <c r="E31" t="s">
        <v>11754</v>
      </c>
      <c r="F31" s="9">
        <v>28</v>
      </c>
      <c r="G31" t="s">
        <v>11753</v>
      </c>
      <c r="P31" s="1">
        <v>0.84166666666666667</v>
      </c>
      <c r="Q31" s="12">
        <f t="shared" si="0"/>
        <v>20.2</v>
      </c>
      <c r="R31" s="3">
        <v>0.50763888888888886</v>
      </c>
      <c r="S31" s="12">
        <f t="shared" si="1"/>
        <v>12.183333333333334</v>
      </c>
    </row>
    <row r="32" spans="1:19" x14ac:dyDescent="0.4">
      <c r="A32" t="s">
        <v>11762</v>
      </c>
      <c r="B32" s="9" t="s">
        <v>11005</v>
      </c>
      <c r="C32" t="s">
        <v>11720</v>
      </c>
      <c r="D32" s="9">
        <v>77</v>
      </c>
      <c r="E32" t="s">
        <v>11754</v>
      </c>
      <c r="F32" s="9">
        <v>73</v>
      </c>
      <c r="G32" t="s">
        <v>11753</v>
      </c>
      <c r="P32" s="1">
        <v>0.45</v>
      </c>
      <c r="Q32" s="12">
        <f t="shared" si="0"/>
        <v>10.8</v>
      </c>
      <c r="R32" s="1">
        <v>0.52083333333333337</v>
      </c>
      <c r="S32" s="12">
        <f t="shared" si="1"/>
        <v>12.5</v>
      </c>
    </row>
    <row r="33" spans="1:19" x14ac:dyDescent="0.4">
      <c r="A33" t="s">
        <v>11763</v>
      </c>
      <c r="B33" s="9" t="s">
        <v>11566</v>
      </c>
      <c r="C33" t="s">
        <v>11654</v>
      </c>
      <c r="D33" s="15">
        <v>3.3E-3</v>
      </c>
      <c r="P33" s="1">
        <v>0.36388888888888887</v>
      </c>
      <c r="Q33" s="12">
        <f t="shared" si="0"/>
        <v>8.7333333333333325</v>
      </c>
      <c r="R33" s="1">
        <v>0.5395833333333333</v>
      </c>
      <c r="S33" s="12">
        <f t="shared" si="1"/>
        <v>12.95</v>
      </c>
    </row>
    <row r="34" spans="1:19" x14ac:dyDescent="0.4">
      <c r="A34" t="s">
        <v>11764</v>
      </c>
      <c r="P34" s="1">
        <v>0.47499999999999998</v>
      </c>
      <c r="Q34" s="12">
        <f t="shared" si="0"/>
        <v>11.399999999999999</v>
      </c>
      <c r="R34" s="1">
        <v>0.54861111111111116</v>
      </c>
      <c r="S34" s="12">
        <f t="shared" si="1"/>
        <v>13.166666666666668</v>
      </c>
    </row>
    <row r="35" spans="1:19" x14ac:dyDescent="0.4">
      <c r="A35" t="s">
        <v>11765</v>
      </c>
      <c r="B35" s="9" t="s">
        <v>60</v>
      </c>
      <c r="C35" t="s">
        <v>11766</v>
      </c>
      <c r="D35" s="9">
        <v>121.6411147</v>
      </c>
      <c r="E35" t="s">
        <v>11767</v>
      </c>
      <c r="F35" s="9">
        <v>31.858372960000001</v>
      </c>
      <c r="P35" s="1">
        <v>0.51875000000000004</v>
      </c>
      <c r="Q35" s="12">
        <f t="shared" si="0"/>
        <v>12.450000000000001</v>
      </c>
      <c r="R35" s="1">
        <v>0.56666666666666665</v>
      </c>
      <c r="S35" s="12">
        <f t="shared" si="1"/>
        <v>13.6</v>
      </c>
    </row>
    <row r="36" spans="1:19" x14ac:dyDescent="0.4">
      <c r="A36" t="s">
        <v>12799</v>
      </c>
      <c r="B36" s="9" t="s">
        <v>90</v>
      </c>
      <c r="C36" t="s">
        <v>11756</v>
      </c>
      <c r="D36" s="9">
        <v>121.53230000000001</v>
      </c>
      <c r="E36" t="s">
        <v>11757</v>
      </c>
      <c r="F36" s="9">
        <v>29.863700000000001</v>
      </c>
      <c r="P36" s="1">
        <v>0.55625000000000002</v>
      </c>
      <c r="Q36" s="12">
        <f t="shared" si="0"/>
        <v>13.350000000000001</v>
      </c>
      <c r="R36" s="1">
        <v>0.57708333333333328</v>
      </c>
      <c r="S36" s="12">
        <f t="shared" si="1"/>
        <v>13.849999999999998</v>
      </c>
    </row>
    <row r="37" spans="1:19" x14ac:dyDescent="0.4">
      <c r="B37" s="9" t="s">
        <v>27</v>
      </c>
      <c r="C37" t="s">
        <v>11756</v>
      </c>
      <c r="D37" s="9">
        <v>121.4504</v>
      </c>
      <c r="E37" t="s">
        <v>11757</v>
      </c>
      <c r="F37" s="9">
        <v>31.250299999999999</v>
      </c>
      <c r="P37" s="1">
        <v>0.57499999999999996</v>
      </c>
      <c r="Q37" s="12">
        <f t="shared" si="0"/>
        <v>13.799999999999999</v>
      </c>
      <c r="R37" s="1">
        <v>0.58958333333333335</v>
      </c>
      <c r="S37" s="12">
        <f t="shared" si="1"/>
        <v>14.15</v>
      </c>
    </row>
    <row r="38" spans="1:19" x14ac:dyDescent="0.4">
      <c r="A38" t="s">
        <v>11768</v>
      </c>
      <c r="B38" s="9" t="s">
        <v>423</v>
      </c>
      <c r="C38" t="s">
        <v>11756</v>
      </c>
      <c r="D38" s="9">
        <v>111.9859526</v>
      </c>
      <c r="E38" t="s">
        <v>11757</v>
      </c>
      <c r="F38" s="9">
        <v>21.809477439999998</v>
      </c>
      <c r="P38" s="1">
        <v>0.4513888888888889</v>
      </c>
      <c r="Q38" s="12">
        <f t="shared" si="0"/>
        <v>10.833333333333334</v>
      </c>
      <c r="R38" s="1">
        <v>0.59375</v>
      </c>
      <c r="S38" s="12">
        <f t="shared" si="1"/>
        <v>14.25</v>
      </c>
    </row>
    <row r="39" spans="1:19" x14ac:dyDescent="0.4">
      <c r="A39" t="s">
        <v>12800</v>
      </c>
      <c r="B39" s="9" t="s">
        <v>424</v>
      </c>
      <c r="C39" t="s">
        <v>11756</v>
      </c>
      <c r="D39" s="9">
        <v>113.5444</v>
      </c>
      <c r="E39" t="s">
        <v>11757</v>
      </c>
      <c r="F39" s="9">
        <v>22.2151</v>
      </c>
      <c r="P39" s="1">
        <v>0.57708333333333328</v>
      </c>
      <c r="Q39" s="12">
        <f t="shared" si="0"/>
        <v>13.849999999999998</v>
      </c>
      <c r="R39" s="1">
        <v>0.59444444444444444</v>
      </c>
      <c r="S39" s="12">
        <f t="shared" si="1"/>
        <v>14.266666666666666</v>
      </c>
    </row>
    <row r="40" spans="1:19" x14ac:dyDescent="0.4">
      <c r="B40" s="9" t="s">
        <v>12815</v>
      </c>
      <c r="C40" t="s">
        <v>11756</v>
      </c>
      <c r="D40" s="9">
        <v>114.1648</v>
      </c>
      <c r="E40" t="s">
        <v>11757</v>
      </c>
      <c r="F40" s="9">
        <v>22.300909999999998</v>
      </c>
      <c r="P40" s="1">
        <v>0.50555555555555554</v>
      </c>
      <c r="Q40" s="12">
        <f t="shared" si="0"/>
        <v>12.133333333333333</v>
      </c>
      <c r="R40" s="1">
        <v>0.6020833333333333</v>
      </c>
      <c r="S40" s="12">
        <f t="shared" si="1"/>
        <v>14.45</v>
      </c>
    </row>
    <row r="41" spans="1:19" x14ac:dyDescent="0.4">
      <c r="A41" t="s">
        <v>11769</v>
      </c>
      <c r="B41" s="9" t="s">
        <v>12791</v>
      </c>
      <c r="C41" t="s">
        <v>11756</v>
      </c>
      <c r="D41" s="9">
        <v>100.2558743</v>
      </c>
      <c r="E41" t="s">
        <v>11757</v>
      </c>
      <c r="F41" s="9">
        <v>25.590824640000001</v>
      </c>
      <c r="P41" s="1">
        <v>0.58333333333333337</v>
      </c>
      <c r="Q41" s="12">
        <f t="shared" si="0"/>
        <v>14</v>
      </c>
      <c r="R41" s="1">
        <v>0.60347222222222219</v>
      </c>
      <c r="S41" s="12">
        <f t="shared" si="1"/>
        <v>14.483333333333333</v>
      </c>
    </row>
    <row r="42" spans="1:19" x14ac:dyDescent="0.4">
      <c r="A42" t="s">
        <v>12801</v>
      </c>
      <c r="B42" s="9" t="s">
        <v>12792</v>
      </c>
      <c r="C42" t="s">
        <v>11756</v>
      </c>
      <c r="D42" s="9">
        <v>102.72499999999999</v>
      </c>
      <c r="E42" t="s">
        <v>11757</v>
      </c>
      <c r="F42" s="9">
        <v>25.015999999999998</v>
      </c>
      <c r="P42" s="1">
        <v>0.57708333333333328</v>
      </c>
      <c r="Q42" s="12">
        <f t="shared" si="0"/>
        <v>13.849999999999998</v>
      </c>
      <c r="R42" s="1">
        <v>0.60555555555555551</v>
      </c>
      <c r="S42" s="12">
        <f t="shared" si="1"/>
        <v>14.533333333333331</v>
      </c>
    </row>
    <row r="43" spans="1:19" x14ac:dyDescent="0.4">
      <c r="B43" s="9" t="s">
        <v>171</v>
      </c>
      <c r="C43" t="s">
        <v>11756</v>
      </c>
      <c r="D43" s="9">
        <v>106.6746</v>
      </c>
      <c r="E43" t="s">
        <v>11757</v>
      </c>
      <c r="F43" s="9">
        <v>26.622</v>
      </c>
      <c r="P43" s="1">
        <v>0.47083333333333333</v>
      </c>
      <c r="Q43" s="12">
        <f t="shared" si="0"/>
        <v>11.3</v>
      </c>
      <c r="R43" s="1">
        <v>0.60763888888888884</v>
      </c>
      <c r="S43" s="12">
        <f t="shared" si="1"/>
        <v>14.583333333333332</v>
      </c>
    </row>
    <row r="44" spans="1:19" x14ac:dyDescent="0.4">
      <c r="A44" t="s">
        <v>11770</v>
      </c>
      <c r="B44" s="9" t="s">
        <v>11154</v>
      </c>
      <c r="C44" t="s">
        <v>11756</v>
      </c>
      <c r="D44" s="9">
        <v>113.3556356</v>
      </c>
      <c r="E44" t="s">
        <v>11757</v>
      </c>
      <c r="F44" s="9">
        <v>40.041850080000003</v>
      </c>
      <c r="P44" s="1">
        <v>0.57291666666666663</v>
      </c>
      <c r="Q44" s="12">
        <f t="shared" si="0"/>
        <v>13.75</v>
      </c>
      <c r="R44" s="1">
        <v>0.61527777777777781</v>
      </c>
      <c r="S44" s="12">
        <f t="shared" si="1"/>
        <v>14.766666666666667</v>
      </c>
    </row>
    <row r="45" spans="1:19" x14ac:dyDescent="0.4">
      <c r="A45" t="s">
        <v>12802</v>
      </c>
      <c r="B45" s="9" t="s">
        <v>12867</v>
      </c>
      <c r="C45" t="s">
        <v>11756</v>
      </c>
      <c r="D45" s="9">
        <v>116.3456111</v>
      </c>
      <c r="E45" t="s">
        <v>11757</v>
      </c>
      <c r="F45" s="9">
        <v>39.940829280000003</v>
      </c>
      <c r="P45" s="1">
        <v>0.33333333333333331</v>
      </c>
      <c r="Q45" s="12">
        <f t="shared" si="0"/>
        <v>8</v>
      </c>
      <c r="R45" s="1">
        <v>0.61875000000000002</v>
      </c>
      <c r="S45" s="12">
        <f t="shared" si="1"/>
        <v>14.850000000000001</v>
      </c>
    </row>
    <row r="46" spans="1:19" x14ac:dyDescent="0.4">
      <c r="B46" s="9" t="s">
        <v>0</v>
      </c>
      <c r="C46" t="s">
        <v>11756</v>
      </c>
      <c r="D46" s="9">
        <v>116.4192</v>
      </c>
      <c r="E46" t="s">
        <v>11757</v>
      </c>
      <c r="F46" s="9">
        <v>39.899099999999997</v>
      </c>
      <c r="P46" s="1">
        <v>0.33333333333333331</v>
      </c>
      <c r="Q46" s="12">
        <f t="shared" si="0"/>
        <v>8</v>
      </c>
      <c r="R46" s="1">
        <v>0.61875000000000002</v>
      </c>
      <c r="S46" s="12">
        <f t="shared" si="1"/>
        <v>14.850000000000001</v>
      </c>
    </row>
    <row r="47" spans="1:19" x14ac:dyDescent="0.4">
      <c r="P47" s="1">
        <v>0.57777777777777772</v>
      </c>
      <c r="Q47" s="12">
        <f t="shared" si="0"/>
        <v>13.866666666666665</v>
      </c>
      <c r="R47" s="1">
        <v>0.625</v>
      </c>
      <c r="S47" s="12">
        <f t="shared" si="1"/>
        <v>15</v>
      </c>
    </row>
    <row r="48" spans="1:19" x14ac:dyDescent="0.4">
      <c r="P48" s="1">
        <v>0.59097222222222223</v>
      </c>
      <c r="Q48" s="12">
        <f t="shared" si="0"/>
        <v>14.183333333333334</v>
      </c>
      <c r="R48" s="1">
        <v>0.6333333333333333</v>
      </c>
      <c r="S48" s="12">
        <f t="shared" si="1"/>
        <v>15.2</v>
      </c>
    </row>
    <row r="49" spans="16:19" x14ac:dyDescent="0.4">
      <c r="P49" s="1">
        <v>0.93888888888888888</v>
      </c>
      <c r="Q49" s="12">
        <f t="shared" si="0"/>
        <v>22.533333333333331</v>
      </c>
      <c r="R49" s="3">
        <v>0.6381944444444444</v>
      </c>
      <c r="S49" s="12">
        <f t="shared" si="1"/>
        <v>15.316666666666666</v>
      </c>
    </row>
    <row r="50" spans="16:19" x14ac:dyDescent="0.4">
      <c r="P50" s="1">
        <v>0.52500000000000002</v>
      </c>
      <c r="Q50" s="12">
        <f t="shared" si="0"/>
        <v>12.600000000000001</v>
      </c>
      <c r="R50" s="1">
        <v>0.64375000000000004</v>
      </c>
      <c r="S50" s="12">
        <f t="shared" si="1"/>
        <v>15.450000000000001</v>
      </c>
    </row>
    <row r="51" spans="16:19" x14ac:dyDescent="0.4">
      <c r="P51" s="1">
        <v>0.44513888888888886</v>
      </c>
      <c r="Q51" s="12">
        <f t="shared" si="0"/>
        <v>10.683333333333334</v>
      </c>
      <c r="R51" s="1">
        <v>0.64444444444444449</v>
      </c>
      <c r="S51" s="12">
        <f t="shared" si="1"/>
        <v>15.466666666666669</v>
      </c>
    </row>
    <row r="52" spans="16:19" x14ac:dyDescent="0.4">
      <c r="P52" s="1">
        <v>0.5083333333333333</v>
      </c>
      <c r="Q52" s="12">
        <f t="shared" si="0"/>
        <v>12.2</v>
      </c>
      <c r="R52" s="1">
        <v>0.65138888888888891</v>
      </c>
      <c r="S52" s="12">
        <f t="shared" si="1"/>
        <v>15.633333333333333</v>
      </c>
    </row>
    <row r="53" spans="16:19" x14ac:dyDescent="0.4">
      <c r="P53" s="1">
        <v>0.61458333333333337</v>
      </c>
      <c r="Q53" s="12">
        <f t="shared" si="0"/>
        <v>14.75</v>
      </c>
      <c r="R53" s="1">
        <v>0.65625</v>
      </c>
      <c r="S53" s="12">
        <f t="shared" si="1"/>
        <v>15.75</v>
      </c>
    </row>
    <row r="54" spans="16:19" x14ac:dyDescent="0.4">
      <c r="P54" s="1">
        <v>0.59236111111111112</v>
      </c>
      <c r="Q54" s="12">
        <f t="shared" si="0"/>
        <v>14.216666666666667</v>
      </c>
      <c r="R54" s="1">
        <v>0.66249999999999998</v>
      </c>
      <c r="S54" s="12">
        <f t="shared" si="1"/>
        <v>15.899999999999999</v>
      </c>
    </row>
    <row r="55" spans="16:19" x14ac:dyDescent="0.4">
      <c r="P55" s="1">
        <v>0.65</v>
      </c>
      <c r="Q55" s="12">
        <f t="shared" si="0"/>
        <v>15.600000000000001</v>
      </c>
      <c r="R55" s="1">
        <v>0.66874999999999996</v>
      </c>
      <c r="S55" s="12">
        <f t="shared" si="1"/>
        <v>16.049999999999997</v>
      </c>
    </row>
    <row r="56" spans="16:19" x14ac:dyDescent="0.4">
      <c r="P56" s="1">
        <v>0.8833333333333333</v>
      </c>
      <c r="Q56" s="12">
        <f t="shared" si="0"/>
        <v>21.2</v>
      </c>
      <c r="R56" s="3">
        <v>0.68541666666666667</v>
      </c>
      <c r="S56" s="12">
        <f t="shared" si="1"/>
        <v>16.45</v>
      </c>
    </row>
    <row r="57" spans="16:19" x14ac:dyDescent="0.4">
      <c r="P57" s="1">
        <v>0.6430555555555556</v>
      </c>
      <c r="Q57" s="12">
        <f t="shared" si="0"/>
        <v>15.433333333333334</v>
      </c>
      <c r="R57" s="1">
        <v>0.70208333333333328</v>
      </c>
      <c r="S57" s="12">
        <f t="shared" si="1"/>
        <v>16.849999999999998</v>
      </c>
    </row>
    <row r="58" spans="16:19" x14ac:dyDescent="0.4">
      <c r="P58" s="1">
        <v>0.70694444444444449</v>
      </c>
      <c r="Q58" s="12">
        <f t="shared" si="0"/>
        <v>16.966666666666669</v>
      </c>
      <c r="R58" s="1">
        <v>0.72916666666666663</v>
      </c>
      <c r="S58" s="12">
        <f t="shared" si="1"/>
        <v>17.5</v>
      </c>
    </row>
    <row r="59" spans="16:19" x14ac:dyDescent="0.4">
      <c r="P59" s="1">
        <v>0.72083333333333333</v>
      </c>
      <c r="Q59" s="12">
        <f t="shared" si="0"/>
        <v>17.3</v>
      </c>
      <c r="R59" s="1">
        <v>0.73402777777777772</v>
      </c>
      <c r="S59" s="12">
        <f t="shared" si="1"/>
        <v>17.616666666666667</v>
      </c>
    </row>
    <row r="60" spans="16:19" x14ac:dyDescent="0.4">
      <c r="P60" s="1">
        <v>0.59375</v>
      </c>
      <c r="Q60" s="12">
        <f t="shared" si="0"/>
        <v>14.25</v>
      </c>
      <c r="R60" s="1">
        <v>0.74027777777777781</v>
      </c>
      <c r="S60" s="12">
        <f t="shared" si="1"/>
        <v>17.766666666666666</v>
      </c>
    </row>
    <row r="61" spans="16:19" x14ac:dyDescent="0.4">
      <c r="P61" s="1">
        <v>0.72222222222222221</v>
      </c>
      <c r="Q61" s="12">
        <f t="shared" si="0"/>
        <v>17.333333333333332</v>
      </c>
      <c r="R61" s="1">
        <v>0.74305555555555558</v>
      </c>
      <c r="S61" s="12">
        <f t="shared" si="1"/>
        <v>17.833333333333336</v>
      </c>
    </row>
    <row r="62" spans="16:19" x14ac:dyDescent="0.4">
      <c r="P62" s="1">
        <v>0.65763888888888888</v>
      </c>
      <c r="Q62" s="12">
        <f t="shared" si="0"/>
        <v>15.783333333333333</v>
      </c>
      <c r="R62" s="1">
        <v>0.74652777777777779</v>
      </c>
      <c r="S62" s="12">
        <f t="shared" si="1"/>
        <v>17.916666666666668</v>
      </c>
    </row>
    <row r="63" spans="16:19" x14ac:dyDescent="0.4">
      <c r="P63" s="1">
        <v>0.74930555555555556</v>
      </c>
      <c r="Q63" s="12">
        <f t="shared" si="0"/>
        <v>17.983333333333334</v>
      </c>
      <c r="R63" s="1">
        <v>0.76458333333333328</v>
      </c>
      <c r="S63" s="12">
        <f t="shared" si="1"/>
        <v>18.349999999999998</v>
      </c>
    </row>
    <row r="64" spans="16:19" x14ac:dyDescent="0.4">
      <c r="P64" s="1">
        <v>0.75138888888888888</v>
      </c>
      <c r="Q64" s="12">
        <f t="shared" si="0"/>
        <v>18.033333333333331</v>
      </c>
      <c r="R64" s="1">
        <v>0.76527777777777772</v>
      </c>
      <c r="S64" s="12">
        <f t="shared" si="1"/>
        <v>18.366666666666667</v>
      </c>
    </row>
    <row r="65" spans="16:19" x14ac:dyDescent="0.4">
      <c r="P65" s="1">
        <v>0.67013888888888884</v>
      </c>
      <c r="Q65" s="12">
        <f t="shared" si="0"/>
        <v>16.083333333333332</v>
      </c>
      <c r="R65" s="1">
        <v>0.77083333333333337</v>
      </c>
      <c r="S65" s="12">
        <f t="shared" si="1"/>
        <v>18.5</v>
      </c>
    </row>
    <row r="66" spans="16:19" x14ac:dyDescent="0.4">
      <c r="P66" s="1">
        <v>0.76458333333333328</v>
      </c>
      <c r="Q66" s="12">
        <f t="shared" si="0"/>
        <v>18.349999999999998</v>
      </c>
      <c r="R66" s="1">
        <v>0.77569444444444446</v>
      </c>
      <c r="S66" s="12">
        <f t="shared" si="1"/>
        <v>18.616666666666667</v>
      </c>
    </row>
    <row r="67" spans="16:19" x14ac:dyDescent="0.4">
      <c r="P67" s="1">
        <v>0.76875000000000004</v>
      </c>
      <c r="Q67" s="12">
        <f t="shared" ref="Q67:Q116" si="2">P67*24</f>
        <v>18.450000000000003</v>
      </c>
      <c r="R67" s="1">
        <v>0.78541666666666665</v>
      </c>
      <c r="S67" s="12">
        <f t="shared" ref="S67:S116" si="3">R67*24</f>
        <v>18.850000000000001</v>
      </c>
    </row>
    <row r="68" spans="16:19" x14ac:dyDescent="0.4">
      <c r="P68" s="1">
        <v>0.78680555555555554</v>
      </c>
      <c r="Q68" s="12">
        <f t="shared" si="2"/>
        <v>18.883333333333333</v>
      </c>
      <c r="R68" s="1">
        <v>0.79722222222222228</v>
      </c>
      <c r="S68" s="12">
        <f t="shared" si="3"/>
        <v>19.133333333333333</v>
      </c>
    </row>
    <row r="69" spans="16:19" x14ac:dyDescent="0.4">
      <c r="P69" s="1">
        <v>0.78680555555555554</v>
      </c>
      <c r="Q69" s="12">
        <f t="shared" si="2"/>
        <v>18.883333333333333</v>
      </c>
      <c r="R69" s="1">
        <v>0.80347222222222225</v>
      </c>
      <c r="S69" s="12">
        <f t="shared" si="3"/>
        <v>19.283333333333335</v>
      </c>
    </row>
    <row r="70" spans="16:19" x14ac:dyDescent="0.4">
      <c r="P70" s="1">
        <v>0.75694444444444442</v>
      </c>
      <c r="Q70" s="12">
        <f t="shared" si="2"/>
        <v>18.166666666666664</v>
      </c>
      <c r="R70" s="1">
        <v>0.81805555555555554</v>
      </c>
      <c r="S70" s="12">
        <f t="shared" si="3"/>
        <v>19.633333333333333</v>
      </c>
    </row>
    <row r="71" spans="16:19" x14ac:dyDescent="0.4">
      <c r="P71" s="1">
        <v>0.79513888888888884</v>
      </c>
      <c r="Q71" s="12">
        <f t="shared" si="2"/>
        <v>19.083333333333332</v>
      </c>
      <c r="R71" s="1">
        <v>0.82499999999999996</v>
      </c>
      <c r="S71" s="12">
        <f t="shared" si="3"/>
        <v>19.799999999999997</v>
      </c>
    </row>
    <row r="72" spans="16:19" x14ac:dyDescent="0.4">
      <c r="P72" s="1">
        <v>0.75</v>
      </c>
      <c r="Q72" s="12">
        <f t="shared" si="2"/>
        <v>18</v>
      </c>
      <c r="R72" s="1">
        <v>0.8256944444444444</v>
      </c>
      <c r="S72" s="12">
        <f t="shared" si="3"/>
        <v>19.816666666666666</v>
      </c>
    </row>
    <row r="73" spans="16:19" x14ac:dyDescent="0.4">
      <c r="P73" s="1">
        <v>0.81944444444444442</v>
      </c>
      <c r="Q73" s="12">
        <f t="shared" si="2"/>
        <v>19.666666666666664</v>
      </c>
      <c r="R73" s="1">
        <v>0.83611111111111114</v>
      </c>
      <c r="S73" s="12">
        <f t="shared" si="3"/>
        <v>20.066666666666666</v>
      </c>
    </row>
    <row r="74" spans="16:19" x14ac:dyDescent="0.4">
      <c r="P74" s="1">
        <v>0.81805555555555554</v>
      </c>
      <c r="Q74" s="12">
        <f t="shared" si="2"/>
        <v>19.633333333333333</v>
      </c>
      <c r="R74" s="1">
        <v>0.85763888888888884</v>
      </c>
      <c r="S74" s="12">
        <f t="shared" si="3"/>
        <v>20.583333333333332</v>
      </c>
    </row>
    <row r="75" spans="16:19" x14ac:dyDescent="0.4">
      <c r="P75" s="1">
        <v>0.77847222222222223</v>
      </c>
      <c r="Q75" s="12">
        <f t="shared" si="2"/>
        <v>18.683333333333334</v>
      </c>
      <c r="R75" s="1">
        <v>0.86111111111111116</v>
      </c>
      <c r="S75" s="12">
        <f t="shared" si="3"/>
        <v>20.666666666666668</v>
      </c>
    </row>
    <row r="76" spans="16:19" x14ac:dyDescent="0.4">
      <c r="P76" s="1">
        <v>0.86250000000000004</v>
      </c>
      <c r="Q76" s="12">
        <f t="shared" si="2"/>
        <v>20.700000000000003</v>
      </c>
      <c r="R76" s="1">
        <v>0.87013888888888891</v>
      </c>
      <c r="S76" s="12">
        <f t="shared" si="3"/>
        <v>20.883333333333333</v>
      </c>
    </row>
    <row r="77" spans="16:19" x14ac:dyDescent="0.4">
      <c r="P77" s="1">
        <v>0.85763888888888884</v>
      </c>
      <c r="Q77" s="12">
        <f t="shared" si="2"/>
        <v>20.583333333333332</v>
      </c>
      <c r="R77" s="1">
        <v>0.87777777777777777</v>
      </c>
      <c r="S77" s="12">
        <f t="shared" si="3"/>
        <v>21.066666666666666</v>
      </c>
    </row>
    <row r="78" spans="16:19" x14ac:dyDescent="0.4">
      <c r="P78" s="1">
        <v>0.79305555555555551</v>
      </c>
      <c r="Q78" s="12">
        <f t="shared" si="2"/>
        <v>19.033333333333331</v>
      </c>
      <c r="R78" s="1">
        <v>0.88402777777777775</v>
      </c>
      <c r="S78" s="12">
        <f t="shared" si="3"/>
        <v>21.216666666666665</v>
      </c>
    </row>
    <row r="79" spans="16:19" x14ac:dyDescent="0.4">
      <c r="P79" s="1">
        <v>0.83333333333333337</v>
      </c>
      <c r="Q79" s="12">
        <f t="shared" si="2"/>
        <v>20</v>
      </c>
      <c r="R79" s="1">
        <v>0.88402777777777775</v>
      </c>
      <c r="S79" s="12">
        <f t="shared" si="3"/>
        <v>21.216666666666665</v>
      </c>
    </row>
    <row r="80" spans="16:19" x14ac:dyDescent="0.4">
      <c r="P80" s="1">
        <v>0.72152777777777777</v>
      </c>
      <c r="Q80" s="12">
        <f t="shared" si="2"/>
        <v>17.316666666666666</v>
      </c>
      <c r="R80" s="1">
        <v>0.88749999999999996</v>
      </c>
      <c r="S80" s="12">
        <f t="shared" si="3"/>
        <v>21.299999999999997</v>
      </c>
    </row>
    <row r="81" spans="16:19" x14ac:dyDescent="0.4">
      <c r="P81" s="1">
        <v>0.87569444444444444</v>
      </c>
      <c r="Q81" s="12">
        <f t="shared" si="2"/>
        <v>21.016666666666666</v>
      </c>
      <c r="R81" s="1">
        <v>0.88749999999999996</v>
      </c>
      <c r="S81" s="12">
        <f t="shared" si="3"/>
        <v>21.299999999999997</v>
      </c>
    </row>
    <row r="82" spans="16:19" x14ac:dyDescent="0.4">
      <c r="P82" s="1">
        <v>0.87708333333333333</v>
      </c>
      <c r="Q82" s="12">
        <f t="shared" si="2"/>
        <v>21.05</v>
      </c>
      <c r="R82" s="1">
        <v>0.90416666666666667</v>
      </c>
      <c r="S82" s="12">
        <f t="shared" si="3"/>
        <v>21.7</v>
      </c>
    </row>
    <row r="83" spans="16:19" x14ac:dyDescent="0.4">
      <c r="P83" s="1">
        <v>0.7006944444444444</v>
      </c>
      <c r="Q83" s="12">
        <f t="shared" si="2"/>
        <v>16.816666666666666</v>
      </c>
      <c r="R83" s="1">
        <v>0.91180555555555554</v>
      </c>
      <c r="S83" s="12">
        <f t="shared" si="3"/>
        <v>21.883333333333333</v>
      </c>
    </row>
    <row r="84" spans="16:19" x14ac:dyDescent="0.4">
      <c r="P84" s="1">
        <v>0.88402777777777775</v>
      </c>
      <c r="Q84" s="12">
        <f t="shared" si="2"/>
        <v>21.216666666666665</v>
      </c>
      <c r="R84" s="1">
        <v>0.9506944444444444</v>
      </c>
      <c r="S84" s="12">
        <f t="shared" si="3"/>
        <v>22.816666666666666</v>
      </c>
    </row>
    <row r="85" spans="16:19" x14ac:dyDescent="0.4">
      <c r="P85" s="1">
        <v>0.74375000000000002</v>
      </c>
      <c r="Q85" s="12">
        <f t="shared" si="2"/>
        <v>17.850000000000001</v>
      </c>
      <c r="R85" s="1">
        <v>0.95347222222222228</v>
      </c>
      <c r="S85" s="12">
        <f t="shared" si="3"/>
        <v>22.883333333333333</v>
      </c>
    </row>
    <row r="86" spans="16:19" x14ac:dyDescent="0.4">
      <c r="P86" s="1">
        <v>0.93263888888888891</v>
      </c>
      <c r="Q86" s="12">
        <f t="shared" si="2"/>
        <v>22.383333333333333</v>
      </c>
      <c r="R86" s="1">
        <v>0.96388888888888891</v>
      </c>
      <c r="S86" s="12">
        <f t="shared" si="3"/>
        <v>23.133333333333333</v>
      </c>
    </row>
    <row r="87" spans="16:19" x14ac:dyDescent="0.4">
      <c r="P87" s="1">
        <v>0.38680555555555557</v>
      </c>
      <c r="Q87" s="12">
        <f t="shared" si="2"/>
        <v>9.2833333333333332</v>
      </c>
      <c r="R87" s="1">
        <v>0.40694444444444444</v>
      </c>
      <c r="S87" s="12">
        <f t="shared" si="3"/>
        <v>9.7666666666666657</v>
      </c>
    </row>
    <row r="88" spans="16:19" x14ac:dyDescent="0.4">
      <c r="P88" s="1">
        <v>0.46250000000000002</v>
      </c>
      <c r="Q88" s="12">
        <f t="shared" si="2"/>
        <v>11.100000000000001</v>
      </c>
      <c r="R88" s="1">
        <v>0.48958333333333331</v>
      </c>
      <c r="S88" s="12">
        <f t="shared" si="3"/>
        <v>11.75</v>
      </c>
    </row>
    <row r="89" spans="16:19" x14ac:dyDescent="0.4">
      <c r="P89" s="1">
        <v>0.51527777777777772</v>
      </c>
      <c r="Q89" s="12">
        <f t="shared" si="2"/>
        <v>12.366666666666665</v>
      </c>
      <c r="R89" s="1">
        <v>0.52708333333333335</v>
      </c>
      <c r="S89" s="12">
        <f t="shared" si="3"/>
        <v>12.65</v>
      </c>
    </row>
    <row r="90" spans="16:19" x14ac:dyDescent="0.4">
      <c r="P90" s="1">
        <v>0.67569444444444449</v>
      </c>
      <c r="Q90" s="12">
        <f t="shared" si="2"/>
        <v>16.216666666666669</v>
      </c>
      <c r="R90" s="1">
        <v>0.69166666666666665</v>
      </c>
      <c r="S90" s="12">
        <f t="shared" si="3"/>
        <v>16.600000000000001</v>
      </c>
    </row>
    <row r="91" spans="16:19" x14ac:dyDescent="0.4">
      <c r="P91" s="1">
        <v>0.73263888888888884</v>
      </c>
      <c r="Q91" s="12">
        <f t="shared" si="2"/>
        <v>17.583333333333332</v>
      </c>
      <c r="R91" s="1">
        <v>0.8618055555555556</v>
      </c>
      <c r="S91" s="12">
        <f t="shared" si="3"/>
        <v>20.683333333333334</v>
      </c>
    </row>
    <row r="92" spans="16:19" x14ac:dyDescent="0.4">
      <c r="P92" s="1">
        <v>0.67361111111111116</v>
      </c>
      <c r="Q92" s="12">
        <f t="shared" si="2"/>
        <v>16.166666666666668</v>
      </c>
      <c r="R92" s="1">
        <v>0.68472222222222223</v>
      </c>
      <c r="S92" s="12">
        <f t="shared" si="3"/>
        <v>16.433333333333334</v>
      </c>
    </row>
    <row r="93" spans="16:19" x14ac:dyDescent="0.4">
      <c r="P93" s="1">
        <v>0.71944444444444444</v>
      </c>
      <c r="Q93" s="12">
        <f t="shared" si="2"/>
        <v>17.266666666666666</v>
      </c>
      <c r="R93" s="1">
        <v>0.76041666666666663</v>
      </c>
      <c r="S93" s="12">
        <f t="shared" si="3"/>
        <v>18.25</v>
      </c>
    </row>
    <row r="94" spans="16:19" x14ac:dyDescent="0.4">
      <c r="P94" s="1">
        <v>0.77708333333333335</v>
      </c>
      <c r="Q94" s="12">
        <f t="shared" si="2"/>
        <v>18.649999999999999</v>
      </c>
      <c r="R94" s="1">
        <v>0.79861111111111116</v>
      </c>
      <c r="S94" s="12">
        <f t="shared" si="3"/>
        <v>19.166666666666668</v>
      </c>
    </row>
    <row r="95" spans="16:19" x14ac:dyDescent="0.4">
      <c r="P95" s="1">
        <v>0.82430555555555551</v>
      </c>
      <c r="Q95" s="12">
        <f t="shared" si="2"/>
        <v>19.783333333333331</v>
      </c>
      <c r="R95" s="1">
        <v>0.83888888888888891</v>
      </c>
      <c r="S95" s="12">
        <f t="shared" si="3"/>
        <v>20.133333333333333</v>
      </c>
    </row>
    <row r="96" spans="16:19" x14ac:dyDescent="0.4">
      <c r="P96" s="1">
        <v>0.78749999999999998</v>
      </c>
      <c r="Q96" s="12">
        <f t="shared" si="2"/>
        <v>18.899999999999999</v>
      </c>
      <c r="R96" s="1">
        <v>0.87847222222222221</v>
      </c>
      <c r="S96" s="12">
        <f t="shared" si="3"/>
        <v>21.083333333333332</v>
      </c>
    </row>
    <row r="97" spans="16:19" x14ac:dyDescent="0.4">
      <c r="P97" s="1">
        <v>0.40694444444444444</v>
      </c>
      <c r="Q97" s="12">
        <f t="shared" si="2"/>
        <v>9.7666666666666657</v>
      </c>
      <c r="R97" s="1">
        <v>0.44236111111111109</v>
      </c>
      <c r="S97" s="12">
        <f t="shared" si="3"/>
        <v>10.616666666666667</v>
      </c>
    </row>
    <row r="98" spans="16:19" x14ac:dyDescent="0.4">
      <c r="P98" s="1">
        <v>0.6430555555555556</v>
      </c>
      <c r="Q98" s="12">
        <f t="shared" si="2"/>
        <v>15.433333333333334</v>
      </c>
      <c r="R98" s="1">
        <v>0.70138888888888884</v>
      </c>
      <c r="S98" s="12">
        <f t="shared" si="3"/>
        <v>16.833333333333332</v>
      </c>
    </row>
    <row r="99" spans="16:19" x14ac:dyDescent="0.4">
      <c r="P99" s="1">
        <v>0.39861111111111114</v>
      </c>
      <c r="Q99" s="12">
        <f t="shared" si="2"/>
        <v>9.5666666666666664</v>
      </c>
      <c r="R99" s="1">
        <v>0.41180555555555554</v>
      </c>
      <c r="S99" s="12">
        <f t="shared" si="3"/>
        <v>9.8833333333333329</v>
      </c>
    </row>
    <row r="100" spans="16:19" x14ac:dyDescent="0.4">
      <c r="P100" s="1">
        <v>0.93125000000000002</v>
      </c>
      <c r="Q100" s="12">
        <f t="shared" si="2"/>
        <v>22.35</v>
      </c>
      <c r="R100" s="1">
        <v>0.94861111111111107</v>
      </c>
      <c r="S100" s="12">
        <f t="shared" si="3"/>
        <v>22.766666666666666</v>
      </c>
    </row>
    <row r="101" spans="16:19" x14ac:dyDescent="0.4">
      <c r="P101" s="1">
        <v>0.85486111111111107</v>
      </c>
      <c r="Q101" s="12">
        <f t="shared" si="2"/>
        <v>20.516666666666666</v>
      </c>
      <c r="R101" s="1">
        <v>0.86597222222222225</v>
      </c>
      <c r="S101" s="12">
        <f t="shared" si="3"/>
        <v>20.783333333333335</v>
      </c>
    </row>
    <row r="102" spans="16:19" x14ac:dyDescent="0.4">
      <c r="P102" s="1">
        <v>0.88402777777777775</v>
      </c>
      <c r="Q102" s="12">
        <f t="shared" si="2"/>
        <v>21.216666666666665</v>
      </c>
      <c r="R102" s="3">
        <v>0.40138888888888891</v>
      </c>
      <c r="S102" s="12">
        <f t="shared" si="3"/>
        <v>9.6333333333333329</v>
      </c>
    </row>
    <row r="103" spans="16:19" x14ac:dyDescent="0.4">
      <c r="P103" s="1">
        <v>0.40138888888888891</v>
      </c>
      <c r="Q103" s="12">
        <f t="shared" si="2"/>
        <v>9.6333333333333329</v>
      </c>
      <c r="R103" s="1">
        <v>0.52430555555555558</v>
      </c>
      <c r="S103" s="12">
        <f t="shared" si="3"/>
        <v>12.583333333333334</v>
      </c>
    </row>
    <row r="104" spans="16:19" x14ac:dyDescent="0.4">
      <c r="P104" s="1">
        <v>0.34583333333333333</v>
      </c>
      <c r="Q104" s="12">
        <f t="shared" si="2"/>
        <v>8.3000000000000007</v>
      </c>
      <c r="R104" s="1">
        <v>0.3527777777777778</v>
      </c>
      <c r="S104" s="12">
        <f t="shared" si="3"/>
        <v>8.4666666666666668</v>
      </c>
    </row>
    <row r="105" spans="16:19" x14ac:dyDescent="0.4">
      <c r="P105" s="1">
        <v>0.36249999999999999</v>
      </c>
      <c r="Q105" s="12">
        <f t="shared" si="2"/>
        <v>8.6999999999999993</v>
      </c>
      <c r="R105" s="1">
        <v>0.38680555555555557</v>
      </c>
      <c r="S105" s="12">
        <f t="shared" si="3"/>
        <v>9.2833333333333332</v>
      </c>
    </row>
    <row r="106" spans="16:19" x14ac:dyDescent="0.4">
      <c r="P106" s="1">
        <v>0.41041666666666665</v>
      </c>
      <c r="Q106" s="12">
        <f t="shared" si="2"/>
        <v>9.85</v>
      </c>
      <c r="R106" s="1">
        <v>0.45069444444444445</v>
      </c>
      <c r="S106" s="12">
        <f t="shared" si="3"/>
        <v>10.816666666666666</v>
      </c>
    </row>
    <row r="107" spans="16:19" x14ac:dyDescent="0.4">
      <c r="P107" s="1">
        <v>0.48680555555555555</v>
      </c>
      <c r="Q107" s="12">
        <f t="shared" si="2"/>
        <v>11.683333333333334</v>
      </c>
      <c r="R107" s="1">
        <v>0.61527777777777781</v>
      </c>
      <c r="S107" s="12">
        <f t="shared" si="3"/>
        <v>14.766666666666667</v>
      </c>
    </row>
    <row r="108" spans="16:19" x14ac:dyDescent="0.4">
      <c r="P108" s="1">
        <v>0.61597222222222225</v>
      </c>
      <c r="Q108" s="12">
        <f t="shared" si="2"/>
        <v>14.783333333333335</v>
      </c>
      <c r="R108" s="1">
        <v>0.83194444444444449</v>
      </c>
      <c r="S108" s="12">
        <f t="shared" si="3"/>
        <v>19.966666666666669</v>
      </c>
    </row>
    <row r="109" spans="16:19" x14ac:dyDescent="0.4">
      <c r="P109" s="1">
        <v>0.33819444444444446</v>
      </c>
      <c r="Q109" s="12">
        <f t="shared" si="2"/>
        <v>8.1166666666666671</v>
      </c>
      <c r="R109" s="1">
        <v>0.39444444444444443</v>
      </c>
      <c r="S109" s="12">
        <f t="shared" si="3"/>
        <v>9.4666666666666668</v>
      </c>
    </row>
    <row r="110" spans="16:19" x14ac:dyDescent="0.4">
      <c r="P110" s="1">
        <v>0.44097222222222221</v>
      </c>
      <c r="Q110" s="12">
        <f t="shared" si="2"/>
        <v>10.583333333333332</v>
      </c>
      <c r="R110" s="1">
        <v>0.5</v>
      </c>
      <c r="S110" s="12">
        <f t="shared" si="3"/>
        <v>12</v>
      </c>
    </row>
    <row r="111" spans="16:19" x14ac:dyDescent="0.4">
      <c r="P111" s="1">
        <v>0.50763888888888886</v>
      </c>
      <c r="Q111" s="12">
        <f t="shared" si="2"/>
        <v>12.183333333333334</v>
      </c>
      <c r="R111" s="1">
        <v>0.6166666666666667</v>
      </c>
      <c r="S111" s="12">
        <f t="shared" si="3"/>
        <v>14.8</v>
      </c>
    </row>
    <row r="112" spans="16:19" x14ac:dyDescent="0.4">
      <c r="P112" s="1">
        <v>0.83333333333333337</v>
      </c>
      <c r="Q112" s="12">
        <f t="shared" si="2"/>
        <v>20</v>
      </c>
      <c r="R112" s="1">
        <v>0.85069444444444442</v>
      </c>
      <c r="S112" s="12">
        <f t="shared" si="3"/>
        <v>20.416666666666664</v>
      </c>
    </row>
    <row r="113" spans="16:19" x14ac:dyDescent="0.4">
      <c r="P113" s="1">
        <v>1.0416666666666666E-2</v>
      </c>
      <c r="Q113" s="12">
        <f t="shared" si="2"/>
        <v>0.25</v>
      </c>
      <c r="R113" s="1">
        <v>8.8888888888888892E-2</v>
      </c>
      <c r="S113" s="12">
        <f t="shared" si="3"/>
        <v>2.1333333333333333</v>
      </c>
    </row>
    <row r="114" spans="16:19" x14ac:dyDescent="0.4">
      <c r="P114" s="1">
        <v>0.52013888888888893</v>
      </c>
      <c r="Q114" s="12">
        <f t="shared" si="2"/>
        <v>12.483333333333334</v>
      </c>
      <c r="R114" s="1">
        <v>0.58680555555555558</v>
      </c>
      <c r="S114" s="12">
        <f t="shared" si="3"/>
        <v>14.083333333333334</v>
      </c>
    </row>
    <row r="115" spans="16:19" x14ac:dyDescent="0.4">
      <c r="P115" s="1">
        <v>0.76666666666666672</v>
      </c>
      <c r="Q115" s="12">
        <f t="shared" si="2"/>
        <v>18.400000000000002</v>
      </c>
      <c r="R115" s="1">
        <v>0.77430555555555558</v>
      </c>
      <c r="S115" s="12">
        <f t="shared" si="3"/>
        <v>18.583333333333336</v>
      </c>
    </row>
    <row r="116" spans="16:19" x14ac:dyDescent="0.4">
      <c r="P116" s="1">
        <v>0.86388888888888893</v>
      </c>
      <c r="Q116" s="12">
        <f t="shared" si="2"/>
        <v>20.733333333333334</v>
      </c>
      <c r="R116" s="1">
        <v>0.88124999999999998</v>
      </c>
      <c r="S116" s="12">
        <f t="shared" si="3"/>
        <v>21.15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2ECF-4E95-47C8-85A2-17B69A7E2B7B}">
  <dimension ref="A1:I6"/>
  <sheetViews>
    <sheetView workbookViewId="0">
      <selection activeCell="I23" sqref="I23"/>
    </sheetView>
  </sheetViews>
  <sheetFormatPr defaultRowHeight="13.9" x14ac:dyDescent="0.4"/>
  <cols>
    <col min="1" max="1" width="9.1328125" bestFit="1" customWidth="1"/>
    <col min="2" max="2" width="14.86328125" bestFit="1" customWidth="1"/>
    <col min="3" max="4" width="9.1328125" bestFit="1" customWidth="1"/>
    <col min="5" max="6" width="11" bestFit="1" customWidth="1"/>
    <col min="7" max="9" width="9.1328125" bestFit="1" customWidth="1"/>
  </cols>
  <sheetData>
    <row r="1" spans="1:9" x14ac:dyDescent="0.4">
      <c r="A1" s="17" t="s">
        <v>12827</v>
      </c>
    </row>
    <row r="3" spans="1:9" x14ac:dyDescent="0.4">
      <c r="A3" t="s">
        <v>489</v>
      </c>
      <c r="B3" t="s">
        <v>12821</v>
      </c>
      <c r="C3" t="s">
        <v>12822</v>
      </c>
      <c r="D3" t="s">
        <v>12823</v>
      </c>
      <c r="E3" t="s">
        <v>12824</v>
      </c>
      <c r="F3" t="s">
        <v>12825</v>
      </c>
      <c r="G3" t="s">
        <v>12826</v>
      </c>
      <c r="H3" t="s">
        <v>496</v>
      </c>
      <c r="I3" t="s">
        <v>497</v>
      </c>
    </row>
    <row r="4" spans="1:9" x14ac:dyDescent="0.4">
      <c r="A4" t="s">
        <v>4181</v>
      </c>
      <c r="B4" t="s">
        <v>628</v>
      </c>
      <c r="C4" t="s">
        <v>8919</v>
      </c>
      <c r="D4" t="s">
        <v>10105</v>
      </c>
      <c r="E4">
        <v>0</v>
      </c>
      <c r="F4">
        <v>2</v>
      </c>
      <c r="G4">
        <v>2</v>
      </c>
      <c r="H4">
        <v>118.1103193</v>
      </c>
      <c r="I4">
        <v>24.46781008</v>
      </c>
    </row>
    <row r="5" spans="1:9" x14ac:dyDescent="0.4">
      <c r="A5" t="s">
        <v>4176</v>
      </c>
      <c r="B5" t="s">
        <v>628</v>
      </c>
      <c r="C5" t="s">
        <v>8919</v>
      </c>
      <c r="D5" t="s">
        <v>10105</v>
      </c>
      <c r="E5">
        <v>2</v>
      </c>
      <c r="F5">
        <v>1</v>
      </c>
      <c r="G5">
        <v>3</v>
      </c>
      <c r="H5">
        <v>118.068354</v>
      </c>
      <c r="I5">
        <v>24.636277119999999</v>
      </c>
    </row>
    <row r="6" spans="1:9" x14ac:dyDescent="0.4">
      <c r="A6" t="s">
        <v>1901</v>
      </c>
      <c r="B6" t="s">
        <v>628</v>
      </c>
      <c r="C6" t="s">
        <v>8973</v>
      </c>
      <c r="D6" t="s">
        <v>9275</v>
      </c>
      <c r="E6">
        <v>1</v>
      </c>
      <c r="F6">
        <v>1</v>
      </c>
      <c r="G6">
        <v>2</v>
      </c>
      <c r="H6">
        <v>114.9601665</v>
      </c>
      <c r="I6">
        <v>25.820993600000001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69FE-83BB-4105-AFE9-4D0E5E5799E8}">
  <dimension ref="A1:AL160"/>
  <sheetViews>
    <sheetView topLeftCell="AA1" workbookViewId="0">
      <selection activeCell="AI7" sqref="AI7"/>
    </sheetView>
  </sheetViews>
  <sheetFormatPr defaultRowHeight="13.9" x14ac:dyDescent="0.4"/>
  <cols>
    <col min="2" max="2" width="18.1328125" bestFit="1" customWidth="1"/>
    <col min="3" max="3" width="9.06640625" style="7"/>
    <col min="6" max="6" width="10.796875" bestFit="1" customWidth="1"/>
    <col min="9" max="9" width="10.06640625" style="7" bestFit="1" customWidth="1"/>
    <col min="10" max="14" width="10.06640625" bestFit="1" customWidth="1"/>
    <col min="23" max="23" width="12" bestFit="1" customWidth="1"/>
    <col min="24" max="24" width="14.06640625" bestFit="1" customWidth="1"/>
    <col min="25" max="25" width="9.06640625" style="8"/>
    <col min="28" max="28" width="12" bestFit="1" customWidth="1"/>
    <col min="29" max="31" width="12" customWidth="1"/>
    <col min="32" max="32" width="14.06640625" bestFit="1" customWidth="1"/>
    <col min="33" max="33" width="9.06640625" style="8"/>
    <col min="35" max="35" width="18.1328125" bestFit="1" customWidth="1"/>
    <col min="37" max="37" width="9.06640625" style="8"/>
  </cols>
  <sheetData>
    <row r="1" spans="1:38" x14ac:dyDescent="0.4">
      <c r="A1" t="s">
        <v>44</v>
      </c>
      <c r="B1" t="s">
        <v>19</v>
      </c>
      <c r="C1" s="7" t="s">
        <v>11264</v>
      </c>
      <c r="D1" t="s">
        <v>11259</v>
      </c>
      <c r="E1" t="s">
        <v>11261</v>
      </c>
      <c r="F1" t="s">
        <v>11262</v>
      </c>
      <c r="G1" t="s">
        <v>11266</v>
      </c>
      <c r="H1" t="s">
        <v>11318</v>
      </c>
      <c r="I1" s="7" t="s">
        <v>11300</v>
      </c>
      <c r="J1" s="7" t="s">
        <v>11300</v>
      </c>
      <c r="K1" s="7" t="s">
        <v>11300</v>
      </c>
      <c r="L1" s="7" t="s">
        <v>11300</v>
      </c>
      <c r="M1" s="7" t="s">
        <v>11300</v>
      </c>
      <c r="N1" s="7" t="s">
        <v>11300</v>
      </c>
      <c r="O1" s="7" t="s">
        <v>11300</v>
      </c>
      <c r="W1" t="s">
        <v>11772</v>
      </c>
      <c r="X1" s="6" t="s">
        <v>11652</v>
      </c>
      <c r="Y1" s="8" t="s">
        <v>12734</v>
      </c>
      <c r="Z1" t="s">
        <v>11654</v>
      </c>
      <c r="AF1" s="6"/>
      <c r="AI1" t="s">
        <v>19</v>
      </c>
      <c r="AJ1" t="s">
        <v>11266</v>
      </c>
      <c r="AK1" s="8" t="s">
        <v>11653</v>
      </c>
      <c r="AL1" t="s">
        <v>11654</v>
      </c>
    </row>
    <row r="2" spans="1:38" x14ac:dyDescent="0.4">
      <c r="A2">
        <v>123</v>
      </c>
      <c r="B2" t="s">
        <v>11600</v>
      </c>
      <c r="C2" s="7" t="s">
        <v>11597</v>
      </c>
      <c r="D2" t="s">
        <v>11598</v>
      </c>
      <c r="E2">
        <v>160</v>
      </c>
      <c r="F2" t="s">
        <v>11292</v>
      </c>
      <c r="G2">
        <v>14</v>
      </c>
      <c r="I2" s="7" t="s">
        <v>11599</v>
      </c>
      <c r="W2" t="s">
        <v>12013</v>
      </c>
      <c r="X2" s="6">
        <v>489</v>
      </c>
      <c r="Y2" s="8">
        <v>0.11497766282624031</v>
      </c>
      <c r="Z2" t="s">
        <v>11710</v>
      </c>
      <c r="AF2" s="6"/>
      <c r="AI2" t="s">
        <v>108</v>
      </c>
      <c r="AJ2">
        <v>490</v>
      </c>
      <c r="AK2" s="8">
        <f t="shared" ref="AK2:AK33" si="0">AJ2/AJ$59</f>
        <v>0.1206599359763605</v>
      </c>
      <c r="AL2" t="s">
        <v>11710</v>
      </c>
    </row>
    <row r="3" spans="1:38" x14ac:dyDescent="0.4">
      <c r="A3">
        <v>124</v>
      </c>
      <c r="B3" t="s">
        <v>11601</v>
      </c>
      <c r="C3" s="7" t="s">
        <v>11498</v>
      </c>
      <c r="D3" t="s">
        <v>11267</v>
      </c>
      <c r="E3">
        <v>160</v>
      </c>
      <c r="F3" t="s">
        <v>11292</v>
      </c>
      <c r="G3">
        <v>3</v>
      </c>
      <c r="I3" s="7" t="s">
        <v>11602</v>
      </c>
      <c r="W3" t="s">
        <v>12456</v>
      </c>
      <c r="X3" s="6">
        <v>353</v>
      </c>
      <c r="Y3" s="8">
        <v>8.3000235128144834E-2</v>
      </c>
      <c r="Z3" t="s">
        <v>11710</v>
      </c>
      <c r="AF3" s="6"/>
      <c r="AI3" t="s">
        <v>11351</v>
      </c>
      <c r="AJ3">
        <v>353</v>
      </c>
      <c r="AK3" s="8">
        <f t="shared" si="0"/>
        <v>8.6924402856439306E-2</v>
      </c>
      <c r="AL3" t="s">
        <v>11710</v>
      </c>
    </row>
    <row r="4" spans="1:38" x14ac:dyDescent="0.4">
      <c r="A4">
        <v>51</v>
      </c>
      <c r="B4" t="s">
        <v>11391</v>
      </c>
      <c r="C4" s="7" t="s">
        <v>11392</v>
      </c>
      <c r="D4" t="s">
        <v>11267</v>
      </c>
      <c r="E4">
        <v>250</v>
      </c>
      <c r="F4" t="s">
        <v>11348</v>
      </c>
      <c r="G4">
        <v>1</v>
      </c>
      <c r="H4" t="s">
        <v>11341</v>
      </c>
      <c r="I4" s="7" t="s">
        <v>11393</v>
      </c>
      <c r="W4" t="s">
        <v>11844</v>
      </c>
      <c r="X4" s="6">
        <v>328</v>
      </c>
      <c r="Y4" s="8">
        <v>7.712203150717141E-2</v>
      </c>
      <c r="Z4" t="s">
        <v>11710</v>
      </c>
      <c r="AF4" s="6"/>
      <c r="AI4" t="s">
        <v>11283</v>
      </c>
      <c r="AJ4">
        <v>329</v>
      </c>
      <c r="AK4" s="8">
        <f t="shared" si="0"/>
        <v>8.101452844127062E-2</v>
      </c>
      <c r="AL4" t="s">
        <v>11710</v>
      </c>
    </row>
    <row r="5" spans="1:38" x14ac:dyDescent="0.4">
      <c r="A5">
        <v>54</v>
      </c>
      <c r="B5" t="s">
        <v>11398</v>
      </c>
      <c r="C5" s="7" t="s">
        <v>11399</v>
      </c>
      <c r="D5" t="s">
        <v>11400</v>
      </c>
      <c r="E5">
        <v>160</v>
      </c>
      <c r="F5" t="s">
        <v>11348</v>
      </c>
      <c r="G5">
        <v>1</v>
      </c>
      <c r="I5" s="7" t="s">
        <v>11401</v>
      </c>
      <c r="W5" t="s">
        <v>11888</v>
      </c>
      <c r="X5" s="6">
        <v>291</v>
      </c>
      <c r="Y5" s="8">
        <v>6.8422290148130727E-2</v>
      </c>
      <c r="Z5" t="s">
        <v>11710</v>
      </c>
      <c r="AF5" s="6"/>
      <c r="AI5" t="s">
        <v>11511</v>
      </c>
      <c r="AJ5">
        <v>182</v>
      </c>
      <c r="AK5" s="8">
        <f t="shared" si="0"/>
        <v>4.4816547648362473E-2</v>
      </c>
      <c r="AL5" t="s">
        <v>11710</v>
      </c>
    </row>
    <row r="6" spans="1:38" x14ac:dyDescent="0.4">
      <c r="A6">
        <v>125</v>
      </c>
      <c r="B6" t="s">
        <v>11603</v>
      </c>
      <c r="C6" s="7" t="s">
        <v>11465</v>
      </c>
      <c r="D6" t="s">
        <v>11400</v>
      </c>
      <c r="E6">
        <v>160</v>
      </c>
      <c r="F6" t="s">
        <v>11292</v>
      </c>
      <c r="G6">
        <v>1</v>
      </c>
      <c r="H6" t="s">
        <v>11296</v>
      </c>
      <c r="I6" s="7" t="s">
        <v>11604</v>
      </c>
      <c r="W6" t="s">
        <v>11828</v>
      </c>
      <c r="X6" s="6">
        <v>186</v>
      </c>
      <c r="Y6" s="8">
        <v>4.3733834940042321E-2</v>
      </c>
      <c r="Z6" t="s">
        <v>11710</v>
      </c>
      <c r="AF6" s="6"/>
      <c r="AI6" t="s">
        <v>11533</v>
      </c>
      <c r="AJ6">
        <v>159</v>
      </c>
      <c r="AK6" s="8">
        <f t="shared" si="0"/>
        <v>3.915291800049249E-2</v>
      </c>
      <c r="AL6" t="s">
        <v>11710</v>
      </c>
    </row>
    <row r="7" spans="1:38" x14ac:dyDescent="0.4">
      <c r="A7">
        <v>122</v>
      </c>
      <c r="B7" t="s">
        <v>11594</v>
      </c>
      <c r="C7" s="7" t="s">
        <v>11595</v>
      </c>
      <c r="D7" t="s">
        <v>11400</v>
      </c>
      <c r="E7">
        <v>160</v>
      </c>
      <c r="F7" t="s">
        <v>11292</v>
      </c>
      <c r="G7">
        <v>1</v>
      </c>
      <c r="H7" t="s">
        <v>11353</v>
      </c>
      <c r="I7" s="7" t="s">
        <v>11596</v>
      </c>
      <c r="W7" t="s">
        <v>12669</v>
      </c>
      <c r="X7" s="6">
        <v>157</v>
      </c>
      <c r="Y7" s="8">
        <v>3.6915118739713142E-2</v>
      </c>
      <c r="Z7" t="s">
        <v>11710</v>
      </c>
      <c r="AF7" s="6"/>
      <c r="AI7" t="s">
        <v>11352</v>
      </c>
      <c r="AJ7">
        <v>157</v>
      </c>
      <c r="AK7" s="8">
        <f t="shared" si="0"/>
        <v>3.8660428465895097E-2</v>
      </c>
      <c r="AL7" t="s">
        <v>11710</v>
      </c>
    </row>
    <row r="8" spans="1:38" x14ac:dyDescent="0.4">
      <c r="A8">
        <v>126</v>
      </c>
      <c r="B8" t="s">
        <v>11605</v>
      </c>
      <c r="C8" s="7" t="s">
        <v>11606</v>
      </c>
      <c r="D8" t="s">
        <v>11607</v>
      </c>
      <c r="E8">
        <v>120</v>
      </c>
      <c r="F8" t="s">
        <v>11292</v>
      </c>
      <c r="G8">
        <v>2</v>
      </c>
      <c r="I8" s="7" t="s">
        <v>11608</v>
      </c>
      <c r="J8" t="s">
        <v>11609</v>
      </c>
      <c r="W8" t="s">
        <v>12429</v>
      </c>
      <c r="X8" s="6">
        <v>149</v>
      </c>
      <c r="Y8" s="8">
        <v>3.5034093581001645E-2</v>
      </c>
      <c r="Z8" t="s">
        <v>11710</v>
      </c>
      <c r="AF8" s="6"/>
      <c r="AI8" t="s">
        <v>136</v>
      </c>
      <c r="AJ8">
        <v>151</v>
      </c>
      <c r="AK8" s="8">
        <f t="shared" si="0"/>
        <v>3.7182959862102932E-2</v>
      </c>
      <c r="AL8" t="s">
        <v>11710</v>
      </c>
    </row>
    <row r="9" spans="1:38" x14ac:dyDescent="0.4">
      <c r="A9">
        <v>129</v>
      </c>
      <c r="B9" t="s">
        <v>11617</v>
      </c>
      <c r="C9" s="7" t="s">
        <v>11431</v>
      </c>
      <c r="D9" t="s">
        <v>11612</v>
      </c>
      <c r="E9">
        <v>160</v>
      </c>
      <c r="F9" t="s">
        <v>11642</v>
      </c>
      <c r="G9">
        <v>1</v>
      </c>
      <c r="H9" t="s">
        <v>11341</v>
      </c>
      <c r="I9" s="7" t="s">
        <v>11616</v>
      </c>
      <c r="W9" t="s">
        <v>11811</v>
      </c>
      <c r="X9" s="6">
        <v>146</v>
      </c>
      <c r="Y9" s="8">
        <v>3.4328709146484837E-2</v>
      </c>
      <c r="Z9" t="s">
        <v>11710</v>
      </c>
      <c r="AF9" s="6"/>
      <c r="AI9" t="s">
        <v>11162</v>
      </c>
      <c r="AJ9">
        <v>140</v>
      </c>
      <c r="AK9" s="8">
        <f t="shared" si="0"/>
        <v>3.4474267421817285E-2</v>
      </c>
      <c r="AL9" t="s">
        <v>11710</v>
      </c>
    </row>
    <row r="10" spans="1:38" x14ac:dyDescent="0.4">
      <c r="A10">
        <v>130</v>
      </c>
      <c r="B10" t="s">
        <v>11618</v>
      </c>
      <c r="C10" s="7" t="s">
        <v>11524</v>
      </c>
      <c r="D10" t="s">
        <v>11619</v>
      </c>
      <c r="E10">
        <v>160</v>
      </c>
      <c r="F10" t="s">
        <v>11637</v>
      </c>
      <c r="G10">
        <v>1</v>
      </c>
      <c r="H10" t="s">
        <v>11341</v>
      </c>
      <c r="I10" s="7" t="s">
        <v>11620</v>
      </c>
      <c r="W10" t="s">
        <v>12547</v>
      </c>
      <c r="X10" s="6">
        <v>140</v>
      </c>
      <c r="Y10" s="8">
        <v>3.2917940277451208E-2</v>
      </c>
      <c r="Z10" t="s">
        <v>11710</v>
      </c>
      <c r="AF10" s="6"/>
      <c r="AI10" t="s">
        <v>137</v>
      </c>
      <c r="AJ10">
        <v>128</v>
      </c>
      <c r="AK10" s="8">
        <f t="shared" si="0"/>
        <v>3.1519330214232949E-2</v>
      </c>
      <c r="AL10" t="s">
        <v>11710</v>
      </c>
    </row>
    <row r="11" spans="1:38" x14ac:dyDescent="0.4">
      <c r="A11">
        <v>137</v>
      </c>
      <c r="B11" t="s">
        <v>11633</v>
      </c>
      <c r="C11" s="7" t="s">
        <v>11465</v>
      </c>
      <c r="D11" t="s">
        <v>11612</v>
      </c>
      <c r="E11">
        <v>160</v>
      </c>
      <c r="F11" t="s">
        <v>11637</v>
      </c>
      <c r="G11">
        <v>46</v>
      </c>
      <c r="H11" t="s">
        <v>11341</v>
      </c>
      <c r="I11" s="7" t="s">
        <v>11634</v>
      </c>
      <c r="W11" t="s">
        <v>11922</v>
      </c>
      <c r="X11" s="6">
        <v>128</v>
      </c>
      <c r="Y11" s="8">
        <v>3.0096402539383966E-2</v>
      </c>
      <c r="Z11" t="s">
        <v>11710</v>
      </c>
      <c r="AF11" s="6"/>
      <c r="AI11" t="s">
        <v>360</v>
      </c>
      <c r="AJ11">
        <v>118</v>
      </c>
      <c r="AK11" s="8">
        <f t="shared" si="0"/>
        <v>2.9056882541245999E-2</v>
      </c>
      <c r="AL11" t="s">
        <v>11710</v>
      </c>
    </row>
    <row r="12" spans="1:38" x14ac:dyDescent="0.4">
      <c r="A12">
        <v>138</v>
      </c>
      <c r="B12" t="s">
        <v>11635</v>
      </c>
      <c r="C12" s="7" t="s">
        <v>11636</v>
      </c>
      <c r="D12" t="s">
        <v>11619</v>
      </c>
      <c r="E12">
        <v>160</v>
      </c>
      <c r="F12" t="s">
        <v>11637</v>
      </c>
      <c r="G12">
        <v>20</v>
      </c>
      <c r="H12" t="s">
        <v>11296</v>
      </c>
      <c r="I12" s="7" t="s">
        <v>11643</v>
      </c>
      <c r="W12" t="s">
        <v>11836</v>
      </c>
      <c r="X12" s="6">
        <v>118</v>
      </c>
      <c r="Y12" s="8">
        <v>2.7745121090994591E-2</v>
      </c>
      <c r="Z12" t="s">
        <v>11710</v>
      </c>
      <c r="AF12" s="6"/>
      <c r="AI12" t="s">
        <v>11182</v>
      </c>
      <c r="AJ12">
        <v>113</v>
      </c>
      <c r="AK12" s="8">
        <f t="shared" si="0"/>
        <v>2.7825658704752523E-2</v>
      </c>
      <c r="AL12" t="s">
        <v>11710</v>
      </c>
    </row>
    <row r="13" spans="1:38" x14ac:dyDescent="0.4">
      <c r="A13">
        <v>131</v>
      </c>
      <c r="B13" t="s">
        <v>11621</v>
      </c>
      <c r="C13" s="7" t="s">
        <v>11622</v>
      </c>
      <c r="D13" t="s">
        <v>11612</v>
      </c>
      <c r="E13">
        <v>160</v>
      </c>
      <c r="F13" t="s">
        <v>11639</v>
      </c>
      <c r="G13">
        <v>1</v>
      </c>
      <c r="H13" t="s">
        <v>11341</v>
      </c>
      <c r="I13" s="7" t="s">
        <v>11623</v>
      </c>
      <c r="W13" t="s">
        <v>11843</v>
      </c>
      <c r="X13" s="6">
        <v>117</v>
      </c>
      <c r="Y13" s="8">
        <v>2.7509992946155654E-2</v>
      </c>
      <c r="Z13" t="s">
        <v>11710</v>
      </c>
      <c r="AF13" s="6"/>
      <c r="AI13" t="s">
        <v>10885</v>
      </c>
      <c r="AJ13">
        <v>102</v>
      </c>
      <c r="AK13" s="8">
        <f t="shared" si="0"/>
        <v>2.511696626446688E-2</v>
      </c>
      <c r="AL13" t="s">
        <v>11710</v>
      </c>
    </row>
    <row r="14" spans="1:38" x14ac:dyDescent="0.4">
      <c r="A14">
        <v>133</v>
      </c>
      <c r="B14" t="s">
        <v>11621</v>
      </c>
      <c r="C14" s="7" t="s">
        <v>11622</v>
      </c>
      <c r="D14" t="s">
        <v>11612</v>
      </c>
      <c r="E14">
        <v>160</v>
      </c>
      <c r="F14" t="s">
        <v>11640</v>
      </c>
      <c r="G14">
        <v>1</v>
      </c>
      <c r="H14" t="s">
        <v>11341</v>
      </c>
      <c r="I14" s="7" t="s">
        <v>11624</v>
      </c>
      <c r="W14" t="s">
        <v>12262</v>
      </c>
      <c r="X14" s="6">
        <v>113</v>
      </c>
      <c r="Y14" s="8">
        <v>2.6569480366799906E-2</v>
      </c>
      <c r="Z14" t="s">
        <v>11710</v>
      </c>
      <c r="AF14" s="6"/>
      <c r="AI14" t="s">
        <v>11492</v>
      </c>
      <c r="AJ14">
        <v>100</v>
      </c>
      <c r="AK14" s="8">
        <f t="shared" si="0"/>
        <v>2.4624476729869491E-2</v>
      </c>
      <c r="AL14" t="s">
        <v>11710</v>
      </c>
    </row>
    <row r="15" spans="1:38" x14ac:dyDescent="0.4">
      <c r="A15">
        <v>132</v>
      </c>
      <c r="B15" t="s">
        <v>11627</v>
      </c>
      <c r="C15" s="7" t="s">
        <v>11625</v>
      </c>
      <c r="D15" t="s">
        <v>11619</v>
      </c>
      <c r="E15">
        <v>160</v>
      </c>
      <c r="F15" t="s">
        <v>11639</v>
      </c>
      <c r="G15">
        <v>1</v>
      </c>
      <c r="H15" t="s">
        <v>11341</v>
      </c>
      <c r="I15" s="7" t="s">
        <v>11626</v>
      </c>
      <c r="W15" t="s">
        <v>12427</v>
      </c>
      <c r="X15" s="6">
        <v>100</v>
      </c>
      <c r="Y15" s="8">
        <v>2.3512814483893724E-2</v>
      </c>
      <c r="Z15" t="s">
        <v>11710</v>
      </c>
      <c r="AF15" s="6"/>
      <c r="AI15" t="s">
        <v>11470</v>
      </c>
      <c r="AJ15">
        <v>99</v>
      </c>
      <c r="AK15" s="8">
        <f t="shared" si="0"/>
        <v>2.4378231962570794E-2</v>
      </c>
      <c r="AL15" t="s">
        <v>11710</v>
      </c>
    </row>
    <row r="16" spans="1:38" x14ac:dyDescent="0.4">
      <c r="A16">
        <v>134</v>
      </c>
      <c r="B16" t="s">
        <v>11627</v>
      </c>
      <c r="C16" s="7" t="s">
        <v>11625</v>
      </c>
      <c r="D16" t="s">
        <v>11619</v>
      </c>
      <c r="E16">
        <v>160</v>
      </c>
      <c r="F16" t="s">
        <v>11640</v>
      </c>
      <c r="G16">
        <v>1</v>
      </c>
      <c r="H16" t="s">
        <v>11341</v>
      </c>
      <c r="I16" s="7" t="s">
        <v>11628</v>
      </c>
      <c r="W16" t="s">
        <v>11858</v>
      </c>
      <c r="X16" s="6">
        <v>99</v>
      </c>
      <c r="Y16" s="8">
        <v>2.3277686339054787E-2</v>
      </c>
      <c r="Z16" t="s">
        <v>11710</v>
      </c>
      <c r="AF16" s="6"/>
      <c r="AI16" t="s">
        <v>139</v>
      </c>
      <c r="AJ16">
        <v>87</v>
      </c>
      <c r="AK16" s="8">
        <f t="shared" si="0"/>
        <v>2.1423294754986458E-2</v>
      </c>
      <c r="AL16" t="s">
        <v>11710</v>
      </c>
    </row>
    <row r="17" spans="1:38" x14ac:dyDescent="0.4">
      <c r="A17">
        <v>139</v>
      </c>
      <c r="B17" t="s">
        <v>11644</v>
      </c>
      <c r="C17" s="7" t="s">
        <v>11465</v>
      </c>
      <c r="D17" t="s">
        <v>11612</v>
      </c>
      <c r="E17">
        <v>160</v>
      </c>
      <c r="F17" t="s">
        <v>11639</v>
      </c>
      <c r="G17">
        <v>3</v>
      </c>
      <c r="H17" t="s">
        <v>11341</v>
      </c>
      <c r="I17" s="7" t="s">
        <v>11645</v>
      </c>
      <c r="W17" t="s">
        <v>11840</v>
      </c>
      <c r="X17">
        <v>89</v>
      </c>
      <c r="Y17" s="8">
        <v>2.0926404890665412E-2</v>
      </c>
      <c r="Z17" t="s">
        <v>11710</v>
      </c>
      <c r="AI17" t="s">
        <v>11569</v>
      </c>
      <c r="AJ17">
        <v>85</v>
      </c>
      <c r="AK17" s="8">
        <f t="shared" si="0"/>
        <v>2.0930805220389068E-2</v>
      </c>
      <c r="AL17" t="s">
        <v>11710</v>
      </c>
    </row>
    <row r="18" spans="1:38" x14ac:dyDescent="0.4">
      <c r="A18">
        <v>140</v>
      </c>
      <c r="B18" t="s">
        <v>11644</v>
      </c>
      <c r="C18" s="7" t="s">
        <v>11465</v>
      </c>
      <c r="D18" t="s">
        <v>11612</v>
      </c>
      <c r="E18">
        <v>160</v>
      </c>
      <c r="F18" t="s">
        <v>11640</v>
      </c>
      <c r="G18">
        <v>2</v>
      </c>
      <c r="H18" t="s">
        <v>11341</v>
      </c>
      <c r="I18" s="7" t="s">
        <v>11646</v>
      </c>
      <c r="W18" t="s">
        <v>11972</v>
      </c>
      <c r="X18" s="6">
        <v>87</v>
      </c>
      <c r="Y18" s="8">
        <v>2.0456148600987538E-2</v>
      </c>
      <c r="Z18" t="s">
        <v>11710</v>
      </c>
      <c r="AF18" s="6"/>
      <c r="AI18" t="s">
        <v>125</v>
      </c>
      <c r="AJ18">
        <v>85</v>
      </c>
      <c r="AK18" s="8">
        <f t="shared" si="0"/>
        <v>2.0930805220389068E-2</v>
      </c>
      <c r="AL18" t="s">
        <v>11710</v>
      </c>
    </row>
    <row r="19" spans="1:38" x14ac:dyDescent="0.4">
      <c r="A19">
        <v>135</v>
      </c>
      <c r="B19" t="s">
        <v>11629</v>
      </c>
      <c r="C19" s="7" t="s">
        <v>11431</v>
      </c>
      <c r="D19" t="s">
        <v>11612</v>
      </c>
      <c r="E19">
        <v>160</v>
      </c>
      <c r="F19" t="s">
        <v>11641</v>
      </c>
      <c r="G19">
        <v>1</v>
      </c>
      <c r="H19" t="s">
        <v>11341</v>
      </c>
      <c r="I19" s="7" t="s">
        <v>11630</v>
      </c>
      <c r="W19" t="s">
        <v>11813</v>
      </c>
      <c r="X19" s="6">
        <v>85</v>
      </c>
      <c r="Y19" s="8">
        <v>1.9985892311309664E-2</v>
      </c>
      <c r="Z19" t="s">
        <v>11710</v>
      </c>
      <c r="AF19" s="6"/>
      <c r="AI19" t="s">
        <v>11295</v>
      </c>
      <c r="AJ19">
        <v>84</v>
      </c>
      <c r="AK19" s="8">
        <f t="shared" si="0"/>
        <v>2.0684560453090372E-2</v>
      </c>
      <c r="AL19" t="s">
        <v>11710</v>
      </c>
    </row>
    <row r="20" spans="1:38" x14ac:dyDescent="0.4">
      <c r="A20">
        <v>136</v>
      </c>
      <c r="B20" t="s">
        <v>11631</v>
      </c>
      <c r="C20" s="7" t="s">
        <v>11524</v>
      </c>
      <c r="D20" t="s">
        <v>11619</v>
      </c>
      <c r="E20">
        <v>160</v>
      </c>
      <c r="F20" t="s">
        <v>11641</v>
      </c>
      <c r="G20">
        <v>1</v>
      </c>
      <c r="H20" t="s">
        <v>11341</v>
      </c>
      <c r="I20" s="7" t="s">
        <v>11632</v>
      </c>
      <c r="W20" t="s">
        <v>11998</v>
      </c>
      <c r="X20" s="6">
        <v>85</v>
      </c>
      <c r="Y20" s="8">
        <v>1.9985892311309664E-2</v>
      </c>
      <c r="Z20" t="s">
        <v>11710</v>
      </c>
      <c r="AF20" s="6"/>
      <c r="AI20" t="s">
        <v>11347</v>
      </c>
      <c r="AJ20">
        <v>80</v>
      </c>
      <c r="AK20" s="8">
        <f t="shared" si="0"/>
        <v>1.9699581383895593E-2</v>
      </c>
      <c r="AL20" t="s">
        <v>11711</v>
      </c>
    </row>
    <row r="21" spans="1:38" x14ac:dyDescent="0.4">
      <c r="A21">
        <v>141</v>
      </c>
      <c r="B21" t="s">
        <v>11647</v>
      </c>
      <c r="C21" s="7" t="s">
        <v>11465</v>
      </c>
      <c r="D21" t="s">
        <v>11612</v>
      </c>
      <c r="E21">
        <v>160</v>
      </c>
      <c r="F21" t="s">
        <v>11638</v>
      </c>
      <c r="G21">
        <v>47</v>
      </c>
      <c r="H21" t="s">
        <v>11341</v>
      </c>
      <c r="I21" s="7" t="s">
        <v>11648</v>
      </c>
      <c r="W21" t="s">
        <v>12624</v>
      </c>
      <c r="X21" s="6">
        <v>84</v>
      </c>
      <c r="Y21" s="8">
        <v>1.9750764166470727E-2</v>
      </c>
      <c r="Z21" t="s">
        <v>11711</v>
      </c>
      <c r="AF21" s="6"/>
      <c r="AI21" t="s">
        <v>11526</v>
      </c>
      <c r="AJ21">
        <v>77</v>
      </c>
      <c r="AK21" s="8">
        <f t="shared" si="0"/>
        <v>1.8960847081999507E-2</v>
      </c>
      <c r="AL21" t="s">
        <v>11711</v>
      </c>
    </row>
    <row r="22" spans="1:38" x14ac:dyDescent="0.4">
      <c r="A22">
        <v>142</v>
      </c>
      <c r="B22" t="s">
        <v>11649</v>
      </c>
      <c r="C22" s="7" t="s">
        <v>11636</v>
      </c>
      <c r="D22" t="s">
        <v>11619</v>
      </c>
      <c r="E22">
        <v>160</v>
      </c>
      <c r="F22" t="s">
        <v>11638</v>
      </c>
      <c r="G22">
        <v>17</v>
      </c>
      <c r="H22" t="s">
        <v>11296</v>
      </c>
      <c r="I22" s="7" t="s">
        <v>11650</v>
      </c>
      <c r="W22" t="s">
        <v>12379</v>
      </c>
      <c r="X22" s="6">
        <v>80</v>
      </c>
      <c r="Y22" s="8">
        <v>1.8810251587114978E-2</v>
      </c>
      <c r="Z22" t="s">
        <v>11711</v>
      </c>
      <c r="AF22" s="6"/>
      <c r="AI22" t="s">
        <v>22</v>
      </c>
      <c r="AJ22">
        <v>75</v>
      </c>
      <c r="AK22" s="8">
        <f t="shared" si="0"/>
        <v>1.8468357547402118E-2</v>
      </c>
      <c r="AL22" t="s">
        <v>11711</v>
      </c>
    </row>
    <row r="23" spans="1:38" x14ac:dyDescent="0.4">
      <c r="A23">
        <v>127</v>
      </c>
      <c r="B23" t="s">
        <v>11610</v>
      </c>
      <c r="C23" s="7" t="s">
        <v>11611</v>
      </c>
      <c r="D23" t="s">
        <v>11612</v>
      </c>
      <c r="E23">
        <v>200</v>
      </c>
      <c r="F23" t="s">
        <v>11637</v>
      </c>
      <c r="G23">
        <v>1</v>
      </c>
      <c r="H23" t="s">
        <v>11353</v>
      </c>
      <c r="I23" s="7" t="s">
        <v>11613</v>
      </c>
      <c r="W23" t="s">
        <v>11925</v>
      </c>
      <c r="X23" s="6">
        <v>75</v>
      </c>
      <c r="Y23" s="8">
        <v>1.7634610862920293E-2</v>
      </c>
      <c r="Z23" t="s">
        <v>11711</v>
      </c>
      <c r="AF23" s="6"/>
      <c r="AI23" t="s">
        <v>11587</v>
      </c>
      <c r="AJ23">
        <v>69</v>
      </c>
      <c r="AK23" s="8">
        <f t="shared" si="0"/>
        <v>1.699088894360995E-2</v>
      </c>
      <c r="AL23" t="s">
        <v>11711</v>
      </c>
    </row>
    <row r="24" spans="1:38" x14ac:dyDescent="0.4">
      <c r="A24">
        <v>128</v>
      </c>
      <c r="B24" t="s">
        <v>11614</v>
      </c>
      <c r="C24" s="7" t="s">
        <v>11611</v>
      </c>
      <c r="D24" t="s">
        <v>11612</v>
      </c>
      <c r="E24">
        <v>200</v>
      </c>
      <c r="F24" t="s">
        <v>11641</v>
      </c>
      <c r="G24">
        <v>1</v>
      </c>
      <c r="H24" t="s">
        <v>11353</v>
      </c>
      <c r="I24" s="7" t="s">
        <v>11615</v>
      </c>
      <c r="W24" t="s">
        <v>12392</v>
      </c>
      <c r="X24" s="6">
        <v>74</v>
      </c>
      <c r="Y24" s="8">
        <v>1.7399482718081356E-2</v>
      </c>
      <c r="Z24" t="s">
        <v>11711</v>
      </c>
      <c r="AF24" s="6"/>
      <c r="AI24" t="s">
        <v>11134</v>
      </c>
      <c r="AJ24">
        <v>69</v>
      </c>
      <c r="AK24" s="8">
        <f t="shared" si="0"/>
        <v>1.699088894360995E-2</v>
      </c>
      <c r="AL24" t="s">
        <v>11711</v>
      </c>
    </row>
    <row r="25" spans="1:38" x14ac:dyDescent="0.4">
      <c r="A25">
        <v>112</v>
      </c>
      <c r="B25" t="s">
        <v>11579</v>
      </c>
      <c r="C25" s="7" t="s">
        <v>11580</v>
      </c>
      <c r="D25" t="s">
        <v>11267</v>
      </c>
      <c r="E25">
        <v>250</v>
      </c>
      <c r="F25" t="s">
        <v>11263</v>
      </c>
      <c r="G25">
        <v>14</v>
      </c>
      <c r="I25" s="7" t="s">
        <v>11583</v>
      </c>
      <c r="W25" t="s">
        <v>11793</v>
      </c>
      <c r="X25" s="6">
        <v>70</v>
      </c>
      <c r="Y25" s="8">
        <v>1.6458970138725604E-2</v>
      </c>
      <c r="Z25" t="s">
        <v>11711</v>
      </c>
      <c r="AF25" s="6"/>
      <c r="AI25" t="s">
        <v>11633</v>
      </c>
      <c r="AJ25">
        <v>68</v>
      </c>
      <c r="AK25" s="8">
        <f t="shared" si="0"/>
        <v>1.6744644176311253E-2</v>
      </c>
      <c r="AL25" t="s">
        <v>11711</v>
      </c>
    </row>
    <row r="26" spans="1:38" x14ac:dyDescent="0.4">
      <c r="A26">
        <v>113</v>
      </c>
      <c r="B26" t="s">
        <v>11579</v>
      </c>
      <c r="C26" s="7" t="s">
        <v>11580</v>
      </c>
      <c r="D26" t="s">
        <v>11267</v>
      </c>
      <c r="E26">
        <v>250</v>
      </c>
      <c r="F26" t="s">
        <v>11432</v>
      </c>
      <c r="G26">
        <v>4</v>
      </c>
      <c r="I26" s="7" t="s">
        <v>11581</v>
      </c>
      <c r="W26" t="s">
        <v>11787</v>
      </c>
      <c r="X26" s="6">
        <v>67</v>
      </c>
      <c r="Y26" s="8">
        <v>1.5753585704208792E-2</v>
      </c>
      <c r="Z26" t="s">
        <v>11711</v>
      </c>
      <c r="AF26" s="6"/>
      <c r="AI26" t="s">
        <v>11579</v>
      </c>
      <c r="AJ26">
        <v>68</v>
      </c>
      <c r="AK26" s="8">
        <f t="shared" si="0"/>
        <v>1.6744644176311253E-2</v>
      </c>
      <c r="AL26" t="s">
        <v>11711</v>
      </c>
    </row>
    <row r="27" spans="1:38" x14ac:dyDescent="0.4">
      <c r="A27">
        <v>114</v>
      </c>
      <c r="B27" t="s">
        <v>11579</v>
      </c>
      <c r="C27" s="7" t="s">
        <v>11580</v>
      </c>
      <c r="D27" t="s">
        <v>11267</v>
      </c>
      <c r="E27">
        <v>250</v>
      </c>
      <c r="F27" t="s">
        <v>11268</v>
      </c>
      <c r="G27">
        <v>47</v>
      </c>
      <c r="I27" s="7" t="s">
        <v>11582</v>
      </c>
      <c r="W27" t="s">
        <v>11850</v>
      </c>
      <c r="X27" s="6">
        <v>61</v>
      </c>
      <c r="Y27" s="8">
        <v>1.434281683517517E-2</v>
      </c>
      <c r="Z27" t="s">
        <v>11711</v>
      </c>
      <c r="AF27" s="6"/>
      <c r="AI27" t="s">
        <v>11647</v>
      </c>
      <c r="AJ27">
        <v>66</v>
      </c>
      <c r="AK27" s="8">
        <f t="shared" si="0"/>
        <v>1.6252154641713864E-2</v>
      </c>
      <c r="AL27" t="s">
        <v>11711</v>
      </c>
    </row>
    <row r="28" spans="1:38" x14ac:dyDescent="0.4">
      <c r="A28">
        <v>109</v>
      </c>
      <c r="B28" t="s">
        <v>11576</v>
      </c>
      <c r="C28" s="7" t="s">
        <v>11577</v>
      </c>
      <c r="D28" t="s">
        <v>11267</v>
      </c>
      <c r="E28">
        <v>250</v>
      </c>
      <c r="F28" t="s">
        <v>11263</v>
      </c>
      <c r="G28">
        <v>1</v>
      </c>
      <c r="I28" s="7" t="s">
        <v>11508</v>
      </c>
      <c r="W28" t="s">
        <v>12074</v>
      </c>
      <c r="X28" s="6">
        <v>58</v>
      </c>
      <c r="Y28" s="8">
        <v>1.3637432400658359E-2</v>
      </c>
      <c r="Z28" t="s">
        <v>11711</v>
      </c>
      <c r="AF28" s="6"/>
      <c r="AI28" t="s">
        <v>11584</v>
      </c>
      <c r="AJ28">
        <v>64</v>
      </c>
      <c r="AK28" s="8">
        <f t="shared" si="0"/>
        <v>1.5759665107116475E-2</v>
      </c>
      <c r="AL28" t="s">
        <v>11711</v>
      </c>
    </row>
    <row r="29" spans="1:38" x14ac:dyDescent="0.4">
      <c r="A29">
        <v>110</v>
      </c>
      <c r="B29" t="s">
        <v>11576</v>
      </c>
      <c r="C29" s="7" t="s">
        <v>11577</v>
      </c>
      <c r="D29" t="s">
        <v>11267</v>
      </c>
      <c r="E29">
        <v>250</v>
      </c>
      <c r="F29" t="s">
        <v>11432</v>
      </c>
      <c r="G29">
        <v>1</v>
      </c>
      <c r="I29" s="7" t="s">
        <v>11578</v>
      </c>
      <c r="W29" t="s">
        <v>11791</v>
      </c>
      <c r="X29">
        <v>54</v>
      </c>
      <c r="Y29" s="8">
        <v>1.269691982130261E-2</v>
      </c>
      <c r="Z29" t="s">
        <v>11711</v>
      </c>
      <c r="AI29" t="s">
        <v>11157</v>
      </c>
      <c r="AJ29">
        <v>61</v>
      </c>
      <c r="AK29" s="8">
        <f t="shared" si="0"/>
        <v>1.5020930805220389E-2</v>
      </c>
      <c r="AL29" t="s">
        <v>11711</v>
      </c>
    </row>
    <row r="30" spans="1:38" x14ac:dyDescent="0.4">
      <c r="A30">
        <v>111</v>
      </c>
      <c r="B30" t="s">
        <v>11576</v>
      </c>
      <c r="C30" s="7" t="s">
        <v>11577</v>
      </c>
      <c r="D30" t="s">
        <v>11267</v>
      </c>
      <c r="E30">
        <v>250</v>
      </c>
      <c r="F30" t="s">
        <v>11268</v>
      </c>
      <c r="G30">
        <v>1</v>
      </c>
      <c r="I30" s="7" t="s">
        <v>11507</v>
      </c>
      <c r="W30" t="s">
        <v>11798</v>
      </c>
      <c r="X30">
        <v>40</v>
      </c>
      <c r="Y30" s="8">
        <v>9.4051257935574891E-3</v>
      </c>
      <c r="Z30" t="s">
        <v>11712</v>
      </c>
      <c r="AI30" t="s">
        <v>11280</v>
      </c>
      <c r="AJ30">
        <v>57</v>
      </c>
      <c r="AK30" s="8">
        <f t="shared" si="0"/>
        <v>1.403595173602561E-2</v>
      </c>
      <c r="AL30" t="s">
        <v>11711</v>
      </c>
    </row>
    <row r="31" spans="1:38" x14ac:dyDescent="0.4">
      <c r="A31">
        <v>118</v>
      </c>
      <c r="B31" t="s">
        <v>11587</v>
      </c>
      <c r="C31" s="7" t="s">
        <v>11580</v>
      </c>
      <c r="D31" t="s">
        <v>11267</v>
      </c>
      <c r="E31">
        <v>250</v>
      </c>
      <c r="F31" t="s">
        <v>11292</v>
      </c>
      <c r="G31">
        <v>42</v>
      </c>
      <c r="I31" s="7" t="s">
        <v>11591</v>
      </c>
      <c r="W31" t="s">
        <v>12207</v>
      </c>
      <c r="X31" s="6">
        <v>29</v>
      </c>
      <c r="Y31" s="8">
        <v>6.8187162003291793E-3</v>
      </c>
      <c r="Z31" t="s">
        <v>11712</v>
      </c>
      <c r="AF31" s="6"/>
      <c r="AI31" t="s">
        <v>11702</v>
      </c>
      <c r="AJ31">
        <v>41</v>
      </c>
      <c r="AK31" s="8">
        <f t="shared" si="0"/>
        <v>1.0096035459246491E-2</v>
      </c>
      <c r="AL31" t="s">
        <v>11711</v>
      </c>
    </row>
    <row r="32" spans="1:38" x14ac:dyDescent="0.4">
      <c r="A32">
        <v>119</v>
      </c>
      <c r="B32" t="s">
        <v>11587</v>
      </c>
      <c r="C32" s="7" t="s">
        <v>11580</v>
      </c>
      <c r="D32" t="s">
        <v>11267</v>
      </c>
      <c r="E32">
        <v>250</v>
      </c>
      <c r="F32" t="s">
        <v>11348</v>
      </c>
      <c r="G32">
        <v>24</v>
      </c>
      <c r="I32" s="7" t="s">
        <v>11592</v>
      </c>
      <c r="W32" t="s">
        <v>12085</v>
      </c>
      <c r="X32" s="6">
        <v>27</v>
      </c>
      <c r="Y32" s="8">
        <v>6.3484599106513051E-3</v>
      </c>
      <c r="Z32" t="s">
        <v>11712</v>
      </c>
      <c r="AF32" s="6"/>
      <c r="AI32" t="s">
        <v>11414</v>
      </c>
      <c r="AJ32">
        <v>29</v>
      </c>
      <c r="AK32" s="8">
        <f t="shared" si="0"/>
        <v>7.1410982516621523E-3</v>
      </c>
      <c r="AL32" t="s">
        <v>11712</v>
      </c>
    </row>
    <row r="33" spans="1:38" x14ac:dyDescent="0.4">
      <c r="A33">
        <v>116</v>
      </c>
      <c r="B33" t="s">
        <v>11588</v>
      </c>
      <c r="C33" s="7" t="s">
        <v>11577</v>
      </c>
      <c r="D33" t="s">
        <v>11267</v>
      </c>
      <c r="E33">
        <v>250</v>
      </c>
      <c r="F33" t="s">
        <v>11292</v>
      </c>
      <c r="G33">
        <v>2</v>
      </c>
      <c r="H33" t="s">
        <v>11353</v>
      </c>
      <c r="I33" s="7" t="s">
        <v>11542</v>
      </c>
      <c r="J33" s="7" t="s">
        <v>11589</v>
      </c>
      <c r="W33" t="s">
        <v>11943</v>
      </c>
      <c r="X33" s="6">
        <v>25</v>
      </c>
      <c r="Y33" s="8">
        <v>5.8782036209734309E-3</v>
      </c>
      <c r="Z33" t="s">
        <v>11712</v>
      </c>
      <c r="AF33" s="6"/>
      <c r="AI33" t="s">
        <v>11271</v>
      </c>
      <c r="AJ33">
        <v>27</v>
      </c>
      <c r="AK33" s="8">
        <f t="shared" si="0"/>
        <v>6.648608717064762E-3</v>
      </c>
      <c r="AL33" t="s">
        <v>11712</v>
      </c>
    </row>
    <row r="34" spans="1:38" x14ac:dyDescent="0.4">
      <c r="A34">
        <v>117</v>
      </c>
      <c r="B34" t="s">
        <v>11588</v>
      </c>
      <c r="C34" s="7" t="s">
        <v>11577</v>
      </c>
      <c r="D34" t="s">
        <v>11267</v>
      </c>
      <c r="E34">
        <v>250</v>
      </c>
      <c r="F34" t="s">
        <v>11348</v>
      </c>
      <c r="G34">
        <v>1</v>
      </c>
      <c r="H34" t="s">
        <v>11353</v>
      </c>
      <c r="I34" s="7" t="s">
        <v>11590</v>
      </c>
      <c r="W34" t="s">
        <v>12090</v>
      </c>
      <c r="X34" s="6">
        <v>25</v>
      </c>
      <c r="Y34" s="8">
        <v>5.8782036209734309E-3</v>
      </c>
      <c r="Z34" t="s">
        <v>11712</v>
      </c>
      <c r="AF34" s="6"/>
      <c r="AI34" t="s">
        <v>10983</v>
      </c>
      <c r="AJ34">
        <v>25</v>
      </c>
      <c r="AK34" s="8">
        <f t="shared" ref="AK34:AK58" si="1">AJ34/AJ$59</f>
        <v>6.1561191824673726E-3</v>
      </c>
      <c r="AL34" t="s">
        <v>11712</v>
      </c>
    </row>
    <row r="35" spans="1:38" x14ac:dyDescent="0.4">
      <c r="A35">
        <v>91</v>
      </c>
      <c r="B35" t="s">
        <v>11511</v>
      </c>
      <c r="C35" s="7" t="s">
        <v>11512</v>
      </c>
      <c r="D35" t="s">
        <v>11267</v>
      </c>
      <c r="E35">
        <v>350</v>
      </c>
      <c r="F35" t="s">
        <v>11263</v>
      </c>
      <c r="G35">
        <v>22</v>
      </c>
      <c r="I35" s="7" t="s">
        <v>11513</v>
      </c>
      <c r="J35" t="s">
        <v>11514</v>
      </c>
      <c r="W35" t="s">
        <v>12676</v>
      </c>
      <c r="X35" s="6">
        <v>25</v>
      </c>
      <c r="Y35" s="8">
        <v>5.8782036209734309E-3</v>
      </c>
      <c r="Z35" t="s">
        <v>11712</v>
      </c>
      <c r="AF35" s="6"/>
      <c r="AI35" t="s">
        <v>11383</v>
      </c>
      <c r="AJ35">
        <v>25</v>
      </c>
      <c r="AK35" s="8">
        <f t="shared" si="1"/>
        <v>6.1561191824673726E-3</v>
      </c>
      <c r="AL35" t="s">
        <v>11712</v>
      </c>
    </row>
    <row r="36" spans="1:38" x14ac:dyDescent="0.4">
      <c r="A36">
        <v>92</v>
      </c>
      <c r="B36" t="s">
        <v>11511</v>
      </c>
      <c r="C36" s="7" t="s">
        <v>11512</v>
      </c>
      <c r="D36" t="s">
        <v>11267</v>
      </c>
      <c r="E36">
        <v>350</v>
      </c>
      <c r="F36" t="s">
        <v>11268</v>
      </c>
      <c r="G36">
        <v>153</v>
      </c>
      <c r="I36" s="7" t="s">
        <v>11515</v>
      </c>
      <c r="J36" t="s">
        <v>11516</v>
      </c>
      <c r="K36" t="s">
        <v>11517</v>
      </c>
      <c r="L36" t="s">
        <v>11518</v>
      </c>
      <c r="M36" t="s">
        <v>11519</v>
      </c>
      <c r="N36" t="s">
        <v>11522</v>
      </c>
      <c r="O36" t="s">
        <v>11520</v>
      </c>
      <c r="P36" t="s">
        <v>11521</v>
      </c>
      <c r="W36" t="s">
        <v>12652</v>
      </c>
      <c r="X36" s="6">
        <v>23</v>
      </c>
      <c r="Y36" s="8">
        <v>5.4079473312955558E-3</v>
      </c>
      <c r="Z36" t="s">
        <v>11712</v>
      </c>
      <c r="AF36" s="6"/>
      <c r="AI36" t="s">
        <v>11408</v>
      </c>
      <c r="AJ36">
        <v>24</v>
      </c>
      <c r="AK36" s="8">
        <f t="shared" si="1"/>
        <v>5.9098744151686779E-3</v>
      </c>
      <c r="AL36" t="s">
        <v>11712</v>
      </c>
    </row>
    <row r="37" spans="1:38" x14ac:dyDescent="0.4">
      <c r="A37">
        <v>93</v>
      </c>
      <c r="B37" t="s">
        <v>11523</v>
      </c>
      <c r="C37" s="7" t="s">
        <v>11524</v>
      </c>
      <c r="D37" t="s">
        <v>11267</v>
      </c>
      <c r="E37">
        <v>350</v>
      </c>
      <c r="F37" t="s">
        <v>11268</v>
      </c>
      <c r="G37">
        <v>5</v>
      </c>
      <c r="I37" s="7" t="s">
        <v>11525</v>
      </c>
      <c r="W37" t="s">
        <v>11778</v>
      </c>
      <c r="X37">
        <v>21</v>
      </c>
      <c r="Y37" s="8">
        <v>4.9376910416176817E-3</v>
      </c>
      <c r="Z37" t="s">
        <v>11712</v>
      </c>
      <c r="AI37" t="s">
        <v>11501</v>
      </c>
      <c r="AJ37">
        <v>23</v>
      </c>
      <c r="AK37" s="8">
        <f t="shared" si="1"/>
        <v>5.6636296478699824E-3</v>
      </c>
      <c r="AL37" t="s">
        <v>11712</v>
      </c>
    </row>
    <row r="38" spans="1:38" x14ac:dyDescent="0.4">
      <c r="A38">
        <v>90</v>
      </c>
      <c r="B38" t="s">
        <v>11509</v>
      </c>
      <c r="C38" s="7" t="s">
        <v>11399</v>
      </c>
      <c r="D38" t="s">
        <v>11267</v>
      </c>
      <c r="E38">
        <v>350</v>
      </c>
      <c r="F38" t="s">
        <v>11268</v>
      </c>
      <c r="G38">
        <v>2</v>
      </c>
      <c r="H38" t="s">
        <v>11341</v>
      </c>
      <c r="I38" s="7" t="s">
        <v>11510</v>
      </c>
      <c r="W38" t="s">
        <v>11950</v>
      </c>
      <c r="X38" s="6">
        <v>20</v>
      </c>
      <c r="Y38" s="8">
        <v>4.7025628967787446E-3</v>
      </c>
      <c r="Z38" t="s">
        <v>11712</v>
      </c>
      <c r="AF38" s="6"/>
      <c r="AI38" t="s">
        <v>11273</v>
      </c>
      <c r="AJ38">
        <v>22</v>
      </c>
      <c r="AK38" s="8">
        <f t="shared" si="1"/>
        <v>5.4173848805712877E-3</v>
      </c>
      <c r="AL38" t="s">
        <v>11712</v>
      </c>
    </row>
    <row r="39" spans="1:38" x14ac:dyDescent="0.4">
      <c r="A39">
        <v>94</v>
      </c>
      <c r="B39" t="s">
        <v>11526</v>
      </c>
      <c r="C39" s="7" t="s">
        <v>11527</v>
      </c>
      <c r="D39" t="s">
        <v>11272</v>
      </c>
      <c r="E39">
        <v>350</v>
      </c>
      <c r="F39" t="s">
        <v>11263</v>
      </c>
      <c r="G39">
        <v>18</v>
      </c>
      <c r="I39" s="7" t="s">
        <v>11528</v>
      </c>
      <c r="J39" t="s">
        <v>11529</v>
      </c>
      <c r="W39" t="s">
        <v>12626</v>
      </c>
      <c r="X39" s="6">
        <v>19</v>
      </c>
      <c r="Y39" s="8">
        <v>4.4674347519398075E-3</v>
      </c>
      <c r="Z39" t="s">
        <v>11712</v>
      </c>
      <c r="AF39" s="6"/>
      <c r="AI39" t="s">
        <v>11130</v>
      </c>
      <c r="AJ39">
        <v>21</v>
      </c>
      <c r="AK39" s="8">
        <f t="shared" si="1"/>
        <v>5.171140113272593E-3</v>
      </c>
      <c r="AL39" t="s">
        <v>11712</v>
      </c>
    </row>
    <row r="40" spans="1:38" x14ac:dyDescent="0.4">
      <c r="A40">
        <v>95</v>
      </c>
      <c r="B40" t="s">
        <v>11526</v>
      </c>
      <c r="C40" s="7" t="s">
        <v>11527</v>
      </c>
      <c r="D40" t="s">
        <v>11272</v>
      </c>
      <c r="E40">
        <v>350</v>
      </c>
      <c r="F40" t="s">
        <v>11268</v>
      </c>
      <c r="G40">
        <v>59</v>
      </c>
      <c r="I40" s="7" t="s">
        <v>11530</v>
      </c>
      <c r="J40" t="s">
        <v>11531</v>
      </c>
      <c r="K40" t="s">
        <v>11532</v>
      </c>
      <c r="W40" t="s">
        <v>11918</v>
      </c>
      <c r="X40" s="6">
        <v>15</v>
      </c>
      <c r="Y40" s="8">
        <v>3.5269221725840582E-3</v>
      </c>
      <c r="Z40" t="s">
        <v>11713</v>
      </c>
      <c r="AF40" s="6"/>
      <c r="AI40" t="s">
        <v>11378</v>
      </c>
      <c r="AJ40">
        <v>20</v>
      </c>
      <c r="AK40" s="8">
        <f t="shared" si="1"/>
        <v>4.9248953459738983E-3</v>
      </c>
      <c r="AL40" t="s">
        <v>11712</v>
      </c>
    </row>
    <row r="41" spans="1:38" x14ac:dyDescent="0.4">
      <c r="A41">
        <v>76</v>
      </c>
      <c r="B41" t="s">
        <v>11461</v>
      </c>
      <c r="C41" s="7" t="s">
        <v>11462</v>
      </c>
      <c r="D41" t="s">
        <v>11272</v>
      </c>
      <c r="E41">
        <v>350</v>
      </c>
      <c r="F41" t="s">
        <v>11268</v>
      </c>
      <c r="G41">
        <v>5</v>
      </c>
      <c r="I41" s="7" t="s">
        <v>11463</v>
      </c>
      <c r="W41" t="s">
        <v>12603</v>
      </c>
      <c r="X41" s="6">
        <v>14</v>
      </c>
      <c r="Y41" s="8">
        <v>3.2917940277451211E-3</v>
      </c>
      <c r="Z41" t="s">
        <v>11713</v>
      </c>
      <c r="AF41" s="6"/>
      <c r="AI41" t="s">
        <v>11487</v>
      </c>
      <c r="AJ41">
        <v>19</v>
      </c>
      <c r="AK41" s="8">
        <f t="shared" si="1"/>
        <v>4.6786505786752036E-3</v>
      </c>
      <c r="AL41" t="s">
        <v>11712</v>
      </c>
    </row>
    <row r="42" spans="1:38" x14ac:dyDescent="0.4">
      <c r="A42">
        <v>71</v>
      </c>
      <c r="B42" t="s">
        <v>11448</v>
      </c>
      <c r="C42" s="7" t="s">
        <v>11449</v>
      </c>
      <c r="D42" t="s">
        <v>11272</v>
      </c>
      <c r="E42">
        <v>350</v>
      </c>
      <c r="F42" t="s">
        <v>11268</v>
      </c>
      <c r="G42">
        <v>5</v>
      </c>
      <c r="I42" s="7" t="s">
        <v>11450</v>
      </c>
      <c r="W42" t="s">
        <v>12087</v>
      </c>
      <c r="X42" s="6">
        <v>13</v>
      </c>
      <c r="Y42" s="8">
        <v>3.056665882906184E-3</v>
      </c>
      <c r="Z42" t="s">
        <v>11713</v>
      </c>
      <c r="AF42" s="6"/>
      <c r="AI42" t="s">
        <v>11481</v>
      </c>
      <c r="AJ42">
        <v>10</v>
      </c>
      <c r="AK42" s="8">
        <f t="shared" si="1"/>
        <v>2.4624476729869491E-3</v>
      </c>
      <c r="AL42" t="s">
        <v>11713</v>
      </c>
    </row>
    <row r="43" spans="1:38" x14ac:dyDescent="0.4">
      <c r="A43">
        <v>75</v>
      </c>
      <c r="B43" t="s">
        <v>11459</v>
      </c>
      <c r="C43" s="7" t="s">
        <v>11454</v>
      </c>
      <c r="D43" t="s">
        <v>11452</v>
      </c>
      <c r="E43">
        <v>350</v>
      </c>
      <c r="F43" t="s">
        <v>11268</v>
      </c>
      <c r="G43">
        <v>5</v>
      </c>
      <c r="I43" s="7" t="s">
        <v>11460</v>
      </c>
      <c r="W43" t="s">
        <v>11898</v>
      </c>
      <c r="X43" s="6">
        <v>11</v>
      </c>
      <c r="Y43" s="8">
        <v>2.5864095932283094E-3</v>
      </c>
      <c r="Z43" t="s">
        <v>11713</v>
      </c>
      <c r="AF43" s="6"/>
      <c r="AI43" t="s">
        <v>11566</v>
      </c>
      <c r="AJ43">
        <v>10</v>
      </c>
      <c r="AK43" s="8">
        <f t="shared" si="1"/>
        <v>2.4624476729869491E-3</v>
      </c>
      <c r="AL43" t="s">
        <v>11713</v>
      </c>
    </row>
    <row r="44" spans="1:38" x14ac:dyDescent="0.4">
      <c r="A44">
        <v>72</v>
      </c>
      <c r="B44" t="s">
        <v>11451</v>
      </c>
      <c r="C44" s="7" t="s">
        <v>11441</v>
      </c>
      <c r="D44" t="s">
        <v>11452</v>
      </c>
      <c r="E44">
        <v>350</v>
      </c>
      <c r="F44" t="s">
        <v>11268</v>
      </c>
      <c r="G44">
        <v>2</v>
      </c>
      <c r="I44" s="7" t="s">
        <v>11453</v>
      </c>
      <c r="W44" t="s">
        <v>11901</v>
      </c>
      <c r="X44" s="6">
        <v>10</v>
      </c>
      <c r="Y44" s="8">
        <v>2.3512814483893723E-3</v>
      </c>
      <c r="Z44" t="s">
        <v>11713</v>
      </c>
      <c r="AF44" s="6"/>
      <c r="AI44" t="s">
        <v>11644</v>
      </c>
      <c r="AJ44">
        <v>9</v>
      </c>
      <c r="AK44" s="8">
        <f t="shared" si="1"/>
        <v>2.216202905688254E-3</v>
      </c>
      <c r="AL44" t="s">
        <v>11713</v>
      </c>
    </row>
    <row r="45" spans="1:38" x14ac:dyDescent="0.4">
      <c r="A45">
        <v>68</v>
      </c>
      <c r="B45" t="s">
        <v>11438</v>
      </c>
      <c r="C45" s="7" t="s">
        <v>11439</v>
      </c>
      <c r="D45" t="s">
        <v>11267</v>
      </c>
      <c r="E45">
        <v>350</v>
      </c>
      <c r="F45" t="s">
        <v>11268</v>
      </c>
      <c r="G45">
        <v>1</v>
      </c>
      <c r="I45" s="7" t="s">
        <v>11440</v>
      </c>
      <c r="W45" t="s">
        <v>12651</v>
      </c>
      <c r="X45" s="6">
        <v>7</v>
      </c>
      <c r="Y45" s="8">
        <v>1.6458970138725606E-3</v>
      </c>
      <c r="Z45" t="s">
        <v>11713</v>
      </c>
      <c r="AF45" s="6"/>
      <c r="AI45" t="s">
        <v>11497</v>
      </c>
      <c r="AJ45">
        <v>7</v>
      </c>
      <c r="AK45" s="8">
        <f t="shared" si="1"/>
        <v>1.7237133710908644E-3</v>
      </c>
      <c r="AL45" t="s">
        <v>11713</v>
      </c>
    </row>
    <row r="46" spans="1:38" x14ac:dyDescent="0.4">
      <c r="A46">
        <v>97</v>
      </c>
      <c r="B46" t="s">
        <v>11537</v>
      </c>
      <c r="C46" s="7" t="s">
        <v>11538</v>
      </c>
      <c r="D46" t="s">
        <v>11267</v>
      </c>
      <c r="E46">
        <v>350</v>
      </c>
      <c r="F46" t="s">
        <v>11268</v>
      </c>
      <c r="G46">
        <v>4</v>
      </c>
      <c r="H46" t="s">
        <v>11353</v>
      </c>
      <c r="I46" s="7" t="s">
        <v>11539</v>
      </c>
      <c r="J46" s="7" t="s">
        <v>11545</v>
      </c>
      <c r="W46" t="s">
        <v>12200</v>
      </c>
      <c r="X46" s="6">
        <v>5</v>
      </c>
      <c r="Y46" s="8">
        <v>1.1756407241946861E-3</v>
      </c>
      <c r="Z46" t="s">
        <v>11713</v>
      </c>
      <c r="AF46" s="6"/>
      <c r="AI46" t="s">
        <v>11461</v>
      </c>
      <c r="AJ46">
        <v>5</v>
      </c>
      <c r="AK46" s="8">
        <f t="shared" si="1"/>
        <v>1.2312238364934746E-3</v>
      </c>
      <c r="AL46" t="s">
        <v>11713</v>
      </c>
    </row>
    <row r="47" spans="1:38" x14ac:dyDescent="0.4">
      <c r="A47">
        <v>98</v>
      </c>
      <c r="B47" t="s">
        <v>11540</v>
      </c>
      <c r="C47" s="7" t="s">
        <v>11541</v>
      </c>
      <c r="D47" t="s">
        <v>11267</v>
      </c>
      <c r="E47">
        <v>400</v>
      </c>
      <c r="F47" t="s">
        <v>11268</v>
      </c>
      <c r="G47">
        <v>1</v>
      </c>
      <c r="I47" s="7" t="s">
        <v>11542</v>
      </c>
      <c r="W47" t="s">
        <v>12163</v>
      </c>
      <c r="X47" s="6">
        <v>5</v>
      </c>
      <c r="Y47" s="8">
        <v>1.1756407241946861E-3</v>
      </c>
      <c r="Z47" t="s">
        <v>11713</v>
      </c>
      <c r="AF47" s="6"/>
      <c r="AI47" t="s">
        <v>11448</v>
      </c>
      <c r="AJ47">
        <v>5</v>
      </c>
      <c r="AK47" s="8">
        <f t="shared" si="1"/>
        <v>1.2312238364934746E-3</v>
      </c>
      <c r="AL47" t="s">
        <v>11713</v>
      </c>
    </row>
    <row r="48" spans="1:38" x14ac:dyDescent="0.4">
      <c r="A48">
        <v>73</v>
      </c>
      <c r="B48" t="s">
        <v>10885</v>
      </c>
      <c r="C48" s="7" t="s">
        <v>11454</v>
      </c>
      <c r="D48" t="s">
        <v>11267</v>
      </c>
      <c r="E48">
        <v>350</v>
      </c>
      <c r="F48" t="s">
        <v>11258</v>
      </c>
      <c r="G48">
        <v>23</v>
      </c>
      <c r="I48" s="7" t="s">
        <v>11455</v>
      </c>
      <c r="W48" t="s">
        <v>12184</v>
      </c>
      <c r="X48" s="6">
        <v>5</v>
      </c>
      <c r="Y48" s="8">
        <v>1.1756407241946861E-3</v>
      </c>
      <c r="Z48" t="s">
        <v>11713</v>
      </c>
      <c r="AF48" s="6"/>
      <c r="AI48" t="s">
        <v>11459</v>
      </c>
      <c r="AJ48">
        <v>5</v>
      </c>
      <c r="AK48" s="8">
        <f t="shared" si="1"/>
        <v>1.2312238364934746E-3</v>
      </c>
      <c r="AL48" t="s">
        <v>11713</v>
      </c>
    </row>
    <row r="49" spans="1:38" x14ac:dyDescent="0.4">
      <c r="A49">
        <v>74</v>
      </c>
      <c r="B49" t="s">
        <v>10885</v>
      </c>
      <c r="C49" s="7" t="s">
        <v>11454</v>
      </c>
      <c r="D49" t="s">
        <v>11267</v>
      </c>
      <c r="E49">
        <v>350</v>
      </c>
      <c r="F49" t="s">
        <v>11268</v>
      </c>
      <c r="G49">
        <v>79</v>
      </c>
      <c r="I49" s="7" t="s">
        <v>11456</v>
      </c>
      <c r="J49" t="s">
        <v>11457</v>
      </c>
      <c r="K49" t="s">
        <v>11458</v>
      </c>
      <c r="W49" t="s">
        <v>11815</v>
      </c>
      <c r="X49" s="6">
        <v>5</v>
      </c>
      <c r="Y49" s="8">
        <v>1.1756407241946861E-3</v>
      </c>
      <c r="Z49" t="s">
        <v>11713</v>
      </c>
      <c r="AF49" s="6"/>
      <c r="AI49" t="s">
        <v>11537</v>
      </c>
      <c r="AJ49">
        <v>4</v>
      </c>
      <c r="AK49" s="8">
        <f t="shared" si="1"/>
        <v>9.8497906919477966E-4</v>
      </c>
      <c r="AL49" t="s">
        <v>11713</v>
      </c>
    </row>
    <row r="50" spans="1:38" x14ac:dyDescent="0.4">
      <c r="A50">
        <v>69</v>
      </c>
      <c r="B50" t="s">
        <v>360</v>
      </c>
      <c r="C50" s="7" t="s">
        <v>11441</v>
      </c>
      <c r="D50" t="s">
        <v>11267</v>
      </c>
      <c r="E50">
        <v>350</v>
      </c>
      <c r="F50" t="s">
        <v>11268</v>
      </c>
      <c r="G50">
        <v>95</v>
      </c>
      <c r="I50" s="7" t="s">
        <v>11442</v>
      </c>
      <c r="J50" t="s">
        <v>11443</v>
      </c>
      <c r="K50" t="s">
        <v>11444</v>
      </c>
      <c r="L50" t="s">
        <v>11446</v>
      </c>
      <c r="W50" t="s">
        <v>11807</v>
      </c>
      <c r="X50" s="6">
        <v>4</v>
      </c>
      <c r="Y50" s="8">
        <v>9.4051257935574893E-4</v>
      </c>
      <c r="Z50" t="s">
        <v>11713</v>
      </c>
      <c r="AF50" s="6"/>
      <c r="AI50" t="s">
        <v>11464</v>
      </c>
      <c r="AJ50">
        <v>3</v>
      </c>
      <c r="AK50" s="8">
        <f t="shared" si="1"/>
        <v>7.3873430189608474E-4</v>
      </c>
      <c r="AL50" t="s">
        <v>11713</v>
      </c>
    </row>
    <row r="51" spans="1:38" x14ac:dyDescent="0.4">
      <c r="A51">
        <v>70</v>
      </c>
      <c r="B51" t="s">
        <v>360</v>
      </c>
      <c r="C51" s="7" t="s">
        <v>11441</v>
      </c>
      <c r="D51" t="s">
        <v>11267</v>
      </c>
      <c r="E51">
        <v>350</v>
      </c>
      <c r="F51" t="s">
        <v>11258</v>
      </c>
      <c r="G51">
        <v>23</v>
      </c>
      <c r="I51" s="7" t="s">
        <v>11445</v>
      </c>
      <c r="J51" t="s">
        <v>11447</v>
      </c>
      <c r="W51" t="s">
        <v>12373</v>
      </c>
      <c r="X51" s="6">
        <v>3</v>
      </c>
      <c r="Y51" s="8">
        <v>7.0538443451681162E-4</v>
      </c>
      <c r="Z51" t="s">
        <v>11713</v>
      </c>
      <c r="AF51" s="6"/>
      <c r="AI51" t="s">
        <v>11451</v>
      </c>
      <c r="AJ51">
        <v>2</v>
      </c>
      <c r="AK51" s="8">
        <f t="shared" si="1"/>
        <v>4.9248953459738983E-4</v>
      </c>
      <c r="AL51" t="s">
        <v>11713</v>
      </c>
    </row>
    <row r="52" spans="1:38" x14ac:dyDescent="0.4">
      <c r="A52">
        <v>96</v>
      </c>
      <c r="B52" t="s">
        <v>11533</v>
      </c>
      <c r="C52" s="7" t="s">
        <v>11534</v>
      </c>
      <c r="D52" t="s">
        <v>11452</v>
      </c>
      <c r="E52">
        <v>350</v>
      </c>
      <c r="F52" t="s">
        <v>11268</v>
      </c>
      <c r="G52">
        <v>13</v>
      </c>
      <c r="I52" s="7" t="s">
        <v>11535</v>
      </c>
      <c r="J52" t="s">
        <v>11536</v>
      </c>
      <c r="W52" t="s">
        <v>12629</v>
      </c>
      <c r="X52" s="6">
        <v>3</v>
      </c>
      <c r="Y52" s="8">
        <v>7.0538443451681162E-4</v>
      </c>
      <c r="Z52" t="s">
        <v>11713</v>
      </c>
      <c r="AF52" s="6"/>
      <c r="AI52" t="s">
        <v>11485</v>
      </c>
      <c r="AJ52">
        <v>2</v>
      </c>
      <c r="AK52" s="8">
        <f t="shared" si="1"/>
        <v>4.9248953459738983E-4</v>
      </c>
      <c r="AL52" t="s">
        <v>11713</v>
      </c>
    </row>
    <row r="53" spans="1:38" x14ac:dyDescent="0.4">
      <c r="A53">
        <v>101</v>
      </c>
      <c r="B53" t="s">
        <v>11533</v>
      </c>
      <c r="C53" s="7" t="s">
        <v>11549</v>
      </c>
      <c r="D53" t="s">
        <v>11267</v>
      </c>
      <c r="E53">
        <v>350</v>
      </c>
      <c r="F53" t="s">
        <v>11292</v>
      </c>
      <c r="G53">
        <v>68</v>
      </c>
      <c r="I53" s="7" t="s">
        <v>11550</v>
      </c>
      <c r="J53" s="7" t="s">
        <v>11551</v>
      </c>
      <c r="K53" t="s">
        <v>11552</v>
      </c>
      <c r="L53" t="s">
        <v>11553</v>
      </c>
      <c r="W53" t="s">
        <v>12141</v>
      </c>
      <c r="X53" s="6">
        <v>2</v>
      </c>
      <c r="Y53" s="8">
        <v>4.7025628967787447E-4</v>
      </c>
      <c r="Z53" t="s">
        <v>11713</v>
      </c>
      <c r="AF53" s="6"/>
      <c r="AI53" t="s">
        <v>11298</v>
      </c>
      <c r="AJ53">
        <v>2</v>
      </c>
      <c r="AK53" s="8">
        <f t="shared" si="1"/>
        <v>4.9248953459738983E-4</v>
      </c>
      <c r="AL53" t="s">
        <v>11713</v>
      </c>
    </row>
    <row r="54" spans="1:38" x14ac:dyDescent="0.4">
      <c r="A54">
        <v>102</v>
      </c>
      <c r="B54" t="s">
        <v>11533</v>
      </c>
      <c r="C54" s="7" t="s">
        <v>11549</v>
      </c>
      <c r="D54" t="s">
        <v>11267</v>
      </c>
      <c r="E54">
        <v>350</v>
      </c>
      <c r="F54" t="s">
        <v>11348</v>
      </c>
      <c r="G54">
        <v>75</v>
      </c>
      <c r="I54" s="7" t="s">
        <v>11554</v>
      </c>
      <c r="J54" t="s">
        <v>11555</v>
      </c>
      <c r="K54" t="s">
        <v>11556</v>
      </c>
      <c r="L54" s="7" t="s">
        <v>11574</v>
      </c>
      <c r="W54" t="s">
        <v>12646</v>
      </c>
      <c r="X54" s="6">
        <v>2</v>
      </c>
      <c r="Y54" s="8">
        <v>4.7025628967787447E-4</v>
      </c>
      <c r="Z54" t="s">
        <v>11713</v>
      </c>
      <c r="AF54" s="6"/>
      <c r="AI54" t="s">
        <v>11610</v>
      </c>
      <c r="AJ54">
        <v>1</v>
      </c>
      <c r="AK54" s="8">
        <f t="shared" si="1"/>
        <v>2.4624476729869491E-4</v>
      </c>
      <c r="AL54" t="s">
        <v>11713</v>
      </c>
    </row>
    <row r="55" spans="1:38" x14ac:dyDescent="0.4">
      <c r="A55">
        <v>99</v>
      </c>
      <c r="B55" t="s">
        <v>11548</v>
      </c>
      <c r="C55" s="7" t="s">
        <v>11399</v>
      </c>
      <c r="D55" t="s">
        <v>11267</v>
      </c>
      <c r="E55">
        <v>350</v>
      </c>
      <c r="F55" t="s">
        <v>11292</v>
      </c>
      <c r="G55">
        <v>2</v>
      </c>
      <c r="H55" t="s">
        <v>11353</v>
      </c>
      <c r="I55" s="7" t="s">
        <v>11544</v>
      </c>
      <c r="J55" s="7" t="s">
        <v>11546</v>
      </c>
      <c r="W55" t="s">
        <v>11783</v>
      </c>
      <c r="X55" s="6">
        <v>2</v>
      </c>
      <c r="Y55" s="8">
        <v>4.7025628967787447E-4</v>
      </c>
      <c r="Z55" t="s">
        <v>11713</v>
      </c>
      <c r="AF55" s="6"/>
      <c r="AI55" t="s">
        <v>11614</v>
      </c>
      <c r="AJ55">
        <v>1</v>
      </c>
      <c r="AK55" s="8">
        <f t="shared" si="1"/>
        <v>2.4624476729869491E-4</v>
      </c>
      <c r="AL55" t="s">
        <v>11713</v>
      </c>
    </row>
    <row r="56" spans="1:38" x14ac:dyDescent="0.4">
      <c r="A56">
        <v>100</v>
      </c>
      <c r="B56" t="s">
        <v>11548</v>
      </c>
      <c r="C56" s="7" t="s">
        <v>11399</v>
      </c>
      <c r="D56" t="s">
        <v>11267</v>
      </c>
      <c r="E56">
        <v>350</v>
      </c>
      <c r="F56" t="s">
        <v>11348</v>
      </c>
      <c r="G56">
        <v>1</v>
      </c>
      <c r="H56" t="s">
        <v>11353</v>
      </c>
      <c r="I56" s="7" t="s">
        <v>11547</v>
      </c>
      <c r="W56" t="s">
        <v>12643</v>
      </c>
      <c r="X56" s="6">
        <v>2</v>
      </c>
      <c r="Y56" s="8">
        <v>4.7025628967787447E-4</v>
      </c>
      <c r="Z56" t="s">
        <v>11713</v>
      </c>
      <c r="AF56" s="6"/>
      <c r="AI56" t="s">
        <v>11438</v>
      </c>
      <c r="AJ56">
        <v>1</v>
      </c>
      <c r="AK56" s="8">
        <f t="shared" si="1"/>
        <v>2.4624476729869491E-4</v>
      </c>
      <c r="AL56" t="s">
        <v>11713</v>
      </c>
    </row>
    <row r="57" spans="1:38" x14ac:dyDescent="0.4">
      <c r="A57">
        <v>103</v>
      </c>
      <c r="B57" t="s">
        <v>22</v>
      </c>
      <c r="C57" s="7" t="s">
        <v>11527</v>
      </c>
      <c r="D57" t="s">
        <v>11272</v>
      </c>
      <c r="E57">
        <v>350</v>
      </c>
      <c r="F57" t="s">
        <v>11292</v>
      </c>
      <c r="G57">
        <v>41</v>
      </c>
      <c r="I57" s="7" t="s">
        <v>11557</v>
      </c>
      <c r="J57" s="7" t="s">
        <v>11558</v>
      </c>
      <c r="K57" t="s">
        <v>11559</v>
      </c>
      <c r="W57" t="s">
        <v>11830</v>
      </c>
      <c r="X57" s="6">
        <v>1</v>
      </c>
      <c r="Y57" s="8">
        <v>2.3512814483893723E-4</v>
      </c>
      <c r="Z57" t="s">
        <v>11713</v>
      </c>
      <c r="AF57" s="6"/>
      <c r="AI57" t="s">
        <v>11289</v>
      </c>
      <c r="AJ57">
        <v>1</v>
      </c>
      <c r="AK57" s="8">
        <f t="shared" si="1"/>
        <v>2.4624476729869491E-4</v>
      </c>
      <c r="AL57" t="s">
        <v>11713</v>
      </c>
    </row>
    <row r="58" spans="1:38" x14ac:dyDescent="0.4">
      <c r="A58">
        <v>104</v>
      </c>
      <c r="B58" t="s">
        <v>22</v>
      </c>
      <c r="C58" s="7" t="s">
        <v>11527</v>
      </c>
      <c r="D58" t="s">
        <v>11272</v>
      </c>
      <c r="E58">
        <v>350</v>
      </c>
      <c r="F58" t="s">
        <v>11348</v>
      </c>
      <c r="G58">
        <v>33</v>
      </c>
      <c r="I58" s="7" t="s">
        <v>11560</v>
      </c>
      <c r="J58" t="s">
        <v>11561</v>
      </c>
      <c r="K58" t="s">
        <v>11562</v>
      </c>
      <c r="W58" t="s">
        <v>11796</v>
      </c>
      <c r="X58" s="6">
        <v>1</v>
      </c>
      <c r="Y58" s="8">
        <v>2.3512814483893723E-4</v>
      </c>
      <c r="Z58" t="s">
        <v>11713</v>
      </c>
      <c r="AF58" s="6"/>
      <c r="AI58" t="s">
        <v>11291</v>
      </c>
      <c r="AJ58">
        <v>1</v>
      </c>
      <c r="AK58" s="8">
        <f t="shared" si="1"/>
        <v>2.4624476729869491E-4</v>
      </c>
      <c r="AL58" t="s">
        <v>11713</v>
      </c>
    </row>
    <row r="59" spans="1:38" x14ac:dyDescent="0.4">
      <c r="A59">
        <v>105</v>
      </c>
      <c r="B59" t="s">
        <v>11563</v>
      </c>
      <c r="C59" s="7" t="s">
        <v>11564</v>
      </c>
      <c r="D59" t="s">
        <v>11272</v>
      </c>
      <c r="E59">
        <v>350</v>
      </c>
      <c r="F59" t="s">
        <v>11348</v>
      </c>
      <c r="G59">
        <v>1</v>
      </c>
      <c r="I59" s="7" t="s">
        <v>11565</v>
      </c>
      <c r="W59" t="s">
        <v>11823</v>
      </c>
      <c r="X59" s="6">
        <v>1</v>
      </c>
      <c r="Y59" s="8">
        <v>2.3512814483893723E-4</v>
      </c>
      <c r="Z59" t="s">
        <v>11713</v>
      </c>
      <c r="AF59" s="6"/>
      <c r="AI59" t="s">
        <v>11085</v>
      </c>
      <c r="AJ59">
        <f>SUM(AJ2:AJ58)</f>
        <v>4061</v>
      </c>
    </row>
    <row r="60" spans="1:38" x14ac:dyDescent="0.4">
      <c r="A60">
        <v>82</v>
      </c>
      <c r="B60" t="s">
        <v>11481</v>
      </c>
      <c r="C60" s="7" t="s">
        <v>11482</v>
      </c>
      <c r="D60" t="s">
        <v>11272</v>
      </c>
      <c r="E60">
        <v>350</v>
      </c>
      <c r="F60" t="s">
        <v>11292</v>
      </c>
      <c r="G60">
        <v>10</v>
      </c>
      <c r="I60" s="7" t="s">
        <v>11483</v>
      </c>
      <c r="J60" t="s">
        <v>11484</v>
      </c>
      <c r="W60" t="s">
        <v>11821</v>
      </c>
      <c r="X60" s="6">
        <v>1</v>
      </c>
      <c r="Y60" s="8">
        <v>2.3512814483893723E-4</v>
      </c>
      <c r="Z60" t="s">
        <v>11713</v>
      </c>
      <c r="AF60" s="6"/>
    </row>
    <row r="61" spans="1:38" x14ac:dyDescent="0.4">
      <c r="A61">
        <v>106</v>
      </c>
      <c r="B61" t="s">
        <v>11566</v>
      </c>
      <c r="C61" s="7" t="s">
        <v>11534</v>
      </c>
      <c r="D61" t="s">
        <v>11452</v>
      </c>
      <c r="E61">
        <v>350</v>
      </c>
      <c r="F61" t="s">
        <v>11292</v>
      </c>
      <c r="G61">
        <v>14</v>
      </c>
      <c r="I61" s="7" t="s">
        <v>11567</v>
      </c>
      <c r="J61" t="s">
        <v>11568</v>
      </c>
      <c r="W61" t="s">
        <v>11825</v>
      </c>
      <c r="X61" s="6">
        <v>1</v>
      </c>
      <c r="Y61" s="8">
        <v>2.3512814483893723E-4</v>
      </c>
      <c r="Z61" t="s">
        <v>11713</v>
      </c>
      <c r="AF61" s="6"/>
    </row>
    <row r="62" spans="1:38" x14ac:dyDescent="0.4">
      <c r="A62">
        <v>87</v>
      </c>
      <c r="B62" t="s">
        <v>11497</v>
      </c>
      <c r="C62" s="7" t="s">
        <v>11498</v>
      </c>
      <c r="D62" t="s">
        <v>11452</v>
      </c>
      <c r="E62">
        <v>350</v>
      </c>
      <c r="F62" t="s">
        <v>11292</v>
      </c>
      <c r="G62">
        <v>7</v>
      </c>
      <c r="I62" s="7" t="s">
        <v>11499</v>
      </c>
      <c r="J62" t="s">
        <v>11500</v>
      </c>
      <c r="W62" t="s">
        <v>11848</v>
      </c>
      <c r="X62" s="6">
        <v>1</v>
      </c>
      <c r="Y62" s="8">
        <v>2.3512814483893723E-4</v>
      </c>
      <c r="Z62" t="s">
        <v>11713</v>
      </c>
      <c r="AF62" s="6"/>
    </row>
    <row r="63" spans="1:38" x14ac:dyDescent="0.4">
      <c r="A63">
        <v>83</v>
      </c>
      <c r="B63" t="s">
        <v>11485</v>
      </c>
      <c r="C63" s="7" t="s">
        <v>11441</v>
      </c>
      <c r="D63" t="s">
        <v>11272</v>
      </c>
      <c r="E63">
        <v>350</v>
      </c>
      <c r="F63" t="s">
        <v>11292</v>
      </c>
      <c r="G63">
        <v>2</v>
      </c>
      <c r="I63" s="7" t="s">
        <v>11486</v>
      </c>
      <c r="W63" t="s">
        <v>11893</v>
      </c>
      <c r="X63" s="6">
        <v>1</v>
      </c>
      <c r="Y63" s="8">
        <v>2.3512814483893723E-4</v>
      </c>
      <c r="Z63" t="s">
        <v>11713</v>
      </c>
      <c r="AF63" s="6"/>
    </row>
    <row r="64" spans="1:38" x14ac:dyDescent="0.4">
      <c r="A64">
        <v>77</v>
      </c>
      <c r="B64" t="s">
        <v>11464</v>
      </c>
      <c r="C64" s="7" t="s">
        <v>11465</v>
      </c>
      <c r="D64" t="s">
        <v>11267</v>
      </c>
      <c r="E64">
        <v>350</v>
      </c>
      <c r="F64" t="s">
        <v>11292</v>
      </c>
      <c r="G64">
        <v>2</v>
      </c>
      <c r="H64" t="s">
        <v>11341</v>
      </c>
      <c r="I64" s="7" t="s">
        <v>11466</v>
      </c>
      <c r="W64" t="s">
        <v>11886</v>
      </c>
      <c r="X64" s="6">
        <v>1</v>
      </c>
      <c r="Y64" s="8">
        <v>2.3512814483893723E-4</v>
      </c>
      <c r="Z64" t="s">
        <v>11713</v>
      </c>
      <c r="AF64" s="6"/>
    </row>
    <row r="65" spans="1:24" x14ac:dyDescent="0.4">
      <c r="A65">
        <v>78</v>
      </c>
      <c r="B65" t="s">
        <v>11467</v>
      </c>
      <c r="C65" s="7" t="s">
        <v>11468</v>
      </c>
      <c r="D65" t="s">
        <v>11267</v>
      </c>
      <c r="E65">
        <v>350</v>
      </c>
      <c r="F65" t="s">
        <v>11292</v>
      </c>
      <c r="G65">
        <v>1</v>
      </c>
      <c r="H65" t="s">
        <v>11341</v>
      </c>
      <c r="I65" s="7" t="s">
        <v>11469</v>
      </c>
      <c r="W65" t="s">
        <v>11652</v>
      </c>
      <c r="X65">
        <v>4253</v>
      </c>
    </row>
    <row r="66" spans="1:24" x14ac:dyDescent="0.4">
      <c r="A66">
        <v>107</v>
      </c>
      <c r="B66" t="s">
        <v>11569</v>
      </c>
      <c r="C66" s="7" t="s">
        <v>11570</v>
      </c>
      <c r="D66" t="s">
        <v>11267</v>
      </c>
      <c r="E66">
        <v>350</v>
      </c>
      <c r="F66" t="s">
        <v>11292</v>
      </c>
      <c r="G66">
        <v>76</v>
      </c>
      <c r="H66" t="s">
        <v>11353</v>
      </c>
      <c r="I66" s="7" t="s">
        <v>11571</v>
      </c>
      <c r="J66" t="s">
        <v>11572</v>
      </c>
      <c r="K66" s="7" t="s">
        <v>11575</v>
      </c>
    </row>
    <row r="67" spans="1:24" x14ac:dyDescent="0.4">
      <c r="A67">
        <v>108</v>
      </c>
      <c r="B67" t="s">
        <v>11569</v>
      </c>
      <c r="C67" s="7" t="s">
        <v>11570</v>
      </c>
      <c r="D67" t="s">
        <v>11267</v>
      </c>
      <c r="E67">
        <v>350</v>
      </c>
      <c r="F67" t="s">
        <v>11348</v>
      </c>
      <c r="G67">
        <v>9</v>
      </c>
      <c r="H67" t="s">
        <v>11353</v>
      </c>
      <c r="I67" s="7" t="s">
        <v>11573</v>
      </c>
    </row>
    <row r="68" spans="1:24" x14ac:dyDescent="0.4">
      <c r="A68">
        <v>88</v>
      </c>
      <c r="B68" t="s">
        <v>11501</v>
      </c>
      <c r="C68" s="7" t="s">
        <v>11502</v>
      </c>
      <c r="D68" t="s">
        <v>11267</v>
      </c>
      <c r="E68">
        <v>350</v>
      </c>
      <c r="F68" t="s">
        <v>11292</v>
      </c>
      <c r="G68">
        <v>23</v>
      </c>
      <c r="H68" t="s">
        <v>11353</v>
      </c>
      <c r="I68" s="7" t="s">
        <v>11503</v>
      </c>
      <c r="J68" t="s">
        <v>11504</v>
      </c>
    </row>
    <row r="69" spans="1:24" x14ac:dyDescent="0.4">
      <c r="A69">
        <v>84</v>
      </c>
      <c r="B69" t="s">
        <v>11487</v>
      </c>
      <c r="C69" s="7" t="s">
        <v>11441</v>
      </c>
      <c r="D69" t="s">
        <v>11267</v>
      </c>
      <c r="E69">
        <v>350</v>
      </c>
      <c r="F69" t="s">
        <v>11292</v>
      </c>
      <c r="G69">
        <v>19</v>
      </c>
      <c r="H69" t="s">
        <v>11353</v>
      </c>
      <c r="I69" s="7" t="s">
        <v>11488</v>
      </c>
      <c r="J69" t="s">
        <v>11489</v>
      </c>
      <c r="K69" t="s">
        <v>11490</v>
      </c>
      <c r="L69" t="s">
        <v>11491</v>
      </c>
    </row>
    <row r="70" spans="1:24" x14ac:dyDescent="0.4">
      <c r="A70">
        <v>89</v>
      </c>
      <c r="B70" t="s">
        <v>11505</v>
      </c>
      <c r="C70" s="7" t="s">
        <v>11506</v>
      </c>
      <c r="D70" t="s">
        <v>11267</v>
      </c>
      <c r="E70">
        <v>350</v>
      </c>
      <c r="F70" t="s">
        <v>11292</v>
      </c>
      <c r="G70">
        <v>2</v>
      </c>
      <c r="H70" t="s">
        <v>11341</v>
      </c>
      <c r="I70" s="7" t="s">
        <v>11507</v>
      </c>
      <c r="J70" s="7" t="s">
        <v>11508</v>
      </c>
    </row>
    <row r="71" spans="1:24" x14ac:dyDescent="0.4">
      <c r="A71">
        <v>85</v>
      </c>
      <c r="B71" t="s">
        <v>11492</v>
      </c>
      <c r="C71" s="7" t="s">
        <v>11493</v>
      </c>
      <c r="D71" t="s">
        <v>11267</v>
      </c>
      <c r="E71">
        <v>350</v>
      </c>
      <c r="F71" t="s">
        <v>11292</v>
      </c>
      <c r="G71">
        <v>43</v>
      </c>
      <c r="I71" s="7" t="s">
        <v>11494</v>
      </c>
      <c r="J71" t="s">
        <v>11495</v>
      </c>
    </row>
    <row r="72" spans="1:24" x14ac:dyDescent="0.4">
      <c r="A72">
        <v>86</v>
      </c>
      <c r="B72" t="s">
        <v>11492</v>
      </c>
      <c r="C72" s="7" t="s">
        <v>11493</v>
      </c>
      <c r="D72" t="s">
        <v>11267</v>
      </c>
      <c r="E72">
        <v>350</v>
      </c>
      <c r="F72" t="s">
        <v>11348</v>
      </c>
      <c r="G72">
        <v>57</v>
      </c>
      <c r="I72" s="7" t="s">
        <v>11496</v>
      </c>
    </row>
    <row r="73" spans="1:24" x14ac:dyDescent="0.4">
      <c r="A73">
        <v>79</v>
      </c>
      <c r="B73" t="s">
        <v>11470</v>
      </c>
      <c r="C73" s="7" t="s">
        <v>11441</v>
      </c>
      <c r="D73" t="s">
        <v>11267</v>
      </c>
      <c r="E73">
        <v>350</v>
      </c>
      <c r="F73" t="s">
        <v>11292</v>
      </c>
      <c r="G73">
        <v>56</v>
      </c>
      <c r="I73" s="7" t="s">
        <v>11471</v>
      </c>
      <c r="J73" t="s">
        <v>11472</v>
      </c>
      <c r="K73" t="s">
        <v>11473</v>
      </c>
      <c r="L73" t="s">
        <v>11474</v>
      </c>
      <c r="M73" t="s">
        <v>11475</v>
      </c>
    </row>
    <row r="74" spans="1:24" x14ac:dyDescent="0.4">
      <c r="A74">
        <v>80</v>
      </c>
      <c r="B74" t="s">
        <v>11470</v>
      </c>
      <c r="C74" s="7" t="s">
        <v>11441</v>
      </c>
      <c r="D74" t="s">
        <v>11267</v>
      </c>
      <c r="E74">
        <v>350</v>
      </c>
      <c r="F74" t="s">
        <v>11348</v>
      </c>
      <c r="G74">
        <v>42</v>
      </c>
      <c r="I74" s="7" t="s">
        <v>11476</v>
      </c>
      <c r="J74" t="s">
        <v>11477</v>
      </c>
    </row>
    <row r="75" spans="1:24" x14ac:dyDescent="0.4">
      <c r="A75">
        <v>81</v>
      </c>
      <c r="B75" t="s">
        <v>11478</v>
      </c>
      <c r="C75" s="7" t="s">
        <v>11479</v>
      </c>
      <c r="D75" t="s">
        <v>11267</v>
      </c>
      <c r="E75">
        <v>350</v>
      </c>
      <c r="F75" t="s">
        <v>11292</v>
      </c>
      <c r="G75">
        <v>1</v>
      </c>
      <c r="I75" s="7" t="s">
        <v>11480</v>
      </c>
    </row>
    <row r="76" spans="1:24" x14ac:dyDescent="0.4">
      <c r="A76">
        <v>1</v>
      </c>
      <c r="B76" t="s">
        <v>11275</v>
      </c>
      <c r="C76" s="7">
        <v>2006.08</v>
      </c>
      <c r="D76" t="s">
        <v>11260</v>
      </c>
      <c r="E76">
        <v>220</v>
      </c>
      <c r="F76" t="s">
        <v>11263</v>
      </c>
      <c r="G76">
        <v>40</v>
      </c>
      <c r="H76" t="s">
        <v>11296</v>
      </c>
      <c r="I76" s="7" t="s">
        <v>11301</v>
      </c>
    </row>
    <row r="77" spans="1:24" x14ac:dyDescent="0.4">
      <c r="A77">
        <v>3</v>
      </c>
      <c r="B77" t="s">
        <v>11276</v>
      </c>
      <c r="C77" s="7">
        <v>2010.09</v>
      </c>
      <c r="D77" t="s">
        <v>11260</v>
      </c>
      <c r="E77">
        <v>250</v>
      </c>
      <c r="F77" t="s">
        <v>11263</v>
      </c>
      <c r="G77">
        <v>88</v>
      </c>
      <c r="I77" s="7" t="s">
        <v>11303</v>
      </c>
    </row>
    <row r="78" spans="1:24" x14ac:dyDescent="0.4">
      <c r="A78">
        <v>66</v>
      </c>
      <c r="B78" t="s">
        <v>139</v>
      </c>
      <c r="C78" s="7" t="s">
        <v>11434</v>
      </c>
      <c r="D78" t="s">
        <v>11260</v>
      </c>
      <c r="E78">
        <v>250</v>
      </c>
      <c r="F78" t="s">
        <v>11263</v>
      </c>
      <c r="G78">
        <v>87</v>
      </c>
      <c r="I78" s="7" t="s">
        <v>11435</v>
      </c>
    </row>
    <row r="79" spans="1:24" x14ac:dyDescent="0.4">
      <c r="A79">
        <v>2</v>
      </c>
      <c r="B79" t="s">
        <v>10983</v>
      </c>
      <c r="C79" s="7">
        <v>2009.03</v>
      </c>
      <c r="D79" t="s">
        <v>11265</v>
      </c>
      <c r="E79">
        <v>250</v>
      </c>
      <c r="F79" t="s">
        <v>11263</v>
      </c>
      <c r="G79">
        <v>20</v>
      </c>
      <c r="I79" s="7" t="s">
        <v>11302</v>
      </c>
    </row>
    <row r="80" spans="1:24" x14ac:dyDescent="0.4">
      <c r="A80">
        <v>47</v>
      </c>
      <c r="B80" t="s">
        <v>10983</v>
      </c>
      <c r="C80" s="7" t="s">
        <v>11380</v>
      </c>
      <c r="D80" t="s">
        <v>11265</v>
      </c>
      <c r="E80">
        <v>250</v>
      </c>
      <c r="F80" t="s">
        <v>11263</v>
      </c>
      <c r="G80">
        <v>5</v>
      </c>
      <c r="I80" s="7" t="s">
        <v>11382</v>
      </c>
    </row>
    <row r="81" spans="1:15" x14ac:dyDescent="0.4">
      <c r="A81">
        <v>46</v>
      </c>
      <c r="B81" t="s">
        <v>11378</v>
      </c>
      <c r="C81" s="7">
        <v>2009.03</v>
      </c>
      <c r="D81" t="s">
        <v>11265</v>
      </c>
      <c r="E81">
        <v>250</v>
      </c>
      <c r="F81" t="s">
        <v>11263</v>
      </c>
      <c r="G81">
        <v>15</v>
      </c>
      <c r="I81" s="7" t="s">
        <v>11379</v>
      </c>
    </row>
    <row r="82" spans="1:15" x14ac:dyDescent="0.4">
      <c r="A82">
        <v>67</v>
      </c>
      <c r="B82" t="s">
        <v>11436</v>
      </c>
      <c r="C82" s="7" t="s">
        <v>11420</v>
      </c>
      <c r="D82" t="s">
        <v>11265</v>
      </c>
      <c r="E82">
        <v>250</v>
      </c>
      <c r="F82" t="s">
        <v>11263</v>
      </c>
      <c r="G82">
        <v>5</v>
      </c>
      <c r="I82" s="7" t="s">
        <v>11437</v>
      </c>
    </row>
    <row r="83" spans="1:15" x14ac:dyDescent="0.4">
      <c r="A83">
        <v>4</v>
      </c>
      <c r="B83" t="s">
        <v>108</v>
      </c>
      <c r="C83" s="7">
        <v>2006.03</v>
      </c>
      <c r="D83" t="s">
        <v>11267</v>
      </c>
      <c r="E83">
        <v>250</v>
      </c>
      <c r="F83" t="s">
        <v>11268</v>
      </c>
      <c r="G83">
        <v>120</v>
      </c>
      <c r="I83" s="7" t="s">
        <v>11304</v>
      </c>
    </row>
    <row r="84" spans="1:15" x14ac:dyDescent="0.4">
      <c r="A84">
        <v>63</v>
      </c>
      <c r="B84" t="s">
        <v>11424</v>
      </c>
      <c r="C84" s="7" t="s">
        <v>11425</v>
      </c>
      <c r="D84" t="s">
        <v>11267</v>
      </c>
      <c r="E84">
        <v>250</v>
      </c>
      <c r="F84" t="s">
        <v>11268</v>
      </c>
      <c r="G84">
        <v>1</v>
      </c>
      <c r="I84" s="7" t="s">
        <v>11426</v>
      </c>
    </row>
    <row r="85" spans="1:15" x14ac:dyDescent="0.4">
      <c r="A85">
        <v>11</v>
      </c>
      <c r="B85" t="s">
        <v>11279</v>
      </c>
      <c r="C85" s="7">
        <v>2024.04</v>
      </c>
      <c r="D85" t="s">
        <v>11267</v>
      </c>
      <c r="E85">
        <v>250</v>
      </c>
      <c r="F85" t="s">
        <v>11268</v>
      </c>
      <c r="G85">
        <v>1</v>
      </c>
      <c r="H85" t="s">
        <v>11317</v>
      </c>
      <c r="I85" s="7" t="s">
        <v>11316</v>
      </c>
    </row>
    <row r="86" spans="1:15" x14ac:dyDescent="0.4">
      <c r="A86">
        <v>8</v>
      </c>
      <c r="B86" t="s">
        <v>11274</v>
      </c>
      <c r="C86" s="7">
        <v>2013.09</v>
      </c>
      <c r="D86" t="s">
        <v>11267</v>
      </c>
      <c r="E86">
        <v>250</v>
      </c>
      <c r="F86" t="s">
        <v>11268</v>
      </c>
      <c r="G86">
        <v>369</v>
      </c>
      <c r="I86" s="7" t="s">
        <v>11308</v>
      </c>
      <c r="J86" t="s">
        <v>11307</v>
      </c>
      <c r="K86" t="s">
        <v>11309</v>
      </c>
      <c r="L86" t="s">
        <v>11310</v>
      </c>
      <c r="M86" t="s">
        <v>11311</v>
      </c>
      <c r="N86" t="s">
        <v>11312</v>
      </c>
      <c r="O86">
        <v>2828</v>
      </c>
    </row>
    <row r="87" spans="1:15" x14ac:dyDescent="0.4">
      <c r="A87">
        <v>5</v>
      </c>
      <c r="B87" t="s">
        <v>11269</v>
      </c>
      <c r="C87" s="7">
        <v>2007.01</v>
      </c>
      <c r="D87" t="s">
        <v>11270</v>
      </c>
      <c r="E87">
        <v>250</v>
      </c>
      <c r="F87" t="s">
        <v>11268</v>
      </c>
      <c r="G87">
        <v>1</v>
      </c>
      <c r="H87" t="s">
        <v>11317</v>
      </c>
      <c r="I87" s="7">
        <v>2010</v>
      </c>
    </row>
    <row r="88" spans="1:15" x14ac:dyDescent="0.4">
      <c r="A88">
        <v>6</v>
      </c>
      <c r="B88" t="s">
        <v>11271</v>
      </c>
      <c r="C88" s="7">
        <v>2008.06</v>
      </c>
      <c r="D88" t="s">
        <v>11272</v>
      </c>
      <c r="E88">
        <v>250</v>
      </c>
      <c r="F88" t="s">
        <v>11268</v>
      </c>
      <c r="G88">
        <v>10</v>
      </c>
      <c r="I88" s="7" t="s">
        <v>11305</v>
      </c>
    </row>
    <row r="89" spans="1:15" x14ac:dyDescent="0.4">
      <c r="A89">
        <v>10</v>
      </c>
      <c r="B89" t="s">
        <v>11278</v>
      </c>
      <c r="C89" s="7">
        <v>2017.11</v>
      </c>
      <c r="D89" t="s">
        <v>11272</v>
      </c>
      <c r="E89">
        <v>250</v>
      </c>
      <c r="F89" t="s">
        <v>11268</v>
      </c>
      <c r="G89">
        <v>17</v>
      </c>
      <c r="I89" s="7" t="s">
        <v>11314</v>
      </c>
      <c r="J89" t="s">
        <v>11315</v>
      </c>
    </row>
    <row r="90" spans="1:15" x14ac:dyDescent="0.4">
      <c r="A90">
        <v>12</v>
      </c>
      <c r="B90" t="s">
        <v>11280</v>
      </c>
      <c r="C90" s="7">
        <v>2007.12</v>
      </c>
      <c r="D90" t="s">
        <v>11281</v>
      </c>
      <c r="E90">
        <v>300</v>
      </c>
      <c r="F90" t="s">
        <v>11268</v>
      </c>
      <c r="G90">
        <v>28</v>
      </c>
      <c r="I90" s="7" t="s">
        <v>11319</v>
      </c>
    </row>
    <row r="91" spans="1:15" x14ac:dyDescent="0.4">
      <c r="A91">
        <v>14</v>
      </c>
      <c r="B91" t="s">
        <v>11280</v>
      </c>
      <c r="C91" s="7">
        <v>2010.01</v>
      </c>
      <c r="D91" t="s">
        <v>11281</v>
      </c>
      <c r="E91">
        <v>350</v>
      </c>
      <c r="F91" t="s">
        <v>11268</v>
      </c>
      <c r="G91">
        <v>29</v>
      </c>
      <c r="I91" s="7" t="s">
        <v>11321</v>
      </c>
      <c r="J91" t="s">
        <v>11322</v>
      </c>
    </row>
    <row r="92" spans="1:15" x14ac:dyDescent="0.4">
      <c r="A92">
        <v>13</v>
      </c>
      <c r="B92" t="s">
        <v>11282</v>
      </c>
      <c r="C92" s="7">
        <v>2007.12</v>
      </c>
      <c r="D92" t="s">
        <v>11281</v>
      </c>
      <c r="E92">
        <v>350</v>
      </c>
      <c r="F92" t="s">
        <v>11268</v>
      </c>
      <c r="G92">
        <v>2</v>
      </c>
      <c r="I92" t="s">
        <v>11320</v>
      </c>
    </row>
    <row r="93" spans="1:15" x14ac:dyDescent="0.4">
      <c r="A93">
        <v>7</v>
      </c>
      <c r="B93" t="s">
        <v>11273</v>
      </c>
      <c r="C93" s="7">
        <v>2008.09</v>
      </c>
      <c r="D93" t="s">
        <v>11272</v>
      </c>
      <c r="E93">
        <v>250</v>
      </c>
      <c r="F93" t="s">
        <v>11268</v>
      </c>
      <c r="G93">
        <v>19</v>
      </c>
      <c r="I93" s="7" t="s">
        <v>11306</v>
      </c>
    </row>
    <row r="94" spans="1:15" x14ac:dyDescent="0.4">
      <c r="A94">
        <v>62</v>
      </c>
      <c r="B94" t="s">
        <v>11422</v>
      </c>
      <c r="C94" s="7" t="s">
        <v>11420</v>
      </c>
      <c r="D94" t="s">
        <v>11272</v>
      </c>
      <c r="E94">
        <v>250</v>
      </c>
      <c r="F94" t="s">
        <v>11268</v>
      </c>
      <c r="G94">
        <v>1</v>
      </c>
      <c r="I94" s="7" t="s">
        <v>11423</v>
      </c>
    </row>
    <row r="95" spans="1:15" x14ac:dyDescent="0.4">
      <c r="A95">
        <v>61</v>
      </c>
      <c r="B95" t="s">
        <v>11419</v>
      </c>
      <c r="C95" s="7" t="s">
        <v>11420</v>
      </c>
      <c r="D95" t="s">
        <v>11272</v>
      </c>
      <c r="E95">
        <v>250</v>
      </c>
      <c r="F95" t="s">
        <v>11268</v>
      </c>
      <c r="G95">
        <v>1</v>
      </c>
      <c r="H95" t="s">
        <v>11341</v>
      </c>
      <c r="I95" s="7" t="s">
        <v>11421</v>
      </c>
    </row>
    <row r="96" spans="1:15" x14ac:dyDescent="0.4">
      <c r="A96">
        <v>65</v>
      </c>
      <c r="B96" t="s">
        <v>11430</v>
      </c>
      <c r="C96" s="7" t="s">
        <v>11431</v>
      </c>
      <c r="D96" t="s">
        <v>11272</v>
      </c>
      <c r="E96">
        <v>250</v>
      </c>
      <c r="F96" t="s">
        <v>11268</v>
      </c>
      <c r="G96">
        <v>1</v>
      </c>
      <c r="I96" s="7" t="s">
        <v>11433</v>
      </c>
    </row>
    <row r="97" spans="1:12" x14ac:dyDescent="0.4">
      <c r="A97">
        <v>60</v>
      </c>
      <c r="B97" t="s">
        <v>11414</v>
      </c>
      <c r="C97" s="7" t="s">
        <v>11415</v>
      </c>
      <c r="D97" t="s">
        <v>11267</v>
      </c>
      <c r="E97">
        <v>250</v>
      </c>
      <c r="F97" t="s">
        <v>11268</v>
      </c>
      <c r="G97">
        <v>28</v>
      </c>
      <c r="H97" t="s">
        <v>11341</v>
      </c>
      <c r="I97" s="7" t="s">
        <v>11416</v>
      </c>
      <c r="J97" t="s">
        <v>11417</v>
      </c>
      <c r="K97" t="s">
        <v>11418</v>
      </c>
    </row>
    <row r="98" spans="1:12" x14ac:dyDescent="0.4">
      <c r="A98">
        <v>64</v>
      </c>
      <c r="B98" t="s">
        <v>11427</v>
      </c>
      <c r="C98" s="7" t="s">
        <v>11428</v>
      </c>
      <c r="D98" t="s">
        <v>11267</v>
      </c>
      <c r="E98">
        <v>250</v>
      </c>
      <c r="F98" t="s">
        <v>11432</v>
      </c>
      <c r="G98">
        <v>1</v>
      </c>
      <c r="H98" t="s">
        <v>11341</v>
      </c>
      <c r="I98" s="7" t="s">
        <v>11429</v>
      </c>
    </row>
    <row r="99" spans="1:12" x14ac:dyDescent="0.4">
      <c r="A99">
        <v>9</v>
      </c>
      <c r="B99" t="s">
        <v>11277</v>
      </c>
      <c r="C99" s="7">
        <v>2015.07</v>
      </c>
      <c r="D99" t="s">
        <v>11267</v>
      </c>
      <c r="E99">
        <v>275</v>
      </c>
      <c r="F99" t="s">
        <v>11268</v>
      </c>
      <c r="G99">
        <v>1</v>
      </c>
      <c r="H99" t="s">
        <v>11317</v>
      </c>
      <c r="I99" s="7" t="s">
        <v>11313</v>
      </c>
    </row>
    <row r="100" spans="1:12" x14ac:dyDescent="0.4">
      <c r="A100">
        <v>16</v>
      </c>
      <c r="B100" t="s">
        <v>11283</v>
      </c>
      <c r="C100" s="7">
        <v>2010.09</v>
      </c>
      <c r="D100" t="s">
        <v>11281</v>
      </c>
      <c r="E100">
        <v>380</v>
      </c>
      <c r="F100" t="s">
        <v>11268</v>
      </c>
      <c r="G100">
        <v>40</v>
      </c>
      <c r="I100" s="7" t="s">
        <v>11324</v>
      </c>
    </row>
    <row r="101" spans="1:12" x14ac:dyDescent="0.4">
      <c r="A101">
        <v>21</v>
      </c>
      <c r="B101" t="s">
        <v>11288</v>
      </c>
      <c r="C101" s="7">
        <v>2013.11</v>
      </c>
      <c r="D101" t="s">
        <v>11281</v>
      </c>
      <c r="E101">
        <v>380</v>
      </c>
      <c r="F101" t="s">
        <v>11268</v>
      </c>
      <c r="G101">
        <v>9</v>
      </c>
      <c r="I101" s="7" t="s">
        <v>11331</v>
      </c>
    </row>
    <row r="102" spans="1:12" x14ac:dyDescent="0.4">
      <c r="A102">
        <v>15</v>
      </c>
      <c r="B102" t="s">
        <v>11294</v>
      </c>
      <c r="C102" s="7">
        <v>2010.04</v>
      </c>
      <c r="D102" t="s">
        <v>11281</v>
      </c>
      <c r="E102">
        <v>350</v>
      </c>
      <c r="F102" t="s">
        <v>11268</v>
      </c>
      <c r="G102">
        <v>1</v>
      </c>
      <c r="H102" t="s">
        <v>11317</v>
      </c>
      <c r="I102" s="7" t="s">
        <v>11323</v>
      </c>
    </row>
    <row r="103" spans="1:12" x14ac:dyDescent="0.4">
      <c r="A103">
        <v>20</v>
      </c>
      <c r="B103" t="s">
        <v>11287</v>
      </c>
      <c r="C103" s="7">
        <v>2013.01</v>
      </c>
      <c r="D103" t="s">
        <v>11281</v>
      </c>
      <c r="E103">
        <v>380</v>
      </c>
      <c r="F103" t="s">
        <v>11268</v>
      </c>
      <c r="G103">
        <v>279</v>
      </c>
      <c r="I103" s="7" t="s">
        <v>11328</v>
      </c>
      <c r="J103" t="s">
        <v>11329</v>
      </c>
      <c r="K103" t="s">
        <v>11330</v>
      </c>
    </row>
    <row r="104" spans="1:12" x14ac:dyDescent="0.4">
      <c r="A104">
        <v>18</v>
      </c>
      <c r="B104" t="s">
        <v>11285</v>
      </c>
      <c r="C104" s="7">
        <v>2011.03</v>
      </c>
      <c r="D104" t="s">
        <v>11286</v>
      </c>
      <c r="E104">
        <v>400</v>
      </c>
      <c r="F104" t="s">
        <v>11268</v>
      </c>
      <c r="G104">
        <v>3</v>
      </c>
      <c r="I104" s="7" t="s">
        <v>11327</v>
      </c>
    </row>
    <row r="105" spans="1:12" x14ac:dyDescent="0.4">
      <c r="A105">
        <v>23</v>
      </c>
      <c r="B105" t="s">
        <v>11285</v>
      </c>
      <c r="C105" s="7">
        <v>2014.06</v>
      </c>
      <c r="D105" t="s">
        <v>11281</v>
      </c>
      <c r="E105">
        <v>380</v>
      </c>
      <c r="F105" t="s">
        <v>11268</v>
      </c>
      <c r="G105">
        <v>2</v>
      </c>
      <c r="H105" t="s">
        <v>11333</v>
      </c>
      <c r="I105" s="7" t="s">
        <v>11334</v>
      </c>
      <c r="J105">
        <v>2818</v>
      </c>
    </row>
    <row r="106" spans="1:12" x14ac:dyDescent="0.4">
      <c r="A106">
        <v>17</v>
      </c>
      <c r="B106" t="s">
        <v>11182</v>
      </c>
      <c r="C106" s="7" t="s">
        <v>11381</v>
      </c>
      <c r="D106" t="s">
        <v>11284</v>
      </c>
      <c r="E106">
        <v>380</v>
      </c>
      <c r="F106" t="s">
        <v>11268</v>
      </c>
      <c r="G106">
        <v>30</v>
      </c>
      <c r="I106" s="7" t="s">
        <v>11325</v>
      </c>
    </row>
    <row r="107" spans="1:12" x14ac:dyDescent="0.4">
      <c r="A107">
        <v>19</v>
      </c>
      <c r="B107" t="s">
        <v>11182</v>
      </c>
      <c r="C107" s="7">
        <v>2011.07</v>
      </c>
      <c r="D107" t="s">
        <v>11284</v>
      </c>
      <c r="E107">
        <v>380</v>
      </c>
      <c r="F107" t="s">
        <v>11268</v>
      </c>
      <c r="G107">
        <v>70</v>
      </c>
      <c r="I107" s="7" t="s">
        <v>11326</v>
      </c>
    </row>
    <row r="108" spans="1:12" x14ac:dyDescent="0.4">
      <c r="A108">
        <v>25</v>
      </c>
      <c r="B108" t="s">
        <v>11182</v>
      </c>
      <c r="C108" s="7">
        <v>2015.12</v>
      </c>
      <c r="D108" t="s">
        <v>11284</v>
      </c>
      <c r="E108">
        <v>380</v>
      </c>
      <c r="F108" t="s">
        <v>11268</v>
      </c>
      <c r="G108">
        <v>13</v>
      </c>
      <c r="I108" s="7" t="s">
        <v>11337</v>
      </c>
      <c r="J108" t="s">
        <v>11338</v>
      </c>
    </row>
    <row r="109" spans="1:12" x14ac:dyDescent="0.4">
      <c r="A109">
        <v>22</v>
      </c>
      <c r="B109" t="s">
        <v>11289</v>
      </c>
      <c r="C109" s="7">
        <v>2014.01</v>
      </c>
      <c r="D109" t="s">
        <v>11290</v>
      </c>
      <c r="E109">
        <v>450</v>
      </c>
      <c r="F109" t="s">
        <v>11268</v>
      </c>
      <c r="G109">
        <v>1</v>
      </c>
      <c r="I109" s="7" t="s">
        <v>11332</v>
      </c>
    </row>
    <row r="110" spans="1:12" x14ac:dyDescent="0.4">
      <c r="A110">
        <v>24</v>
      </c>
      <c r="B110" t="s">
        <v>11291</v>
      </c>
      <c r="C110" s="7">
        <v>2015.07</v>
      </c>
      <c r="D110" t="s">
        <v>11267</v>
      </c>
      <c r="E110">
        <v>350</v>
      </c>
      <c r="F110" t="s">
        <v>11268</v>
      </c>
      <c r="G110">
        <v>1</v>
      </c>
      <c r="H110" t="s">
        <v>11336</v>
      </c>
      <c r="I110" s="7" t="s">
        <v>11335</v>
      </c>
    </row>
    <row r="111" spans="1:12" x14ac:dyDescent="0.4">
      <c r="A111">
        <v>38</v>
      </c>
      <c r="B111" t="s">
        <v>11351</v>
      </c>
      <c r="C111" s="7">
        <v>2013.12</v>
      </c>
      <c r="D111" t="s">
        <v>11267</v>
      </c>
      <c r="E111">
        <v>380</v>
      </c>
      <c r="F111" t="s">
        <v>11292</v>
      </c>
      <c r="G111">
        <v>155</v>
      </c>
      <c r="I111" t="s">
        <v>11360</v>
      </c>
      <c r="J111" t="s">
        <v>11361</v>
      </c>
      <c r="K111" t="s">
        <v>11362</v>
      </c>
      <c r="L111" t="s">
        <v>11363</v>
      </c>
    </row>
    <row r="112" spans="1:12" x14ac:dyDescent="0.4">
      <c r="A112">
        <v>39</v>
      </c>
      <c r="B112" t="s">
        <v>11351</v>
      </c>
      <c r="C112" s="7">
        <v>2013.12</v>
      </c>
      <c r="D112" t="s">
        <v>11267</v>
      </c>
      <c r="E112">
        <v>380</v>
      </c>
      <c r="F112" t="s">
        <v>11348</v>
      </c>
      <c r="G112">
        <v>198</v>
      </c>
      <c r="I112" s="7" t="s">
        <v>11364</v>
      </c>
      <c r="J112" t="s">
        <v>11365</v>
      </c>
    </row>
    <row r="113" spans="1:11" x14ac:dyDescent="0.4">
      <c r="A113">
        <v>34</v>
      </c>
      <c r="B113" t="s">
        <v>11352</v>
      </c>
      <c r="C113" s="7">
        <v>2010.05</v>
      </c>
      <c r="D113" t="s">
        <v>11267</v>
      </c>
      <c r="E113">
        <v>380</v>
      </c>
      <c r="F113" t="s">
        <v>11292</v>
      </c>
      <c r="G113">
        <v>66</v>
      </c>
      <c r="H113" t="s">
        <v>11353</v>
      </c>
      <c r="I113" s="7" t="s">
        <v>11354</v>
      </c>
      <c r="J113" t="s">
        <v>11355</v>
      </c>
    </row>
    <row r="114" spans="1:11" x14ac:dyDescent="0.4">
      <c r="A114">
        <v>40</v>
      </c>
      <c r="B114" t="s">
        <v>11366</v>
      </c>
      <c r="C114" s="7">
        <v>2013.12</v>
      </c>
      <c r="D114" t="s">
        <v>11267</v>
      </c>
      <c r="E114">
        <v>380</v>
      </c>
      <c r="F114" t="s">
        <v>11292</v>
      </c>
      <c r="G114">
        <v>91</v>
      </c>
      <c r="H114" t="s">
        <v>11353</v>
      </c>
      <c r="I114" s="7" t="s">
        <v>11367</v>
      </c>
      <c r="J114" t="s">
        <v>11368</v>
      </c>
      <c r="K114" t="s">
        <v>11369</v>
      </c>
    </row>
    <row r="115" spans="1:11" x14ac:dyDescent="0.4">
      <c r="A115">
        <v>37</v>
      </c>
      <c r="B115" t="s">
        <v>11358</v>
      </c>
      <c r="C115" s="7">
        <v>2011.04</v>
      </c>
      <c r="D115" t="s">
        <v>11281</v>
      </c>
      <c r="E115">
        <v>400</v>
      </c>
      <c r="F115" t="s">
        <v>11348</v>
      </c>
      <c r="G115">
        <v>1</v>
      </c>
      <c r="H115" t="s">
        <v>11341</v>
      </c>
      <c r="I115" s="7" t="s">
        <v>11359</v>
      </c>
    </row>
    <row r="116" spans="1:11" x14ac:dyDescent="0.4">
      <c r="A116">
        <v>45</v>
      </c>
      <c r="B116" t="s">
        <v>11376</v>
      </c>
      <c r="C116" s="7">
        <v>2016.04</v>
      </c>
      <c r="D116" t="s">
        <v>11267</v>
      </c>
      <c r="E116">
        <v>385</v>
      </c>
      <c r="F116" t="s">
        <v>11292</v>
      </c>
      <c r="G116">
        <v>1</v>
      </c>
      <c r="I116" s="7" t="s">
        <v>11377</v>
      </c>
    </row>
    <row r="117" spans="1:11" x14ac:dyDescent="0.4">
      <c r="A117">
        <v>35</v>
      </c>
      <c r="B117" t="s">
        <v>136</v>
      </c>
      <c r="C117" s="7">
        <v>2010.09</v>
      </c>
      <c r="D117" t="s">
        <v>11272</v>
      </c>
      <c r="E117">
        <v>380</v>
      </c>
      <c r="F117" t="s">
        <v>11292</v>
      </c>
      <c r="G117">
        <v>40</v>
      </c>
      <c r="I117" s="7" t="s">
        <v>11356</v>
      </c>
    </row>
    <row r="118" spans="1:11" x14ac:dyDescent="0.4">
      <c r="A118">
        <v>36</v>
      </c>
      <c r="B118" t="s">
        <v>136</v>
      </c>
      <c r="C118" s="7">
        <v>2010.09</v>
      </c>
      <c r="D118" t="s">
        <v>11272</v>
      </c>
      <c r="E118">
        <v>380</v>
      </c>
      <c r="F118" t="s">
        <v>11348</v>
      </c>
      <c r="G118">
        <v>42</v>
      </c>
      <c r="I118" s="7" t="s">
        <v>11357</v>
      </c>
    </row>
    <row r="119" spans="1:11" x14ac:dyDescent="0.4">
      <c r="A119">
        <v>41</v>
      </c>
      <c r="B119" t="s">
        <v>136</v>
      </c>
      <c r="C119" s="7">
        <v>2013.12</v>
      </c>
      <c r="D119" t="s">
        <v>11272</v>
      </c>
      <c r="E119">
        <v>380</v>
      </c>
      <c r="F119" t="s">
        <v>11292</v>
      </c>
      <c r="G119">
        <v>5</v>
      </c>
      <c r="I119" s="7" t="s">
        <v>11370</v>
      </c>
    </row>
    <row r="120" spans="1:11" x14ac:dyDescent="0.4">
      <c r="A120">
        <v>42</v>
      </c>
      <c r="B120" t="s">
        <v>136</v>
      </c>
      <c r="C120" s="7">
        <v>2013.12</v>
      </c>
      <c r="D120" t="s">
        <v>11272</v>
      </c>
      <c r="E120">
        <v>380</v>
      </c>
      <c r="F120" t="s">
        <v>11348</v>
      </c>
      <c r="G120">
        <v>28</v>
      </c>
      <c r="I120" s="7" t="s">
        <v>11371</v>
      </c>
    </row>
    <row r="121" spans="1:11" x14ac:dyDescent="0.4">
      <c r="A121">
        <v>43</v>
      </c>
      <c r="B121" t="s">
        <v>136</v>
      </c>
      <c r="C121" s="7">
        <v>2015.12</v>
      </c>
      <c r="D121" t="s">
        <v>11272</v>
      </c>
      <c r="E121">
        <v>380</v>
      </c>
      <c r="F121" t="s">
        <v>11292</v>
      </c>
      <c r="G121">
        <v>16</v>
      </c>
      <c r="I121" t="s">
        <v>11372</v>
      </c>
      <c r="J121" t="s">
        <v>11373</v>
      </c>
    </row>
    <row r="122" spans="1:11" x14ac:dyDescent="0.4">
      <c r="A122">
        <v>44</v>
      </c>
      <c r="B122" t="s">
        <v>136</v>
      </c>
      <c r="C122" s="7">
        <v>2015.12</v>
      </c>
      <c r="D122" t="s">
        <v>11272</v>
      </c>
      <c r="E122">
        <v>380</v>
      </c>
      <c r="F122" t="s">
        <v>11348</v>
      </c>
      <c r="G122">
        <v>20</v>
      </c>
      <c r="I122" s="7" t="s">
        <v>11374</v>
      </c>
      <c r="J122" t="s">
        <v>11375</v>
      </c>
    </row>
    <row r="123" spans="1:11" x14ac:dyDescent="0.4">
      <c r="A123">
        <v>48</v>
      </c>
      <c r="B123" t="s">
        <v>11383</v>
      </c>
      <c r="C123" s="7" t="s">
        <v>11384</v>
      </c>
      <c r="D123" t="s">
        <v>11272</v>
      </c>
      <c r="E123">
        <v>380</v>
      </c>
      <c r="F123" t="s">
        <v>11292</v>
      </c>
      <c r="G123">
        <v>25</v>
      </c>
      <c r="H123" t="s">
        <v>11341</v>
      </c>
      <c r="I123" s="7" t="s">
        <v>11385</v>
      </c>
    </row>
    <row r="124" spans="1:11" x14ac:dyDescent="0.4">
      <c r="A124">
        <v>49</v>
      </c>
      <c r="B124" t="s">
        <v>125</v>
      </c>
      <c r="C124" s="7" t="s">
        <v>11386</v>
      </c>
      <c r="D124" t="s">
        <v>11267</v>
      </c>
      <c r="E124">
        <v>380</v>
      </c>
      <c r="F124" t="s">
        <v>11263</v>
      </c>
      <c r="G124">
        <v>10</v>
      </c>
      <c r="I124" s="7" t="s">
        <v>11387</v>
      </c>
    </row>
    <row r="125" spans="1:11" x14ac:dyDescent="0.4">
      <c r="A125">
        <v>50</v>
      </c>
      <c r="B125" t="s">
        <v>11388</v>
      </c>
      <c r="C125" s="7" t="s">
        <v>11389</v>
      </c>
      <c r="D125" t="s">
        <v>11267</v>
      </c>
      <c r="E125">
        <v>380</v>
      </c>
      <c r="F125" t="s">
        <v>11263</v>
      </c>
      <c r="G125">
        <v>75</v>
      </c>
      <c r="I125" s="7" t="s">
        <v>11390</v>
      </c>
    </row>
    <row r="126" spans="1:11" x14ac:dyDescent="0.4">
      <c r="A126">
        <v>55</v>
      </c>
      <c r="B126" t="s">
        <v>11157</v>
      </c>
      <c r="C126" s="7" t="s">
        <v>11402</v>
      </c>
      <c r="D126" t="s">
        <v>11267</v>
      </c>
      <c r="E126">
        <v>250</v>
      </c>
      <c r="F126" t="s">
        <v>11292</v>
      </c>
      <c r="G126">
        <v>27</v>
      </c>
      <c r="I126" s="7" t="s">
        <v>11403</v>
      </c>
    </row>
    <row r="127" spans="1:11" x14ac:dyDescent="0.4">
      <c r="A127">
        <v>56</v>
      </c>
      <c r="B127" t="s">
        <v>11157</v>
      </c>
      <c r="C127" s="7" t="s">
        <v>11402</v>
      </c>
      <c r="D127" t="s">
        <v>11267</v>
      </c>
      <c r="E127">
        <v>250</v>
      </c>
      <c r="F127" t="s">
        <v>11348</v>
      </c>
      <c r="G127">
        <v>31</v>
      </c>
      <c r="I127" s="7" t="s">
        <v>11404</v>
      </c>
    </row>
    <row r="128" spans="1:11" x14ac:dyDescent="0.4">
      <c r="A128">
        <v>52</v>
      </c>
      <c r="B128" t="s">
        <v>11394</v>
      </c>
      <c r="C128" s="7" t="s">
        <v>11395</v>
      </c>
      <c r="D128" t="s">
        <v>11267</v>
      </c>
      <c r="E128">
        <v>250</v>
      </c>
      <c r="F128" t="s">
        <v>11292</v>
      </c>
      <c r="G128">
        <v>1</v>
      </c>
      <c r="H128" t="s">
        <v>11296</v>
      </c>
      <c r="I128" s="7" t="s">
        <v>11396</v>
      </c>
    </row>
    <row r="129" spans="1:12" x14ac:dyDescent="0.4">
      <c r="A129">
        <v>53</v>
      </c>
      <c r="B129" t="s">
        <v>11394</v>
      </c>
      <c r="C129" s="7" t="s">
        <v>11395</v>
      </c>
      <c r="D129" t="s">
        <v>11267</v>
      </c>
      <c r="E129">
        <v>250</v>
      </c>
      <c r="F129" t="s">
        <v>11348</v>
      </c>
      <c r="G129">
        <v>1</v>
      </c>
      <c r="H129" t="s">
        <v>11296</v>
      </c>
      <c r="I129" s="7" t="s">
        <v>11397</v>
      </c>
    </row>
    <row r="130" spans="1:12" x14ac:dyDescent="0.4">
      <c r="A130">
        <v>57</v>
      </c>
      <c r="B130" t="s">
        <v>11405</v>
      </c>
      <c r="C130" s="7" t="s">
        <v>11406</v>
      </c>
      <c r="D130" t="s">
        <v>11267</v>
      </c>
      <c r="E130">
        <v>250</v>
      </c>
      <c r="F130" t="s">
        <v>11292</v>
      </c>
      <c r="G130">
        <v>1</v>
      </c>
      <c r="I130" s="7" t="s">
        <v>11407</v>
      </c>
    </row>
    <row r="131" spans="1:12" x14ac:dyDescent="0.4">
      <c r="A131">
        <v>59</v>
      </c>
      <c r="B131" t="s">
        <v>11408</v>
      </c>
      <c r="C131" s="7" t="s">
        <v>11412</v>
      </c>
      <c r="D131" t="s">
        <v>11400</v>
      </c>
      <c r="E131">
        <v>200</v>
      </c>
      <c r="F131" t="s">
        <v>11292</v>
      </c>
      <c r="G131">
        <v>11</v>
      </c>
      <c r="I131" s="7" t="s">
        <v>11413</v>
      </c>
    </row>
    <row r="132" spans="1:12" x14ac:dyDescent="0.4">
      <c r="A132">
        <v>121</v>
      </c>
      <c r="B132" t="s">
        <v>11408</v>
      </c>
      <c r="C132" s="7" t="s">
        <v>11412</v>
      </c>
      <c r="D132" t="s">
        <v>11400</v>
      </c>
      <c r="E132">
        <v>200</v>
      </c>
      <c r="F132" t="s">
        <v>11292</v>
      </c>
      <c r="G132">
        <v>11</v>
      </c>
      <c r="I132" s="7" t="s">
        <v>11413</v>
      </c>
    </row>
    <row r="133" spans="1:12" x14ac:dyDescent="0.4">
      <c r="A133">
        <v>58</v>
      </c>
      <c r="B133" t="s">
        <v>11411</v>
      </c>
      <c r="C133" s="7" t="s">
        <v>11409</v>
      </c>
      <c r="D133" t="s">
        <v>11400</v>
      </c>
      <c r="E133">
        <v>200</v>
      </c>
      <c r="F133" t="s">
        <v>11292</v>
      </c>
      <c r="G133">
        <v>1</v>
      </c>
      <c r="I133" s="7" t="s">
        <v>11410</v>
      </c>
    </row>
    <row r="134" spans="1:12" x14ac:dyDescent="0.4">
      <c r="A134">
        <v>120</v>
      </c>
      <c r="B134" t="s">
        <v>11593</v>
      </c>
      <c r="C134" s="7" t="s">
        <v>11409</v>
      </c>
      <c r="D134" t="s">
        <v>11400</v>
      </c>
      <c r="E134">
        <v>200</v>
      </c>
      <c r="F134" t="s">
        <v>11292</v>
      </c>
      <c r="G134">
        <v>1</v>
      </c>
      <c r="H134" t="s">
        <v>11296</v>
      </c>
      <c r="I134" s="7" t="s">
        <v>11410</v>
      </c>
    </row>
    <row r="135" spans="1:12" x14ac:dyDescent="0.4">
      <c r="A135">
        <v>32</v>
      </c>
      <c r="B135" t="s">
        <v>11347</v>
      </c>
      <c r="C135" s="7">
        <v>2007.12</v>
      </c>
      <c r="D135" t="s">
        <v>11267</v>
      </c>
      <c r="E135">
        <v>320</v>
      </c>
      <c r="F135" t="s">
        <v>11348</v>
      </c>
      <c r="G135">
        <v>60</v>
      </c>
      <c r="I135" s="7" t="s">
        <v>11349</v>
      </c>
    </row>
    <row r="136" spans="1:12" x14ac:dyDescent="0.4">
      <c r="A136">
        <v>33</v>
      </c>
      <c r="B136" t="s">
        <v>11347</v>
      </c>
      <c r="C136" s="7">
        <v>2009.01</v>
      </c>
      <c r="D136" t="s">
        <v>11267</v>
      </c>
      <c r="E136">
        <v>350</v>
      </c>
      <c r="F136" t="s">
        <v>11348</v>
      </c>
      <c r="G136">
        <v>20</v>
      </c>
      <c r="I136" s="7" t="s">
        <v>11350</v>
      </c>
    </row>
    <row r="137" spans="1:12" x14ac:dyDescent="0.4">
      <c r="A137">
        <v>26</v>
      </c>
      <c r="B137" t="s">
        <v>11162</v>
      </c>
      <c r="C137" s="7">
        <v>2006.12</v>
      </c>
      <c r="D137" t="s">
        <v>11260</v>
      </c>
      <c r="E137">
        <v>250</v>
      </c>
      <c r="F137" t="s">
        <v>11292</v>
      </c>
      <c r="G137">
        <v>140</v>
      </c>
      <c r="H137" t="s">
        <v>11296</v>
      </c>
      <c r="I137" s="7" t="s">
        <v>11339</v>
      </c>
    </row>
    <row r="138" spans="1:12" x14ac:dyDescent="0.4">
      <c r="A138">
        <v>30</v>
      </c>
      <c r="B138" t="s">
        <v>11298</v>
      </c>
      <c r="C138" s="7">
        <v>2015.02</v>
      </c>
      <c r="D138" t="s">
        <v>11265</v>
      </c>
      <c r="E138">
        <v>250</v>
      </c>
      <c r="F138" t="s">
        <v>11292</v>
      </c>
      <c r="G138">
        <v>2</v>
      </c>
      <c r="H138" t="s">
        <v>11341</v>
      </c>
      <c r="I138" s="7" t="s">
        <v>11345</v>
      </c>
    </row>
    <row r="139" spans="1:12" x14ac:dyDescent="0.4">
      <c r="A139">
        <v>28</v>
      </c>
      <c r="B139" t="s">
        <v>11295</v>
      </c>
      <c r="C139" s="7">
        <v>2013.12</v>
      </c>
      <c r="D139" t="s">
        <v>11260</v>
      </c>
      <c r="E139">
        <v>250</v>
      </c>
      <c r="F139" t="s">
        <v>11292</v>
      </c>
      <c r="G139">
        <v>71</v>
      </c>
      <c r="H139" t="s">
        <v>11341</v>
      </c>
      <c r="I139" s="7" t="s">
        <v>11342</v>
      </c>
      <c r="J139" t="s">
        <v>11343</v>
      </c>
    </row>
    <row r="140" spans="1:12" x14ac:dyDescent="0.4">
      <c r="A140">
        <v>29</v>
      </c>
      <c r="B140" t="s">
        <v>11297</v>
      </c>
      <c r="C140" s="7">
        <v>2016.04</v>
      </c>
      <c r="D140" t="s">
        <v>11260</v>
      </c>
      <c r="E140">
        <v>250</v>
      </c>
      <c r="F140" t="s">
        <v>11292</v>
      </c>
      <c r="G140">
        <v>1</v>
      </c>
      <c r="H140" t="s">
        <v>11317</v>
      </c>
      <c r="I140" s="7" t="s">
        <v>11344</v>
      </c>
    </row>
    <row r="141" spans="1:12" x14ac:dyDescent="0.4">
      <c r="A141">
        <v>31</v>
      </c>
      <c r="B141" t="s">
        <v>11299</v>
      </c>
      <c r="C141" s="7">
        <v>2016.12</v>
      </c>
      <c r="D141" t="s">
        <v>11260</v>
      </c>
      <c r="E141">
        <v>250</v>
      </c>
      <c r="F141" t="s">
        <v>11292</v>
      </c>
      <c r="G141">
        <v>12</v>
      </c>
      <c r="H141" t="s">
        <v>11341</v>
      </c>
      <c r="I141" s="7" t="s">
        <v>11346</v>
      </c>
    </row>
    <row r="142" spans="1:12" x14ac:dyDescent="0.4">
      <c r="A142">
        <v>27</v>
      </c>
      <c r="B142" t="s">
        <v>11293</v>
      </c>
      <c r="C142" s="7">
        <v>2008.06</v>
      </c>
      <c r="D142" t="s">
        <v>11260</v>
      </c>
      <c r="E142">
        <v>275</v>
      </c>
      <c r="F142" t="s">
        <v>11292</v>
      </c>
      <c r="G142">
        <v>1</v>
      </c>
      <c r="I142" s="7" t="s">
        <v>11340</v>
      </c>
    </row>
    <row r="143" spans="1:12" x14ac:dyDescent="0.4">
      <c r="A143">
        <v>115</v>
      </c>
      <c r="B143" t="s">
        <v>11584</v>
      </c>
      <c r="C143" s="7" t="s">
        <v>11585</v>
      </c>
      <c r="D143" t="s">
        <v>11400</v>
      </c>
      <c r="E143">
        <v>200</v>
      </c>
      <c r="F143" t="s">
        <v>11268</v>
      </c>
      <c r="G143">
        <v>11</v>
      </c>
      <c r="I143" s="7" t="s">
        <v>11586</v>
      </c>
    </row>
    <row r="144" spans="1:12" x14ac:dyDescent="0.4">
      <c r="A144">
        <v>143</v>
      </c>
      <c r="B144" t="s">
        <v>11134</v>
      </c>
      <c r="C144" s="7" t="s">
        <v>11655</v>
      </c>
      <c r="D144" t="s">
        <v>11267</v>
      </c>
      <c r="E144">
        <v>200</v>
      </c>
      <c r="F144" t="s">
        <v>11656</v>
      </c>
      <c r="G144">
        <v>10</v>
      </c>
      <c r="I144" s="7" t="s">
        <v>11657</v>
      </c>
      <c r="J144" t="s">
        <v>11658</v>
      </c>
      <c r="K144" s="7" t="s">
        <v>11660</v>
      </c>
      <c r="L144" t="s">
        <v>11665</v>
      </c>
    </row>
    <row r="145" spans="1:13" x14ac:dyDescent="0.4">
      <c r="A145">
        <v>144</v>
      </c>
      <c r="B145" t="s">
        <v>11134</v>
      </c>
      <c r="C145" s="7" t="s">
        <v>11667</v>
      </c>
      <c r="D145" t="s">
        <v>11267</v>
      </c>
      <c r="E145">
        <v>200</v>
      </c>
      <c r="F145" t="s">
        <v>11432</v>
      </c>
      <c r="G145">
        <v>14</v>
      </c>
      <c r="I145" s="7" t="s">
        <v>11659</v>
      </c>
      <c r="J145" s="7" t="s">
        <v>11661</v>
      </c>
      <c r="K145" t="s">
        <v>11666</v>
      </c>
    </row>
    <row r="146" spans="1:13" x14ac:dyDescent="0.4">
      <c r="A146">
        <v>145</v>
      </c>
      <c r="B146" t="s">
        <v>11134</v>
      </c>
      <c r="C146" s="7" t="s">
        <v>11668</v>
      </c>
      <c r="D146" t="s">
        <v>11267</v>
      </c>
      <c r="E146">
        <v>200</v>
      </c>
      <c r="F146" t="s">
        <v>11268</v>
      </c>
      <c r="G146">
        <v>18</v>
      </c>
      <c r="I146" s="7" t="s">
        <v>11662</v>
      </c>
      <c r="J146" s="7" t="s">
        <v>11663</v>
      </c>
      <c r="K146" t="s">
        <v>11664</v>
      </c>
    </row>
    <row r="147" spans="1:13" x14ac:dyDescent="0.4">
      <c r="A147">
        <v>146</v>
      </c>
      <c r="B147" t="s">
        <v>11669</v>
      </c>
      <c r="C147" s="7" t="s">
        <v>11425</v>
      </c>
      <c r="D147" t="s">
        <v>11267</v>
      </c>
      <c r="E147">
        <v>200</v>
      </c>
      <c r="F147" t="s">
        <v>11432</v>
      </c>
      <c r="G147">
        <v>2</v>
      </c>
      <c r="I147" s="7" t="s">
        <v>11670</v>
      </c>
      <c r="J147" s="7" t="s">
        <v>11673</v>
      </c>
    </row>
    <row r="148" spans="1:13" x14ac:dyDescent="0.4">
      <c r="A148">
        <v>147</v>
      </c>
      <c r="B148" t="s">
        <v>11669</v>
      </c>
      <c r="C148" s="7" t="s">
        <v>11425</v>
      </c>
      <c r="D148" t="s">
        <v>11267</v>
      </c>
      <c r="E148">
        <v>200</v>
      </c>
      <c r="F148" t="s">
        <v>11268</v>
      </c>
      <c r="G148">
        <v>7</v>
      </c>
      <c r="I148" s="7" t="s">
        <v>11671</v>
      </c>
      <c r="J148" s="7" t="s">
        <v>11672</v>
      </c>
      <c r="K148" s="7" t="s">
        <v>11675</v>
      </c>
    </row>
    <row r="149" spans="1:13" x14ac:dyDescent="0.4">
      <c r="A149">
        <v>148</v>
      </c>
      <c r="B149" t="s">
        <v>11669</v>
      </c>
      <c r="C149" s="7" t="s">
        <v>11425</v>
      </c>
      <c r="D149" t="s">
        <v>11267</v>
      </c>
      <c r="E149">
        <v>200</v>
      </c>
      <c r="F149" t="s">
        <v>11656</v>
      </c>
      <c r="G149">
        <v>1</v>
      </c>
      <c r="I149" s="7" t="s">
        <v>11674</v>
      </c>
    </row>
    <row r="150" spans="1:13" x14ac:dyDescent="0.4">
      <c r="A150">
        <v>149</v>
      </c>
      <c r="B150" t="s">
        <v>11676</v>
      </c>
      <c r="C150" s="7" t="s">
        <v>11677</v>
      </c>
      <c r="D150" t="s">
        <v>11267</v>
      </c>
      <c r="E150">
        <v>200</v>
      </c>
      <c r="F150" t="s">
        <v>11656</v>
      </c>
      <c r="G150">
        <v>8</v>
      </c>
      <c r="I150" s="7" t="s">
        <v>11678</v>
      </c>
    </row>
    <row r="151" spans="1:13" x14ac:dyDescent="0.4">
      <c r="A151">
        <v>150</v>
      </c>
      <c r="B151" t="s">
        <v>11676</v>
      </c>
      <c r="C151" s="7" t="s">
        <v>11677</v>
      </c>
      <c r="D151" t="s">
        <v>11267</v>
      </c>
      <c r="E151">
        <v>200</v>
      </c>
      <c r="F151" t="s">
        <v>11268</v>
      </c>
      <c r="G151">
        <v>6</v>
      </c>
      <c r="I151" s="7" t="s">
        <v>11679</v>
      </c>
    </row>
    <row r="152" spans="1:13" x14ac:dyDescent="0.4">
      <c r="A152">
        <v>151</v>
      </c>
      <c r="B152" t="s">
        <v>11680</v>
      </c>
      <c r="C152" s="7" t="s">
        <v>11681</v>
      </c>
      <c r="D152" t="s">
        <v>11267</v>
      </c>
      <c r="E152">
        <v>200</v>
      </c>
      <c r="F152" t="s">
        <v>11682</v>
      </c>
      <c r="G152">
        <v>3</v>
      </c>
      <c r="I152" s="7" t="s">
        <v>11683</v>
      </c>
    </row>
    <row r="153" spans="1:13" x14ac:dyDescent="0.4">
      <c r="A153">
        <v>152</v>
      </c>
      <c r="B153" t="s">
        <v>11584</v>
      </c>
      <c r="C153" s="7" t="s">
        <v>11684</v>
      </c>
      <c r="D153" t="s">
        <v>11400</v>
      </c>
      <c r="E153">
        <v>200</v>
      </c>
      <c r="F153" t="s">
        <v>11268</v>
      </c>
      <c r="G153">
        <v>21</v>
      </c>
      <c r="I153" s="7" t="s">
        <v>11685</v>
      </c>
      <c r="J153" t="s">
        <v>11686</v>
      </c>
    </row>
    <row r="154" spans="1:13" x14ac:dyDescent="0.4">
      <c r="A154">
        <v>153</v>
      </c>
      <c r="B154" t="s">
        <v>11687</v>
      </c>
      <c r="C154" s="7" t="s">
        <v>11688</v>
      </c>
      <c r="D154" t="s">
        <v>11400</v>
      </c>
      <c r="E154">
        <v>200</v>
      </c>
      <c r="F154" t="s">
        <v>11682</v>
      </c>
      <c r="G154">
        <v>4</v>
      </c>
      <c r="I154" s="7" t="s">
        <v>11689</v>
      </c>
    </row>
    <row r="155" spans="1:13" x14ac:dyDescent="0.4">
      <c r="A155">
        <v>154</v>
      </c>
      <c r="B155" t="s">
        <v>11687</v>
      </c>
      <c r="C155" s="7" t="s">
        <v>11688</v>
      </c>
      <c r="D155" t="s">
        <v>11400</v>
      </c>
      <c r="E155">
        <v>200</v>
      </c>
      <c r="F155" t="s">
        <v>11656</v>
      </c>
      <c r="G155">
        <v>28</v>
      </c>
      <c r="I155" s="7" t="s">
        <v>11690</v>
      </c>
      <c r="J155" t="s">
        <v>11691</v>
      </c>
      <c r="K155" t="s">
        <v>11692</v>
      </c>
      <c r="L155" t="s">
        <v>11693</v>
      </c>
    </row>
    <row r="156" spans="1:13" x14ac:dyDescent="0.4">
      <c r="A156">
        <v>155</v>
      </c>
      <c r="B156" t="s">
        <v>11130</v>
      </c>
      <c r="C156" s="7" t="s">
        <v>11694</v>
      </c>
      <c r="D156" t="s">
        <v>11267</v>
      </c>
      <c r="E156">
        <v>160</v>
      </c>
      <c r="F156" t="s">
        <v>11656</v>
      </c>
      <c r="G156">
        <v>1</v>
      </c>
      <c r="I156" s="7" t="s">
        <v>11695</v>
      </c>
    </row>
    <row r="157" spans="1:13" x14ac:dyDescent="0.4">
      <c r="A157">
        <v>156</v>
      </c>
      <c r="B157" t="s">
        <v>11130</v>
      </c>
      <c r="C157" s="7" t="s">
        <v>11694</v>
      </c>
      <c r="D157" t="s">
        <v>11267</v>
      </c>
      <c r="E157">
        <v>160</v>
      </c>
      <c r="F157" t="s">
        <v>11432</v>
      </c>
      <c r="G157">
        <v>2</v>
      </c>
      <c r="I157" s="7" t="s">
        <v>11507</v>
      </c>
      <c r="J157" s="7" t="s">
        <v>11696</v>
      </c>
    </row>
    <row r="158" spans="1:13" x14ac:dyDescent="0.4">
      <c r="A158">
        <v>157</v>
      </c>
      <c r="B158" t="s">
        <v>11130</v>
      </c>
      <c r="C158" s="7" t="s">
        <v>11694</v>
      </c>
      <c r="D158" t="s">
        <v>11267</v>
      </c>
      <c r="E158">
        <v>160</v>
      </c>
      <c r="F158" t="s">
        <v>11268</v>
      </c>
      <c r="G158">
        <v>18</v>
      </c>
      <c r="I158" s="7" t="s">
        <v>11697</v>
      </c>
      <c r="J158" t="s">
        <v>11698</v>
      </c>
      <c r="K158" t="s">
        <v>11699</v>
      </c>
      <c r="L158" t="s">
        <v>11700</v>
      </c>
      <c r="M158" t="s">
        <v>11701</v>
      </c>
    </row>
    <row r="159" spans="1:13" x14ac:dyDescent="0.4">
      <c r="A159">
        <v>158</v>
      </c>
      <c r="B159" t="s">
        <v>11702</v>
      </c>
      <c r="C159" s="7" t="s">
        <v>11684</v>
      </c>
      <c r="D159" t="s">
        <v>11400</v>
      </c>
      <c r="E159">
        <v>160</v>
      </c>
      <c r="F159" t="s">
        <v>11268</v>
      </c>
      <c r="G159">
        <v>33</v>
      </c>
      <c r="I159" s="7" t="s">
        <v>11703</v>
      </c>
      <c r="J159" t="s">
        <v>11704</v>
      </c>
      <c r="K159" t="s">
        <v>11705</v>
      </c>
      <c r="L159" t="s">
        <v>11707</v>
      </c>
      <c r="M159" s="7" t="s">
        <v>11706</v>
      </c>
    </row>
    <row r="160" spans="1:13" x14ac:dyDescent="0.4">
      <c r="A160">
        <v>159</v>
      </c>
      <c r="B160" t="s">
        <v>11708</v>
      </c>
      <c r="C160" s="7" t="s">
        <v>11688</v>
      </c>
      <c r="D160" t="s">
        <v>11400</v>
      </c>
      <c r="E160">
        <v>160</v>
      </c>
      <c r="F160" t="s">
        <v>11656</v>
      </c>
      <c r="G160">
        <v>8</v>
      </c>
      <c r="I160" s="7" t="s">
        <v>11709</v>
      </c>
    </row>
  </sheetData>
  <sortState xmlns:xlrd2="http://schemas.microsoft.com/office/spreadsheetml/2017/richdata2" ref="AB2:AG65">
    <sortCondition descending="1" ref="AG1:AG65"/>
  </sortState>
  <phoneticPr fontId="1" type="noConversion"/>
  <conditionalFormatting sqref="Y1:Y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:Z64 Z67:Z1048576">
    <cfRule type="cellIs" dxfId="8" priority="8" operator="equal">
      <formula>"传说"</formula>
    </cfRule>
    <cfRule type="cellIs" dxfId="7" priority="9" operator="equal">
      <formula>"史诗"</formula>
    </cfRule>
    <cfRule type="cellIs" dxfId="6" priority="10" operator="equal">
      <formula>"稀有"</formula>
    </cfRule>
  </conditionalFormatting>
  <conditionalFormatting sqref="AK67:AK1048576 AK64 AK1:AK6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max"/>
        <color theme="4" tint="-0.249977111117893"/>
        <color theme="0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1:AL60 AL64 AL67:AL1048576">
    <cfRule type="cellIs" dxfId="5" priority="2" operator="equal">
      <formula>"传说"</formula>
    </cfRule>
    <cfRule type="cellIs" dxfId="4" priority="3" operator="equal">
      <formula>"史诗"</formula>
    </cfRule>
    <cfRule type="cellIs" dxfId="3" priority="4" operator="equal">
      <formula>"稀有"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2711-1CE6-402E-837A-F4CC8C2FCFC1}">
  <dimension ref="A1:AD65"/>
  <sheetViews>
    <sheetView workbookViewId="0">
      <selection activeCell="A35" sqref="A35"/>
    </sheetView>
  </sheetViews>
  <sheetFormatPr defaultRowHeight="13.9" x14ac:dyDescent="0.4"/>
  <cols>
    <col min="1" max="1" width="12" bestFit="1" customWidth="1"/>
    <col min="2" max="2" width="14.06640625" bestFit="1" customWidth="1"/>
    <col min="3" max="3" width="9.06640625" style="8"/>
    <col min="5" max="7" width="14.86328125" bestFit="1" customWidth="1"/>
    <col min="9" max="9" width="14.86328125" bestFit="1" customWidth="1"/>
    <col min="10" max="10" width="11.86328125" bestFit="1" customWidth="1"/>
    <col min="11" max="11" width="10.796875" bestFit="1" customWidth="1"/>
    <col min="12" max="13" width="9.06640625" style="8"/>
    <col min="15" max="15" width="13.33203125" bestFit="1" customWidth="1"/>
    <col min="16" max="17" width="10.796875" bestFit="1" customWidth="1"/>
    <col min="18" max="18" width="8.796875" bestFit="1" customWidth="1"/>
    <col min="19" max="22" width="12.86328125" bestFit="1" customWidth="1"/>
    <col min="23" max="24" width="10.796875" bestFit="1" customWidth="1"/>
    <col min="25" max="25" width="14.86328125" bestFit="1" customWidth="1"/>
    <col min="26" max="28" width="10.796875" bestFit="1" customWidth="1"/>
    <col min="29" max="29" width="14.86328125" bestFit="1" customWidth="1"/>
    <col min="30" max="30" width="8.9296875" bestFit="1" customWidth="1"/>
    <col min="31" max="31" width="14.86328125" bestFit="1" customWidth="1"/>
    <col min="32" max="32" width="8.9296875" bestFit="1" customWidth="1"/>
    <col min="33" max="37" width="7.86328125" bestFit="1" customWidth="1"/>
    <col min="38" max="38" width="10.1328125" bestFit="1" customWidth="1"/>
    <col min="39" max="39" width="11.19921875" bestFit="1" customWidth="1"/>
    <col min="40" max="40" width="10.86328125" bestFit="1" customWidth="1"/>
    <col min="41" max="41" width="10.06640625" bestFit="1" customWidth="1"/>
    <col min="42" max="42" width="12.46484375" bestFit="1" customWidth="1"/>
    <col min="43" max="43" width="10.19921875" bestFit="1" customWidth="1"/>
    <col min="44" max="44" width="9.46484375" bestFit="1" customWidth="1"/>
    <col min="45" max="47" width="7.86328125" bestFit="1" customWidth="1"/>
    <col min="48" max="48" width="9.19921875" bestFit="1" customWidth="1"/>
    <col min="49" max="49" width="8.9296875" bestFit="1" customWidth="1"/>
    <col min="50" max="50" width="12.265625" bestFit="1" customWidth="1"/>
    <col min="51" max="51" width="12.33203125" bestFit="1" customWidth="1"/>
    <col min="52" max="52" width="7.1328125" bestFit="1" customWidth="1"/>
    <col min="53" max="53" width="7.86328125" bestFit="1" customWidth="1"/>
    <col min="54" max="54" width="7.1328125" bestFit="1" customWidth="1"/>
    <col min="55" max="55" width="10.19921875" bestFit="1" customWidth="1"/>
    <col min="56" max="56" width="6.9296875" bestFit="1" customWidth="1"/>
    <col min="57" max="57" width="9.19921875" bestFit="1" customWidth="1"/>
    <col min="58" max="58" width="15.46484375" bestFit="1" customWidth="1"/>
    <col min="59" max="59" width="12.53125" bestFit="1" customWidth="1"/>
    <col min="60" max="60" width="15.46484375" bestFit="1" customWidth="1"/>
    <col min="61" max="61" width="16.59765625" bestFit="1" customWidth="1"/>
    <col min="62" max="62" width="19.53125" bestFit="1" customWidth="1"/>
    <col min="63" max="63" width="12.53125" bestFit="1" customWidth="1"/>
    <col min="64" max="64" width="15.46484375" bestFit="1" customWidth="1"/>
    <col min="65" max="65" width="12.53125" bestFit="1" customWidth="1"/>
    <col min="66" max="66" width="15.46484375" bestFit="1" customWidth="1"/>
    <col min="67" max="67" width="10.53125" bestFit="1" customWidth="1"/>
    <col min="68" max="68" width="13.3984375" bestFit="1" customWidth="1"/>
    <col min="69" max="69" width="12.53125" bestFit="1" customWidth="1"/>
    <col min="70" max="70" width="15.46484375" bestFit="1" customWidth="1"/>
    <col min="71" max="71" width="16.59765625" bestFit="1" customWidth="1"/>
    <col min="72" max="72" width="6.9296875" bestFit="1" customWidth="1"/>
    <col min="73" max="73" width="7.86328125" bestFit="1" customWidth="1"/>
    <col min="74" max="74" width="10.1328125" bestFit="1" customWidth="1"/>
    <col min="75" max="75" width="11.19921875" bestFit="1" customWidth="1"/>
    <col min="76" max="76" width="10.06640625" bestFit="1" customWidth="1"/>
    <col min="77" max="77" width="12.46484375" bestFit="1" customWidth="1"/>
    <col min="78" max="78" width="7.86328125" bestFit="1" customWidth="1"/>
    <col min="79" max="79" width="19.53125" bestFit="1" customWidth="1"/>
    <col min="80" max="80" width="8.9296875" bestFit="1" customWidth="1"/>
  </cols>
  <sheetData>
    <row r="1" spans="1:30" x14ac:dyDescent="0.4">
      <c r="A1" t="s">
        <v>11772</v>
      </c>
      <c r="B1" s="6" t="s">
        <v>11652</v>
      </c>
      <c r="C1" s="8" t="s">
        <v>12734</v>
      </c>
      <c r="D1" t="s">
        <v>11654</v>
      </c>
      <c r="I1" t="s">
        <v>12740</v>
      </c>
      <c r="J1" t="s">
        <v>12736</v>
      </c>
      <c r="K1" t="s">
        <v>12738</v>
      </c>
      <c r="L1" s="8" t="s">
        <v>11654</v>
      </c>
      <c r="M1" s="8" t="s">
        <v>12737</v>
      </c>
      <c r="O1" s="13" t="s">
        <v>12741</v>
      </c>
      <c r="P1" s="13" t="s">
        <v>12732</v>
      </c>
    </row>
    <row r="2" spans="1:30" x14ac:dyDescent="0.4">
      <c r="A2" t="s">
        <v>12013</v>
      </c>
      <c r="B2" s="6">
        <v>489</v>
      </c>
      <c r="C2" s="8">
        <v>0.11497766282624031</v>
      </c>
      <c r="D2" t="s">
        <v>11710</v>
      </c>
      <c r="I2" s="16" t="s">
        <v>11808</v>
      </c>
      <c r="J2" s="14" t="s">
        <v>11830</v>
      </c>
      <c r="K2">
        <v>1</v>
      </c>
      <c r="L2" s="8">
        <f t="shared" ref="L2:L35" si="0">INDEX(C:C,MATCH(J2,A:A,0))</f>
        <v>2.3512814483893723E-4</v>
      </c>
      <c r="M2" s="8">
        <f t="shared" ref="M2:M35" si="1">K2/INDEX(B:B,MATCH(J2,A:A,0))</f>
        <v>1</v>
      </c>
      <c r="O2" s="13" t="s">
        <v>11758</v>
      </c>
      <c r="P2" t="s">
        <v>11808</v>
      </c>
      <c r="Q2" t="s">
        <v>11826</v>
      </c>
      <c r="R2" t="s">
        <v>11779</v>
      </c>
      <c r="S2" t="s">
        <v>11800</v>
      </c>
      <c r="T2" t="s">
        <v>11900</v>
      </c>
      <c r="U2" t="s">
        <v>11962</v>
      </c>
      <c r="V2" t="s">
        <v>12374</v>
      </c>
      <c r="W2" t="s">
        <v>11876</v>
      </c>
      <c r="X2" t="s">
        <v>11851</v>
      </c>
      <c r="Y2" t="s">
        <v>11935</v>
      </c>
      <c r="Z2" t="s">
        <v>11837</v>
      </c>
      <c r="AA2" t="s">
        <v>11794</v>
      </c>
      <c r="AB2" t="s">
        <v>11878</v>
      </c>
      <c r="AC2" t="s">
        <v>11816</v>
      </c>
      <c r="AD2" t="s">
        <v>11652</v>
      </c>
    </row>
    <row r="3" spans="1:30" x14ac:dyDescent="0.4">
      <c r="A3" t="s">
        <v>12456</v>
      </c>
      <c r="B3" s="6">
        <v>353</v>
      </c>
      <c r="C3" s="8">
        <v>8.3000235128144834E-2</v>
      </c>
      <c r="D3" t="s">
        <v>11710</v>
      </c>
      <c r="I3" s="16" t="s">
        <v>11808</v>
      </c>
      <c r="J3" s="14" t="s">
        <v>12141</v>
      </c>
      <c r="K3">
        <v>2</v>
      </c>
      <c r="L3" s="8">
        <f t="shared" si="0"/>
        <v>4.7025628967787447E-4</v>
      </c>
      <c r="M3" s="8">
        <f t="shared" si="1"/>
        <v>1</v>
      </c>
      <c r="O3" s="14" t="s">
        <v>11918</v>
      </c>
      <c r="P3" s="8"/>
      <c r="Q3" s="8"/>
      <c r="R3" s="8"/>
      <c r="S3" s="8">
        <v>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>
        <v>1</v>
      </c>
    </row>
    <row r="4" spans="1:30" x14ac:dyDescent="0.4">
      <c r="A4" t="s">
        <v>11844</v>
      </c>
      <c r="B4" s="6">
        <v>328</v>
      </c>
      <c r="C4" s="8">
        <v>7.712203150717141E-2</v>
      </c>
      <c r="D4" t="s">
        <v>11710</v>
      </c>
      <c r="I4" s="16" t="s">
        <v>11808</v>
      </c>
      <c r="J4" s="14" t="s">
        <v>12629</v>
      </c>
      <c r="K4">
        <v>3</v>
      </c>
      <c r="L4" s="8">
        <f t="shared" si="0"/>
        <v>7.0538443451681162E-4</v>
      </c>
      <c r="M4" s="8">
        <f t="shared" si="1"/>
        <v>1</v>
      </c>
      <c r="O4" s="14" t="s">
        <v>12373</v>
      </c>
      <c r="P4" s="8"/>
      <c r="Q4" s="8"/>
      <c r="R4" s="8"/>
      <c r="S4" s="8"/>
      <c r="T4" s="8"/>
      <c r="U4" s="8"/>
      <c r="V4" s="8">
        <v>1</v>
      </c>
      <c r="W4" s="8"/>
      <c r="X4" s="8"/>
      <c r="Y4" s="8"/>
      <c r="Z4" s="8"/>
      <c r="AA4" s="8"/>
      <c r="AB4" s="8"/>
      <c r="AC4" s="8"/>
      <c r="AD4" s="8">
        <v>1</v>
      </c>
    </row>
    <row r="5" spans="1:30" x14ac:dyDescent="0.4">
      <c r="A5" t="s">
        <v>11888</v>
      </c>
      <c r="B5" s="6">
        <v>291</v>
      </c>
      <c r="C5" s="8">
        <v>6.8422290148130727E-2</v>
      </c>
      <c r="D5" t="s">
        <v>11710</v>
      </c>
      <c r="I5" s="16" t="s">
        <v>11808</v>
      </c>
      <c r="J5" s="14" t="s">
        <v>11807</v>
      </c>
      <c r="K5">
        <v>4</v>
      </c>
      <c r="L5" s="8">
        <f t="shared" si="0"/>
        <v>9.4051257935574893E-4</v>
      </c>
      <c r="M5" s="8">
        <f t="shared" si="1"/>
        <v>1</v>
      </c>
      <c r="O5" s="14" t="s">
        <v>12200</v>
      </c>
      <c r="P5" s="8"/>
      <c r="Q5" s="8"/>
      <c r="R5" s="8"/>
      <c r="S5" s="8">
        <v>1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>
        <v>1</v>
      </c>
    </row>
    <row r="6" spans="1:30" x14ac:dyDescent="0.4">
      <c r="A6" t="s">
        <v>11828</v>
      </c>
      <c r="B6" s="6">
        <v>186</v>
      </c>
      <c r="C6" s="8">
        <v>4.3733834940042321E-2</v>
      </c>
      <c r="D6" t="s">
        <v>11710</v>
      </c>
      <c r="I6" s="16" t="s">
        <v>11808</v>
      </c>
      <c r="J6" s="14" t="s">
        <v>12184</v>
      </c>
      <c r="K6">
        <v>5</v>
      </c>
      <c r="L6" s="8">
        <f t="shared" si="0"/>
        <v>1.1756407241946861E-3</v>
      </c>
      <c r="M6" s="8">
        <f t="shared" si="1"/>
        <v>1</v>
      </c>
      <c r="O6" s="14" t="s">
        <v>12163</v>
      </c>
      <c r="P6" s="8"/>
      <c r="Q6" s="8"/>
      <c r="R6" s="8"/>
      <c r="S6" s="8">
        <v>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>
        <v>1</v>
      </c>
    </row>
    <row r="7" spans="1:30" x14ac:dyDescent="0.4">
      <c r="A7" t="s">
        <v>12669</v>
      </c>
      <c r="B7" s="6">
        <v>157</v>
      </c>
      <c r="C7" s="8">
        <v>3.6915118739713142E-2</v>
      </c>
      <c r="D7" t="s">
        <v>11710</v>
      </c>
      <c r="I7" s="16" t="s">
        <v>11808</v>
      </c>
      <c r="J7" s="14" t="s">
        <v>12087</v>
      </c>
      <c r="K7">
        <v>13</v>
      </c>
      <c r="L7" s="8">
        <f t="shared" si="0"/>
        <v>3.056665882906184E-3</v>
      </c>
      <c r="M7" s="8">
        <f t="shared" si="1"/>
        <v>1</v>
      </c>
      <c r="O7" s="14" t="s">
        <v>12087</v>
      </c>
      <c r="P7" s="8">
        <v>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>
        <v>1</v>
      </c>
    </row>
    <row r="8" spans="1:30" x14ac:dyDescent="0.4">
      <c r="A8" t="s">
        <v>12429</v>
      </c>
      <c r="B8" s="6">
        <v>149</v>
      </c>
      <c r="C8" s="8">
        <v>3.5034093581001645E-2</v>
      </c>
      <c r="D8" t="s">
        <v>11710</v>
      </c>
      <c r="I8" s="16" t="s">
        <v>11808</v>
      </c>
      <c r="J8" s="14" t="s">
        <v>12652</v>
      </c>
      <c r="K8">
        <v>15</v>
      </c>
      <c r="L8" s="8">
        <f t="shared" si="0"/>
        <v>5.4079473312955558E-3</v>
      </c>
      <c r="M8" s="8">
        <f t="shared" si="1"/>
        <v>0.65217391304347827</v>
      </c>
      <c r="O8" s="14" t="s">
        <v>12184</v>
      </c>
      <c r="P8" s="8">
        <v>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>
        <v>1</v>
      </c>
    </row>
    <row r="9" spans="1:30" x14ac:dyDescent="0.4">
      <c r="A9" t="s">
        <v>11811</v>
      </c>
      <c r="B9" s="6">
        <v>146</v>
      </c>
      <c r="C9" s="8">
        <v>3.4328709146484837E-2</v>
      </c>
      <c r="D9" t="s">
        <v>11710</v>
      </c>
      <c r="I9" s="16" t="s">
        <v>11808</v>
      </c>
      <c r="J9" s="14" t="s">
        <v>12676</v>
      </c>
      <c r="K9">
        <v>11</v>
      </c>
      <c r="L9" s="8">
        <f t="shared" si="0"/>
        <v>5.8782036209734309E-3</v>
      </c>
      <c r="M9" s="8">
        <f t="shared" si="1"/>
        <v>0.44</v>
      </c>
      <c r="O9" s="14" t="s">
        <v>12141</v>
      </c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>
        <v>1</v>
      </c>
    </row>
    <row r="10" spans="1:30" x14ac:dyDescent="0.4">
      <c r="A10" t="s">
        <v>12547</v>
      </c>
      <c r="B10" s="6">
        <v>140</v>
      </c>
      <c r="C10" s="8">
        <v>3.2917940277451208E-2</v>
      </c>
      <c r="D10" t="s">
        <v>11710</v>
      </c>
      <c r="I10" s="16" t="s">
        <v>11808</v>
      </c>
      <c r="J10" s="14" t="s">
        <v>12090</v>
      </c>
      <c r="K10">
        <v>17</v>
      </c>
      <c r="L10" s="8">
        <f t="shared" si="0"/>
        <v>5.8782036209734309E-3</v>
      </c>
      <c r="M10" s="8">
        <f t="shared" si="1"/>
        <v>0.68</v>
      </c>
      <c r="O10" s="14" t="s">
        <v>11830</v>
      </c>
      <c r="P10" s="8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>
        <v>1</v>
      </c>
    </row>
    <row r="11" spans="1:30" x14ac:dyDescent="0.4">
      <c r="A11" t="s">
        <v>11922</v>
      </c>
      <c r="B11" s="6">
        <v>128</v>
      </c>
      <c r="C11" s="8">
        <v>3.0096402539383966E-2</v>
      </c>
      <c r="D11" t="s">
        <v>11710</v>
      </c>
      <c r="I11" s="16" t="s">
        <v>11826</v>
      </c>
      <c r="J11" s="14" t="s">
        <v>11291</v>
      </c>
      <c r="K11">
        <f>GETPIVOTDATA("序号",车型局属统计表!$A$1,"车型",J11,"配属路局",I$11)</f>
        <v>1</v>
      </c>
      <c r="L11" s="8">
        <f t="shared" si="0"/>
        <v>2.3512814483893723E-4</v>
      </c>
      <c r="M11" s="8">
        <f t="shared" si="1"/>
        <v>1</v>
      </c>
      <c r="O11" s="14" t="s">
        <v>11807</v>
      </c>
      <c r="P11" s="8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>
        <v>1</v>
      </c>
    </row>
    <row r="12" spans="1:30" x14ac:dyDescent="0.4">
      <c r="A12" t="s">
        <v>11836</v>
      </c>
      <c r="B12" s="6">
        <v>118</v>
      </c>
      <c r="C12" s="8">
        <v>2.7745121090994591E-2</v>
      </c>
      <c r="D12" t="s">
        <v>11710</v>
      </c>
      <c r="I12" s="16" t="s">
        <v>11826</v>
      </c>
      <c r="J12" s="14" t="s">
        <v>11414</v>
      </c>
      <c r="K12">
        <f>GETPIVOTDATA("序号",车型局属统计表!$A$1,"车型",J12,"配属路局",I$11)</f>
        <v>9</v>
      </c>
      <c r="L12" s="8">
        <f t="shared" si="0"/>
        <v>6.8187162003291793E-3</v>
      </c>
      <c r="M12" s="8">
        <f t="shared" si="1"/>
        <v>0.31034482758620691</v>
      </c>
      <c r="O12" s="14" t="s">
        <v>11901</v>
      </c>
      <c r="P12" s="8"/>
      <c r="Q12" s="8"/>
      <c r="R12" s="8"/>
      <c r="S12" s="8"/>
      <c r="T12" s="8"/>
      <c r="U12" s="8"/>
      <c r="V12" s="8"/>
      <c r="W12" s="8">
        <v>0.4</v>
      </c>
      <c r="X12" s="8"/>
      <c r="Y12" s="8"/>
      <c r="Z12" s="8"/>
      <c r="AA12" s="8"/>
      <c r="AB12" s="8">
        <v>0.6</v>
      </c>
      <c r="AC12" s="8"/>
      <c r="AD12" s="8">
        <v>1</v>
      </c>
    </row>
    <row r="13" spans="1:30" x14ac:dyDescent="0.4">
      <c r="A13" t="s">
        <v>11843</v>
      </c>
      <c r="B13" s="6">
        <v>117</v>
      </c>
      <c r="C13" s="8">
        <v>2.7509992946155654E-2</v>
      </c>
      <c r="D13" t="s">
        <v>11710</v>
      </c>
      <c r="I13" s="16" t="s">
        <v>11779</v>
      </c>
      <c r="J13" s="14" t="s">
        <v>11130</v>
      </c>
      <c r="K13">
        <f>GETPIVOTDATA("序号",车型局属统计表!$A$1,"车型",J13,"配属路局",I$13)</f>
        <v>4</v>
      </c>
      <c r="L13" s="8">
        <f t="shared" si="0"/>
        <v>4.9376910416176817E-3</v>
      </c>
      <c r="M13" s="8">
        <f t="shared" si="1"/>
        <v>0.19047619047619047</v>
      </c>
      <c r="O13" s="14" t="s">
        <v>12603</v>
      </c>
      <c r="P13" s="8"/>
      <c r="Q13" s="8"/>
      <c r="R13" s="8"/>
      <c r="S13" s="8"/>
      <c r="T13" s="8"/>
      <c r="U13" s="8"/>
      <c r="V13" s="8"/>
      <c r="W13" s="8">
        <v>1</v>
      </c>
      <c r="X13" s="8"/>
      <c r="Y13" s="8"/>
      <c r="Z13" s="8"/>
      <c r="AA13" s="8"/>
      <c r="AB13" s="8"/>
      <c r="AC13" s="8"/>
      <c r="AD13" s="8">
        <v>1</v>
      </c>
    </row>
    <row r="14" spans="1:30" x14ac:dyDescent="0.4">
      <c r="A14" t="s">
        <v>12262</v>
      </c>
      <c r="B14" s="6">
        <v>113</v>
      </c>
      <c r="C14" s="8">
        <v>2.6569480366799906E-2</v>
      </c>
      <c r="D14" t="s">
        <v>11710</v>
      </c>
      <c r="I14" s="16" t="s">
        <v>11800</v>
      </c>
      <c r="J14" s="14" t="s">
        <v>12163</v>
      </c>
      <c r="K14">
        <f>GETPIVOTDATA("序号",车型局属统计表!$A$1,"车型",J14,"配属路局",I$14)</f>
        <v>5</v>
      </c>
      <c r="L14" s="8">
        <f t="shared" si="0"/>
        <v>1.1756407241946861E-3</v>
      </c>
      <c r="M14" s="8">
        <f t="shared" si="1"/>
        <v>1</v>
      </c>
      <c r="O14" s="14" t="s">
        <v>12651</v>
      </c>
      <c r="P14" s="8"/>
      <c r="Q14" s="8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  <c r="AD14" s="8">
        <v>1</v>
      </c>
    </row>
    <row r="15" spans="1:30" x14ac:dyDescent="0.4">
      <c r="A15" t="s">
        <v>12427</v>
      </c>
      <c r="B15" s="6">
        <v>100</v>
      </c>
      <c r="C15" s="8">
        <v>2.3512814483893724E-2</v>
      </c>
      <c r="D15" t="s">
        <v>11710</v>
      </c>
      <c r="I15" s="16" t="s">
        <v>11800</v>
      </c>
      <c r="J15" s="14" t="s">
        <v>12200</v>
      </c>
      <c r="K15">
        <f>GETPIVOTDATA("序号",车型局属统计表!$A$1,"车型",J15,"配属路局",I$14)</f>
        <v>5</v>
      </c>
      <c r="L15" s="8">
        <f t="shared" si="0"/>
        <v>1.1756407241946861E-3</v>
      </c>
      <c r="M15" s="8">
        <f t="shared" si="1"/>
        <v>1</v>
      </c>
      <c r="O15" s="14" t="s">
        <v>12646</v>
      </c>
      <c r="P15" s="8"/>
      <c r="Q15" s="8"/>
      <c r="R15" s="8"/>
      <c r="S15" s="8"/>
      <c r="T15" s="8"/>
      <c r="U15" s="8"/>
      <c r="V15" s="8"/>
      <c r="W15" s="8">
        <v>1</v>
      </c>
      <c r="X15" s="8"/>
      <c r="Y15" s="8"/>
      <c r="Z15" s="8"/>
      <c r="AA15" s="8"/>
      <c r="AB15" s="8"/>
      <c r="AC15" s="8"/>
      <c r="AD15" s="8">
        <v>1</v>
      </c>
    </row>
    <row r="16" spans="1:30" x14ac:dyDescent="0.4">
      <c r="A16" t="s">
        <v>11858</v>
      </c>
      <c r="B16" s="6">
        <v>99</v>
      </c>
      <c r="C16" s="8">
        <v>2.3277686339054787E-2</v>
      </c>
      <c r="D16" t="s">
        <v>11710</v>
      </c>
      <c r="I16" s="16" t="s">
        <v>11800</v>
      </c>
      <c r="J16" s="14" t="s">
        <v>11918</v>
      </c>
      <c r="K16">
        <f>GETPIVOTDATA("序号",车型局属统计表!$A$1,"车型",J16,"配属路局",I$14)</f>
        <v>15</v>
      </c>
      <c r="L16" s="8">
        <f t="shared" si="0"/>
        <v>3.5269221725840582E-3</v>
      </c>
      <c r="M16" s="8">
        <f t="shared" si="1"/>
        <v>1</v>
      </c>
      <c r="O16" s="14" t="s">
        <v>12629</v>
      </c>
      <c r="P16" s="8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>
        <v>1</v>
      </c>
    </row>
    <row r="17" spans="1:30" x14ac:dyDescent="0.4">
      <c r="A17" t="s">
        <v>11840</v>
      </c>
      <c r="B17">
        <v>89</v>
      </c>
      <c r="C17" s="8">
        <v>2.0926404890665412E-2</v>
      </c>
      <c r="D17" t="s">
        <v>11710</v>
      </c>
      <c r="I17" s="16" t="s">
        <v>11800</v>
      </c>
      <c r="J17" s="14" t="s">
        <v>11778</v>
      </c>
      <c r="K17">
        <f>GETPIVOTDATA("序号",车型局属统计表!$A$1,"车型",J17,"配属路局",I$14)</f>
        <v>11</v>
      </c>
      <c r="L17" s="8">
        <f t="shared" si="0"/>
        <v>4.9376910416176817E-3</v>
      </c>
      <c r="M17" s="8">
        <f t="shared" si="1"/>
        <v>0.52380952380952384</v>
      </c>
      <c r="O17" s="14" t="s">
        <v>12652</v>
      </c>
      <c r="P17" s="8">
        <v>0.65217391304347827</v>
      </c>
      <c r="Q17" s="8"/>
      <c r="R17" s="8"/>
      <c r="S17" s="8"/>
      <c r="T17" s="8"/>
      <c r="U17" s="8"/>
      <c r="V17" s="8"/>
      <c r="W17" s="8"/>
      <c r="X17" s="8">
        <v>0.34782608695652173</v>
      </c>
      <c r="Y17" s="8"/>
      <c r="Z17" s="8"/>
      <c r="AA17" s="8"/>
      <c r="AB17" s="8"/>
      <c r="AC17" s="8"/>
      <c r="AD17" s="8">
        <v>1</v>
      </c>
    </row>
    <row r="18" spans="1:30" x14ac:dyDescent="0.4">
      <c r="A18" t="s">
        <v>11972</v>
      </c>
      <c r="B18" s="6">
        <v>87</v>
      </c>
      <c r="C18" s="8">
        <v>2.0456148600987538E-2</v>
      </c>
      <c r="D18" t="s">
        <v>11710</v>
      </c>
      <c r="I18" s="16" t="s">
        <v>11800</v>
      </c>
      <c r="J18" s="14" t="s">
        <v>12090</v>
      </c>
      <c r="K18">
        <f>GETPIVOTDATA("序号",车型局属统计表!$A$1,"车型",J18,"配属路局",I$14)</f>
        <v>7</v>
      </c>
      <c r="L18" s="8">
        <f t="shared" si="0"/>
        <v>5.8782036209734309E-3</v>
      </c>
      <c r="M18" s="8">
        <f t="shared" si="1"/>
        <v>0.28000000000000003</v>
      </c>
      <c r="O18" s="14" t="s">
        <v>12626</v>
      </c>
      <c r="P18" s="8"/>
      <c r="Q18" s="8"/>
      <c r="R18" s="8"/>
      <c r="S18" s="8"/>
      <c r="T18" s="8"/>
      <c r="U18" s="8">
        <v>1</v>
      </c>
      <c r="V18" s="8"/>
      <c r="W18" s="8"/>
      <c r="X18" s="8"/>
      <c r="Y18" s="8"/>
      <c r="Z18" s="8"/>
      <c r="AA18" s="8"/>
      <c r="AB18" s="8"/>
      <c r="AC18" s="8"/>
      <c r="AD18" s="8">
        <v>1</v>
      </c>
    </row>
    <row r="19" spans="1:30" x14ac:dyDescent="0.4">
      <c r="A19" t="s">
        <v>11813</v>
      </c>
      <c r="B19" s="6">
        <v>85</v>
      </c>
      <c r="C19" s="8">
        <v>1.9985892311309664E-2</v>
      </c>
      <c r="D19" t="s">
        <v>11710</v>
      </c>
      <c r="I19" s="16" t="s">
        <v>11900</v>
      </c>
      <c r="J19" s="14" t="s">
        <v>11408</v>
      </c>
      <c r="K19">
        <f>GETPIVOTDATA("序号",车型局属统计表!$A$1,"车型",J19,"配属路局",I$19)</f>
        <v>11</v>
      </c>
      <c r="L19" s="8">
        <f t="shared" si="0"/>
        <v>2.5864095932283094E-3</v>
      </c>
      <c r="M19" s="8">
        <f t="shared" si="1"/>
        <v>1</v>
      </c>
      <c r="O19" s="14" t="s">
        <v>11943</v>
      </c>
      <c r="P19" s="8"/>
      <c r="Q19" s="8"/>
      <c r="R19" s="8"/>
      <c r="S19" s="8"/>
      <c r="T19" s="8"/>
      <c r="U19" s="8"/>
      <c r="V19" s="8"/>
      <c r="W19" s="8">
        <v>0.96</v>
      </c>
      <c r="X19" s="8"/>
      <c r="Y19" s="8"/>
      <c r="Z19" s="8"/>
      <c r="AA19" s="8"/>
      <c r="AB19" s="8"/>
      <c r="AC19" s="8">
        <v>0.04</v>
      </c>
      <c r="AD19" s="8">
        <v>1</v>
      </c>
    </row>
    <row r="20" spans="1:30" x14ac:dyDescent="0.4">
      <c r="A20" t="s">
        <v>11998</v>
      </c>
      <c r="B20" s="6">
        <v>85</v>
      </c>
      <c r="C20" s="8">
        <v>1.9985892311309664E-2</v>
      </c>
      <c r="D20" t="s">
        <v>11710</v>
      </c>
      <c r="I20" s="16" t="s">
        <v>11962</v>
      </c>
      <c r="J20" s="14" t="s">
        <v>11487</v>
      </c>
      <c r="K20">
        <f>GETPIVOTDATA("序号",车型局属统计表!$A$1,"车型",J20,"配属路局",I20)</f>
        <v>19</v>
      </c>
      <c r="L20" s="8">
        <f t="shared" si="0"/>
        <v>4.4674347519398075E-3</v>
      </c>
      <c r="M20" s="8">
        <f t="shared" si="1"/>
        <v>1</v>
      </c>
      <c r="O20" s="14" t="s">
        <v>11950</v>
      </c>
      <c r="P20" s="8"/>
      <c r="Q20" s="8"/>
      <c r="R20" s="8"/>
      <c r="S20" s="8"/>
      <c r="T20" s="8"/>
      <c r="U20" s="8"/>
      <c r="V20" s="8"/>
      <c r="W20" s="8">
        <v>1</v>
      </c>
      <c r="X20" s="8"/>
      <c r="Y20" s="8"/>
      <c r="Z20" s="8"/>
      <c r="AA20" s="8"/>
      <c r="AB20" s="8"/>
      <c r="AC20" s="8"/>
      <c r="AD20" s="8">
        <v>1</v>
      </c>
    </row>
    <row r="21" spans="1:30" x14ac:dyDescent="0.4">
      <c r="A21" t="s">
        <v>12624</v>
      </c>
      <c r="B21" s="6">
        <v>84</v>
      </c>
      <c r="C21" s="8">
        <v>1.9750764166470727E-2</v>
      </c>
      <c r="D21" t="s">
        <v>11711</v>
      </c>
      <c r="I21" s="16" t="s">
        <v>12374</v>
      </c>
      <c r="J21" s="14" t="s">
        <v>12739</v>
      </c>
      <c r="K21">
        <f>GETPIVOTDATA("序号",车型局属统计表!$A$1,"车型",J21,"配属路局",I21)</f>
        <v>3</v>
      </c>
      <c r="L21" s="8">
        <f t="shared" si="0"/>
        <v>7.0538443451681162E-4</v>
      </c>
      <c r="M21" s="8">
        <f t="shared" si="1"/>
        <v>1</v>
      </c>
      <c r="O21" s="14" t="s">
        <v>12085</v>
      </c>
      <c r="P21" s="8"/>
      <c r="Q21" s="8"/>
      <c r="R21" s="8"/>
      <c r="S21" s="8"/>
      <c r="T21" s="8"/>
      <c r="U21" s="8"/>
      <c r="V21" s="8"/>
      <c r="W21" s="8">
        <v>0.37037037037037035</v>
      </c>
      <c r="X21" s="8"/>
      <c r="Y21" s="8"/>
      <c r="Z21" s="8">
        <v>0.62962962962962965</v>
      </c>
      <c r="AA21" s="8"/>
      <c r="AB21" s="8"/>
      <c r="AC21" s="8"/>
      <c r="AD21" s="8">
        <v>1</v>
      </c>
    </row>
    <row r="22" spans="1:30" x14ac:dyDescent="0.4">
      <c r="A22" t="s">
        <v>12379</v>
      </c>
      <c r="B22" s="6">
        <v>80</v>
      </c>
      <c r="C22" s="8">
        <v>1.8810251587114978E-2</v>
      </c>
      <c r="D22" t="s">
        <v>11711</v>
      </c>
      <c r="I22" s="16" t="s">
        <v>11876</v>
      </c>
      <c r="J22" s="14" t="s">
        <v>12646</v>
      </c>
      <c r="K22">
        <f>GETPIVOTDATA("序号",车型局属统计表!$A$1,"车型",J22,"配属路局",I$22)</f>
        <v>2</v>
      </c>
      <c r="L22" s="8">
        <f t="shared" si="0"/>
        <v>4.7025628967787447E-4</v>
      </c>
      <c r="M22" s="8">
        <f t="shared" si="1"/>
        <v>1</v>
      </c>
      <c r="O22" s="14" t="s">
        <v>12090</v>
      </c>
      <c r="P22" s="8">
        <v>0.68</v>
      </c>
      <c r="Q22" s="8"/>
      <c r="R22" s="8"/>
      <c r="S22" s="8">
        <v>0.28000000000000003</v>
      </c>
      <c r="T22" s="8"/>
      <c r="U22" s="8"/>
      <c r="V22" s="8"/>
      <c r="W22" s="8"/>
      <c r="X22" s="8"/>
      <c r="Y22" s="8"/>
      <c r="Z22" s="8"/>
      <c r="AA22" s="8"/>
      <c r="AB22" s="8"/>
      <c r="AC22" s="8">
        <v>0.04</v>
      </c>
      <c r="AD22" s="8">
        <v>1</v>
      </c>
    </row>
    <row r="23" spans="1:30" x14ac:dyDescent="0.4">
      <c r="A23" t="s">
        <v>11925</v>
      </c>
      <c r="B23" s="6">
        <v>75</v>
      </c>
      <c r="C23" s="8">
        <v>1.7634610862920293E-2</v>
      </c>
      <c r="D23" t="s">
        <v>11711</v>
      </c>
      <c r="I23" s="16" t="s">
        <v>11876</v>
      </c>
      <c r="J23" s="14" t="s">
        <v>12651</v>
      </c>
      <c r="K23">
        <f>GETPIVOTDATA("序号",车型局属统计表!$A$1,"车型",J23,"配属路局",I$22)</f>
        <v>7</v>
      </c>
      <c r="L23" s="8">
        <f t="shared" si="0"/>
        <v>1.6458970138725606E-3</v>
      </c>
      <c r="M23" s="8">
        <f t="shared" si="1"/>
        <v>1</v>
      </c>
      <c r="O23" s="14" t="s">
        <v>12207</v>
      </c>
      <c r="P23" s="8"/>
      <c r="Q23" s="8">
        <v>0.31034482758620691</v>
      </c>
      <c r="R23" s="8"/>
      <c r="S23" s="8"/>
      <c r="T23" s="8"/>
      <c r="U23" s="8"/>
      <c r="V23" s="8"/>
      <c r="W23" s="8"/>
      <c r="X23" s="8"/>
      <c r="Y23" s="8"/>
      <c r="Z23" s="8"/>
      <c r="AA23" s="8">
        <v>0.68965517241379315</v>
      </c>
      <c r="AB23" s="8"/>
      <c r="AC23" s="8"/>
      <c r="AD23" s="8">
        <v>1</v>
      </c>
    </row>
    <row r="24" spans="1:30" x14ac:dyDescent="0.4">
      <c r="A24" t="s">
        <v>12392</v>
      </c>
      <c r="B24" s="6">
        <v>74</v>
      </c>
      <c r="C24" s="8">
        <v>1.7399482718081356E-2</v>
      </c>
      <c r="D24" t="s">
        <v>11711</v>
      </c>
      <c r="I24" s="16" t="s">
        <v>11876</v>
      </c>
      <c r="J24" s="14" t="s">
        <v>11901</v>
      </c>
      <c r="K24">
        <f>GETPIVOTDATA("序号",车型局属统计表!$A$1,"车型",J24,"配属路局",I$22)</f>
        <v>4</v>
      </c>
      <c r="L24" s="8">
        <f t="shared" si="0"/>
        <v>2.3512814483893723E-3</v>
      </c>
      <c r="M24" s="8">
        <f t="shared" si="1"/>
        <v>0.4</v>
      </c>
      <c r="O24" s="14" t="s">
        <v>11823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>
        <v>1</v>
      </c>
      <c r="AD24" s="8">
        <v>1</v>
      </c>
    </row>
    <row r="25" spans="1:30" x14ac:dyDescent="0.4">
      <c r="A25" t="s">
        <v>11793</v>
      </c>
      <c r="B25" s="6">
        <v>70</v>
      </c>
      <c r="C25" s="8">
        <v>1.6458970138725604E-2</v>
      </c>
      <c r="D25" t="s">
        <v>11711</v>
      </c>
      <c r="I25" s="16" t="s">
        <v>11876</v>
      </c>
      <c r="J25" s="14" t="s">
        <v>12603</v>
      </c>
      <c r="K25">
        <f>GETPIVOTDATA("序号",车型局属统计表!$A$1,"车型",J25,"配属路局",I$22)</f>
        <v>14</v>
      </c>
      <c r="L25" s="8">
        <f t="shared" si="0"/>
        <v>3.2917940277451211E-3</v>
      </c>
      <c r="M25" s="8">
        <f t="shared" si="1"/>
        <v>1</v>
      </c>
      <c r="O25" s="14" t="s">
        <v>11815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>
        <v>1</v>
      </c>
      <c r="AD25" s="8">
        <v>1</v>
      </c>
    </row>
    <row r="26" spans="1:30" x14ac:dyDescent="0.4">
      <c r="A26" t="s">
        <v>11787</v>
      </c>
      <c r="B26" s="6">
        <v>67</v>
      </c>
      <c r="C26" s="8">
        <v>1.5753585704208792E-2</v>
      </c>
      <c r="D26" t="s">
        <v>11711</v>
      </c>
      <c r="I26" s="16" t="s">
        <v>11876</v>
      </c>
      <c r="J26" s="14" t="s">
        <v>11950</v>
      </c>
      <c r="K26">
        <f>GETPIVOTDATA("序号",车型局属统计表!$A$1,"车型",J26,"配属路局",I$22)</f>
        <v>20</v>
      </c>
      <c r="L26" s="8">
        <f t="shared" si="0"/>
        <v>4.7025628967787446E-3</v>
      </c>
      <c r="M26" s="8">
        <f t="shared" si="1"/>
        <v>1</v>
      </c>
      <c r="O26" s="14" t="s">
        <v>11821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v>1</v>
      </c>
      <c r="AD26" s="8">
        <v>1</v>
      </c>
    </row>
    <row r="27" spans="1:30" x14ac:dyDescent="0.4">
      <c r="A27" t="s">
        <v>11850</v>
      </c>
      <c r="B27" s="6">
        <v>61</v>
      </c>
      <c r="C27" s="8">
        <v>1.434281683517517E-2</v>
      </c>
      <c r="D27" t="s">
        <v>11711</v>
      </c>
      <c r="I27" s="16" t="s">
        <v>11876</v>
      </c>
      <c r="J27" s="14" t="s">
        <v>11778</v>
      </c>
      <c r="K27">
        <f>GETPIVOTDATA("序号",车型局属统计表!$A$1,"车型",J27,"配属路局",I$22)</f>
        <v>6</v>
      </c>
      <c r="L27" s="8">
        <f t="shared" si="0"/>
        <v>4.9376910416176817E-3</v>
      </c>
      <c r="M27" s="8">
        <f t="shared" si="1"/>
        <v>0.2857142857142857</v>
      </c>
      <c r="O27" s="14" t="s">
        <v>11825</v>
      </c>
      <c r="P27" s="8"/>
      <c r="Q27" s="8">
        <v>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v>1</v>
      </c>
    </row>
    <row r="28" spans="1:30" x14ac:dyDescent="0.4">
      <c r="A28" t="s">
        <v>12074</v>
      </c>
      <c r="B28" s="6">
        <v>58</v>
      </c>
      <c r="C28" s="8">
        <v>1.3637432400658359E-2</v>
      </c>
      <c r="D28" t="s">
        <v>11711</v>
      </c>
      <c r="I28" s="16" t="s">
        <v>11876</v>
      </c>
      <c r="J28" s="14" t="s">
        <v>12676</v>
      </c>
      <c r="K28">
        <f>GETPIVOTDATA("序号",车型局属统计表!$A$1,"车型",J28,"配属路局",I$22)</f>
        <v>14</v>
      </c>
      <c r="L28" s="8">
        <f t="shared" si="0"/>
        <v>5.8782036209734309E-3</v>
      </c>
      <c r="M28" s="8">
        <f t="shared" si="1"/>
        <v>0.56000000000000005</v>
      </c>
      <c r="O28" s="14" t="s">
        <v>11848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</v>
      </c>
      <c r="AD28" s="8">
        <v>1</v>
      </c>
    </row>
    <row r="29" spans="1:30" x14ac:dyDescent="0.4">
      <c r="A29" t="s">
        <v>11791</v>
      </c>
      <c r="B29">
        <v>54</v>
      </c>
      <c r="C29" s="8">
        <v>1.269691982130261E-2</v>
      </c>
      <c r="D29" t="s">
        <v>11711</v>
      </c>
      <c r="I29" s="16" t="s">
        <v>11876</v>
      </c>
      <c r="J29" s="14" t="s">
        <v>11943</v>
      </c>
      <c r="K29">
        <f>GETPIVOTDATA("序号",车型局属统计表!$A$1,"车型",J29,"配属路局",I$22)</f>
        <v>24</v>
      </c>
      <c r="L29" s="8">
        <f t="shared" si="0"/>
        <v>5.8782036209734309E-3</v>
      </c>
      <c r="M29" s="8">
        <f t="shared" si="1"/>
        <v>0.96</v>
      </c>
      <c r="O29" s="14" t="s">
        <v>11893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>
        <v>1</v>
      </c>
      <c r="AD29" s="8">
        <v>1</v>
      </c>
    </row>
    <row r="30" spans="1:30" x14ac:dyDescent="0.4">
      <c r="A30" t="s">
        <v>11798</v>
      </c>
      <c r="B30">
        <v>40</v>
      </c>
      <c r="C30" s="8">
        <v>9.4051257935574891E-3</v>
      </c>
      <c r="D30" t="s">
        <v>11711</v>
      </c>
      <c r="I30" s="16" t="s">
        <v>11876</v>
      </c>
      <c r="J30" s="14" t="s">
        <v>12085</v>
      </c>
      <c r="K30">
        <f>GETPIVOTDATA("序号",车型局属统计表!$A$1,"车型",J30,"配属路局",I$22)</f>
        <v>10</v>
      </c>
      <c r="L30" s="8">
        <f t="shared" si="0"/>
        <v>6.3484599106513051E-3</v>
      </c>
      <c r="M30" s="8">
        <f t="shared" si="1"/>
        <v>0.37037037037037035</v>
      </c>
      <c r="O30" s="14" t="s">
        <v>12676</v>
      </c>
      <c r="P30" s="8">
        <v>0.44</v>
      </c>
      <c r="Q30" s="8"/>
      <c r="R30" s="8"/>
      <c r="S30" s="8"/>
      <c r="T30" s="8"/>
      <c r="U30" s="8"/>
      <c r="V30" s="8"/>
      <c r="W30" s="8">
        <v>0.56000000000000005</v>
      </c>
      <c r="X30" s="8"/>
      <c r="Y30" s="8"/>
      <c r="Z30" s="8"/>
      <c r="AA30" s="8"/>
      <c r="AB30" s="8"/>
      <c r="AC30" s="8"/>
      <c r="AD30" s="8">
        <v>1</v>
      </c>
    </row>
    <row r="31" spans="1:30" x14ac:dyDescent="0.4">
      <c r="A31" t="s">
        <v>12207</v>
      </c>
      <c r="B31" s="6">
        <v>29</v>
      </c>
      <c r="C31" s="8">
        <v>6.8187162003291793E-3</v>
      </c>
      <c r="D31" t="s">
        <v>11712</v>
      </c>
      <c r="E31" s="16" t="s">
        <v>11794</v>
      </c>
      <c r="F31" s="16" t="s">
        <v>11826</v>
      </c>
      <c r="I31" s="16" t="s">
        <v>11851</v>
      </c>
      <c r="J31" s="14" t="s">
        <v>11501</v>
      </c>
      <c r="K31">
        <f>GETPIVOTDATA("序号",车型局属统计表!$A$1,"车型",J31,"配属路局",I31)</f>
        <v>8</v>
      </c>
      <c r="L31" s="8">
        <f t="shared" si="0"/>
        <v>5.4079473312955558E-3</v>
      </c>
      <c r="M31" s="8">
        <f t="shared" si="1"/>
        <v>0.34782608695652173</v>
      </c>
      <c r="O31" s="14" t="s">
        <v>11898</v>
      </c>
      <c r="P31" s="8"/>
      <c r="Q31" s="8"/>
      <c r="R31" s="8"/>
      <c r="S31" s="8"/>
      <c r="T31" s="8">
        <v>1</v>
      </c>
      <c r="U31" s="8"/>
      <c r="V31" s="8"/>
      <c r="W31" s="8"/>
      <c r="X31" s="8"/>
      <c r="Y31" s="8"/>
      <c r="Z31" s="8"/>
      <c r="AA31" s="8"/>
      <c r="AB31" s="8"/>
      <c r="AC31" s="8"/>
      <c r="AD31" s="8">
        <v>1</v>
      </c>
    </row>
    <row r="32" spans="1:30" x14ac:dyDescent="0.4">
      <c r="A32" t="s">
        <v>12085</v>
      </c>
      <c r="B32" s="6">
        <v>27</v>
      </c>
      <c r="C32" s="8">
        <v>6.3484599106513051E-3</v>
      </c>
      <c r="D32" t="s">
        <v>11712</v>
      </c>
      <c r="E32" s="16" t="s">
        <v>11837</v>
      </c>
      <c r="F32" s="16" t="s">
        <v>11876</v>
      </c>
      <c r="I32" s="16" t="s">
        <v>11935</v>
      </c>
      <c r="J32" s="14" t="s">
        <v>11298</v>
      </c>
      <c r="K32">
        <f>GETPIVOTDATA("序号",车型局属统计表!$A$1,"车型",J32,"配属路局",I32)</f>
        <v>2</v>
      </c>
      <c r="L32" s="8">
        <f t="shared" si="0"/>
        <v>4.7025628967787447E-4</v>
      </c>
      <c r="M32" s="8">
        <f t="shared" si="1"/>
        <v>1</v>
      </c>
      <c r="O32" s="14" t="s">
        <v>12643</v>
      </c>
      <c r="P32" s="8"/>
      <c r="Q32" s="8"/>
      <c r="R32" s="8"/>
      <c r="S32" s="8"/>
      <c r="T32" s="8"/>
      <c r="U32" s="8"/>
      <c r="V32" s="8"/>
      <c r="W32" s="8"/>
      <c r="X32" s="8"/>
      <c r="Y32" s="8">
        <v>1</v>
      </c>
      <c r="Z32" s="8"/>
      <c r="AA32" s="8"/>
      <c r="AB32" s="8"/>
      <c r="AC32" s="8"/>
      <c r="AD32" s="8">
        <v>1</v>
      </c>
    </row>
    <row r="33" spans="1:30" x14ac:dyDescent="0.4">
      <c r="A33" t="s">
        <v>11943</v>
      </c>
      <c r="B33" s="6">
        <v>25</v>
      </c>
      <c r="C33" s="8">
        <v>5.8782036209734309E-3</v>
      </c>
      <c r="D33" t="s">
        <v>11712</v>
      </c>
      <c r="E33" s="16" t="s">
        <v>11876</v>
      </c>
      <c r="F33" s="16" t="s">
        <v>11816</v>
      </c>
      <c r="I33" s="16" t="s">
        <v>11837</v>
      </c>
      <c r="J33" s="14" t="s">
        <v>11271</v>
      </c>
      <c r="K33">
        <f>GETPIVOTDATA("序号",车型局属统计表!$A$1,"车型",J33,"配属路局",I33)</f>
        <v>17</v>
      </c>
      <c r="L33" s="8">
        <f t="shared" si="0"/>
        <v>6.3484599106513051E-3</v>
      </c>
      <c r="M33" s="8">
        <f t="shared" si="1"/>
        <v>0.62962962962962965</v>
      </c>
      <c r="O33" s="14" t="s">
        <v>11886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>
        <v>1</v>
      </c>
      <c r="AD33" s="8">
        <v>1</v>
      </c>
    </row>
    <row r="34" spans="1:30" x14ac:dyDescent="0.4">
      <c r="A34" t="s">
        <v>12090</v>
      </c>
      <c r="B34" s="6">
        <v>25</v>
      </c>
      <c r="C34" s="8">
        <v>5.8782036209734309E-3</v>
      </c>
      <c r="D34" t="s">
        <v>11712</v>
      </c>
      <c r="E34" s="16" t="s">
        <v>11808</v>
      </c>
      <c r="F34" s="16" t="s">
        <v>11800</v>
      </c>
      <c r="G34" s="16" t="s">
        <v>11816</v>
      </c>
      <c r="I34" s="16" t="s">
        <v>11794</v>
      </c>
      <c r="J34" s="14" t="s">
        <v>11414</v>
      </c>
      <c r="K34">
        <f>GETPIVOTDATA("序号",车型局属统计表!$A$1,"车型",J34,"配属路局",I34)</f>
        <v>20</v>
      </c>
      <c r="L34" s="8">
        <f t="shared" si="0"/>
        <v>6.8187162003291793E-3</v>
      </c>
      <c r="M34" s="8">
        <f t="shared" si="1"/>
        <v>0.68965517241379315</v>
      </c>
      <c r="O34" s="14" t="s">
        <v>11778</v>
      </c>
      <c r="P34" s="8"/>
      <c r="Q34" s="8"/>
      <c r="R34" s="8">
        <v>0.19047619047619047</v>
      </c>
      <c r="S34" s="8">
        <v>0.52380952380952384</v>
      </c>
      <c r="T34" s="8"/>
      <c r="U34" s="8"/>
      <c r="V34" s="8"/>
      <c r="W34" s="8">
        <v>0.2857142857142857</v>
      </c>
      <c r="X34" s="8"/>
      <c r="Y34" s="8"/>
      <c r="Z34" s="8"/>
      <c r="AA34" s="8"/>
      <c r="AB34" s="8"/>
      <c r="AC34" s="8"/>
      <c r="AD34" s="8">
        <v>1</v>
      </c>
    </row>
    <row r="35" spans="1:30" x14ac:dyDescent="0.4">
      <c r="A35" t="s">
        <v>12676</v>
      </c>
      <c r="B35" s="6">
        <v>25</v>
      </c>
      <c r="C35" s="8">
        <v>5.8782036209734309E-3</v>
      </c>
      <c r="D35" t="s">
        <v>11712</v>
      </c>
      <c r="E35" s="16" t="s">
        <v>11876</v>
      </c>
      <c r="F35" s="16" t="s">
        <v>11808</v>
      </c>
      <c r="I35" s="16" t="s">
        <v>11878</v>
      </c>
      <c r="J35" s="14" t="s">
        <v>11481</v>
      </c>
      <c r="K35">
        <f>GETPIVOTDATA("序号",车型局属统计表!$A$1,"车型",J35,"配属路局",I35)</f>
        <v>6</v>
      </c>
      <c r="L35" s="8">
        <f t="shared" si="0"/>
        <v>2.3512814483893723E-3</v>
      </c>
      <c r="M35" s="8">
        <f t="shared" si="1"/>
        <v>0.6</v>
      </c>
      <c r="O35" s="14" t="s">
        <v>11652</v>
      </c>
      <c r="P35" s="8">
        <v>7.7721739130434786</v>
      </c>
      <c r="Q35" s="8">
        <v>1.3103448275862069</v>
      </c>
      <c r="R35" s="8">
        <v>0.19047619047619047</v>
      </c>
      <c r="S35" s="8">
        <v>3.803809523809524</v>
      </c>
      <c r="T35" s="8">
        <v>1</v>
      </c>
      <c r="U35" s="8">
        <v>1</v>
      </c>
      <c r="V35" s="8">
        <v>1</v>
      </c>
      <c r="W35" s="8">
        <v>6.5760846560846558</v>
      </c>
      <c r="X35" s="8">
        <v>0.34782608695652173</v>
      </c>
      <c r="Y35" s="8">
        <v>1</v>
      </c>
      <c r="Z35" s="8">
        <v>0.62962962962962965</v>
      </c>
      <c r="AA35" s="8">
        <v>0.68965517241379315</v>
      </c>
      <c r="AB35" s="8">
        <v>0.6</v>
      </c>
      <c r="AC35" s="8">
        <v>6.08</v>
      </c>
      <c r="AD35" s="8">
        <v>32</v>
      </c>
    </row>
    <row r="36" spans="1:30" x14ac:dyDescent="0.4">
      <c r="A36" t="s">
        <v>12652</v>
      </c>
      <c r="B36" s="6">
        <v>23</v>
      </c>
      <c r="C36" s="8">
        <v>5.4079473312955558E-3</v>
      </c>
      <c r="D36" t="s">
        <v>11712</v>
      </c>
      <c r="E36" s="16" t="s">
        <v>11808</v>
      </c>
      <c r="F36" s="16" t="s">
        <v>11851</v>
      </c>
      <c r="I36" s="16" t="s">
        <v>11816</v>
      </c>
      <c r="J36" s="14" t="s">
        <v>11823</v>
      </c>
      <c r="K36">
        <f>GETPIVOTDATA("序号",车型局属统计表!$A$1,"车型",J36,"配属路局",I$36)</f>
        <v>1</v>
      </c>
      <c r="L36" s="8">
        <f t="shared" ref="L36:L45" si="2">INDEX(C:C,MATCH(J36,A:A,0))</f>
        <v>2.3512814483893723E-4</v>
      </c>
      <c r="M36" s="8">
        <f t="shared" ref="M36:M45" si="3">K36/INDEX(B:B,MATCH(J36,A:A,0))</f>
        <v>1</v>
      </c>
    </row>
    <row r="37" spans="1:30" x14ac:dyDescent="0.4">
      <c r="A37" t="s">
        <v>11778</v>
      </c>
      <c r="B37">
        <v>21</v>
      </c>
      <c r="C37" s="8">
        <v>4.9376910416176817E-3</v>
      </c>
      <c r="D37" t="s">
        <v>11712</v>
      </c>
      <c r="E37" s="16" t="s">
        <v>11800</v>
      </c>
      <c r="F37" s="16" t="s">
        <v>11779</v>
      </c>
      <c r="G37" s="16" t="s">
        <v>11876</v>
      </c>
      <c r="I37" s="16" t="s">
        <v>11816</v>
      </c>
      <c r="J37" s="14" t="s">
        <v>11821</v>
      </c>
      <c r="K37">
        <f>GETPIVOTDATA("序号",车型局属统计表!$A$1,"车型",J37,"配属路局",I$36)</f>
        <v>1</v>
      </c>
      <c r="L37" s="8">
        <f t="shared" si="2"/>
        <v>2.3512814483893723E-4</v>
      </c>
      <c r="M37" s="8">
        <f t="shared" si="3"/>
        <v>1</v>
      </c>
    </row>
    <row r="38" spans="1:30" x14ac:dyDescent="0.4">
      <c r="A38" t="s">
        <v>11950</v>
      </c>
      <c r="B38" s="6">
        <v>20</v>
      </c>
      <c r="C38" s="8">
        <v>4.7025628967787446E-3</v>
      </c>
      <c r="D38" t="s">
        <v>11712</v>
      </c>
      <c r="E38" s="16" t="s">
        <v>11876</v>
      </c>
      <c r="I38" s="16" t="s">
        <v>11816</v>
      </c>
      <c r="J38" s="14" t="s">
        <v>11886</v>
      </c>
      <c r="K38">
        <f>GETPIVOTDATA("序号",车型局属统计表!$A$1,"车型",J38,"配属路局",I$36)</f>
        <v>1</v>
      </c>
      <c r="L38" s="8">
        <f t="shared" si="2"/>
        <v>2.3512814483893723E-4</v>
      </c>
      <c r="M38" s="8">
        <f t="shared" si="3"/>
        <v>1</v>
      </c>
    </row>
    <row r="39" spans="1:30" x14ac:dyDescent="0.4">
      <c r="A39" t="s">
        <v>12626</v>
      </c>
      <c r="B39" s="6">
        <v>19</v>
      </c>
      <c r="C39" s="8">
        <v>4.4674347519398075E-3</v>
      </c>
      <c r="D39" t="s">
        <v>11712</v>
      </c>
      <c r="E39" s="16" t="s">
        <v>11962</v>
      </c>
      <c r="I39" s="16" t="s">
        <v>11816</v>
      </c>
      <c r="J39" s="14" t="s">
        <v>11848</v>
      </c>
      <c r="K39">
        <f>GETPIVOTDATA("序号",车型局属统计表!$A$1,"车型",J39,"配属路局",I$36)</f>
        <v>1</v>
      </c>
      <c r="L39" s="8">
        <f t="shared" si="2"/>
        <v>2.3512814483893723E-4</v>
      </c>
      <c r="M39" s="8">
        <f t="shared" si="3"/>
        <v>1</v>
      </c>
    </row>
    <row r="40" spans="1:30" x14ac:dyDescent="0.4">
      <c r="A40" t="s">
        <v>11918</v>
      </c>
      <c r="B40" s="6">
        <v>15</v>
      </c>
      <c r="C40" s="8">
        <v>3.5269221725840582E-3</v>
      </c>
      <c r="D40" t="s">
        <v>11713</v>
      </c>
      <c r="E40" s="16" t="s">
        <v>11800</v>
      </c>
      <c r="I40" s="16" t="s">
        <v>11816</v>
      </c>
      <c r="J40" s="14" t="s">
        <v>11893</v>
      </c>
      <c r="K40">
        <f>GETPIVOTDATA("序号",车型局属统计表!$A$1,"车型",J40,"配属路局",I$36)</f>
        <v>1</v>
      </c>
      <c r="L40" s="8">
        <f t="shared" si="2"/>
        <v>2.3512814483893723E-4</v>
      </c>
      <c r="M40" s="8">
        <f t="shared" si="3"/>
        <v>1</v>
      </c>
    </row>
    <row r="41" spans="1:30" x14ac:dyDescent="0.4">
      <c r="A41" t="s">
        <v>12603</v>
      </c>
      <c r="B41" s="6">
        <v>14</v>
      </c>
      <c r="C41" s="8">
        <v>3.2917940277451211E-3</v>
      </c>
      <c r="D41" t="s">
        <v>11713</v>
      </c>
      <c r="E41" s="16" t="s">
        <v>11876</v>
      </c>
      <c r="I41" s="16" t="s">
        <v>11816</v>
      </c>
      <c r="J41" s="14" t="s">
        <v>11815</v>
      </c>
      <c r="K41">
        <f>GETPIVOTDATA("序号",车型局属统计表!$A$1,"车型",J41,"配属路局",I$36)</f>
        <v>5</v>
      </c>
      <c r="L41" s="8">
        <f t="shared" si="2"/>
        <v>1.1756407241946861E-3</v>
      </c>
      <c r="M41" s="8">
        <f t="shared" si="3"/>
        <v>1</v>
      </c>
    </row>
    <row r="42" spans="1:30" x14ac:dyDescent="0.4">
      <c r="A42" t="s">
        <v>12087</v>
      </c>
      <c r="B42" s="6">
        <v>13</v>
      </c>
      <c r="C42" s="8">
        <v>3.056665882906184E-3</v>
      </c>
      <c r="D42" t="s">
        <v>11713</v>
      </c>
      <c r="E42" s="16" t="s">
        <v>11808</v>
      </c>
      <c r="I42" s="16" t="s">
        <v>11816</v>
      </c>
      <c r="J42" s="14" t="s">
        <v>11943</v>
      </c>
      <c r="K42">
        <f>GETPIVOTDATA("序号",车型局属统计表!$A$1,"车型",J42,"配属路局",I$36)</f>
        <v>1</v>
      </c>
      <c r="L42" s="8">
        <f t="shared" si="2"/>
        <v>5.8782036209734309E-3</v>
      </c>
      <c r="M42" s="8">
        <f t="shared" si="3"/>
        <v>0.04</v>
      </c>
    </row>
    <row r="43" spans="1:30" x14ac:dyDescent="0.4">
      <c r="A43" t="s">
        <v>11898</v>
      </c>
      <c r="B43" s="6">
        <v>11</v>
      </c>
      <c r="C43" s="8">
        <v>2.5864095932283094E-3</v>
      </c>
      <c r="D43" t="s">
        <v>11713</v>
      </c>
      <c r="E43" s="16" t="s">
        <v>11900</v>
      </c>
      <c r="I43" s="16" t="s">
        <v>11816</v>
      </c>
      <c r="J43" s="14" t="s">
        <v>12090</v>
      </c>
      <c r="K43">
        <f>GETPIVOTDATA("序号",车型局属统计表!$A$1,"车型",J43,"配属路局",I$36)</f>
        <v>1</v>
      </c>
      <c r="L43" s="8">
        <f t="shared" si="2"/>
        <v>5.8782036209734309E-3</v>
      </c>
      <c r="M43" s="8">
        <f t="shared" si="3"/>
        <v>0.04</v>
      </c>
    </row>
    <row r="44" spans="1:30" x14ac:dyDescent="0.4">
      <c r="A44" t="s">
        <v>11901</v>
      </c>
      <c r="B44" s="6">
        <v>10</v>
      </c>
      <c r="C44" s="8">
        <v>2.3512814483893723E-3</v>
      </c>
      <c r="D44" t="s">
        <v>11713</v>
      </c>
      <c r="E44" s="16" t="s">
        <v>11876</v>
      </c>
      <c r="I44" s="16" t="s">
        <v>11784</v>
      </c>
      <c r="J44" s="14" t="s">
        <v>11540</v>
      </c>
      <c r="K44">
        <f>GETPIVOTDATA("序号",车型局属统计表!$A$1,"车型",J44,"配属路局",I44)</f>
        <v>1</v>
      </c>
      <c r="L44" s="8">
        <f t="shared" si="2"/>
        <v>2.3512814483893723E-4</v>
      </c>
      <c r="M44" s="8">
        <f t="shared" si="3"/>
        <v>1</v>
      </c>
    </row>
    <row r="45" spans="1:30" x14ac:dyDescent="0.4">
      <c r="A45" t="s">
        <v>12651</v>
      </c>
      <c r="B45" s="6">
        <v>7</v>
      </c>
      <c r="C45" s="8">
        <v>1.6458970138725606E-3</v>
      </c>
      <c r="D45" t="s">
        <v>11713</v>
      </c>
      <c r="E45" s="16" t="s">
        <v>11876</v>
      </c>
      <c r="I45" s="16" t="s">
        <v>11784</v>
      </c>
      <c r="J45" s="14" t="s">
        <v>11505</v>
      </c>
      <c r="K45">
        <f>GETPIVOTDATA("序号",车型局属统计表!$A$1,"车型",J45,"配属路局",I45)</f>
        <v>2</v>
      </c>
      <c r="L45" s="8">
        <f t="shared" si="2"/>
        <v>4.7025628967787447E-4</v>
      </c>
      <c r="M45" s="8">
        <f t="shared" si="3"/>
        <v>1</v>
      </c>
    </row>
    <row r="46" spans="1:30" x14ac:dyDescent="0.4">
      <c r="A46" t="s">
        <v>12200</v>
      </c>
      <c r="B46" s="6">
        <v>5</v>
      </c>
      <c r="C46" s="8">
        <v>1.1756407241946861E-3</v>
      </c>
      <c r="D46" t="s">
        <v>11713</v>
      </c>
      <c r="E46" s="16" t="s">
        <v>11800</v>
      </c>
    </row>
    <row r="47" spans="1:30" x14ac:dyDescent="0.4">
      <c r="A47" t="s">
        <v>12163</v>
      </c>
      <c r="B47" s="6">
        <v>5</v>
      </c>
      <c r="C47" s="8">
        <v>1.1756407241946861E-3</v>
      </c>
      <c r="D47" t="s">
        <v>11713</v>
      </c>
      <c r="E47" s="16" t="s">
        <v>11800</v>
      </c>
    </row>
    <row r="48" spans="1:30" x14ac:dyDescent="0.4">
      <c r="A48" t="s">
        <v>12184</v>
      </c>
      <c r="B48" s="6">
        <v>5</v>
      </c>
      <c r="C48" s="8">
        <v>1.1756407241946861E-3</v>
      </c>
      <c r="D48" t="s">
        <v>11713</v>
      </c>
      <c r="E48" s="16" t="s">
        <v>11808</v>
      </c>
    </row>
    <row r="49" spans="1:5" x14ac:dyDescent="0.4">
      <c r="A49" t="s">
        <v>11815</v>
      </c>
      <c r="B49" s="6">
        <v>5</v>
      </c>
      <c r="C49" s="8">
        <v>1.1756407241946861E-3</v>
      </c>
      <c r="D49" t="s">
        <v>11713</v>
      </c>
      <c r="E49" s="16" t="s">
        <v>11816</v>
      </c>
    </row>
    <row r="50" spans="1:5" x14ac:dyDescent="0.4">
      <c r="A50" t="s">
        <v>11807</v>
      </c>
      <c r="B50" s="6">
        <v>4</v>
      </c>
      <c r="C50" s="8">
        <v>9.4051257935574893E-4</v>
      </c>
      <c r="D50" t="s">
        <v>11713</v>
      </c>
      <c r="E50" s="16" t="s">
        <v>11962</v>
      </c>
    </row>
    <row r="51" spans="1:5" x14ac:dyDescent="0.4">
      <c r="A51" t="s">
        <v>12373</v>
      </c>
      <c r="B51" s="6">
        <v>3</v>
      </c>
      <c r="C51" s="8">
        <v>7.0538443451681162E-4</v>
      </c>
      <c r="D51" t="s">
        <v>11713</v>
      </c>
      <c r="E51" s="16" t="s">
        <v>12374</v>
      </c>
    </row>
    <row r="52" spans="1:5" x14ac:dyDescent="0.4">
      <c r="A52" t="s">
        <v>12629</v>
      </c>
      <c r="B52" s="6">
        <v>3</v>
      </c>
      <c r="C52" s="8">
        <v>7.0538443451681162E-4</v>
      </c>
      <c r="D52" t="s">
        <v>11713</v>
      </c>
      <c r="E52" s="16" t="s">
        <v>11808</v>
      </c>
    </row>
    <row r="53" spans="1:5" x14ac:dyDescent="0.4">
      <c r="A53" t="s">
        <v>12141</v>
      </c>
      <c r="B53" s="6">
        <v>2</v>
      </c>
      <c r="C53" s="8">
        <v>4.7025628967787447E-4</v>
      </c>
      <c r="D53" t="s">
        <v>11713</v>
      </c>
      <c r="E53" s="16" t="s">
        <v>11808</v>
      </c>
    </row>
    <row r="54" spans="1:5" x14ac:dyDescent="0.4">
      <c r="A54" t="s">
        <v>12646</v>
      </c>
      <c r="B54" s="6">
        <v>2</v>
      </c>
      <c r="C54" s="8">
        <v>4.7025628967787447E-4</v>
      </c>
      <c r="D54" t="s">
        <v>11713</v>
      </c>
      <c r="E54" s="16" t="s">
        <v>11876</v>
      </c>
    </row>
    <row r="55" spans="1:5" x14ac:dyDescent="0.4">
      <c r="A55" t="s">
        <v>11783</v>
      </c>
      <c r="B55" s="6">
        <v>2</v>
      </c>
      <c r="C55" s="8">
        <v>4.7025628967787447E-4</v>
      </c>
      <c r="D55" t="s">
        <v>11713</v>
      </c>
      <c r="E55" s="16" t="s">
        <v>11784</v>
      </c>
    </row>
    <row r="56" spans="1:5" x14ac:dyDescent="0.4">
      <c r="A56" t="s">
        <v>12643</v>
      </c>
      <c r="B56" s="6">
        <v>2</v>
      </c>
      <c r="C56" s="8">
        <v>4.7025628967787447E-4</v>
      </c>
      <c r="D56" t="s">
        <v>11713</v>
      </c>
      <c r="E56" s="16" t="s">
        <v>11935</v>
      </c>
    </row>
    <row r="57" spans="1:5" x14ac:dyDescent="0.4">
      <c r="A57" t="s">
        <v>11830</v>
      </c>
      <c r="B57" s="6">
        <v>1</v>
      </c>
      <c r="C57" s="8">
        <v>2.3512814483893723E-4</v>
      </c>
      <c r="D57" t="s">
        <v>11713</v>
      </c>
      <c r="E57" s="16" t="s">
        <v>11808</v>
      </c>
    </row>
    <row r="58" spans="1:5" x14ac:dyDescent="0.4">
      <c r="A58" t="s">
        <v>11796</v>
      </c>
      <c r="B58" s="6">
        <v>1</v>
      </c>
      <c r="C58" s="8">
        <v>2.3512814483893723E-4</v>
      </c>
      <c r="D58" t="s">
        <v>11713</v>
      </c>
      <c r="E58" s="16" t="s">
        <v>11784</v>
      </c>
    </row>
    <row r="59" spans="1:5" x14ac:dyDescent="0.4">
      <c r="A59" t="s">
        <v>11823</v>
      </c>
      <c r="B59" s="6">
        <v>1</v>
      </c>
      <c r="C59" s="8">
        <v>2.3512814483893723E-4</v>
      </c>
      <c r="D59" t="s">
        <v>11713</v>
      </c>
      <c r="E59" s="16" t="s">
        <v>11816</v>
      </c>
    </row>
    <row r="60" spans="1:5" x14ac:dyDescent="0.4">
      <c r="A60" t="s">
        <v>11821</v>
      </c>
      <c r="B60" s="6">
        <v>1</v>
      </c>
      <c r="C60" s="8">
        <v>2.3512814483893723E-4</v>
      </c>
      <c r="D60" t="s">
        <v>11713</v>
      </c>
      <c r="E60" s="16" t="s">
        <v>11816</v>
      </c>
    </row>
    <row r="61" spans="1:5" x14ac:dyDescent="0.4">
      <c r="A61" t="s">
        <v>11825</v>
      </c>
      <c r="B61" s="6">
        <v>1</v>
      </c>
      <c r="C61" s="8">
        <v>2.3512814483893723E-4</v>
      </c>
      <c r="D61" t="s">
        <v>11713</v>
      </c>
      <c r="E61" s="16" t="s">
        <v>11826</v>
      </c>
    </row>
    <row r="62" spans="1:5" x14ac:dyDescent="0.4">
      <c r="A62" t="s">
        <v>11848</v>
      </c>
      <c r="B62" s="6">
        <v>1</v>
      </c>
      <c r="C62" s="8">
        <v>2.3512814483893723E-4</v>
      </c>
      <c r="D62" t="s">
        <v>11713</v>
      </c>
      <c r="E62" s="16" t="s">
        <v>11816</v>
      </c>
    </row>
    <row r="63" spans="1:5" x14ac:dyDescent="0.4">
      <c r="A63" t="s">
        <v>11893</v>
      </c>
      <c r="B63" s="6">
        <v>1</v>
      </c>
      <c r="C63" s="8">
        <v>2.3512814483893723E-4</v>
      </c>
      <c r="D63" t="s">
        <v>11713</v>
      </c>
      <c r="E63" s="16" t="s">
        <v>11816</v>
      </c>
    </row>
    <row r="64" spans="1:5" x14ac:dyDescent="0.4">
      <c r="A64" t="s">
        <v>11886</v>
      </c>
      <c r="B64" s="6">
        <v>1</v>
      </c>
      <c r="C64" s="8">
        <v>2.3512814483893723E-4</v>
      </c>
      <c r="D64" t="s">
        <v>11713</v>
      </c>
      <c r="E64" s="16" t="s">
        <v>11816</v>
      </c>
    </row>
    <row r="65" spans="1:2" x14ac:dyDescent="0.4">
      <c r="A65" t="s">
        <v>11652</v>
      </c>
      <c r="B65">
        <v>4253</v>
      </c>
    </row>
  </sheetData>
  <phoneticPr fontId="1" type="noConversion"/>
  <conditionalFormatting sqref="C1:C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64 D67:D1048576">
    <cfRule type="cellIs" dxfId="2" priority="2" operator="equal">
      <formula>"传说"</formula>
    </cfRule>
    <cfRule type="cellIs" dxfId="1" priority="3" operator="equal">
      <formula>"史诗"</formula>
    </cfRule>
    <cfRule type="cellIs" dxfId="0" priority="4" operator="equal">
      <formula>"稀有"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75F-464E-4E83-AC92-BD626225DCFD}">
  <dimension ref="A1:AE66"/>
  <sheetViews>
    <sheetView zoomScaleNormal="100" workbookViewId="0">
      <pane xSplit="1" ySplit="2" topLeftCell="B53" activePane="bottomRight" state="frozen"/>
      <selection pane="topRight" activeCell="B1" sqref="B1"/>
      <selection pane="bottomLeft" activeCell="A5" sqref="A5"/>
      <selection pane="bottomRight" activeCell="H55" sqref="H55"/>
    </sheetView>
  </sheetViews>
  <sheetFormatPr defaultRowHeight="13.9" x14ac:dyDescent="0.4"/>
  <cols>
    <col min="1" max="1" width="12.9296875" bestFit="1" customWidth="1"/>
    <col min="2" max="2" width="11.33203125" bestFit="1" customWidth="1"/>
    <col min="3" max="3" width="13.46484375" bestFit="1" customWidth="1"/>
    <col min="4" max="4" width="11.33203125" bestFit="1" customWidth="1"/>
    <col min="5" max="5" width="9.33203125" bestFit="1" customWidth="1"/>
    <col min="6" max="8" width="13.46484375" bestFit="1" customWidth="1"/>
    <col min="9" max="9" width="15.6640625" bestFit="1" customWidth="1"/>
    <col min="10" max="10" width="11.33203125" bestFit="1" customWidth="1"/>
    <col min="11" max="11" width="9.33203125" bestFit="1" customWidth="1"/>
    <col min="12" max="15" width="11.33203125" bestFit="1" customWidth="1"/>
    <col min="16" max="16" width="13.46484375" bestFit="1" customWidth="1"/>
    <col min="17" max="19" width="11.33203125" bestFit="1" customWidth="1"/>
    <col min="20" max="20" width="7.33203125" bestFit="1" customWidth="1"/>
    <col min="21" max="21" width="15.6640625" bestFit="1" customWidth="1"/>
    <col min="22" max="23" width="11.33203125" bestFit="1" customWidth="1"/>
    <col min="24" max="24" width="17.796875" bestFit="1" customWidth="1"/>
    <col min="25" max="25" width="9.33203125" bestFit="1" customWidth="1"/>
    <col min="26" max="26" width="11.33203125" bestFit="1" customWidth="1"/>
    <col min="27" max="27" width="15.6640625" bestFit="1" customWidth="1"/>
    <col min="28" max="29" width="5.73046875" bestFit="1" customWidth="1"/>
    <col min="30" max="30" width="5.33203125" bestFit="1" customWidth="1"/>
    <col min="31" max="31" width="12.86328125" style="8" bestFit="1" customWidth="1"/>
    <col min="32" max="33" width="12.86328125" bestFit="1" customWidth="1"/>
    <col min="34" max="34" width="13.53125" bestFit="1" customWidth="1"/>
    <col min="35" max="38" width="10.796875" bestFit="1" customWidth="1"/>
    <col min="39" max="39" width="13.46484375" bestFit="1" customWidth="1"/>
    <col min="40" max="47" width="14.86328125" bestFit="1" customWidth="1"/>
    <col min="48" max="48" width="13.53125" bestFit="1" customWidth="1"/>
    <col min="49" max="51" width="13" bestFit="1" customWidth="1"/>
    <col min="52" max="52" width="15.9296875" bestFit="1" customWidth="1"/>
    <col min="53" max="53" width="14.06640625" bestFit="1" customWidth="1"/>
    <col min="54" max="54" width="17" bestFit="1" customWidth="1"/>
    <col min="55" max="55" width="14.19921875" bestFit="1" customWidth="1"/>
    <col min="56" max="56" width="17.1328125" bestFit="1" customWidth="1"/>
    <col min="57" max="57" width="12.9296875" bestFit="1" customWidth="1"/>
    <col min="58" max="58" width="15.86328125" bestFit="1" customWidth="1"/>
    <col min="59" max="59" width="14.06640625" bestFit="1" customWidth="1"/>
    <col min="60" max="60" width="17" bestFit="1" customWidth="1"/>
    <col min="61" max="61" width="14.1328125" bestFit="1" customWidth="1"/>
    <col min="62" max="62" width="17.06640625" bestFit="1" customWidth="1"/>
    <col min="63" max="64" width="12.9296875" bestFit="1" customWidth="1"/>
    <col min="65" max="65" width="15.86328125" bestFit="1" customWidth="1"/>
    <col min="66" max="66" width="13.06640625" bestFit="1" customWidth="1"/>
    <col min="67" max="67" width="16" bestFit="1" customWidth="1"/>
    <col min="68" max="68" width="12.53125" bestFit="1" customWidth="1"/>
    <col min="69" max="69" width="15.46484375" bestFit="1" customWidth="1"/>
    <col min="70" max="76" width="12.86328125" bestFit="1" customWidth="1"/>
    <col min="77" max="77" width="15.73046875" bestFit="1" customWidth="1"/>
    <col min="78" max="83" width="12.86328125" bestFit="1" customWidth="1"/>
    <col min="84" max="84" width="15.796875" bestFit="1" customWidth="1"/>
    <col min="85" max="88" width="12.86328125" bestFit="1" customWidth="1"/>
    <col min="89" max="89" width="13.46484375" bestFit="1" customWidth="1"/>
    <col min="90" max="92" width="12.9296875" bestFit="1" customWidth="1"/>
    <col min="93" max="93" width="15.86328125" bestFit="1" customWidth="1"/>
    <col min="94" max="95" width="14.1328125" bestFit="1" customWidth="1"/>
    <col min="96" max="96" width="17.06640625" bestFit="1" customWidth="1"/>
    <col min="97" max="97" width="12.86328125" bestFit="1" customWidth="1"/>
    <col min="98" max="98" width="15.796875" bestFit="1" customWidth="1"/>
    <col min="99" max="99" width="14" bestFit="1" customWidth="1"/>
    <col min="100" max="100" width="16.9296875" bestFit="1" customWidth="1"/>
    <col min="101" max="101" width="14.06640625" bestFit="1" customWidth="1"/>
    <col min="102" max="102" width="17" bestFit="1" customWidth="1"/>
    <col min="103" max="103" width="12.86328125" bestFit="1" customWidth="1"/>
    <col min="104" max="104" width="15.796875" bestFit="1" customWidth="1"/>
    <col min="105" max="107" width="14.86328125" bestFit="1" customWidth="1"/>
    <col min="108" max="108" width="15.9296875" bestFit="1" customWidth="1"/>
    <col min="109" max="110" width="14.1328125" bestFit="1" customWidth="1"/>
    <col min="111" max="111" width="17.06640625" bestFit="1" customWidth="1"/>
    <col min="112" max="112" width="14.19921875" bestFit="1" customWidth="1"/>
    <col min="113" max="113" width="17.1328125" bestFit="1" customWidth="1"/>
    <col min="114" max="115" width="12.46484375" bestFit="1" customWidth="1"/>
    <col min="116" max="116" width="15.3984375" bestFit="1" customWidth="1"/>
    <col min="117" max="120" width="12.86328125" bestFit="1" customWidth="1"/>
    <col min="121" max="121" width="15.6640625" bestFit="1" customWidth="1"/>
    <col min="122" max="127" width="12.86328125" bestFit="1" customWidth="1"/>
    <col min="128" max="128" width="15.73046875" bestFit="1" customWidth="1"/>
    <col min="129" max="129" width="10.6640625" bestFit="1" customWidth="1"/>
    <col min="130" max="130" width="13.53125" bestFit="1" customWidth="1"/>
    <col min="131" max="131" width="10.59765625" bestFit="1" customWidth="1"/>
    <col min="132" max="132" width="13.46484375" bestFit="1" customWidth="1"/>
    <col min="133" max="135" width="12.86328125" bestFit="1" customWidth="1"/>
    <col min="136" max="136" width="11.73046875" bestFit="1" customWidth="1"/>
    <col min="137" max="138" width="12.86328125" bestFit="1" customWidth="1"/>
    <col min="139" max="139" width="14.1328125" bestFit="1" customWidth="1"/>
    <col min="140" max="141" width="14.86328125" bestFit="1" customWidth="1"/>
    <col min="142" max="142" width="11.6640625" bestFit="1" customWidth="1"/>
    <col min="143" max="143" width="10.796875" bestFit="1" customWidth="1"/>
    <col min="144" max="144" width="11.3984375" bestFit="1" customWidth="1"/>
    <col min="145" max="154" width="14.86328125" bestFit="1" customWidth="1"/>
    <col min="155" max="155" width="11.73046875" bestFit="1" customWidth="1"/>
    <col min="156" max="157" width="10.796875" bestFit="1" customWidth="1"/>
    <col min="158" max="158" width="11.6640625" bestFit="1" customWidth="1"/>
    <col min="159" max="160" width="14.86328125" bestFit="1" customWidth="1"/>
    <col min="161" max="161" width="11.6640625" bestFit="1" customWidth="1"/>
    <col min="162" max="164" width="14.86328125" bestFit="1" customWidth="1"/>
    <col min="165" max="165" width="11.3984375" bestFit="1" customWidth="1"/>
    <col min="166" max="167" width="10.796875" bestFit="1" customWidth="1"/>
    <col min="168" max="168" width="11.796875" bestFit="1" customWidth="1"/>
    <col min="169" max="169" width="14.86328125" bestFit="1" customWidth="1"/>
    <col min="170" max="170" width="11.19921875" bestFit="1" customWidth="1"/>
    <col min="171" max="179" width="16.9296875" bestFit="1" customWidth="1"/>
    <col min="180" max="180" width="14" bestFit="1" customWidth="1"/>
    <col min="181" max="181" width="14.86328125" bestFit="1" customWidth="1"/>
    <col min="182" max="182" width="14.796875" bestFit="1" customWidth="1"/>
    <col min="183" max="189" width="12.86328125" bestFit="1" customWidth="1"/>
    <col min="190" max="190" width="14.9296875" bestFit="1" customWidth="1"/>
    <col min="191" max="191" width="14.86328125" bestFit="1" customWidth="1"/>
    <col min="192" max="192" width="15.86328125" bestFit="1" customWidth="1"/>
    <col min="193" max="193" width="12.59765625" bestFit="1" customWidth="1"/>
    <col min="194" max="194" width="15.53125" bestFit="1" customWidth="1"/>
    <col min="195" max="201" width="12.86328125" bestFit="1" customWidth="1"/>
    <col min="202" max="202" width="13.9296875" bestFit="1" customWidth="1"/>
    <col min="203" max="204" width="12.86328125" bestFit="1" customWidth="1"/>
    <col min="205" max="205" width="15.33203125" bestFit="1" customWidth="1"/>
    <col min="206" max="206" width="14.86328125" bestFit="1" customWidth="1"/>
    <col min="207" max="207" width="14.73046875" bestFit="1" customWidth="1"/>
    <col min="208" max="208" width="14.86328125" bestFit="1" customWidth="1"/>
    <col min="209" max="209" width="17.1328125" bestFit="1" customWidth="1"/>
    <col min="210" max="214" width="11.9296875" bestFit="1" customWidth="1"/>
    <col min="215" max="215" width="14.86328125" bestFit="1" customWidth="1"/>
    <col min="216" max="217" width="11.9296875" bestFit="1" customWidth="1"/>
    <col min="218" max="218" width="14.86328125" bestFit="1" customWidth="1"/>
    <col min="219" max="220" width="11.19921875" bestFit="1" customWidth="1"/>
    <col min="221" max="221" width="14.1328125" bestFit="1" customWidth="1"/>
    <col min="222" max="223" width="10.796875" bestFit="1" customWidth="1"/>
    <col min="224" max="224" width="11.73046875" bestFit="1" customWidth="1"/>
    <col min="225" max="226" width="12.86328125" bestFit="1" customWidth="1"/>
    <col min="227" max="227" width="14.1328125" bestFit="1" customWidth="1"/>
    <col min="228" max="229" width="12.86328125" bestFit="1" customWidth="1"/>
    <col min="230" max="230" width="11.6640625" bestFit="1" customWidth="1"/>
    <col min="231" max="231" width="8.86328125" bestFit="1" customWidth="1"/>
    <col min="232" max="232" width="11.6640625" bestFit="1" customWidth="1"/>
    <col min="233" max="239" width="14.86328125" bestFit="1" customWidth="1"/>
    <col min="240" max="240" width="11.73046875" bestFit="1" customWidth="1"/>
    <col min="241" max="241" width="14.86328125" bestFit="1" customWidth="1"/>
    <col min="242" max="242" width="11.3984375" bestFit="1" customWidth="1"/>
    <col min="243" max="247" width="14.86328125" bestFit="1" customWidth="1"/>
    <col min="248" max="248" width="11.796875" bestFit="1" customWidth="1"/>
    <col min="249" max="249" width="14.86328125" bestFit="1" customWidth="1"/>
    <col min="250" max="250" width="11.19921875" bestFit="1" customWidth="1"/>
    <col min="251" max="257" width="12.86328125" bestFit="1" customWidth="1"/>
    <col min="258" max="258" width="11.73046875" bestFit="1" customWidth="1"/>
    <col min="259" max="263" width="12.86328125" bestFit="1" customWidth="1"/>
    <col min="264" max="264" width="14.1328125" bestFit="1" customWidth="1"/>
    <col min="265" max="268" width="12.86328125" bestFit="1" customWidth="1"/>
    <col min="269" max="269" width="11.3984375" bestFit="1" customWidth="1"/>
    <col min="270" max="276" width="12.86328125" bestFit="1" customWidth="1"/>
    <col min="277" max="277" width="13.796875" bestFit="1" customWidth="1"/>
    <col min="278" max="278" width="16.46484375" bestFit="1" customWidth="1"/>
    <col min="279" max="279" width="19.3984375" bestFit="1" customWidth="1"/>
    <col min="280" max="280" width="8" bestFit="1" customWidth="1"/>
    <col min="281" max="281" width="10.73046875" bestFit="1" customWidth="1"/>
    <col min="282" max="282" width="4.9296875" bestFit="1" customWidth="1"/>
  </cols>
  <sheetData>
    <row r="1" spans="1:31" x14ac:dyDescent="0.4">
      <c r="A1" s="13" t="s">
        <v>12733</v>
      </c>
      <c r="B1" s="13" t="s">
        <v>12732</v>
      </c>
    </row>
    <row r="2" spans="1:31" x14ac:dyDescent="0.4">
      <c r="A2" s="13" t="s">
        <v>11772</v>
      </c>
      <c r="B2" t="s">
        <v>11808</v>
      </c>
      <c r="C2" t="s">
        <v>11838</v>
      </c>
      <c r="D2" t="s">
        <v>11826</v>
      </c>
      <c r="E2" t="s">
        <v>11779</v>
      </c>
      <c r="F2" t="s">
        <v>11800</v>
      </c>
      <c r="G2" t="s">
        <v>11900</v>
      </c>
      <c r="H2" t="s">
        <v>11962</v>
      </c>
      <c r="I2" t="s">
        <v>11956</v>
      </c>
      <c r="J2" t="s">
        <v>11949</v>
      </c>
      <c r="K2" t="s">
        <v>11834</v>
      </c>
      <c r="L2" t="s">
        <v>11788</v>
      </c>
      <c r="M2" t="s">
        <v>11927</v>
      </c>
      <c r="N2" t="s">
        <v>11841</v>
      </c>
      <c r="O2" t="s">
        <v>11804</v>
      </c>
      <c r="P2" t="s">
        <v>12374</v>
      </c>
      <c r="Q2" t="s">
        <v>11876</v>
      </c>
      <c r="R2" t="s">
        <v>11851</v>
      </c>
      <c r="S2" t="s">
        <v>12064</v>
      </c>
      <c r="T2" t="s">
        <v>11784</v>
      </c>
      <c r="U2" t="s">
        <v>11935</v>
      </c>
      <c r="V2" t="s">
        <v>11837</v>
      </c>
      <c r="W2" t="s">
        <v>11794</v>
      </c>
      <c r="X2" t="s">
        <v>11845</v>
      </c>
      <c r="Y2" t="s">
        <v>11881</v>
      </c>
      <c r="Z2" t="s">
        <v>11878</v>
      </c>
      <c r="AA2" t="s">
        <v>11816</v>
      </c>
      <c r="AB2" t="s">
        <v>11652</v>
      </c>
      <c r="AE2" s="8" t="s">
        <v>11654</v>
      </c>
    </row>
    <row r="3" spans="1:31" x14ac:dyDescent="0.4">
      <c r="A3" s="14" t="s">
        <v>11823</v>
      </c>
      <c r="AA3">
        <v>1</v>
      </c>
      <c r="AB3">
        <v>1</v>
      </c>
      <c r="AE3" s="8">
        <f>GETPIVOTDATA("序号",$A$1,"车型",A3)/GETPIVOTDATA("序号",$A$1)</f>
        <v>2.3512814483893723E-4</v>
      </c>
    </row>
    <row r="4" spans="1:31" x14ac:dyDescent="0.4">
      <c r="A4" s="14" t="s">
        <v>11821</v>
      </c>
      <c r="AA4">
        <v>1</v>
      </c>
      <c r="AB4">
        <v>1</v>
      </c>
      <c r="AE4" s="8">
        <f t="shared" ref="AE4:AE65" si="0">GETPIVOTDATA("序号",$A$1,"车型",A4)/GETPIVOTDATA("序号",$A$1)</f>
        <v>2.3512814483893723E-4</v>
      </c>
    </row>
    <row r="5" spans="1:31" x14ac:dyDescent="0.4">
      <c r="A5" s="14" t="s">
        <v>11830</v>
      </c>
      <c r="B5">
        <v>1</v>
      </c>
      <c r="AB5">
        <v>1</v>
      </c>
      <c r="AE5" s="8">
        <f t="shared" si="0"/>
        <v>2.3512814483893723E-4</v>
      </c>
    </row>
    <row r="6" spans="1:31" x14ac:dyDescent="0.4">
      <c r="A6" s="14" t="s">
        <v>11825</v>
      </c>
      <c r="D6">
        <v>1</v>
      </c>
      <c r="AB6">
        <v>1</v>
      </c>
      <c r="AE6" s="8">
        <f t="shared" si="0"/>
        <v>2.3512814483893723E-4</v>
      </c>
    </row>
    <row r="7" spans="1:31" x14ac:dyDescent="0.4">
      <c r="A7" s="14" t="s">
        <v>11886</v>
      </c>
      <c r="AA7">
        <v>1</v>
      </c>
      <c r="AB7">
        <v>1</v>
      </c>
      <c r="AE7" s="8">
        <f t="shared" si="0"/>
        <v>2.3512814483893723E-4</v>
      </c>
    </row>
    <row r="8" spans="1:31" x14ac:dyDescent="0.4">
      <c r="A8" s="14" t="s">
        <v>11848</v>
      </c>
      <c r="AA8">
        <v>1</v>
      </c>
      <c r="AB8">
        <v>1</v>
      </c>
      <c r="AE8" s="8">
        <f t="shared" si="0"/>
        <v>2.3512814483893723E-4</v>
      </c>
    </row>
    <row r="9" spans="1:31" x14ac:dyDescent="0.4">
      <c r="A9" s="14" t="s">
        <v>11796</v>
      </c>
      <c r="T9">
        <v>1</v>
      </c>
      <c r="AB9">
        <v>1</v>
      </c>
      <c r="AE9" s="8">
        <f t="shared" si="0"/>
        <v>2.3512814483893723E-4</v>
      </c>
    </row>
    <row r="10" spans="1:31" x14ac:dyDescent="0.4">
      <c r="A10" s="14" t="s">
        <v>11893</v>
      </c>
      <c r="AA10">
        <v>1</v>
      </c>
      <c r="AB10">
        <v>1</v>
      </c>
      <c r="AE10" s="8">
        <f t="shared" si="0"/>
        <v>2.3512814483893723E-4</v>
      </c>
    </row>
    <row r="11" spans="1:31" x14ac:dyDescent="0.4">
      <c r="A11" s="14" t="s">
        <v>11783</v>
      </c>
      <c r="T11">
        <v>2</v>
      </c>
      <c r="AB11">
        <v>2</v>
      </c>
      <c r="AE11" s="8">
        <f t="shared" si="0"/>
        <v>4.7025628967787447E-4</v>
      </c>
    </row>
    <row r="12" spans="1:31" x14ac:dyDescent="0.4">
      <c r="A12" s="14" t="s">
        <v>12646</v>
      </c>
      <c r="Q12">
        <v>2</v>
      </c>
      <c r="AB12">
        <v>2</v>
      </c>
      <c r="AE12" s="8">
        <f t="shared" si="0"/>
        <v>4.7025628967787447E-4</v>
      </c>
    </row>
    <row r="13" spans="1:31" x14ac:dyDescent="0.4">
      <c r="A13" s="14" t="s">
        <v>12141</v>
      </c>
      <c r="B13">
        <v>2</v>
      </c>
      <c r="AB13">
        <v>2</v>
      </c>
      <c r="AE13" s="8">
        <f t="shared" si="0"/>
        <v>4.7025628967787447E-4</v>
      </c>
    </row>
    <row r="14" spans="1:31" x14ac:dyDescent="0.4">
      <c r="A14" s="14" t="s">
        <v>12643</v>
      </c>
      <c r="U14">
        <v>2</v>
      </c>
      <c r="AB14">
        <v>2</v>
      </c>
      <c r="AE14" s="8">
        <f t="shared" si="0"/>
        <v>4.7025628967787447E-4</v>
      </c>
    </row>
    <row r="15" spans="1:31" x14ac:dyDescent="0.4">
      <c r="A15" s="14" t="s">
        <v>12629</v>
      </c>
      <c r="B15">
        <v>3</v>
      </c>
      <c r="AB15">
        <v>3</v>
      </c>
      <c r="AE15" s="8">
        <f t="shared" si="0"/>
        <v>7.0538443451681162E-4</v>
      </c>
    </row>
    <row r="16" spans="1:31" x14ac:dyDescent="0.4">
      <c r="A16" s="14" t="s">
        <v>12373</v>
      </c>
      <c r="P16">
        <v>3</v>
      </c>
      <c r="AB16">
        <v>3</v>
      </c>
      <c r="AE16" s="8">
        <f t="shared" si="0"/>
        <v>7.0538443451681162E-4</v>
      </c>
    </row>
    <row r="17" spans="1:31" x14ac:dyDescent="0.4">
      <c r="A17" s="14" t="s">
        <v>11807</v>
      </c>
      <c r="B17">
        <v>4</v>
      </c>
      <c r="AB17">
        <v>4</v>
      </c>
      <c r="AE17" s="8">
        <f t="shared" si="0"/>
        <v>9.4051257935574893E-4</v>
      </c>
    </row>
    <row r="18" spans="1:31" x14ac:dyDescent="0.4">
      <c r="A18" s="14" t="s">
        <v>12184</v>
      </c>
      <c r="B18">
        <v>5</v>
      </c>
      <c r="AB18">
        <v>5</v>
      </c>
      <c r="AE18" s="8">
        <f t="shared" si="0"/>
        <v>1.1756407241946861E-3</v>
      </c>
    </row>
    <row r="19" spans="1:31" x14ac:dyDescent="0.4">
      <c r="A19" s="14" t="s">
        <v>12163</v>
      </c>
      <c r="F19">
        <v>5</v>
      </c>
      <c r="AB19">
        <v>5</v>
      </c>
      <c r="AE19" s="8">
        <f t="shared" si="0"/>
        <v>1.1756407241946861E-3</v>
      </c>
    </row>
    <row r="20" spans="1:31" x14ac:dyDescent="0.4">
      <c r="A20" s="14" t="s">
        <v>12200</v>
      </c>
      <c r="F20">
        <v>5</v>
      </c>
      <c r="AB20">
        <v>5</v>
      </c>
      <c r="AE20" s="8">
        <f t="shared" si="0"/>
        <v>1.1756407241946861E-3</v>
      </c>
    </row>
    <row r="21" spans="1:31" x14ac:dyDescent="0.4">
      <c r="A21" s="14" t="s">
        <v>11815</v>
      </c>
      <c r="AA21">
        <v>5</v>
      </c>
      <c r="AB21">
        <v>5</v>
      </c>
      <c r="AE21" s="8">
        <f t="shared" si="0"/>
        <v>1.1756407241946861E-3</v>
      </c>
    </row>
    <row r="22" spans="1:31" x14ac:dyDescent="0.4">
      <c r="A22" s="14" t="s">
        <v>12651</v>
      </c>
      <c r="Q22">
        <v>7</v>
      </c>
      <c r="AB22">
        <v>7</v>
      </c>
      <c r="AE22" s="8">
        <f t="shared" si="0"/>
        <v>1.6458970138725606E-3</v>
      </c>
    </row>
    <row r="23" spans="1:31" x14ac:dyDescent="0.4">
      <c r="A23" s="14" t="s">
        <v>11901</v>
      </c>
      <c r="Q23">
        <v>4</v>
      </c>
      <c r="Z23">
        <v>6</v>
      </c>
      <c r="AB23">
        <v>10</v>
      </c>
      <c r="AE23" s="8">
        <f t="shared" si="0"/>
        <v>2.3512814483893723E-3</v>
      </c>
    </row>
    <row r="24" spans="1:31" x14ac:dyDescent="0.4">
      <c r="A24" s="14" t="s">
        <v>11898</v>
      </c>
      <c r="G24">
        <v>11</v>
      </c>
      <c r="AB24">
        <v>11</v>
      </c>
      <c r="AE24" s="8">
        <f t="shared" si="0"/>
        <v>2.5864095932283094E-3</v>
      </c>
    </row>
    <row r="25" spans="1:31" x14ac:dyDescent="0.4">
      <c r="A25" s="14" t="s">
        <v>12087</v>
      </c>
      <c r="B25">
        <v>13</v>
      </c>
      <c r="AB25">
        <v>13</v>
      </c>
      <c r="AE25" s="8">
        <f t="shared" si="0"/>
        <v>3.056665882906184E-3</v>
      </c>
    </row>
    <row r="26" spans="1:31" x14ac:dyDescent="0.4">
      <c r="A26" s="14" t="s">
        <v>12603</v>
      </c>
      <c r="Q26">
        <v>14</v>
      </c>
      <c r="AB26">
        <v>14</v>
      </c>
      <c r="AE26" s="8">
        <f t="shared" si="0"/>
        <v>3.2917940277451211E-3</v>
      </c>
    </row>
    <row r="27" spans="1:31" x14ac:dyDescent="0.4">
      <c r="A27" s="14" t="s">
        <v>11918</v>
      </c>
      <c r="F27">
        <v>15</v>
      </c>
      <c r="AB27">
        <v>15</v>
      </c>
      <c r="AE27" s="8">
        <f t="shared" si="0"/>
        <v>3.5269221725840582E-3</v>
      </c>
    </row>
    <row r="28" spans="1:31" x14ac:dyDescent="0.4">
      <c r="A28" s="14" t="s">
        <v>12626</v>
      </c>
      <c r="H28">
        <v>19</v>
      </c>
      <c r="AB28">
        <v>19</v>
      </c>
      <c r="AE28" s="8">
        <f t="shared" si="0"/>
        <v>4.4674347519398075E-3</v>
      </c>
    </row>
    <row r="29" spans="1:31" x14ac:dyDescent="0.4">
      <c r="A29" s="14" t="s">
        <v>11950</v>
      </c>
      <c r="Q29">
        <v>20</v>
      </c>
      <c r="AB29">
        <v>20</v>
      </c>
      <c r="AE29" s="8">
        <f t="shared" si="0"/>
        <v>4.7025628967787446E-3</v>
      </c>
    </row>
    <row r="30" spans="1:31" x14ac:dyDescent="0.4">
      <c r="A30" s="14" t="s">
        <v>11778</v>
      </c>
      <c r="E30">
        <v>4</v>
      </c>
      <c r="F30">
        <v>11</v>
      </c>
      <c r="Q30">
        <v>6</v>
      </c>
      <c r="AB30">
        <v>21</v>
      </c>
      <c r="AE30" s="8">
        <f t="shared" si="0"/>
        <v>4.9376910416176817E-3</v>
      </c>
    </row>
    <row r="31" spans="1:31" x14ac:dyDescent="0.4">
      <c r="A31" s="14" t="s">
        <v>12652</v>
      </c>
      <c r="B31">
        <v>15</v>
      </c>
      <c r="R31">
        <v>8</v>
      </c>
      <c r="AB31">
        <v>23</v>
      </c>
      <c r="AE31" s="8">
        <f t="shared" si="0"/>
        <v>5.4079473312955558E-3</v>
      </c>
    </row>
    <row r="32" spans="1:31" x14ac:dyDescent="0.4">
      <c r="A32" s="14" t="s">
        <v>12676</v>
      </c>
      <c r="B32">
        <v>11</v>
      </c>
      <c r="Q32">
        <v>14</v>
      </c>
      <c r="AB32">
        <v>25</v>
      </c>
      <c r="AE32" s="8">
        <f t="shared" si="0"/>
        <v>5.8782036209734309E-3</v>
      </c>
    </row>
    <row r="33" spans="1:31" x14ac:dyDescent="0.4">
      <c r="A33" s="14" t="s">
        <v>11943</v>
      </c>
      <c r="Q33">
        <v>24</v>
      </c>
      <c r="AA33">
        <v>1</v>
      </c>
      <c r="AB33">
        <v>25</v>
      </c>
      <c r="AE33" s="8">
        <f t="shared" si="0"/>
        <v>5.8782036209734309E-3</v>
      </c>
    </row>
    <row r="34" spans="1:31" x14ac:dyDescent="0.4">
      <c r="A34" s="14" t="s">
        <v>12090</v>
      </c>
      <c r="B34">
        <v>17</v>
      </c>
      <c r="F34">
        <v>7</v>
      </c>
      <c r="AA34">
        <v>1</v>
      </c>
      <c r="AB34">
        <v>25</v>
      </c>
      <c r="AE34" s="8">
        <f t="shared" si="0"/>
        <v>5.8782036209734309E-3</v>
      </c>
    </row>
    <row r="35" spans="1:31" x14ac:dyDescent="0.4">
      <c r="A35" s="14" t="s">
        <v>12085</v>
      </c>
      <c r="Q35">
        <v>10</v>
      </c>
      <c r="V35">
        <v>17</v>
      </c>
      <c r="AB35">
        <v>27</v>
      </c>
      <c r="AE35" s="8">
        <f t="shared" si="0"/>
        <v>6.3484599106513051E-3</v>
      </c>
    </row>
    <row r="36" spans="1:31" x14ac:dyDescent="0.4">
      <c r="A36" s="14" t="s">
        <v>12207</v>
      </c>
      <c r="D36">
        <v>9</v>
      </c>
      <c r="W36">
        <v>20</v>
      </c>
      <c r="AB36">
        <v>29</v>
      </c>
      <c r="AE36" s="8">
        <f t="shared" si="0"/>
        <v>6.8187162003291793E-3</v>
      </c>
    </row>
    <row r="37" spans="1:31" x14ac:dyDescent="0.4">
      <c r="A37" s="14" t="s">
        <v>11798</v>
      </c>
      <c r="B37">
        <v>6</v>
      </c>
      <c r="E37">
        <v>7</v>
      </c>
      <c r="F37">
        <v>15</v>
      </c>
      <c r="K37">
        <v>2</v>
      </c>
      <c r="Q37">
        <v>7</v>
      </c>
      <c r="Y37">
        <v>3</v>
      </c>
      <c r="AB37">
        <v>40</v>
      </c>
      <c r="AE37" s="8">
        <f t="shared" si="0"/>
        <v>9.4051257935574891E-3</v>
      </c>
    </row>
    <row r="38" spans="1:31" x14ac:dyDescent="0.4">
      <c r="A38" s="14" t="s">
        <v>11791</v>
      </c>
      <c r="C38">
        <v>25</v>
      </c>
      <c r="E38">
        <v>11</v>
      </c>
      <c r="F38">
        <v>14</v>
      </c>
      <c r="V38">
        <v>4</v>
      </c>
      <c r="AB38">
        <v>54</v>
      </c>
      <c r="AE38" s="8">
        <f t="shared" si="0"/>
        <v>1.269691982130261E-2</v>
      </c>
    </row>
    <row r="39" spans="1:31" x14ac:dyDescent="0.4">
      <c r="A39" s="14" t="s">
        <v>12074</v>
      </c>
      <c r="Q39">
        <v>55</v>
      </c>
      <c r="AA39">
        <v>3</v>
      </c>
      <c r="AB39">
        <v>58</v>
      </c>
      <c r="AE39" s="8">
        <f t="shared" si="0"/>
        <v>1.3637432400658359E-2</v>
      </c>
    </row>
    <row r="40" spans="1:31" x14ac:dyDescent="0.4">
      <c r="A40" s="14" t="s">
        <v>11850</v>
      </c>
      <c r="D40">
        <v>59</v>
      </c>
      <c r="R40">
        <v>2</v>
      </c>
      <c r="AB40">
        <v>61</v>
      </c>
      <c r="AE40" s="8">
        <f t="shared" si="0"/>
        <v>1.434281683517517E-2</v>
      </c>
    </row>
    <row r="41" spans="1:31" x14ac:dyDescent="0.4">
      <c r="A41" s="14" t="s">
        <v>11787</v>
      </c>
      <c r="D41">
        <v>21</v>
      </c>
      <c r="F41">
        <v>14</v>
      </c>
      <c r="J41">
        <v>14</v>
      </c>
      <c r="L41">
        <v>13</v>
      </c>
      <c r="O41">
        <v>5</v>
      </c>
      <c r="AB41">
        <v>67</v>
      </c>
      <c r="AE41" s="8">
        <f t="shared" si="0"/>
        <v>1.5753585704208792E-2</v>
      </c>
    </row>
    <row r="42" spans="1:31" x14ac:dyDescent="0.4">
      <c r="A42" s="14" t="s">
        <v>11793</v>
      </c>
      <c r="M42">
        <v>7</v>
      </c>
      <c r="Q42">
        <v>15</v>
      </c>
      <c r="W42">
        <v>40</v>
      </c>
      <c r="Z42">
        <v>8</v>
      </c>
      <c r="AB42">
        <v>70</v>
      </c>
      <c r="AE42" s="8">
        <f t="shared" si="0"/>
        <v>1.6458970138725604E-2</v>
      </c>
    </row>
    <row r="43" spans="1:31" x14ac:dyDescent="0.4">
      <c r="A43" s="14" t="s">
        <v>12392</v>
      </c>
      <c r="B43">
        <v>20</v>
      </c>
      <c r="Q43">
        <v>46</v>
      </c>
      <c r="Z43">
        <v>8</v>
      </c>
      <c r="AB43">
        <v>74</v>
      </c>
      <c r="AE43" s="8">
        <f t="shared" si="0"/>
        <v>1.7399482718081356E-2</v>
      </c>
    </row>
    <row r="44" spans="1:31" x14ac:dyDescent="0.4">
      <c r="A44" s="14" t="s">
        <v>11925</v>
      </c>
      <c r="F44">
        <v>48</v>
      </c>
      <c r="J44">
        <v>19</v>
      </c>
      <c r="V44">
        <v>8</v>
      </c>
      <c r="AB44">
        <v>75</v>
      </c>
      <c r="AE44" s="8">
        <f t="shared" si="0"/>
        <v>1.7634610862920293E-2</v>
      </c>
    </row>
    <row r="45" spans="1:31" x14ac:dyDescent="0.4">
      <c r="A45" s="14" t="s">
        <v>12379</v>
      </c>
      <c r="D45">
        <v>47</v>
      </c>
      <c r="F45">
        <v>33</v>
      </c>
      <c r="AB45">
        <v>80</v>
      </c>
      <c r="AE45" s="8">
        <f t="shared" si="0"/>
        <v>1.8810251587114978E-2</v>
      </c>
    </row>
    <row r="46" spans="1:31" x14ac:dyDescent="0.4">
      <c r="A46" s="14" t="s">
        <v>12624</v>
      </c>
      <c r="H46">
        <v>12</v>
      </c>
      <c r="M46">
        <v>26</v>
      </c>
      <c r="P46">
        <v>10</v>
      </c>
      <c r="R46">
        <v>24</v>
      </c>
      <c r="U46">
        <v>12</v>
      </c>
      <c r="AB46">
        <v>84</v>
      </c>
      <c r="AE46" s="8">
        <f t="shared" si="0"/>
        <v>1.9750764166470727E-2</v>
      </c>
    </row>
    <row r="47" spans="1:31" x14ac:dyDescent="0.4">
      <c r="A47" s="14" t="s">
        <v>11813</v>
      </c>
      <c r="B47">
        <v>43</v>
      </c>
      <c r="I47">
        <v>10</v>
      </c>
      <c r="R47">
        <v>32</v>
      </c>
      <c r="AB47">
        <v>85</v>
      </c>
      <c r="AE47" s="8">
        <f t="shared" si="0"/>
        <v>1.9985892311309664E-2</v>
      </c>
    </row>
    <row r="48" spans="1:31" x14ac:dyDescent="0.4">
      <c r="A48" s="14" t="s">
        <v>11998</v>
      </c>
      <c r="D48">
        <v>36</v>
      </c>
      <c r="Q48">
        <v>49</v>
      </c>
      <c r="AB48">
        <v>85</v>
      </c>
      <c r="AE48" s="8">
        <f t="shared" si="0"/>
        <v>1.9985892311309664E-2</v>
      </c>
    </row>
    <row r="49" spans="1:31" x14ac:dyDescent="0.4">
      <c r="A49" s="14" t="s">
        <v>11972</v>
      </c>
      <c r="F49">
        <v>63</v>
      </c>
      <c r="N49">
        <v>24</v>
      </c>
      <c r="AB49">
        <v>87</v>
      </c>
      <c r="AE49" s="8">
        <f t="shared" si="0"/>
        <v>2.0456148600987538E-2</v>
      </c>
    </row>
    <row r="50" spans="1:31" x14ac:dyDescent="0.4">
      <c r="A50" s="14" t="s">
        <v>11840</v>
      </c>
      <c r="B50">
        <v>5</v>
      </c>
      <c r="C50">
        <v>3</v>
      </c>
      <c r="E50">
        <v>29</v>
      </c>
      <c r="F50">
        <v>42</v>
      </c>
      <c r="Q50">
        <v>2</v>
      </c>
      <c r="Z50">
        <v>8</v>
      </c>
      <c r="AB50">
        <v>89</v>
      </c>
      <c r="AE50" s="8">
        <f t="shared" si="0"/>
        <v>2.0926404890665412E-2</v>
      </c>
    </row>
    <row r="51" spans="1:31" x14ac:dyDescent="0.4">
      <c r="A51" s="14" t="s">
        <v>11858</v>
      </c>
      <c r="B51">
        <v>29</v>
      </c>
      <c r="F51">
        <v>22</v>
      </c>
      <c r="Q51">
        <v>23</v>
      </c>
      <c r="V51">
        <v>10</v>
      </c>
      <c r="W51">
        <v>11</v>
      </c>
      <c r="Z51">
        <v>4</v>
      </c>
      <c r="AB51">
        <v>99</v>
      </c>
      <c r="AE51" s="8">
        <f t="shared" si="0"/>
        <v>2.3277686339054787E-2</v>
      </c>
    </row>
    <row r="52" spans="1:31" x14ac:dyDescent="0.4">
      <c r="A52" s="14" t="s">
        <v>12427</v>
      </c>
      <c r="B52">
        <v>21</v>
      </c>
      <c r="F52">
        <v>16</v>
      </c>
      <c r="Q52">
        <v>52</v>
      </c>
      <c r="Z52">
        <v>11</v>
      </c>
      <c r="AB52">
        <v>100</v>
      </c>
      <c r="AE52" s="8">
        <f t="shared" si="0"/>
        <v>2.3512814483893724E-2</v>
      </c>
    </row>
    <row r="53" spans="1:31" x14ac:dyDescent="0.4">
      <c r="A53" s="14" t="s">
        <v>12262</v>
      </c>
      <c r="B53">
        <v>12</v>
      </c>
      <c r="D53">
        <v>5</v>
      </c>
      <c r="F53">
        <v>13</v>
      </c>
      <c r="N53">
        <v>18</v>
      </c>
      <c r="V53">
        <v>33</v>
      </c>
      <c r="W53">
        <v>20</v>
      </c>
      <c r="Z53">
        <v>12</v>
      </c>
      <c r="AB53">
        <v>113</v>
      </c>
      <c r="AE53" s="8">
        <f t="shared" si="0"/>
        <v>2.6569480366799906E-2</v>
      </c>
    </row>
    <row r="54" spans="1:31" x14ac:dyDescent="0.4">
      <c r="A54" s="14" t="s">
        <v>11843</v>
      </c>
      <c r="B54">
        <v>3</v>
      </c>
      <c r="D54">
        <v>17</v>
      </c>
      <c r="F54">
        <v>53</v>
      </c>
      <c r="J54">
        <v>11</v>
      </c>
      <c r="O54">
        <v>10</v>
      </c>
      <c r="S54">
        <v>7</v>
      </c>
      <c r="V54">
        <v>16</v>
      </c>
      <c r="AB54">
        <v>117</v>
      </c>
      <c r="AE54" s="8">
        <f t="shared" si="0"/>
        <v>2.7509992946155654E-2</v>
      </c>
    </row>
    <row r="55" spans="1:31" x14ac:dyDescent="0.4">
      <c r="A55" s="14" t="s">
        <v>11836</v>
      </c>
      <c r="B55">
        <v>10</v>
      </c>
      <c r="D55">
        <v>28</v>
      </c>
      <c r="F55">
        <v>20</v>
      </c>
      <c r="J55">
        <v>14</v>
      </c>
      <c r="N55">
        <v>38</v>
      </c>
      <c r="V55">
        <v>8</v>
      </c>
      <c r="AB55">
        <v>118</v>
      </c>
      <c r="AE55" s="8">
        <f t="shared" si="0"/>
        <v>2.7745121090994591E-2</v>
      </c>
    </row>
    <row r="56" spans="1:31" x14ac:dyDescent="0.4">
      <c r="A56" s="14" t="s">
        <v>11922</v>
      </c>
      <c r="D56">
        <v>20</v>
      </c>
      <c r="F56">
        <v>53</v>
      </c>
      <c r="N56">
        <v>55</v>
      </c>
      <c r="AB56">
        <v>128</v>
      </c>
      <c r="AE56" s="8">
        <f t="shared" si="0"/>
        <v>3.0096402539383966E-2</v>
      </c>
    </row>
    <row r="57" spans="1:31" x14ac:dyDescent="0.4">
      <c r="A57" s="14" t="s">
        <v>12547</v>
      </c>
      <c r="B57">
        <v>22</v>
      </c>
      <c r="H57">
        <v>24</v>
      </c>
      <c r="I57">
        <v>25</v>
      </c>
      <c r="M57">
        <v>13</v>
      </c>
      <c r="R57">
        <v>26</v>
      </c>
      <c r="S57">
        <v>24</v>
      </c>
      <c r="V57">
        <v>6</v>
      </c>
      <c r="AB57">
        <v>140</v>
      </c>
      <c r="AE57" s="8">
        <f t="shared" si="0"/>
        <v>3.2917940277451208E-2</v>
      </c>
    </row>
    <row r="58" spans="1:31" x14ac:dyDescent="0.4">
      <c r="A58" s="14" t="s">
        <v>11811</v>
      </c>
      <c r="B58">
        <v>40</v>
      </c>
      <c r="F58">
        <v>10</v>
      </c>
      <c r="Q58">
        <v>95</v>
      </c>
      <c r="R58">
        <v>1</v>
      </c>
      <c r="AB58">
        <v>146</v>
      </c>
      <c r="AE58" s="8">
        <f t="shared" si="0"/>
        <v>3.4328709146484837E-2</v>
      </c>
    </row>
    <row r="59" spans="1:31" x14ac:dyDescent="0.4">
      <c r="A59" s="14" t="s">
        <v>12429</v>
      </c>
      <c r="B59">
        <v>12</v>
      </c>
      <c r="J59">
        <v>28</v>
      </c>
      <c r="Q59">
        <v>78</v>
      </c>
      <c r="W59">
        <v>10</v>
      </c>
      <c r="Z59">
        <v>21</v>
      </c>
      <c r="AB59">
        <v>149</v>
      </c>
      <c r="AE59" s="8">
        <f t="shared" si="0"/>
        <v>3.5034093581001645E-2</v>
      </c>
    </row>
    <row r="60" spans="1:31" x14ac:dyDescent="0.4">
      <c r="A60" s="14" t="s">
        <v>12669</v>
      </c>
      <c r="H60">
        <v>60</v>
      </c>
      <c r="R60">
        <v>97</v>
      </c>
      <c r="AB60">
        <v>157</v>
      </c>
      <c r="AE60" s="8">
        <f t="shared" si="0"/>
        <v>3.6915118739713142E-2</v>
      </c>
    </row>
    <row r="61" spans="1:31" x14ac:dyDescent="0.4">
      <c r="A61" s="14" t="s">
        <v>11828</v>
      </c>
      <c r="B61">
        <v>34</v>
      </c>
      <c r="D61">
        <v>17</v>
      </c>
      <c r="F61">
        <v>55</v>
      </c>
      <c r="J61">
        <v>20</v>
      </c>
      <c r="O61">
        <v>16</v>
      </c>
      <c r="Q61">
        <v>15</v>
      </c>
      <c r="V61">
        <v>25</v>
      </c>
      <c r="AA61">
        <v>4</v>
      </c>
      <c r="AB61">
        <v>186</v>
      </c>
      <c r="AE61" s="8">
        <f t="shared" si="0"/>
        <v>4.3733834940042321E-2</v>
      </c>
    </row>
    <row r="62" spans="1:31" x14ac:dyDescent="0.4">
      <c r="A62" s="14" t="s">
        <v>11888</v>
      </c>
      <c r="B62">
        <v>20</v>
      </c>
      <c r="D62">
        <v>54</v>
      </c>
      <c r="F62">
        <v>9</v>
      </c>
      <c r="H62">
        <v>4</v>
      </c>
      <c r="I62">
        <v>7</v>
      </c>
      <c r="J62">
        <v>5</v>
      </c>
      <c r="L62">
        <v>41</v>
      </c>
      <c r="M62">
        <v>24</v>
      </c>
      <c r="N62">
        <v>15</v>
      </c>
      <c r="Q62">
        <v>20</v>
      </c>
      <c r="R62">
        <v>15</v>
      </c>
      <c r="S62">
        <v>3</v>
      </c>
      <c r="U62">
        <v>22</v>
      </c>
      <c r="V62">
        <v>5</v>
      </c>
      <c r="W62">
        <v>42</v>
      </c>
      <c r="Z62">
        <v>5</v>
      </c>
      <c r="AB62">
        <v>291</v>
      </c>
      <c r="AE62" s="8">
        <f t="shared" si="0"/>
        <v>6.8422290148130727E-2</v>
      </c>
    </row>
    <row r="63" spans="1:31" x14ac:dyDescent="0.4">
      <c r="A63" s="14" t="s">
        <v>11844</v>
      </c>
      <c r="D63">
        <v>55</v>
      </c>
      <c r="F63">
        <v>1</v>
      </c>
      <c r="L63">
        <v>53</v>
      </c>
      <c r="N63">
        <v>110</v>
      </c>
      <c r="O63">
        <v>40</v>
      </c>
      <c r="S63">
        <v>42</v>
      </c>
      <c r="V63">
        <v>10</v>
      </c>
      <c r="X63">
        <v>9</v>
      </c>
      <c r="Z63">
        <v>8</v>
      </c>
      <c r="AB63">
        <v>328</v>
      </c>
      <c r="AE63" s="8">
        <f t="shared" si="0"/>
        <v>7.712203150717141E-2</v>
      </c>
    </row>
    <row r="64" spans="1:31" x14ac:dyDescent="0.4">
      <c r="A64" s="14" t="s">
        <v>12456</v>
      </c>
      <c r="B64">
        <v>11</v>
      </c>
      <c r="F64">
        <v>57</v>
      </c>
      <c r="J64">
        <v>57</v>
      </c>
      <c r="M64">
        <v>45</v>
      </c>
      <c r="Q64">
        <v>76</v>
      </c>
      <c r="W64">
        <v>55</v>
      </c>
      <c r="Z64">
        <v>52</v>
      </c>
      <c r="AB64">
        <v>353</v>
      </c>
      <c r="AE64" s="8">
        <f t="shared" si="0"/>
        <v>8.3000235128144834E-2</v>
      </c>
    </row>
    <row r="65" spans="1:31" x14ac:dyDescent="0.4">
      <c r="A65" s="14" t="s">
        <v>12013</v>
      </c>
      <c r="D65">
        <v>42</v>
      </c>
      <c r="F65">
        <v>49</v>
      </c>
      <c r="J65">
        <v>39</v>
      </c>
      <c r="L65">
        <v>52</v>
      </c>
      <c r="N65">
        <v>75</v>
      </c>
      <c r="O65">
        <v>88</v>
      </c>
      <c r="Q65">
        <v>70</v>
      </c>
      <c r="S65">
        <v>25</v>
      </c>
      <c r="V65">
        <v>48</v>
      </c>
      <c r="AA65">
        <v>1</v>
      </c>
      <c r="AB65">
        <v>489</v>
      </c>
      <c r="AE65" s="8">
        <f t="shared" si="0"/>
        <v>0.11497766282624031</v>
      </c>
    </row>
    <row r="66" spans="1:31" x14ac:dyDescent="0.4">
      <c r="A66" s="14" t="s">
        <v>11652</v>
      </c>
      <c r="B66">
        <v>359</v>
      </c>
      <c r="C66">
        <v>28</v>
      </c>
      <c r="D66">
        <v>411</v>
      </c>
      <c r="E66">
        <v>51</v>
      </c>
      <c r="F66">
        <v>630</v>
      </c>
      <c r="G66">
        <v>11</v>
      </c>
      <c r="H66">
        <v>119</v>
      </c>
      <c r="I66">
        <v>42</v>
      </c>
      <c r="J66">
        <v>207</v>
      </c>
      <c r="K66">
        <v>2</v>
      </c>
      <c r="L66">
        <v>159</v>
      </c>
      <c r="M66">
        <v>115</v>
      </c>
      <c r="N66">
        <v>335</v>
      </c>
      <c r="O66">
        <v>159</v>
      </c>
      <c r="P66">
        <v>13</v>
      </c>
      <c r="Q66">
        <v>704</v>
      </c>
      <c r="R66">
        <v>205</v>
      </c>
      <c r="S66">
        <v>101</v>
      </c>
      <c r="T66">
        <v>3</v>
      </c>
      <c r="U66">
        <v>36</v>
      </c>
      <c r="V66">
        <v>190</v>
      </c>
      <c r="W66">
        <v>198</v>
      </c>
      <c r="X66">
        <v>9</v>
      </c>
      <c r="Y66">
        <v>3</v>
      </c>
      <c r="Z66">
        <v>143</v>
      </c>
      <c r="AA66">
        <v>20</v>
      </c>
      <c r="AB66">
        <v>4253</v>
      </c>
    </row>
  </sheetData>
  <phoneticPr fontId="1" type="noConversion"/>
  <conditionalFormatting sqref="AE1:AE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0D7F-7D9D-4FD7-ACC3-1A0A791D3AA5}">
  <dimension ref="A1:G4360"/>
  <sheetViews>
    <sheetView workbookViewId="0">
      <selection activeCell="F26" sqref="F26"/>
    </sheetView>
  </sheetViews>
  <sheetFormatPr defaultRowHeight="13.9" x14ac:dyDescent="0.4"/>
  <cols>
    <col min="2" max="2" width="14.06640625" bestFit="1" customWidth="1"/>
    <col min="4" max="4" width="16.9296875" bestFit="1" customWidth="1"/>
    <col min="5" max="5" width="10.796875" bestFit="1" customWidth="1"/>
    <col min="6" max="6" width="38.9296875" bestFit="1" customWidth="1"/>
  </cols>
  <sheetData>
    <row r="1" spans="1:7" x14ac:dyDescent="0.4">
      <c r="A1" s="6" t="s">
        <v>44</v>
      </c>
      <c r="B1" s="6" t="s">
        <v>11772</v>
      </c>
      <c r="C1" s="6" t="s">
        <v>11773</v>
      </c>
      <c r="D1" s="6" t="s">
        <v>11774</v>
      </c>
      <c r="E1" s="6" t="s">
        <v>11775</v>
      </c>
      <c r="F1" s="6" t="s">
        <v>11776</v>
      </c>
      <c r="G1" s="6" t="s">
        <v>11777</v>
      </c>
    </row>
    <row r="2" spans="1:7" x14ac:dyDescent="0.4">
      <c r="A2" s="6">
        <v>1</v>
      </c>
      <c r="B2" s="6" t="s">
        <v>11778</v>
      </c>
      <c r="C2" s="6">
        <v>1</v>
      </c>
      <c r="D2" s="6" t="s">
        <v>11779</v>
      </c>
      <c r="E2" s="6" t="s">
        <v>11780</v>
      </c>
      <c r="F2" s="6" t="s">
        <v>11781</v>
      </c>
      <c r="G2" s="6" t="s">
        <v>11782</v>
      </c>
    </row>
    <row r="3" spans="1:7" x14ac:dyDescent="0.4">
      <c r="A3" s="6">
        <v>2</v>
      </c>
      <c r="B3" s="6" t="s">
        <v>11783</v>
      </c>
      <c r="C3" s="6">
        <v>1</v>
      </c>
      <c r="D3" s="6" t="s">
        <v>11784</v>
      </c>
      <c r="E3" s="6"/>
      <c r="F3" s="6" t="s">
        <v>11785</v>
      </c>
      <c r="G3" s="6" t="s">
        <v>11786</v>
      </c>
    </row>
    <row r="4" spans="1:7" x14ac:dyDescent="0.4">
      <c r="A4" s="6">
        <v>3</v>
      </c>
      <c r="B4" s="6" t="s">
        <v>11787</v>
      </c>
      <c r="C4" s="6">
        <v>1</v>
      </c>
      <c r="D4" s="6" t="s">
        <v>11788</v>
      </c>
      <c r="E4" s="6" t="s">
        <v>728</v>
      </c>
      <c r="F4" s="6" t="s">
        <v>11789</v>
      </c>
      <c r="G4" s="6" t="s">
        <v>11790</v>
      </c>
    </row>
    <row r="5" spans="1:7" x14ac:dyDescent="0.4">
      <c r="A5" s="6">
        <v>4</v>
      </c>
      <c r="B5" s="6" t="s">
        <v>11791</v>
      </c>
      <c r="C5" s="6">
        <v>2</v>
      </c>
      <c r="D5" s="6"/>
      <c r="E5" s="6"/>
      <c r="F5" s="6"/>
      <c r="G5" s="6" t="s">
        <v>11792</v>
      </c>
    </row>
    <row r="6" spans="1:7" x14ac:dyDescent="0.4">
      <c r="A6" s="6">
        <v>5</v>
      </c>
      <c r="B6" s="6" t="s">
        <v>11793</v>
      </c>
      <c r="C6" s="6">
        <v>2</v>
      </c>
      <c r="D6" s="6" t="s">
        <v>11794</v>
      </c>
      <c r="E6" s="6" t="s">
        <v>867</v>
      </c>
      <c r="F6" s="6" t="s">
        <v>11785</v>
      </c>
      <c r="G6" s="6" t="s">
        <v>11795</v>
      </c>
    </row>
    <row r="7" spans="1:7" x14ac:dyDescent="0.4">
      <c r="A7" s="6">
        <v>6</v>
      </c>
      <c r="B7" s="6" t="s">
        <v>11796</v>
      </c>
      <c r="C7" s="6">
        <v>2</v>
      </c>
      <c r="D7" s="6" t="s">
        <v>11784</v>
      </c>
      <c r="E7" s="6"/>
      <c r="F7" s="6" t="s">
        <v>11789</v>
      </c>
      <c r="G7" s="6" t="s">
        <v>11797</v>
      </c>
    </row>
    <row r="8" spans="1:7" x14ac:dyDescent="0.4">
      <c r="A8" s="6">
        <v>7</v>
      </c>
      <c r="B8" s="6" t="s">
        <v>11798</v>
      </c>
      <c r="C8" s="6">
        <v>3</v>
      </c>
      <c r="D8" s="6"/>
      <c r="E8" s="6"/>
      <c r="F8" s="6" t="s">
        <v>11789</v>
      </c>
      <c r="G8" s="6" t="s">
        <v>11799</v>
      </c>
    </row>
    <row r="9" spans="1:7" x14ac:dyDescent="0.4">
      <c r="A9" s="6">
        <v>8</v>
      </c>
      <c r="B9" s="6" t="s">
        <v>11787</v>
      </c>
      <c r="C9" s="6">
        <v>3</v>
      </c>
      <c r="D9" s="6" t="s">
        <v>11800</v>
      </c>
      <c r="E9" s="6" t="s">
        <v>3701</v>
      </c>
      <c r="F9" s="6" t="s">
        <v>11801</v>
      </c>
      <c r="G9" s="6" t="s">
        <v>11802</v>
      </c>
    </row>
    <row r="10" spans="1:7" x14ac:dyDescent="0.4">
      <c r="A10" s="6">
        <v>9</v>
      </c>
      <c r="B10" s="6" t="s">
        <v>11783</v>
      </c>
      <c r="C10" s="6">
        <v>3</v>
      </c>
      <c r="D10" s="6" t="s">
        <v>11784</v>
      </c>
      <c r="E10" s="6"/>
      <c r="F10" s="6" t="s">
        <v>11785</v>
      </c>
      <c r="G10" s="6" t="s">
        <v>11803</v>
      </c>
    </row>
    <row r="11" spans="1:7" x14ac:dyDescent="0.4">
      <c r="A11" s="6">
        <v>10</v>
      </c>
      <c r="B11" s="6" t="s">
        <v>11787</v>
      </c>
      <c r="C11" s="6">
        <v>4</v>
      </c>
      <c r="D11" s="6" t="s">
        <v>11804</v>
      </c>
      <c r="E11" s="6" t="s">
        <v>791</v>
      </c>
      <c r="F11" s="6" t="s">
        <v>11805</v>
      </c>
      <c r="G11" s="6"/>
    </row>
    <row r="12" spans="1:7" x14ac:dyDescent="0.4">
      <c r="A12" s="6">
        <v>11</v>
      </c>
      <c r="B12" s="6" t="s">
        <v>11793</v>
      </c>
      <c r="C12" s="6">
        <v>5</v>
      </c>
      <c r="D12" s="6" t="s">
        <v>11794</v>
      </c>
      <c r="E12" s="6" t="s">
        <v>867</v>
      </c>
      <c r="F12" s="6" t="s">
        <v>11785</v>
      </c>
      <c r="G12" s="6" t="s">
        <v>11795</v>
      </c>
    </row>
    <row r="13" spans="1:7" x14ac:dyDescent="0.4">
      <c r="A13" s="6">
        <v>12</v>
      </c>
      <c r="B13" s="6" t="s">
        <v>11793</v>
      </c>
      <c r="C13" s="6">
        <v>6</v>
      </c>
      <c r="D13" s="6" t="s">
        <v>11794</v>
      </c>
      <c r="E13" s="6" t="s">
        <v>867</v>
      </c>
      <c r="F13" s="6" t="s">
        <v>11806</v>
      </c>
      <c r="G13" s="6" t="s">
        <v>11795</v>
      </c>
    </row>
    <row r="14" spans="1:7" x14ac:dyDescent="0.4">
      <c r="A14" s="6">
        <v>13</v>
      </c>
      <c r="B14" s="6" t="s">
        <v>11807</v>
      </c>
      <c r="C14" s="6">
        <v>21</v>
      </c>
      <c r="D14" s="6" t="s">
        <v>11808</v>
      </c>
      <c r="E14" s="6" t="s">
        <v>11809</v>
      </c>
      <c r="F14" s="6" t="s">
        <v>11789</v>
      </c>
      <c r="G14" s="6" t="s">
        <v>11810</v>
      </c>
    </row>
    <row r="15" spans="1:7" x14ac:dyDescent="0.4">
      <c r="A15" s="6">
        <v>14</v>
      </c>
      <c r="B15" s="6" t="s">
        <v>11811</v>
      </c>
      <c r="C15" s="6">
        <v>31</v>
      </c>
      <c r="D15" s="6" t="s">
        <v>11808</v>
      </c>
      <c r="E15" s="6" t="s">
        <v>11812</v>
      </c>
      <c r="F15" s="6" t="s">
        <v>11806</v>
      </c>
      <c r="G15" s="6" t="s">
        <v>11810</v>
      </c>
    </row>
    <row r="16" spans="1:7" x14ac:dyDescent="0.4">
      <c r="A16" s="6">
        <v>15</v>
      </c>
      <c r="B16" s="6" t="s">
        <v>11813</v>
      </c>
      <c r="C16" s="6">
        <v>51</v>
      </c>
      <c r="D16" s="6" t="s">
        <v>11808</v>
      </c>
      <c r="E16" s="6" t="s">
        <v>5243</v>
      </c>
      <c r="F16" s="6" t="s">
        <v>11785</v>
      </c>
      <c r="G16" s="6" t="s">
        <v>11814</v>
      </c>
    </row>
    <row r="17" spans="1:7" x14ac:dyDescent="0.4">
      <c r="A17" s="6">
        <v>16</v>
      </c>
      <c r="B17" s="6" t="s">
        <v>11815</v>
      </c>
      <c r="C17" s="6">
        <v>201</v>
      </c>
      <c r="D17" s="6" t="s">
        <v>11816</v>
      </c>
      <c r="E17" s="6"/>
      <c r="F17" s="6" t="s">
        <v>11789</v>
      </c>
      <c r="G17" s="6" t="s">
        <v>11817</v>
      </c>
    </row>
    <row r="18" spans="1:7" x14ac:dyDescent="0.4">
      <c r="A18" s="6">
        <v>17</v>
      </c>
      <c r="B18" s="6" t="s">
        <v>11818</v>
      </c>
      <c r="C18" s="6">
        <v>201</v>
      </c>
      <c r="D18" s="6"/>
      <c r="E18" s="6"/>
      <c r="F18" s="6" t="s">
        <v>11789</v>
      </c>
      <c r="G18" s="6" t="s">
        <v>11819</v>
      </c>
    </row>
    <row r="19" spans="1:7" x14ac:dyDescent="0.4">
      <c r="A19" s="6">
        <v>18</v>
      </c>
      <c r="B19" s="6" t="s">
        <v>11815</v>
      </c>
      <c r="C19" s="6">
        <v>202</v>
      </c>
      <c r="D19" s="6" t="s">
        <v>11816</v>
      </c>
      <c r="E19" s="6"/>
      <c r="F19" s="6" t="s">
        <v>11789</v>
      </c>
      <c r="G19" s="6" t="s">
        <v>11820</v>
      </c>
    </row>
    <row r="20" spans="1:7" x14ac:dyDescent="0.4">
      <c r="A20" s="6">
        <v>19</v>
      </c>
      <c r="B20" s="6" t="s">
        <v>11815</v>
      </c>
      <c r="C20" s="6">
        <v>203</v>
      </c>
      <c r="D20" s="6" t="s">
        <v>11816</v>
      </c>
      <c r="E20" s="6"/>
      <c r="F20" s="6" t="s">
        <v>11789</v>
      </c>
      <c r="G20" s="6" t="s">
        <v>11820</v>
      </c>
    </row>
    <row r="21" spans="1:7" x14ac:dyDescent="0.4">
      <c r="A21" s="6">
        <v>20</v>
      </c>
      <c r="B21" s="6" t="s">
        <v>11821</v>
      </c>
      <c r="C21" s="6">
        <v>204</v>
      </c>
      <c r="D21" s="6" t="s">
        <v>11816</v>
      </c>
      <c r="E21" s="6"/>
      <c r="F21" s="6" t="s">
        <v>11789</v>
      </c>
      <c r="G21" s="6" t="s">
        <v>11822</v>
      </c>
    </row>
    <row r="22" spans="1:7" x14ac:dyDescent="0.4">
      <c r="A22" s="6">
        <v>21</v>
      </c>
      <c r="B22" s="6" t="s">
        <v>11823</v>
      </c>
      <c r="C22" s="6">
        <v>205</v>
      </c>
      <c r="D22" s="6" t="s">
        <v>11816</v>
      </c>
      <c r="E22" s="6"/>
      <c r="F22" s="6" t="s">
        <v>11789</v>
      </c>
      <c r="G22" s="6" t="s">
        <v>11824</v>
      </c>
    </row>
    <row r="23" spans="1:7" x14ac:dyDescent="0.4">
      <c r="A23" s="6">
        <v>22</v>
      </c>
      <c r="B23" s="6" t="s">
        <v>11825</v>
      </c>
      <c r="C23" s="6">
        <v>206</v>
      </c>
      <c r="D23" s="6" t="s">
        <v>11826</v>
      </c>
      <c r="E23" s="6" t="s">
        <v>581</v>
      </c>
      <c r="F23" s="6" t="s">
        <v>11789</v>
      </c>
      <c r="G23" s="6" t="s">
        <v>11827</v>
      </c>
    </row>
    <row r="24" spans="1:7" x14ac:dyDescent="0.4">
      <c r="A24" s="6">
        <v>23</v>
      </c>
      <c r="B24" s="6" t="s">
        <v>11828</v>
      </c>
      <c r="C24" s="6">
        <v>207</v>
      </c>
      <c r="D24" s="6" t="s">
        <v>11808</v>
      </c>
      <c r="E24" s="6" t="s">
        <v>514</v>
      </c>
      <c r="F24" s="6" t="s">
        <v>11789</v>
      </c>
      <c r="G24" s="6" t="s">
        <v>11829</v>
      </c>
    </row>
    <row r="25" spans="1:7" x14ac:dyDescent="0.4">
      <c r="A25" s="6">
        <v>24</v>
      </c>
      <c r="B25" s="6" t="s">
        <v>11828</v>
      </c>
      <c r="C25" s="6">
        <v>208</v>
      </c>
      <c r="D25" s="6" t="s">
        <v>11808</v>
      </c>
      <c r="E25" s="6" t="s">
        <v>514</v>
      </c>
      <c r="F25" s="6" t="s">
        <v>11789</v>
      </c>
      <c r="G25" s="6" t="s">
        <v>11829</v>
      </c>
    </row>
    <row r="26" spans="1:7" x14ac:dyDescent="0.4">
      <c r="A26" s="6">
        <v>25</v>
      </c>
      <c r="B26" s="6" t="s">
        <v>11830</v>
      </c>
      <c r="C26" s="6">
        <v>209</v>
      </c>
      <c r="D26" s="6"/>
      <c r="E26" s="6"/>
      <c r="F26" s="6" t="s">
        <v>11789</v>
      </c>
      <c r="G26" s="6" t="s">
        <v>11831</v>
      </c>
    </row>
    <row r="27" spans="1:7" x14ac:dyDescent="0.4">
      <c r="A27" s="6">
        <v>26</v>
      </c>
      <c r="B27" s="6" t="s">
        <v>11830</v>
      </c>
      <c r="C27" s="6">
        <v>210</v>
      </c>
      <c r="D27" s="6"/>
      <c r="E27" s="6"/>
      <c r="F27" s="6" t="s">
        <v>11789</v>
      </c>
      <c r="G27" s="6" t="s">
        <v>11832</v>
      </c>
    </row>
    <row r="28" spans="1:7" x14ac:dyDescent="0.4">
      <c r="A28" s="6">
        <v>27</v>
      </c>
      <c r="B28" s="6" t="s">
        <v>11791</v>
      </c>
      <c r="C28" s="6">
        <v>210</v>
      </c>
      <c r="D28" s="6"/>
      <c r="E28" s="6"/>
      <c r="F28" s="6" t="s">
        <v>11789</v>
      </c>
      <c r="G28" s="6" t="s">
        <v>11833</v>
      </c>
    </row>
    <row r="29" spans="1:7" x14ac:dyDescent="0.4">
      <c r="A29" s="6">
        <v>28</v>
      </c>
      <c r="B29" s="6" t="s">
        <v>11798</v>
      </c>
      <c r="C29" s="6">
        <v>211</v>
      </c>
      <c r="D29" s="6" t="s">
        <v>11834</v>
      </c>
      <c r="E29" s="6" t="s">
        <v>3883</v>
      </c>
      <c r="F29" s="6" t="s">
        <v>11789</v>
      </c>
      <c r="G29" s="6" t="s">
        <v>11835</v>
      </c>
    </row>
    <row r="30" spans="1:7" x14ac:dyDescent="0.4">
      <c r="A30" s="6">
        <v>29</v>
      </c>
      <c r="B30" s="6" t="s">
        <v>11836</v>
      </c>
      <c r="C30" s="6">
        <v>211</v>
      </c>
      <c r="D30" s="6" t="s">
        <v>11837</v>
      </c>
      <c r="E30" s="6" t="s">
        <v>847</v>
      </c>
      <c r="F30" s="6" t="s">
        <v>11789</v>
      </c>
      <c r="G30" s="6"/>
    </row>
    <row r="31" spans="1:7" x14ac:dyDescent="0.4">
      <c r="A31" s="6">
        <v>30</v>
      </c>
      <c r="B31" s="6" t="s">
        <v>11791</v>
      </c>
      <c r="C31" s="6">
        <v>212</v>
      </c>
      <c r="D31" s="6" t="s">
        <v>11838</v>
      </c>
      <c r="E31" s="6" t="s">
        <v>581</v>
      </c>
      <c r="F31" s="6" t="s">
        <v>11789</v>
      </c>
      <c r="G31" s="6" t="s">
        <v>11839</v>
      </c>
    </row>
    <row r="32" spans="1:7" x14ac:dyDescent="0.4">
      <c r="A32" s="6">
        <v>31</v>
      </c>
      <c r="B32" s="6" t="s">
        <v>11836</v>
      </c>
      <c r="C32" s="6">
        <v>212</v>
      </c>
      <c r="D32" s="6" t="s">
        <v>11837</v>
      </c>
      <c r="E32" s="6" t="s">
        <v>847</v>
      </c>
      <c r="F32" s="6" t="s">
        <v>11789</v>
      </c>
      <c r="G32" s="6"/>
    </row>
    <row r="33" spans="1:7" x14ac:dyDescent="0.4">
      <c r="A33" s="6">
        <v>32</v>
      </c>
      <c r="B33" s="6" t="s">
        <v>11791</v>
      </c>
      <c r="C33" s="6">
        <v>213</v>
      </c>
      <c r="D33" s="6" t="s">
        <v>11838</v>
      </c>
      <c r="E33" s="6" t="s">
        <v>581</v>
      </c>
      <c r="F33" s="6" t="s">
        <v>11789</v>
      </c>
      <c r="G33" s="6"/>
    </row>
    <row r="34" spans="1:7" x14ac:dyDescent="0.4">
      <c r="A34" s="6">
        <v>33</v>
      </c>
      <c r="B34" s="6" t="s">
        <v>11836</v>
      </c>
      <c r="C34" s="6">
        <v>213</v>
      </c>
      <c r="D34" s="6" t="s">
        <v>11837</v>
      </c>
      <c r="E34" s="6" t="s">
        <v>847</v>
      </c>
      <c r="F34" s="6" t="s">
        <v>11789</v>
      </c>
      <c r="G34" s="6"/>
    </row>
    <row r="35" spans="1:7" x14ac:dyDescent="0.4">
      <c r="A35" s="6">
        <v>34</v>
      </c>
      <c r="B35" s="6" t="s">
        <v>11791</v>
      </c>
      <c r="C35" s="6">
        <v>214</v>
      </c>
      <c r="D35" s="6" t="s">
        <v>11838</v>
      </c>
      <c r="E35" s="6" t="s">
        <v>581</v>
      </c>
      <c r="F35" s="6" t="s">
        <v>11789</v>
      </c>
      <c r="G35" s="6"/>
    </row>
    <row r="36" spans="1:7" x14ac:dyDescent="0.4">
      <c r="A36" s="6">
        <v>35</v>
      </c>
      <c r="B36" s="6" t="s">
        <v>11836</v>
      </c>
      <c r="C36" s="6">
        <v>214</v>
      </c>
      <c r="D36" s="6" t="s">
        <v>11837</v>
      </c>
      <c r="E36" s="6" t="s">
        <v>847</v>
      </c>
      <c r="F36" s="6" t="s">
        <v>11789</v>
      </c>
      <c r="G36" s="6"/>
    </row>
    <row r="37" spans="1:7" x14ac:dyDescent="0.4">
      <c r="A37" s="6">
        <v>36</v>
      </c>
      <c r="B37" s="6" t="s">
        <v>11791</v>
      </c>
      <c r="C37" s="6">
        <v>215</v>
      </c>
      <c r="D37" s="6" t="s">
        <v>11838</v>
      </c>
      <c r="E37" s="6" t="s">
        <v>581</v>
      </c>
      <c r="F37" s="6" t="s">
        <v>11789</v>
      </c>
      <c r="G37" s="6"/>
    </row>
    <row r="38" spans="1:7" x14ac:dyDescent="0.4">
      <c r="A38" s="6">
        <v>37</v>
      </c>
      <c r="B38" s="6" t="s">
        <v>11836</v>
      </c>
      <c r="C38" s="6">
        <v>215</v>
      </c>
      <c r="D38" s="6" t="s">
        <v>11837</v>
      </c>
      <c r="E38" s="6" t="s">
        <v>847</v>
      </c>
      <c r="F38" s="6" t="s">
        <v>11789</v>
      </c>
      <c r="G38" s="6"/>
    </row>
    <row r="39" spans="1:7" x14ac:dyDescent="0.4">
      <c r="A39" s="6">
        <v>38</v>
      </c>
      <c r="B39" s="6" t="s">
        <v>11840</v>
      </c>
      <c r="C39" s="6">
        <v>216</v>
      </c>
      <c r="D39" s="6" t="s">
        <v>11838</v>
      </c>
      <c r="E39" s="6" t="s">
        <v>581</v>
      </c>
      <c r="F39" s="6" t="s">
        <v>11789</v>
      </c>
      <c r="G39" s="6"/>
    </row>
    <row r="40" spans="1:7" x14ac:dyDescent="0.4">
      <c r="A40" s="6">
        <v>39</v>
      </c>
      <c r="B40" s="6" t="s">
        <v>11836</v>
      </c>
      <c r="C40" s="6">
        <v>216</v>
      </c>
      <c r="D40" s="6" t="s">
        <v>11837</v>
      </c>
      <c r="E40" s="6" t="s">
        <v>847</v>
      </c>
      <c r="F40" s="6" t="s">
        <v>11789</v>
      </c>
      <c r="G40" s="6"/>
    </row>
    <row r="41" spans="1:7" x14ac:dyDescent="0.4">
      <c r="A41" s="6">
        <v>40</v>
      </c>
      <c r="B41" s="6" t="s">
        <v>11840</v>
      </c>
      <c r="C41" s="6">
        <v>217</v>
      </c>
      <c r="D41" s="6" t="s">
        <v>11838</v>
      </c>
      <c r="E41" s="6" t="s">
        <v>581</v>
      </c>
      <c r="F41" s="6" t="s">
        <v>11789</v>
      </c>
      <c r="G41" s="6"/>
    </row>
    <row r="42" spans="1:7" x14ac:dyDescent="0.4">
      <c r="A42" s="6">
        <v>41</v>
      </c>
      <c r="B42" s="6" t="s">
        <v>11836</v>
      </c>
      <c r="C42" s="6">
        <v>217</v>
      </c>
      <c r="D42" s="6" t="s">
        <v>11837</v>
      </c>
      <c r="E42" s="6" t="s">
        <v>847</v>
      </c>
      <c r="F42" s="6" t="s">
        <v>11789</v>
      </c>
      <c r="G42" s="6"/>
    </row>
    <row r="43" spans="1:7" x14ac:dyDescent="0.4">
      <c r="A43" s="6">
        <v>42</v>
      </c>
      <c r="B43" s="6" t="s">
        <v>11840</v>
      </c>
      <c r="C43" s="6">
        <v>218</v>
      </c>
      <c r="D43" s="6" t="s">
        <v>11838</v>
      </c>
      <c r="E43" s="6" t="s">
        <v>581</v>
      </c>
      <c r="F43" s="6" t="s">
        <v>11789</v>
      </c>
      <c r="G43" s="6"/>
    </row>
    <row r="44" spans="1:7" x14ac:dyDescent="0.4">
      <c r="A44" s="6">
        <v>43</v>
      </c>
      <c r="B44" s="6" t="s">
        <v>11836</v>
      </c>
      <c r="C44" s="6">
        <v>218</v>
      </c>
      <c r="D44" s="6" t="s">
        <v>11837</v>
      </c>
      <c r="E44" s="6" t="s">
        <v>847</v>
      </c>
      <c r="F44" s="6" t="s">
        <v>11789</v>
      </c>
      <c r="G44" s="6"/>
    </row>
    <row r="45" spans="1:7" x14ac:dyDescent="0.4">
      <c r="A45" s="6">
        <v>44</v>
      </c>
      <c r="B45" s="6" t="s">
        <v>11836</v>
      </c>
      <c r="C45" s="6">
        <v>219</v>
      </c>
      <c r="D45" s="6" t="s">
        <v>11841</v>
      </c>
      <c r="E45" s="6" t="s">
        <v>774</v>
      </c>
      <c r="F45" s="6" t="s">
        <v>11789</v>
      </c>
      <c r="G45" s="6"/>
    </row>
    <row r="46" spans="1:7" x14ac:dyDescent="0.4">
      <c r="A46" s="6">
        <v>45</v>
      </c>
      <c r="B46" s="6" t="s">
        <v>11791</v>
      </c>
      <c r="C46" s="6">
        <v>219</v>
      </c>
      <c r="D46" s="6"/>
      <c r="E46" s="6"/>
      <c r="F46" s="6" t="s">
        <v>11789</v>
      </c>
      <c r="G46" s="6" t="s">
        <v>11842</v>
      </c>
    </row>
    <row r="47" spans="1:7" x14ac:dyDescent="0.4">
      <c r="A47" s="6">
        <v>46</v>
      </c>
      <c r="B47" s="6" t="s">
        <v>11836</v>
      </c>
      <c r="C47" s="6">
        <v>220</v>
      </c>
      <c r="D47" s="6" t="s">
        <v>11841</v>
      </c>
      <c r="E47" s="6" t="s">
        <v>774</v>
      </c>
      <c r="F47" s="6" t="s">
        <v>11789</v>
      </c>
      <c r="G47" s="6"/>
    </row>
    <row r="48" spans="1:7" x14ac:dyDescent="0.4">
      <c r="A48" s="6">
        <v>47</v>
      </c>
      <c r="B48" s="6" t="s">
        <v>11791</v>
      </c>
      <c r="C48" s="6">
        <v>220</v>
      </c>
      <c r="D48" s="6" t="s">
        <v>11837</v>
      </c>
      <c r="E48" s="6" t="s">
        <v>2038</v>
      </c>
      <c r="F48" s="6" t="s">
        <v>11789</v>
      </c>
      <c r="G48" s="6" t="s">
        <v>11842</v>
      </c>
    </row>
    <row r="49" spans="1:7" x14ac:dyDescent="0.4">
      <c r="A49" s="6">
        <v>48</v>
      </c>
      <c r="B49" s="6" t="s">
        <v>11836</v>
      </c>
      <c r="C49" s="6">
        <v>221</v>
      </c>
      <c r="D49" s="6" t="s">
        <v>11841</v>
      </c>
      <c r="E49" s="6" t="s">
        <v>774</v>
      </c>
      <c r="F49" s="6" t="s">
        <v>11789</v>
      </c>
      <c r="G49" s="6"/>
    </row>
    <row r="50" spans="1:7" x14ac:dyDescent="0.4">
      <c r="A50" s="6">
        <v>49</v>
      </c>
      <c r="B50" s="6" t="s">
        <v>11791</v>
      </c>
      <c r="C50" s="6">
        <v>221</v>
      </c>
      <c r="D50" s="6" t="s">
        <v>11837</v>
      </c>
      <c r="E50" s="6" t="s">
        <v>2038</v>
      </c>
      <c r="F50" s="6" t="s">
        <v>11789</v>
      </c>
      <c r="G50" s="6" t="s">
        <v>11842</v>
      </c>
    </row>
    <row r="51" spans="1:7" x14ac:dyDescent="0.4">
      <c r="A51" s="6">
        <v>50</v>
      </c>
      <c r="B51" s="6" t="s">
        <v>11836</v>
      </c>
      <c r="C51" s="6">
        <v>222</v>
      </c>
      <c r="D51" s="6" t="s">
        <v>11841</v>
      </c>
      <c r="E51" s="6" t="s">
        <v>774</v>
      </c>
      <c r="F51" s="6" t="s">
        <v>11789</v>
      </c>
      <c r="G51" s="6"/>
    </row>
    <row r="52" spans="1:7" x14ac:dyDescent="0.4">
      <c r="A52" s="6">
        <v>51</v>
      </c>
      <c r="B52" s="6" t="s">
        <v>11791</v>
      </c>
      <c r="C52" s="6">
        <v>222</v>
      </c>
      <c r="D52" s="6" t="s">
        <v>11837</v>
      </c>
      <c r="E52" s="6" t="s">
        <v>2038</v>
      </c>
      <c r="F52" s="6" t="s">
        <v>11789</v>
      </c>
      <c r="G52" s="6" t="s">
        <v>11842</v>
      </c>
    </row>
    <row r="53" spans="1:7" x14ac:dyDescent="0.4">
      <c r="A53" s="6">
        <v>52</v>
      </c>
      <c r="B53" s="6" t="s">
        <v>11836</v>
      </c>
      <c r="C53" s="6">
        <v>223</v>
      </c>
      <c r="D53" s="6" t="s">
        <v>11841</v>
      </c>
      <c r="E53" s="6" t="s">
        <v>774</v>
      </c>
      <c r="F53" s="6" t="s">
        <v>11789</v>
      </c>
      <c r="G53" s="6"/>
    </row>
    <row r="54" spans="1:7" x14ac:dyDescent="0.4">
      <c r="A54" s="6">
        <v>53</v>
      </c>
      <c r="B54" s="6" t="s">
        <v>11791</v>
      </c>
      <c r="C54" s="6">
        <v>223</v>
      </c>
      <c r="D54" s="6" t="s">
        <v>11837</v>
      </c>
      <c r="E54" s="6" t="s">
        <v>2038</v>
      </c>
      <c r="F54" s="6" t="s">
        <v>11789</v>
      </c>
      <c r="G54" s="6" t="s">
        <v>11842</v>
      </c>
    </row>
    <row r="55" spans="1:7" x14ac:dyDescent="0.4">
      <c r="A55" s="6">
        <v>54</v>
      </c>
      <c r="B55" s="6" t="s">
        <v>11791</v>
      </c>
      <c r="C55" s="6">
        <v>224</v>
      </c>
      <c r="D55" s="6" t="s">
        <v>11800</v>
      </c>
      <c r="E55" s="6" t="s">
        <v>3647</v>
      </c>
      <c r="F55" s="6" t="s">
        <v>11789</v>
      </c>
      <c r="G55" s="6" t="s">
        <v>11842</v>
      </c>
    </row>
    <row r="56" spans="1:7" x14ac:dyDescent="0.4">
      <c r="A56" s="6">
        <v>55</v>
      </c>
      <c r="B56" s="6" t="s">
        <v>11843</v>
      </c>
      <c r="C56" s="6">
        <v>224</v>
      </c>
      <c r="D56" s="6" t="s">
        <v>11800</v>
      </c>
      <c r="E56" s="6" t="s">
        <v>3701</v>
      </c>
      <c r="F56" s="6" t="s">
        <v>11789</v>
      </c>
      <c r="G56" s="6"/>
    </row>
    <row r="57" spans="1:7" x14ac:dyDescent="0.4">
      <c r="A57" s="6">
        <v>56</v>
      </c>
      <c r="B57" s="6" t="s">
        <v>11791</v>
      </c>
      <c r="C57" s="6">
        <v>225</v>
      </c>
      <c r="D57" s="6" t="s">
        <v>11800</v>
      </c>
      <c r="E57" s="6" t="s">
        <v>3647</v>
      </c>
      <c r="F57" s="6" t="s">
        <v>11789</v>
      </c>
      <c r="G57" s="6" t="s">
        <v>11842</v>
      </c>
    </row>
    <row r="58" spans="1:7" x14ac:dyDescent="0.4">
      <c r="A58" s="6">
        <v>57</v>
      </c>
      <c r="B58" s="6" t="s">
        <v>11843</v>
      </c>
      <c r="C58" s="6">
        <v>225</v>
      </c>
      <c r="D58" s="6" t="s">
        <v>11800</v>
      </c>
      <c r="E58" s="6" t="s">
        <v>3701</v>
      </c>
      <c r="F58" s="6" t="s">
        <v>11789</v>
      </c>
      <c r="G58" s="6"/>
    </row>
    <row r="59" spans="1:7" x14ac:dyDescent="0.4">
      <c r="A59" s="6">
        <v>58</v>
      </c>
      <c r="B59" s="6" t="s">
        <v>11791</v>
      </c>
      <c r="C59" s="6">
        <v>226</v>
      </c>
      <c r="D59" s="6" t="s">
        <v>11800</v>
      </c>
      <c r="E59" s="6" t="s">
        <v>3647</v>
      </c>
      <c r="F59" s="6" t="s">
        <v>11789</v>
      </c>
      <c r="G59" s="6" t="s">
        <v>11842</v>
      </c>
    </row>
    <row r="60" spans="1:7" x14ac:dyDescent="0.4">
      <c r="A60" s="6">
        <v>59</v>
      </c>
      <c r="B60" s="6" t="s">
        <v>11843</v>
      </c>
      <c r="C60" s="6">
        <v>226</v>
      </c>
      <c r="D60" s="6" t="s">
        <v>11800</v>
      </c>
      <c r="E60" s="6" t="s">
        <v>3701</v>
      </c>
      <c r="F60" s="6" t="s">
        <v>11789</v>
      </c>
      <c r="G60" s="6"/>
    </row>
    <row r="61" spans="1:7" x14ac:dyDescent="0.4">
      <c r="A61" s="6">
        <v>60</v>
      </c>
      <c r="B61" s="6" t="s">
        <v>11791</v>
      </c>
      <c r="C61" s="6">
        <v>227</v>
      </c>
      <c r="D61" s="6" t="s">
        <v>11800</v>
      </c>
      <c r="E61" s="6" t="s">
        <v>3647</v>
      </c>
      <c r="F61" s="6" t="s">
        <v>11789</v>
      </c>
      <c r="G61" s="6" t="s">
        <v>11842</v>
      </c>
    </row>
    <row r="62" spans="1:7" x14ac:dyDescent="0.4">
      <c r="A62" s="6">
        <v>61</v>
      </c>
      <c r="B62" s="6" t="s">
        <v>11843</v>
      </c>
      <c r="C62" s="6">
        <v>227</v>
      </c>
      <c r="D62" s="6" t="s">
        <v>11800</v>
      </c>
      <c r="E62" s="6" t="s">
        <v>3701</v>
      </c>
      <c r="F62" s="6" t="s">
        <v>11789</v>
      </c>
      <c r="G62" s="6"/>
    </row>
    <row r="63" spans="1:7" x14ac:dyDescent="0.4">
      <c r="A63" s="6">
        <v>62</v>
      </c>
      <c r="B63" s="6" t="s">
        <v>11791</v>
      </c>
      <c r="C63" s="6">
        <v>228</v>
      </c>
      <c r="D63" s="6" t="s">
        <v>11800</v>
      </c>
      <c r="E63" s="6" t="s">
        <v>3647</v>
      </c>
      <c r="F63" s="6" t="s">
        <v>11789</v>
      </c>
      <c r="G63" s="6" t="s">
        <v>11842</v>
      </c>
    </row>
    <row r="64" spans="1:7" x14ac:dyDescent="0.4">
      <c r="A64" s="6">
        <v>63</v>
      </c>
      <c r="B64" s="6" t="s">
        <v>11843</v>
      </c>
      <c r="C64" s="6">
        <v>228</v>
      </c>
      <c r="D64" s="6" t="s">
        <v>11800</v>
      </c>
      <c r="E64" s="6" t="s">
        <v>3701</v>
      </c>
      <c r="F64" s="6" t="s">
        <v>11789</v>
      </c>
      <c r="G64" s="6"/>
    </row>
    <row r="65" spans="1:7" x14ac:dyDescent="0.4">
      <c r="A65" s="6">
        <v>64</v>
      </c>
      <c r="B65" s="6" t="s">
        <v>11791</v>
      </c>
      <c r="C65" s="6">
        <v>229</v>
      </c>
      <c r="D65" s="6" t="s">
        <v>11800</v>
      </c>
      <c r="E65" s="6" t="s">
        <v>3647</v>
      </c>
      <c r="F65" s="6" t="s">
        <v>11789</v>
      </c>
      <c r="G65" s="6" t="s">
        <v>11842</v>
      </c>
    </row>
    <row r="66" spans="1:7" x14ac:dyDescent="0.4">
      <c r="A66" s="6">
        <v>65</v>
      </c>
      <c r="B66" s="6" t="s">
        <v>11843</v>
      </c>
      <c r="C66" s="6">
        <v>229</v>
      </c>
      <c r="D66" s="6" t="s">
        <v>11800</v>
      </c>
      <c r="E66" s="6" t="s">
        <v>3701</v>
      </c>
      <c r="F66" s="6" t="s">
        <v>11789</v>
      </c>
      <c r="G66" s="6"/>
    </row>
    <row r="67" spans="1:7" x14ac:dyDescent="0.4">
      <c r="A67" s="6">
        <v>66</v>
      </c>
      <c r="B67" s="6" t="s">
        <v>11843</v>
      </c>
      <c r="C67" s="6">
        <v>230</v>
      </c>
      <c r="D67" s="6" t="s">
        <v>11800</v>
      </c>
      <c r="E67" s="6" t="s">
        <v>3701</v>
      </c>
      <c r="F67" s="6" t="s">
        <v>11789</v>
      </c>
      <c r="G67" s="6"/>
    </row>
    <row r="68" spans="1:7" x14ac:dyDescent="0.4">
      <c r="A68" s="6">
        <v>67</v>
      </c>
      <c r="B68" s="6" t="s">
        <v>11843</v>
      </c>
      <c r="C68" s="6">
        <v>231</v>
      </c>
      <c r="D68" s="6" t="s">
        <v>11800</v>
      </c>
      <c r="E68" s="6" t="s">
        <v>3701</v>
      </c>
      <c r="F68" s="6" t="s">
        <v>11789</v>
      </c>
      <c r="G68" s="6"/>
    </row>
    <row r="69" spans="1:7" x14ac:dyDescent="0.4">
      <c r="A69" s="6">
        <v>68</v>
      </c>
      <c r="B69" s="6" t="s">
        <v>11843</v>
      </c>
      <c r="C69" s="6">
        <v>232</v>
      </c>
      <c r="D69" s="6" t="s">
        <v>11800</v>
      </c>
      <c r="E69" s="6" t="s">
        <v>3701</v>
      </c>
      <c r="F69" s="6" t="s">
        <v>11789</v>
      </c>
      <c r="G69" s="6"/>
    </row>
    <row r="70" spans="1:7" x14ac:dyDescent="0.4">
      <c r="A70" s="6">
        <v>69</v>
      </c>
      <c r="B70" s="6" t="s">
        <v>11843</v>
      </c>
      <c r="C70" s="6">
        <v>233</v>
      </c>
      <c r="D70" s="6" t="s">
        <v>11800</v>
      </c>
      <c r="E70" s="6" t="s">
        <v>3701</v>
      </c>
      <c r="F70" s="6" t="s">
        <v>11789</v>
      </c>
      <c r="G70" s="6"/>
    </row>
    <row r="71" spans="1:7" x14ac:dyDescent="0.4">
      <c r="A71" s="6">
        <v>70</v>
      </c>
      <c r="B71" s="6" t="s">
        <v>11843</v>
      </c>
      <c r="C71" s="6">
        <v>234</v>
      </c>
      <c r="D71" s="6" t="s">
        <v>11800</v>
      </c>
      <c r="E71" s="6" t="s">
        <v>3701</v>
      </c>
      <c r="F71" s="6" t="s">
        <v>11789</v>
      </c>
      <c r="G71" s="6"/>
    </row>
    <row r="72" spans="1:7" x14ac:dyDescent="0.4">
      <c r="A72" s="6">
        <v>71</v>
      </c>
      <c r="B72" s="6" t="s">
        <v>11843</v>
      </c>
      <c r="C72" s="6">
        <v>235</v>
      </c>
      <c r="D72" s="6" t="s">
        <v>11800</v>
      </c>
      <c r="E72" s="6" t="s">
        <v>3701</v>
      </c>
      <c r="F72" s="6" t="s">
        <v>11789</v>
      </c>
      <c r="G72" s="6"/>
    </row>
    <row r="73" spans="1:7" x14ac:dyDescent="0.4">
      <c r="A73" s="6">
        <v>72</v>
      </c>
      <c r="B73" s="6" t="s">
        <v>11843</v>
      </c>
      <c r="C73" s="6">
        <v>236</v>
      </c>
      <c r="D73" s="6" t="s">
        <v>11800</v>
      </c>
      <c r="E73" s="6" t="s">
        <v>3701</v>
      </c>
      <c r="F73" s="6" t="s">
        <v>11789</v>
      </c>
      <c r="G73" s="6"/>
    </row>
    <row r="74" spans="1:7" x14ac:dyDescent="0.4">
      <c r="A74" s="6">
        <v>73</v>
      </c>
      <c r="B74" s="6" t="s">
        <v>11843</v>
      </c>
      <c r="C74" s="6">
        <v>237</v>
      </c>
      <c r="D74" s="6" t="s">
        <v>11800</v>
      </c>
      <c r="E74" s="6" t="s">
        <v>3701</v>
      </c>
      <c r="F74" s="6" t="s">
        <v>11789</v>
      </c>
      <c r="G74" s="6"/>
    </row>
    <row r="75" spans="1:7" x14ac:dyDescent="0.4">
      <c r="A75" s="6">
        <v>74</v>
      </c>
      <c r="B75" s="6" t="s">
        <v>11843</v>
      </c>
      <c r="C75" s="6">
        <v>238</v>
      </c>
      <c r="D75" s="6" t="s">
        <v>11800</v>
      </c>
      <c r="E75" s="6" t="s">
        <v>3701</v>
      </c>
      <c r="F75" s="6" t="s">
        <v>11789</v>
      </c>
      <c r="G75" s="6"/>
    </row>
    <row r="76" spans="1:7" x14ac:dyDescent="0.4">
      <c r="A76" s="6">
        <v>75</v>
      </c>
      <c r="B76" s="6" t="s">
        <v>11843</v>
      </c>
      <c r="C76" s="6">
        <v>239</v>
      </c>
      <c r="D76" s="6" t="s">
        <v>11800</v>
      </c>
      <c r="E76" s="6" t="s">
        <v>3701</v>
      </c>
      <c r="F76" s="6" t="s">
        <v>11789</v>
      </c>
      <c r="G76" s="6"/>
    </row>
    <row r="77" spans="1:7" x14ac:dyDescent="0.4">
      <c r="A77" s="6">
        <v>76</v>
      </c>
      <c r="B77" s="6" t="s">
        <v>11843</v>
      </c>
      <c r="C77" s="6">
        <v>240</v>
      </c>
      <c r="D77" s="6" t="s">
        <v>11800</v>
      </c>
      <c r="E77" s="6" t="s">
        <v>3701</v>
      </c>
      <c r="F77" s="6" t="s">
        <v>11789</v>
      </c>
      <c r="G77" s="6"/>
    </row>
    <row r="78" spans="1:7" x14ac:dyDescent="0.4">
      <c r="A78" s="6">
        <v>77</v>
      </c>
      <c r="B78" s="6" t="s">
        <v>11843</v>
      </c>
      <c r="C78" s="6">
        <v>241</v>
      </c>
      <c r="D78" s="6" t="s">
        <v>11800</v>
      </c>
      <c r="E78" s="6" t="s">
        <v>3701</v>
      </c>
      <c r="F78" s="6" t="s">
        <v>11789</v>
      </c>
      <c r="G78" s="6"/>
    </row>
    <row r="79" spans="1:7" x14ac:dyDescent="0.4">
      <c r="A79" s="6">
        <v>78</v>
      </c>
      <c r="B79" s="6" t="s">
        <v>11843</v>
      </c>
      <c r="C79" s="6">
        <v>242</v>
      </c>
      <c r="D79" s="6" t="s">
        <v>11800</v>
      </c>
      <c r="E79" s="6" t="s">
        <v>3701</v>
      </c>
      <c r="F79" s="6" t="s">
        <v>11789</v>
      </c>
      <c r="G79" s="6"/>
    </row>
    <row r="80" spans="1:7" x14ac:dyDescent="0.4">
      <c r="A80" s="6">
        <v>79</v>
      </c>
      <c r="B80" s="6" t="s">
        <v>11844</v>
      </c>
      <c r="C80" s="6">
        <v>251</v>
      </c>
      <c r="D80" s="6" t="s">
        <v>11845</v>
      </c>
      <c r="E80" s="6" t="s">
        <v>11846</v>
      </c>
      <c r="F80" s="6" t="s">
        <v>11789</v>
      </c>
      <c r="G80" s="6" t="s">
        <v>11847</v>
      </c>
    </row>
    <row r="81" spans="1:7" x14ac:dyDescent="0.4">
      <c r="A81" s="6">
        <v>80</v>
      </c>
      <c r="B81" s="6" t="s">
        <v>11844</v>
      </c>
      <c r="C81" s="6">
        <v>252</v>
      </c>
      <c r="D81" s="6" t="s">
        <v>11845</v>
      </c>
      <c r="E81" s="6" t="s">
        <v>11846</v>
      </c>
      <c r="F81" s="6" t="s">
        <v>11789</v>
      </c>
      <c r="G81" s="6" t="s">
        <v>11847</v>
      </c>
    </row>
    <row r="82" spans="1:7" x14ac:dyDescent="0.4">
      <c r="A82" s="6">
        <v>81</v>
      </c>
      <c r="B82" s="6" t="s">
        <v>11844</v>
      </c>
      <c r="C82" s="6">
        <v>253</v>
      </c>
      <c r="D82" s="6" t="s">
        <v>11845</v>
      </c>
      <c r="E82" s="6" t="s">
        <v>11846</v>
      </c>
      <c r="F82" s="6" t="s">
        <v>11789</v>
      </c>
      <c r="G82" s="6" t="s">
        <v>11847</v>
      </c>
    </row>
    <row r="83" spans="1:7" x14ac:dyDescent="0.4">
      <c r="A83" s="6">
        <v>82</v>
      </c>
      <c r="B83" s="6" t="s">
        <v>11844</v>
      </c>
      <c r="C83" s="6">
        <v>254</v>
      </c>
      <c r="D83" s="6" t="s">
        <v>11845</v>
      </c>
      <c r="E83" s="6" t="s">
        <v>11846</v>
      </c>
      <c r="F83" s="6" t="s">
        <v>11789</v>
      </c>
      <c r="G83" s="6" t="s">
        <v>11847</v>
      </c>
    </row>
    <row r="84" spans="1:7" x14ac:dyDescent="0.4">
      <c r="A84" s="6">
        <v>83</v>
      </c>
      <c r="B84" s="6" t="s">
        <v>11844</v>
      </c>
      <c r="C84" s="6">
        <v>255</v>
      </c>
      <c r="D84" s="6" t="s">
        <v>11845</v>
      </c>
      <c r="E84" s="6" t="s">
        <v>11846</v>
      </c>
      <c r="F84" s="6" t="s">
        <v>11789</v>
      </c>
      <c r="G84" s="6" t="s">
        <v>11847</v>
      </c>
    </row>
    <row r="85" spans="1:7" x14ac:dyDescent="0.4">
      <c r="A85" s="6">
        <v>84</v>
      </c>
      <c r="B85" s="6" t="s">
        <v>11844</v>
      </c>
      <c r="C85" s="6">
        <v>256</v>
      </c>
      <c r="D85" s="6" t="s">
        <v>11845</v>
      </c>
      <c r="E85" s="6" t="s">
        <v>11846</v>
      </c>
      <c r="F85" s="6" t="s">
        <v>11789</v>
      </c>
      <c r="G85" s="6" t="s">
        <v>11847</v>
      </c>
    </row>
    <row r="86" spans="1:7" x14ac:dyDescent="0.4">
      <c r="A86" s="6">
        <v>85</v>
      </c>
      <c r="B86" s="6" t="s">
        <v>11844</v>
      </c>
      <c r="C86" s="6">
        <v>257</v>
      </c>
      <c r="D86" s="6" t="s">
        <v>11845</v>
      </c>
      <c r="E86" s="6" t="s">
        <v>11846</v>
      </c>
      <c r="F86" s="6" t="s">
        <v>11789</v>
      </c>
      <c r="G86" s="6" t="s">
        <v>11847</v>
      </c>
    </row>
    <row r="87" spans="1:7" x14ac:dyDescent="0.4">
      <c r="A87" s="6">
        <v>86</v>
      </c>
      <c r="B87" s="6" t="s">
        <v>11844</v>
      </c>
      <c r="C87" s="6">
        <v>258</v>
      </c>
      <c r="D87" s="6" t="s">
        <v>11845</v>
      </c>
      <c r="E87" s="6" t="s">
        <v>11846</v>
      </c>
      <c r="F87" s="6" t="s">
        <v>11789</v>
      </c>
      <c r="G87" s="6" t="s">
        <v>11847</v>
      </c>
    </row>
    <row r="88" spans="1:7" x14ac:dyDescent="0.4">
      <c r="A88" s="6">
        <v>87</v>
      </c>
      <c r="B88" s="6" t="s">
        <v>11844</v>
      </c>
      <c r="C88" s="6">
        <v>259</v>
      </c>
      <c r="D88" s="6" t="s">
        <v>11845</v>
      </c>
      <c r="E88" s="6" t="s">
        <v>11846</v>
      </c>
      <c r="F88" s="6" t="s">
        <v>11789</v>
      </c>
      <c r="G88" s="6" t="s">
        <v>11847</v>
      </c>
    </row>
    <row r="89" spans="1:7" x14ac:dyDescent="0.4">
      <c r="A89" s="6">
        <v>88</v>
      </c>
      <c r="B89" s="6" t="s">
        <v>11848</v>
      </c>
      <c r="C89" s="6">
        <v>301</v>
      </c>
      <c r="D89" s="6" t="s">
        <v>11816</v>
      </c>
      <c r="E89" s="6"/>
      <c r="F89" s="6" t="s">
        <v>11806</v>
      </c>
      <c r="G89" s="6" t="s">
        <v>11849</v>
      </c>
    </row>
    <row r="90" spans="1:7" x14ac:dyDescent="0.4">
      <c r="A90" s="6">
        <v>89</v>
      </c>
      <c r="B90" s="6" t="s">
        <v>11850</v>
      </c>
      <c r="C90" s="6">
        <v>302</v>
      </c>
      <c r="D90" s="6" t="s">
        <v>11851</v>
      </c>
      <c r="E90" s="6" t="s">
        <v>826</v>
      </c>
      <c r="F90" s="6" t="s">
        <v>11806</v>
      </c>
      <c r="G90" s="6" t="s">
        <v>11852</v>
      </c>
    </row>
    <row r="91" spans="1:7" x14ac:dyDescent="0.4">
      <c r="A91" s="6">
        <v>90</v>
      </c>
      <c r="B91" s="6" t="s">
        <v>11853</v>
      </c>
      <c r="C91" s="6">
        <v>303</v>
      </c>
      <c r="D91" s="6"/>
      <c r="E91" s="6"/>
      <c r="F91" s="6" t="s">
        <v>11806</v>
      </c>
      <c r="G91" s="6"/>
    </row>
    <row r="92" spans="1:7" x14ac:dyDescent="0.4">
      <c r="A92" s="6">
        <v>91</v>
      </c>
      <c r="B92" s="6" t="s">
        <v>11811</v>
      </c>
      <c r="C92" s="6">
        <v>305</v>
      </c>
      <c r="D92" s="6" t="s">
        <v>11851</v>
      </c>
      <c r="E92" s="6" t="s">
        <v>821</v>
      </c>
      <c r="F92" s="6" t="s">
        <v>11806</v>
      </c>
      <c r="G92" s="6" t="s">
        <v>11854</v>
      </c>
    </row>
    <row r="93" spans="1:7" x14ac:dyDescent="0.4">
      <c r="A93" s="6">
        <v>92</v>
      </c>
      <c r="B93" s="6"/>
      <c r="C93" s="6">
        <v>306</v>
      </c>
      <c r="D93" s="6"/>
      <c r="E93" s="6"/>
      <c r="F93" s="6"/>
      <c r="G93" s="6" t="s">
        <v>11855</v>
      </c>
    </row>
    <row r="94" spans="1:7" x14ac:dyDescent="0.4">
      <c r="A94" s="6">
        <v>93</v>
      </c>
      <c r="B94" s="6" t="s">
        <v>11856</v>
      </c>
      <c r="C94" s="6">
        <v>307</v>
      </c>
      <c r="D94" s="6"/>
      <c r="E94" s="6"/>
      <c r="F94" s="6" t="s">
        <v>11806</v>
      </c>
      <c r="G94" s="6" t="s">
        <v>11857</v>
      </c>
    </row>
    <row r="95" spans="1:7" x14ac:dyDescent="0.4">
      <c r="A95" s="6">
        <v>94</v>
      </c>
      <c r="B95" s="6" t="s">
        <v>11858</v>
      </c>
      <c r="C95" s="6">
        <v>311</v>
      </c>
      <c r="D95" s="6" t="s">
        <v>11808</v>
      </c>
      <c r="E95" s="6" t="s">
        <v>508</v>
      </c>
      <c r="F95" s="6" t="s">
        <v>11806</v>
      </c>
      <c r="G95" s="6" t="s">
        <v>11859</v>
      </c>
    </row>
    <row r="96" spans="1:7" x14ac:dyDescent="0.4">
      <c r="A96" s="6">
        <v>95</v>
      </c>
      <c r="B96" s="6" t="s">
        <v>11858</v>
      </c>
      <c r="C96" s="6">
        <v>312</v>
      </c>
      <c r="D96" s="6" t="s">
        <v>11808</v>
      </c>
      <c r="E96" s="6" t="s">
        <v>508</v>
      </c>
      <c r="F96" s="6" t="s">
        <v>11806</v>
      </c>
      <c r="G96" s="6" t="s">
        <v>11860</v>
      </c>
    </row>
    <row r="97" spans="1:7" x14ac:dyDescent="0.4">
      <c r="A97" s="6">
        <v>96</v>
      </c>
      <c r="B97" s="6" t="s">
        <v>11840</v>
      </c>
      <c r="C97" s="6">
        <v>401</v>
      </c>
      <c r="D97" s="6" t="s">
        <v>11779</v>
      </c>
      <c r="E97" s="6" t="s">
        <v>11861</v>
      </c>
      <c r="F97" s="6" t="s">
        <v>11789</v>
      </c>
      <c r="G97" s="6" t="s">
        <v>11862</v>
      </c>
    </row>
    <row r="98" spans="1:7" x14ac:dyDescent="0.4">
      <c r="A98" s="6">
        <v>97</v>
      </c>
      <c r="B98" s="6" t="s">
        <v>11840</v>
      </c>
      <c r="C98" s="6">
        <v>402</v>
      </c>
      <c r="D98" s="6" t="s">
        <v>11779</v>
      </c>
      <c r="E98" s="6" t="s">
        <v>11780</v>
      </c>
      <c r="F98" s="6" t="s">
        <v>11805</v>
      </c>
      <c r="G98" s="6" t="s">
        <v>11863</v>
      </c>
    </row>
    <row r="99" spans="1:7" x14ac:dyDescent="0.4">
      <c r="A99" s="6">
        <v>98</v>
      </c>
      <c r="B99" s="6" t="s">
        <v>11840</v>
      </c>
      <c r="C99" s="6">
        <v>403</v>
      </c>
      <c r="D99" s="6" t="s">
        <v>11779</v>
      </c>
      <c r="E99" s="6" t="s">
        <v>11861</v>
      </c>
      <c r="F99" s="6" t="s">
        <v>11781</v>
      </c>
      <c r="G99" s="6" t="s">
        <v>11864</v>
      </c>
    </row>
    <row r="100" spans="1:7" x14ac:dyDescent="0.4">
      <c r="A100" s="6">
        <v>99</v>
      </c>
      <c r="B100" s="6" t="s">
        <v>11840</v>
      </c>
      <c r="C100" s="6">
        <v>404</v>
      </c>
      <c r="D100" s="6" t="s">
        <v>11779</v>
      </c>
      <c r="E100" s="6" t="s">
        <v>11780</v>
      </c>
      <c r="F100" s="6" t="s">
        <v>11781</v>
      </c>
      <c r="G100" s="6" t="s">
        <v>11865</v>
      </c>
    </row>
    <row r="101" spans="1:7" x14ac:dyDescent="0.4">
      <c r="A101" s="6">
        <v>100</v>
      </c>
      <c r="B101" s="6" t="s">
        <v>11840</v>
      </c>
      <c r="C101" s="6">
        <v>405</v>
      </c>
      <c r="D101" s="6" t="s">
        <v>11779</v>
      </c>
      <c r="E101" s="6" t="s">
        <v>11780</v>
      </c>
      <c r="F101" s="6" t="s">
        <v>11781</v>
      </c>
      <c r="G101" s="6" t="s">
        <v>11866</v>
      </c>
    </row>
    <row r="102" spans="1:7" x14ac:dyDescent="0.4">
      <c r="A102" s="6">
        <v>101</v>
      </c>
      <c r="B102" s="6" t="s">
        <v>11840</v>
      </c>
      <c r="C102" s="6">
        <v>406</v>
      </c>
      <c r="D102" s="6" t="s">
        <v>11779</v>
      </c>
      <c r="E102" s="6" t="s">
        <v>11780</v>
      </c>
      <c r="F102" s="6" t="s">
        <v>11781</v>
      </c>
      <c r="G102" s="6" t="s">
        <v>11867</v>
      </c>
    </row>
    <row r="103" spans="1:7" x14ac:dyDescent="0.4">
      <c r="A103" s="6">
        <v>102</v>
      </c>
      <c r="B103" s="6" t="s">
        <v>11840</v>
      </c>
      <c r="C103" s="6">
        <v>407</v>
      </c>
      <c r="D103" s="6" t="s">
        <v>11779</v>
      </c>
      <c r="E103" s="6" t="s">
        <v>11861</v>
      </c>
      <c r="F103" s="6" t="s">
        <v>11781</v>
      </c>
      <c r="G103" s="6" t="s">
        <v>11868</v>
      </c>
    </row>
    <row r="104" spans="1:7" x14ac:dyDescent="0.4">
      <c r="A104" s="6">
        <v>103</v>
      </c>
      <c r="B104" s="6" t="s">
        <v>11840</v>
      </c>
      <c r="C104" s="6">
        <v>408</v>
      </c>
      <c r="D104" s="6" t="s">
        <v>11779</v>
      </c>
      <c r="E104" s="6" t="s">
        <v>11861</v>
      </c>
      <c r="F104" s="6" t="s">
        <v>11781</v>
      </c>
      <c r="G104" s="6" t="s">
        <v>11869</v>
      </c>
    </row>
    <row r="105" spans="1:7" x14ac:dyDescent="0.4">
      <c r="A105" s="6">
        <v>104</v>
      </c>
      <c r="B105" s="6" t="s">
        <v>11778</v>
      </c>
      <c r="C105" s="6">
        <v>409</v>
      </c>
      <c r="D105" s="6" t="s">
        <v>11800</v>
      </c>
      <c r="E105" s="6" t="s">
        <v>11870</v>
      </c>
      <c r="F105" s="6" t="s">
        <v>11789</v>
      </c>
      <c r="G105" s="6" t="s">
        <v>11871</v>
      </c>
    </row>
    <row r="106" spans="1:7" x14ac:dyDescent="0.4">
      <c r="A106" s="6">
        <v>105</v>
      </c>
      <c r="B106" s="6" t="s">
        <v>11778</v>
      </c>
      <c r="C106" s="6">
        <v>410</v>
      </c>
      <c r="D106" s="6" t="s">
        <v>11800</v>
      </c>
      <c r="E106" s="6" t="s">
        <v>11870</v>
      </c>
      <c r="F106" s="6" t="s">
        <v>11789</v>
      </c>
      <c r="G106" s="6" t="s">
        <v>11871</v>
      </c>
    </row>
    <row r="107" spans="1:7" x14ac:dyDescent="0.4">
      <c r="A107" s="6">
        <v>106</v>
      </c>
      <c r="B107" s="6" t="s">
        <v>11778</v>
      </c>
      <c r="C107" s="6">
        <v>411</v>
      </c>
      <c r="D107" s="6" t="s">
        <v>11800</v>
      </c>
      <c r="E107" s="6" t="s">
        <v>11872</v>
      </c>
      <c r="F107" s="6" t="s">
        <v>11789</v>
      </c>
      <c r="G107" s="6" t="s">
        <v>11873</v>
      </c>
    </row>
    <row r="108" spans="1:7" x14ac:dyDescent="0.4">
      <c r="A108" s="6">
        <v>107</v>
      </c>
      <c r="B108" s="6" t="s">
        <v>11778</v>
      </c>
      <c r="C108" s="6">
        <v>412</v>
      </c>
      <c r="D108" s="6" t="s">
        <v>11800</v>
      </c>
      <c r="E108" s="6" t="s">
        <v>11870</v>
      </c>
      <c r="F108" s="6" t="s">
        <v>11789</v>
      </c>
      <c r="G108" s="6"/>
    </row>
    <row r="109" spans="1:7" x14ac:dyDescent="0.4">
      <c r="A109" s="6">
        <v>108</v>
      </c>
      <c r="B109" s="6" t="s">
        <v>11778</v>
      </c>
      <c r="C109" s="6">
        <v>413</v>
      </c>
      <c r="D109" s="6" t="s">
        <v>11800</v>
      </c>
      <c r="E109" s="6" t="s">
        <v>11870</v>
      </c>
      <c r="F109" s="6" t="s">
        <v>11789</v>
      </c>
      <c r="G109" s="6"/>
    </row>
    <row r="110" spans="1:7" x14ac:dyDescent="0.4">
      <c r="A110" s="6">
        <v>109</v>
      </c>
      <c r="B110" s="6" t="s">
        <v>11840</v>
      </c>
      <c r="C110" s="6">
        <v>414</v>
      </c>
      <c r="D110" s="6" t="s">
        <v>11800</v>
      </c>
      <c r="E110" s="6" t="s">
        <v>11874</v>
      </c>
      <c r="F110" s="6" t="s">
        <v>11789</v>
      </c>
      <c r="G110" s="6"/>
    </row>
    <row r="111" spans="1:7" x14ac:dyDescent="0.4">
      <c r="A111" s="6">
        <v>110</v>
      </c>
      <c r="B111" s="6" t="s">
        <v>11840</v>
      </c>
      <c r="C111" s="6">
        <v>415</v>
      </c>
      <c r="D111" s="6" t="s">
        <v>11800</v>
      </c>
      <c r="E111" s="6" t="s">
        <v>11874</v>
      </c>
      <c r="F111" s="6" t="s">
        <v>11789</v>
      </c>
      <c r="G111" s="6" t="s">
        <v>11875</v>
      </c>
    </row>
    <row r="112" spans="1:7" x14ac:dyDescent="0.4">
      <c r="A112" s="6">
        <v>111</v>
      </c>
      <c r="B112" s="6" t="s">
        <v>11840</v>
      </c>
      <c r="C112" s="6">
        <v>416</v>
      </c>
      <c r="D112" s="6" t="s">
        <v>11800</v>
      </c>
      <c r="E112" s="6" t="s">
        <v>11874</v>
      </c>
      <c r="F112" s="6" t="s">
        <v>11789</v>
      </c>
      <c r="G112" s="6"/>
    </row>
    <row r="113" spans="1:7" x14ac:dyDescent="0.4">
      <c r="A113" s="6">
        <v>112</v>
      </c>
      <c r="B113" s="6" t="s">
        <v>11840</v>
      </c>
      <c r="C113" s="6">
        <v>417</v>
      </c>
      <c r="D113" s="6" t="s">
        <v>11800</v>
      </c>
      <c r="E113" s="6" t="s">
        <v>11874</v>
      </c>
      <c r="F113" s="6" t="s">
        <v>11789</v>
      </c>
      <c r="G113" s="6"/>
    </row>
    <row r="114" spans="1:7" x14ac:dyDescent="0.4">
      <c r="A114" s="6">
        <v>113</v>
      </c>
      <c r="B114" s="6" t="s">
        <v>11778</v>
      </c>
      <c r="C114" s="6">
        <v>418</v>
      </c>
      <c r="D114" s="6" t="s">
        <v>11876</v>
      </c>
      <c r="E114" s="6" t="s">
        <v>11877</v>
      </c>
      <c r="F114" s="6" t="s">
        <v>11789</v>
      </c>
      <c r="G114" s="6"/>
    </row>
    <row r="115" spans="1:7" x14ac:dyDescent="0.4">
      <c r="A115" s="6">
        <v>114</v>
      </c>
      <c r="B115" s="6" t="s">
        <v>11778</v>
      </c>
      <c r="C115" s="6">
        <v>419</v>
      </c>
      <c r="D115" s="6" t="s">
        <v>11876</v>
      </c>
      <c r="E115" s="6" t="s">
        <v>11877</v>
      </c>
      <c r="F115" s="6" t="s">
        <v>11789</v>
      </c>
      <c r="G115" s="6"/>
    </row>
    <row r="116" spans="1:7" x14ac:dyDescent="0.4">
      <c r="A116" s="6">
        <v>115</v>
      </c>
      <c r="B116" s="6" t="s">
        <v>11840</v>
      </c>
      <c r="C116" s="6">
        <v>420</v>
      </c>
      <c r="D116" s="6" t="s">
        <v>11876</v>
      </c>
      <c r="E116" s="6" t="s">
        <v>535</v>
      </c>
      <c r="F116" s="6" t="s">
        <v>11789</v>
      </c>
      <c r="G116" s="6"/>
    </row>
    <row r="117" spans="1:7" x14ac:dyDescent="0.4">
      <c r="A117" s="6">
        <v>116</v>
      </c>
      <c r="B117" s="6" t="s">
        <v>11840</v>
      </c>
      <c r="C117" s="6">
        <v>421</v>
      </c>
      <c r="D117" s="6" t="s">
        <v>11876</v>
      </c>
      <c r="E117" s="6" t="s">
        <v>535</v>
      </c>
      <c r="F117" s="6" t="s">
        <v>11789</v>
      </c>
      <c r="G117" s="6"/>
    </row>
    <row r="118" spans="1:7" x14ac:dyDescent="0.4">
      <c r="A118" s="6">
        <v>117</v>
      </c>
      <c r="B118" s="6" t="s">
        <v>11840</v>
      </c>
      <c r="C118" s="6">
        <v>422</v>
      </c>
      <c r="D118" s="6" t="s">
        <v>11878</v>
      </c>
      <c r="E118" s="6" t="s">
        <v>911</v>
      </c>
      <c r="F118" s="6" t="s">
        <v>11805</v>
      </c>
      <c r="G118" s="6"/>
    </row>
    <row r="119" spans="1:7" x14ac:dyDescent="0.4">
      <c r="A119" s="6">
        <v>118</v>
      </c>
      <c r="B119" s="6" t="s">
        <v>11840</v>
      </c>
      <c r="C119" s="6">
        <v>423</v>
      </c>
      <c r="D119" s="6" t="s">
        <v>11878</v>
      </c>
      <c r="E119" s="6" t="s">
        <v>911</v>
      </c>
      <c r="F119" s="6" t="s">
        <v>11805</v>
      </c>
      <c r="G119" s="6"/>
    </row>
    <row r="120" spans="1:7" x14ac:dyDescent="0.4">
      <c r="A120" s="6">
        <v>119</v>
      </c>
      <c r="B120" s="6" t="s">
        <v>11840</v>
      </c>
      <c r="C120" s="6">
        <v>424</v>
      </c>
      <c r="D120" s="6" t="s">
        <v>11878</v>
      </c>
      <c r="E120" s="6" t="s">
        <v>911</v>
      </c>
      <c r="F120" s="6" t="s">
        <v>11805</v>
      </c>
      <c r="G120" s="6"/>
    </row>
    <row r="121" spans="1:7" x14ac:dyDescent="0.4">
      <c r="A121" s="6">
        <v>120</v>
      </c>
      <c r="B121" s="6" t="s">
        <v>11840</v>
      </c>
      <c r="C121" s="6">
        <v>425</v>
      </c>
      <c r="D121" s="6" t="s">
        <v>11878</v>
      </c>
      <c r="E121" s="6" t="s">
        <v>911</v>
      </c>
      <c r="F121" s="6" t="s">
        <v>11805</v>
      </c>
      <c r="G121" s="6"/>
    </row>
    <row r="122" spans="1:7" x14ac:dyDescent="0.4">
      <c r="A122" s="6">
        <v>121</v>
      </c>
      <c r="B122" s="6" t="s">
        <v>11840</v>
      </c>
      <c r="C122" s="6">
        <v>426</v>
      </c>
      <c r="D122" s="6" t="s">
        <v>11878</v>
      </c>
      <c r="E122" s="6" t="s">
        <v>911</v>
      </c>
      <c r="F122" s="6" t="s">
        <v>11805</v>
      </c>
      <c r="G122" s="6"/>
    </row>
    <row r="123" spans="1:7" x14ac:dyDescent="0.4">
      <c r="A123" s="6">
        <v>122</v>
      </c>
      <c r="B123" s="6" t="s">
        <v>11840</v>
      </c>
      <c r="C123" s="6">
        <v>427</v>
      </c>
      <c r="D123" s="6" t="s">
        <v>11878</v>
      </c>
      <c r="E123" s="6" t="s">
        <v>911</v>
      </c>
      <c r="F123" s="6" t="s">
        <v>11805</v>
      </c>
      <c r="G123" s="6"/>
    </row>
    <row r="124" spans="1:7" x14ac:dyDescent="0.4">
      <c r="A124" s="6">
        <v>123</v>
      </c>
      <c r="B124" s="6" t="s">
        <v>11840</v>
      </c>
      <c r="C124" s="6">
        <v>428</v>
      </c>
      <c r="D124" s="6" t="s">
        <v>11878</v>
      </c>
      <c r="E124" s="6" t="s">
        <v>911</v>
      </c>
      <c r="F124" s="6" t="s">
        <v>11805</v>
      </c>
      <c r="G124" s="6"/>
    </row>
    <row r="125" spans="1:7" x14ac:dyDescent="0.4">
      <c r="A125" s="6">
        <v>124</v>
      </c>
      <c r="B125" s="6" t="s">
        <v>11840</v>
      </c>
      <c r="C125" s="6">
        <v>429</v>
      </c>
      <c r="D125" s="6" t="s">
        <v>11878</v>
      </c>
      <c r="E125" s="6" t="s">
        <v>911</v>
      </c>
      <c r="F125" s="6" t="s">
        <v>11805</v>
      </c>
      <c r="G125" s="6"/>
    </row>
    <row r="126" spans="1:7" x14ac:dyDescent="0.4">
      <c r="A126" s="6">
        <v>125</v>
      </c>
      <c r="B126" s="6" t="s">
        <v>11778</v>
      </c>
      <c r="C126" s="6">
        <v>430</v>
      </c>
      <c r="D126" s="6" t="s">
        <v>11800</v>
      </c>
      <c r="E126" s="6" t="s">
        <v>11872</v>
      </c>
      <c r="F126" s="6" t="s">
        <v>11789</v>
      </c>
      <c r="G126" s="6" t="s">
        <v>11873</v>
      </c>
    </row>
    <row r="127" spans="1:7" x14ac:dyDescent="0.4">
      <c r="A127" s="6">
        <v>126</v>
      </c>
      <c r="B127" s="6" t="s">
        <v>11778</v>
      </c>
      <c r="C127" s="6">
        <v>431</v>
      </c>
      <c r="D127" s="6" t="s">
        <v>11800</v>
      </c>
      <c r="E127" s="6" t="s">
        <v>11870</v>
      </c>
      <c r="F127" s="6" t="s">
        <v>11789</v>
      </c>
      <c r="G127" s="6"/>
    </row>
    <row r="128" spans="1:7" x14ac:dyDescent="0.4">
      <c r="A128" s="6">
        <v>127</v>
      </c>
      <c r="B128" s="6" t="s">
        <v>11778</v>
      </c>
      <c r="C128" s="6">
        <v>432</v>
      </c>
      <c r="D128" s="6" t="s">
        <v>11800</v>
      </c>
      <c r="E128" s="6" t="s">
        <v>11870</v>
      </c>
      <c r="F128" s="6" t="s">
        <v>11789</v>
      </c>
      <c r="G128" s="6"/>
    </row>
    <row r="129" spans="1:7" x14ac:dyDescent="0.4">
      <c r="A129" s="6">
        <v>128</v>
      </c>
      <c r="B129" s="6" t="s">
        <v>11778</v>
      </c>
      <c r="C129" s="6">
        <v>433</v>
      </c>
      <c r="D129" s="6" t="s">
        <v>11800</v>
      </c>
      <c r="E129" s="6" t="s">
        <v>11870</v>
      </c>
      <c r="F129" s="6" t="s">
        <v>11789</v>
      </c>
      <c r="G129" s="6"/>
    </row>
    <row r="130" spans="1:7" x14ac:dyDescent="0.4">
      <c r="A130" s="6">
        <v>129</v>
      </c>
      <c r="B130" s="6" t="s">
        <v>11778</v>
      </c>
      <c r="C130" s="6">
        <v>434</v>
      </c>
      <c r="D130" s="6" t="s">
        <v>11800</v>
      </c>
      <c r="E130" s="6" t="s">
        <v>11870</v>
      </c>
      <c r="F130" s="6" t="s">
        <v>11789</v>
      </c>
      <c r="G130" s="6"/>
    </row>
    <row r="131" spans="1:7" x14ac:dyDescent="0.4">
      <c r="A131" s="6">
        <v>130</v>
      </c>
      <c r="B131" s="6" t="s">
        <v>11778</v>
      </c>
      <c r="C131" s="6">
        <v>435</v>
      </c>
      <c r="D131" s="6" t="s">
        <v>11800</v>
      </c>
      <c r="E131" s="6" t="s">
        <v>11870</v>
      </c>
      <c r="F131" s="6" t="s">
        <v>11789</v>
      </c>
      <c r="G131" s="6"/>
    </row>
    <row r="132" spans="1:7" x14ac:dyDescent="0.4">
      <c r="A132" s="6">
        <v>131</v>
      </c>
      <c r="B132" s="6" t="s">
        <v>11840</v>
      </c>
      <c r="C132" s="6">
        <v>436</v>
      </c>
      <c r="D132" s="6" t="s">
        <v>11808</v>
      </c>
      <c r="E132" s="6" t="s">
        <v>514</v>
      </c>
      <c r="F132" s="6" t="s">
        <v>11789</v>
      </c>
      <c r="G132" s="6"/>
    </row>
    <row r="133" spans="1:7" x14ac:dyDescent="0.4">
      <c r="A133" s="6">
        <v>132</v>
      </c>
      <c r="B133" s="6" t="s">
        <v>11840</v>
      </c>
      <c r="C133" s="6">
        <v>437</v>
      </c>
      <c r="D133" s="6" t="s">
        <v>11808</v>
      </c>
      <c r="E133" s="6" t="s">
        <v>514</v>
      </c>
      <c r="F133" s="6" t="s">
        <v>11789</v>
      </c>
      <c r="G133" s="6"/>
    </row>
    <row r="134" spans="1:7" x14ac:dyDescent="0.4">
      <c r="A134" s="6">
        <v>133</v>
      </c>
      <c r="B134" s="6" t="s">
        <v>11840</v>
      </c>
      <c r="C134" s="6">
        <v>438</v>
      </c>
      <c r="D134" s="6" t="s">
        <v>11808</v>
      </c>
      <c r="E134" s="6" t="s">
        <v>514</v>
      </c>
      <c r="F134" s="6" t="s">
        <v>11789</v>
      </c>
      <c r="G134" s="6"/>
    </row>
    <row r="135" spans="1:7" x14ac:dyDescent="0.4">
      <c r="A135" s="6">
        <v>134</v>
      </c>
      <c r="B135" s="6" t="s">
        <v>11840</v>
      </c>
      <c r="C135" s="6">
        <v>439</v>
      </c>
      <c r="D135" s="6" t="s">
        <v>11808</v>
      </c>
      <c r="E135" s="6" t="s">
        <v>514</v>
      </c>
      <c r="F135" s="6" t="s">
        <v>11789</v>
      </c>
      <c r="G135" s="6"/>
    </row>
    <row r="136" spans="1:7" x14ac:dyDescent="0.4">
      <c r="A136" s="6">
        <v>135</v>
      </c>
      <c r="B136" s="6" t="s">
        <v>11798</v>
      </c>
      <c r="C136" s="6">
        <v>440</v>
      </c>
      <c r="D136" s="6" t="s">
        <v>11876</v>
      </c>
      <c r="E136" s="6" t="s">
        <v>11877</v>
      </c>
      <c r="F136" s="6" t="s">
        <v>11789</v>
      </c>
      <c r="G136" s="6"/>
    </row>
    <row r="137" spans="1:7" x14ac:dyDescent="0.4">
      <c r="A137" s="6">
        <v>136</v>
      </c>
      <c r="B137" s="6" t="s">
        <v>11798</v>
      </c>
      <c r="C137" s="6">
        <v>441</v>
      </c>
      <c r="D137" s="6" t="s">
        <v>11876</v>
      </c>
      <c r="E137" s="6" t="s">
        <v>11877</v>
      </c>
      <c r="F137" s="6" t="s">
        <v>11789</v>
      </c>
      <c r="G137" s="6"/>
    </row>
    <row r="138" spans="1:7" x14ac:dyDescent="0.4">
      <c r="A138" s="6">
        <v>137</v>
      </c>
      <c r="B138" s="6" t="s">
        <v>11798</v>
      </c>
      <c r="C138" s="6">
        <v>442</v>
      </c>
      <c r="D138" s="6" t="s">
        <v>11876</v>
      </c>
      <c r="E138" s="6" t="s">
        <v>11877</v>
      </c>
      <c r="F138" s="6" t="s">
        <v>11789</v>
      </c>
      <c r="G138" s="6"/>
    </row>
    <row r="139" spans="1:7" x14ac:dyDescent="0.4">
      <c r="A139" s="6">
        <v>138</v>
      </c>
      <c r="B139" s="6" t="s">
        <v>11798</v>
      </c>
      <c r="C139" s="6">
        <v>443</v>
      </c>
      <c r="D139" s="6" t="s">
        <v>11876</v>
      </c>
      <c r="E139" s="6" t="s">
        <v>11877</v>
      </c>
      <c r="F139" s="6" t="s">
        <v>11789</v>
      </c>
      <c r="G139" s="6" t="s">
        <v>11879</v>
      </c>
    </row>
    <row r="140" spans="1:7" x14ac:dyDescent="0.4">
      <c r="A140" s="6">
        <v>139</v>
      </c>
      <c r="B140" s="6" t="s">
        <v>11798</v>
      </c>
      <c r="C140" s="6">
        <v>445</v>
      </c>
      <c r="D140" s="6" t="s">
        <v>11800</v>
      </c>
      <c r="E140" s="6" t="s">
        <v>11870</v>
      </c>
      <c r="F140" s="6" t="s">
        <v>11789</v>
      </c>
      <c r="G140" s="6"/>
    </row>
    <row r="141" spans="1:7" x14ac:dyDescent="0.4">
      <c r="A141" s="6">
        <v>140</v>
      </c>
      <c r="B141" s="6" t="s">
        <v>11798</v>
      </c>
      <c r="C141" s="6">
        <v>446</v>
      </c>
      <c r="D141" s="6" t="s">
        <v>11800</v>
      </c>
      <c r="E141" s="6" t="s">
        <v>11870</v>
      </c>
      <c r="F141" s="6" t="s">
        <v>11789</v>
      </c>
      <c r="G141" s="6"/>
    </row>
    <row r="142" spans="1:7" x14ac:dyDescent="0.4">
      <c r="A142" s="6">
        <v>141</v>
      </c>
      <c r="B142" s="6" t="s">
        <v>11798</v>
      </c>
      <c r="C142" s="6">
        <v>447</v>
      </c>
      <c r="D142" s="6" t="s">
        <v>11800</v>
      </c>
      <c r="E142" s="6" t="s">
        <v>11870</v>
      </c>
      <c r="F142" s="6" t="s">
        <v>11789</v>
      </c>
      <c r="G142" s="6"/>
    </row>
    <row r="143" spans="1:7" x14ac:dyDescent="0.4">
      <c r="A143" s="6">
        <v>142</v>
      </c>
      <c r="B143" s="6" t="s">
        <v>11798</v>
      </c>
      <c r="C143" s="6">
        <v>448</v>
      </c>
      <c r="D143" s="6" t="s">
        <v>11800</v>
      </c>
      <c r="E143" s="6" t="s">
        <v>11870</v>
      </c>
      <c r="F143" s="6" t="s">
        <v>11789</v>
      </c>
      <c r="G143" s="6"/>
    </row>
    <row r="144" spans="1:7" x14ac:dyDescent="0.4">
      <c r="A144" s="6">
        <v>143</v>
      </c>
      <c r="B144" s="6" t="s">
        <v>11798</v>
      </c>
      <c r="C144" s="6">
        <v>449</v>
      </c>
      <c r="D144" s="6" t="s">
        <v>11800</v>
      </c>
      <c r="E144" s="6" t="s">
        <v>11870</v>
      </c>
      <c r="F144" s="6" t="s">
        <v>11789</v>
      </c>
      <c r="G144" s="6"/>
    </row>
    <row r="145" spans="1:7" x14ac:dyDescent="0.4">
      <c r="A145" s="6">
        <v>144</v>
      </c>
      <c r="B145" s="6" t="s">
        <v>11798</v>
      </c>
      <c r="C145" s="6">
        <v>450</v>
      </c>
      <c r="D145" s="6" t="s">
        <v>11800</v>
      </c>
      <c r="E145" s="6" t="s">
        <v>11870</v>
      </c>
      <c r="F145" s="6" t="s">
        <v>11789</v>
      </c>
      <c r="G145" s="6"/>
    </row>
    <row r="146" spans="1:7" x14ac:dyDescent="0.4">
      <c r="A146" s="6">
        <v>145</v>
      </c>
      <c r="B146" s="6" t="s">
        <v>11791</v>
      </c>
      <c r="C146" s="6">
        <v>451</v>
      </c>
      <c r="D146" s="6" t="s">
        <v>11838</v>
      </c>
      <c r="E146" s="6" t="s">
        <v>581</v>
      </c>
      <c r="F146" s="6" t="s">
        <v>11789</v>
      </c>
      <c r="G146" s="6" t="s">
        <v>11880</v>
      </c>
    </row>
    <row r="147" spans="1:7" x14ac:dyDescent="0.4">
      <c r="A147" s="6">
        <v>146</v>
      </c>
      <c r="B147" s="6" t="s">
        <v>11791</v>
      </c>
      <c r="C147" s="6">
        <v>452</v>
      </c>
      <c r="D147" s="6" t="s">
        <v>11838</v>
      </c>
      <c r="E147" s="6" t="s">
        <v>581</v>
      </c>
      <c r="F147" s="6" t="s">
        <v>11789</v>
      </c>
      <c r="G147" s="6"/>
    </row>
    <row r="148" spans="1:7" x14ac:dyDescent="0.4">
      <c r="A148" s="6">
        <v>147</v>
      </c>
      <c r="B148" s="6" t="s">
        <v>11791</v>
      </c>
      <c r="C148" s="6">
        <v>453</v>
      </c>
      <c r="D148" s="6" t="s">
        <v>11838</v>
      </c>
      <c r="E148" s="6" t="s">
        <v>581</v>
      </c>
      <c r="F148" s="6" t="s">
        <v>11789</v>
      </c>
      <c r="G148" s="6"/>
    </row>
    <row r="149" spans="1:7" x14ac:dyDescent="0.4">
      <c r="A149" s="6">
        <v>148</v>
      </c>
      <c r="B149" s="6" t="s">
        <v>11791</v>
      </c>
      <c r="C149" s="6">
        <v>454</v>
      </c>
      <c r="D149" s="6" t="s">
        <v>11838</v>
      </c>
      <c r="E149" s="6" t="s">
        <v>581</v>
      </c>
      <c r="F149" s="6" t="s">
        <v>11789</v>
      </c>
      <c r="G149" s="6"/>
    </row>
    <row r="150" spans="1:7" x14ac:dyDescent="0.4">
      <c r="A150" s="6">
        <v>149</v>
      </c>
      <c r="B150" s="6" t="s">
        <v>11791</v>
      </c>
      <c r="C150" s="6">
        <v>455</v>
      </c>
      <c r="D150" s="6" t="s">
        <v>11838</v>
      </c>
      <c r="E150" s="6" t="s">
        <v>581</v>
      </c>
      <c r="F150" s="6" t="s">
        <v>11789</v>
      </c>
      <c r="G150" s="6"/>
    </row>
    <row r="151" spans="1:7" x14ac:dyDescent="0.4">
      <c r="A151" s="6">
        <v>150</v>
      </c>
      <c r="B151" s="6" t="s">
        <v>11791</v>
      </c>
      <c r="C151" s="6">
        <v>456</v>
      </c>
      <c r="D151" s="6" t="s">
        <v>11838</v>
      </c>
      <c r="E151" s="6" t="s">
        <v>581</v>
      </c>
      <c r="F151" s="6" t="s">
        <v>11789</v>
      </c>
      <c r="G151" s="6"/>
    </row>
    <row r="152" spans="1:7" x14ac:dyDescent="0.4">
      <c r="A152" s="6">
        <v>151</v>
      </c>
      <c r="B152" s="6" t="s">
        <v>11791</v>
      </c>
      <c r="C152" s="6">
        <v>457</v>
      </c>
      <c r="D152" s="6" t="s">
        <v>11838</v>
      </c>
      <c r="E152" s="6" t="s">
        <v>581</v>
      </c>
      <c r="F152" s="6" t="s">
        <v>11789</v>
      </c>
      <c r="G152" s="6"/>
    </row>
    <row r="153" spans="1:7" x14ac:dyDescent="0.4">
      <c r="A153" s="6">
        <v>152</v>
      </c>
      <c r="B153" s="6" t="s">
        <v>11791</v>
      </c>
      <c r="C153" s="6">
        <v>458</v>
      </c>
      <c r="D153" s="6" t="s">
        <v>11838</v>
      </c>
      <c r="E153" s="6" t="s">
        <v>581</v>
      </c>
      <c r="F153" s="6" t="s">
        <v>11789</v>
      </c>
      <c r="G153" s="6"/>
    </row>
    <row r="154" spans="1:7" x14ac:dyDescent="0.4">
      <c r="A154" s="6">
        <v>153</v>
      </c>
      <c r="B154" s="6" t="s">
        <v>11791</v>
      </c>
      <c r="C154" s="6">
        <v>459</v>
      </c>
      <c r="D154" s="6" t="s">
        <v>11838</v>
      </c>
      <c r="E154" s="6" t="s">
        <v>581</v>
      </c>
      <c r="F154" s="6" t="s">
        <v>11789</v>
      </c>
      <c r="G154" s="6"/>
    </row>
    <row r="155" spans="1:7" x14ac:dyDescent="0.4">
      <c r="A155" s="6">
        <v>154</v>
      </c>
      <c r="B155" s="6" t="s">
        <v>11791</v>
      </c>
      <c r="C155" s="6">
        <v>460</v>
      </c>
      <c r="D155" s="6" t="s">
        <v>11838</v>
      </c>
      <c r="E155" s="6" t="s">
        <v>581</v>
      </c>
      <c r="F155" s="6" t="s">
        <v>11789</v>
      </c>
      <c r="G155" s="6"/>
    </row>
    <row r="156" spans="1:7" x14ac:dyDescent="0.4">
      <c r="A156" s="6">
        <v>155</v>
      </c>
      <c r="B156" s="6" t="s">
        <v>11798</v>
      </c>
      <c r="C156" s="6">
        <v>461</v>
      </c>
      <c r="D156" s="6" t="s">
        <v>11800</v>
      </c>
      <c r="E156" s="6" t="s">
        <v>11872</v>
      </c>
      <c r="F156" s="6" t="s">
        <v>11789</v>
      </c>
      <c r="G156" s="6"/>
    </row>
    <row r="157" spans="1:7" x14ac:dyDescent="0.4">
      <c r="A157" s="6">
        <v>156</v>
      </c>
      <c r="B157" s="6" t="s">
        <v>11798</v>
      </c>
      <c r="C157" s="6">
        <v>462</v>
      </c>
      <c r="D157" s="6" t="s">
        <v>11800</v>
      </c>
      <c r="E157" s="6" t="s">
        <v>11872</v>
      </c>
      <c r="F157" s="6" t="s">
        <v>11789</v>
      </c>
      <c r="G157" s="6"/>
    </row>
    <row r="158" spans="1:7" x14ac:dyDescent="0.4">
      <c r="A158" s="6">
        <v>157</v>
      </c>
      <c r="B158" s="6" t="s">
        <v>11798</v>
      </c>
      <c r="C158" s="6">
        <v>463</v>
      </c>
      <c r="D158" s="6" t="s">
        <v>11800</v>
      </c>
      <c r="E158" s="6" t="s">
        <v>11872</v>
      </c>
      <c r="F158" s="6" t="s">
        <v>11789</v>
      </c>
      <c r="G158" s="6"/>
    </row>
    <row r="159" spans="1:7" x14ac:dyDescent="0.4">
      <c r="A159" s="6">
        <v>158</v>
      </c>
      <c r="B159" s="6" t="s">
        <v>11798</v>
      </c>
      <c r="C159" s="6">
        <v>464</v>
      </c>
      <c r="D159" s="6" t="s">
        <v>11800</v>
      </c>
      <c r="E159" s="6" t="s">
        <v>11872</v>
      </c>
      <c r="F159" s="6" t="s">
        <v>11789</v>
      </c>
      <c r="G159" s="6"/>
    </row>
    <row r="160" spans="1:7" x14ac:dyDescent="0.4">
      <c r="A160" s="6">
        <v>159</v>
      </c>
      <c r="B160" s="6" t="s">
        <v>11798</v>
      </c>
      <c r="C160" s="6">
        <v>465</v>
      </c>
      <c r="D160" s="6" t="s">
        <v>11800</v>
      </c>
      <c r="E160" s="6" t="s">
        <v>11872</v>
      </c>
      <c r="F160" s="6" t="s">
        <v>11789</v>
      </c>
      <c r="G160" s="6"/>
    </row>
    <row r="161" spans="1:7" x14ac:dyDescent="0.4">
      <c r="A161" s="6">
        <v>160</v>
      </c>
      <c r="B161" s="6" t="s">
        <v>11798</v>
      </c>
      <c r="C161" s="6">
        <v>466</v>
      </c>
      <c r="D161" s="6" t="s">
        <v>11800</v>
      </c>
      <c r="E161" s="6" t="s">
        <v>11872</v>
      </c>
      <c r="F161" s="6" t="s">
        <v>11789</v>
      </c>
      <c r="G161" s="6"/>
    </row>
    <row r="162" spans="1:7" x14ac:dyDescent="0.4">
      <c r="A162" s="6">
        <v>161</v>
      </c>
      <c r="B162" s="6" t="s">
        <v>11798</v>
      </c>
      <c r="C162" s="6">
        <v>467</v>
      </c>
      <c r="D162" s="6" t="s">
        <v>11800</v>
      </c>
      <c r="E162" s="6" t="s">
        <v>11872</v>
      </c>
      <c r="F162" s="6" t="s">
        <v>11789</v>
      </c>
      <c r="G162" s="6"/>
    </row>
    <row r="163" spans="1:7" x14ac:dyDescent="0.4">
      <c r="A163" s="6">
        <v>162</v>
      </c>
      <c r="B163" s="6" t="s">
        <v>11798</v>
      </c>
      <c r="C163" s="6">
        <v>468</v>
      </c>
      <c r="D163" s="6" t="s">
        <v>11876</v>
      </c>
      <c r="E163" s="6" t="s">
        <v>4306</v>
      </c>
      <c r="F163" s="6" t="s">
        <v>11789</v>
      </c>
      <c r="G163" s="6"/>
    </row>
    <row r="164" spans="1:7" x14ac:dyDescent="0.4">
      <c r="A164" s="6">
        <v>163</v>
      </c>
      <c r="B164" s="6" t="s">
        <v>11798</v>
      </c>
      <c r="C164" s="6">
        <v>469</v>
      </c>
      <c r="D164" s="6" t="s">
        <v>11876</v>
      </c>
      <c r="E164" s="6" t="s">
        <v>4306</v>
      </c>
      <c r="F164" s="6" t="s">
        <v>11789</v>
      </c>
      <c r="G164" s="6"/>
    </row>
    <row r="165" spans="1:7" x14ac:dyDescent="0.4">
      <c r="A165" s="6">
        <v>164</v>
      </c>
      <c r="B165" s="6" t="s">
        <v>11798</v>
      </c>
      <c r="C165" s="6">
        <v>470</v>
      </c>
      <c r="D165" s="6" t="s">
        <v>11876</v>
      </c>
      <c r="E165" s="6" t="s">
        <v>4306</v>
      </c>
      <c r="F165" s="6" t="s">
        <v>11789</v>
      </c>
      <c r="G165" s="6"/>
    </row>
    <row r="166" spans="1:7" x14ac:dyDescent="0.4">
      <c r="A166" s="6">
        <v>165</v>
      </c>
      <c r="B166" s="6" t="s">
        <v>11798</v>
      </c>
      <c r="C166" s="6">
        <v>471</v>
      </c>
      <c r="D166" s="6" t="s">
        <v>11881</v>
      </c>
      <c r="E166" s="6" t="s">
        <v>4508</v>
      </c>
      <c r="F166" s="6" t="s">
        <v>11789</v>
      </c>
      <c r="G166" s="6" t="s">
        <v>11882</v>
      </c>
    </row>
    <row r="167" spans="1:7" x14ac:dyDescent="0.4">
      <c r="A167" s="6">
        <v>166</v>
      </c>
      <c r="B167" s="6" t="s">
        <v>11798</v>
      </c>
      <c r="C167" s="6">
        <v>472</v>
      </c>
      <c r="D167" s="6" t="s">
        <v>11881</v>
      </c>
      <c r="E167" s="6" t="s">
        <v>4508</v>
      </c>
      <c r="F167" s="6" t="s">
        <v>11789</v>
      </c>
      <c r="G167" s="6" t="s">
        <v>11882</v>
      </c>
    </row>
    <row r="168" spans="1:7" x14ac:dyDescent="0.4">
      <c r="A168" s="6">
        <v>167</v>
      </c>
      <c r="B168" s="6" t="s">
        <v>11798</v>
      </c>
      <c r="C168" s="6">
        <v>473</v>
      </c>
      <c r="D168" s="6" t="s">
        <v>11881</v>
      </c>
      <c r="E168" s="6" t="s">
        <v>4508</v>
      </c>
      <c r="F168" s="6" t="s">
        <v>11789</v>
      </c>
      <c r="G168" s="6" t="s">
        <v>11882</v>
      </c>
    </row>
    <row r="169" spans="1:7" x14ac:dyDescent="0.4">
      <c r="A169" s="6">
        <v>168</v>
      </c>
      <c r="B169" s="6" t="s">
        <v>11778</v>
      </c>
      <c r="C169" s="6">
        <v>474</v>
      </c>
      <c r="D169" s="6" t="s">
        <v>11876</v>
      </c>
      <c r="E169" s="6" t="s">
        <v>535</v>
      </c>
      <c r="F169" s="6" t="s">
        <v>11789</v>
      </c>
      <c r="G169" s="6"/>
    </row>
    <row r="170" spans="1:7" x14ac:dyDescent="0.4">
      <c r="A170" s="6">
        <v>169</v>
      </c>
      <c r="B170" s="6" t="s">
        <v>11778</v>
      </c>
      <c r="C170" s="6">
        <v>475</v>
      </c>
      <c r="D170" s="6" t="s">
        <v>11876</v>
      </c>
      <c r="E170" s="6" t="s">
        <v>535</v>
      </c>
      <c r="F170" s="6" t="s">
        <v>11789</v>
      </c>
      <c r="G170" s="6"/>
    </row>
    <row r="171" spans="1:7" x14ac:dyDescent="0.4">
      <c r="A171" s="6">
        <v>170</v>
      </c>
      <c r="B171" s="6" t="s">
        <v>11778</v>
      </c>
      <c r="C171" s="6">
        <v>476</v>
      </c>
      <c r="D171" s="6" t="s">
        <v>11876</v>
      </c>
      <c r="E171" s="6" t="s">
        <v>535</v>
      </c>
      <c r="F171" s="6" t="s">
        <v>11789</v>
      </c>
      <c r="G171" s="6"/>
    </row>
    <row r="172" spans="1:7" x14ac:dyDescent="0.4">
      <c r="A172" s="6">
        <v>171</v>
      </c>
      <c r="B172" s="6" t="s">
        <v>11778</v>
      </c>
      <c r="C172" s="6">
        <v>477</v>
      </c>
      <c r="D172" s="6" t="s">
        <v>11876</v>
      </c>
      <c r="E172" s="6" t="s">
        <v>535</v>
      </c>
      <c r="F172" s="6" t="s">
        <v>11789</v>
      </c>
      <c r="G172" s="6"/>
    </row>
    <row r="173" spans="1:7" x14ac:dyDescent="0.4">
      <c r="A173" s="6">
        <v>172</v>
      </c>
      <c r="B173" s="6" t="s">
        <v>11840</v>
      </c>
      <c r="C173" s="6">
        <v>478</v>
      </c>
      <c r="D173" s="6" t="s">
        <v>11779</v>
      </c>
      <c r="E173" s="6" t="s">
        <v>11861</v>
      </c>
      <c r="F173" s="6" t="s">
        <v>11789</v>
      </c>
      <c r="G173" s="6" t="s">
        <v>11883</v>
      </c>
    </row>
    <row r="174" spans="1:7" x14ac:dyDescent="0.4">
      <c r="A174" s="6">
        <v>173</v>
      </c>
      <c r="B174" s="6" t="s">
        <v>11778</v>
      </c>
      <c r="C174" s="6">
        <v>479</v>
      </c>
      <c r="D174" s="6" t="s">
        <v>11779</v>
      </c>
      <c r="E174" s="6" t="s">
        <v>11780</v>
      </c>
      <c r="F174" s="6" t="s">
        <v>11789</v>
      </c>
      <c r="G174" s="6" t="s">
        <v>11884</v>
      </c>
    </row>
    <row r="175" spans="1:7" x14ac:dyDescent="0.4">
      <c r="A175" s="6">
        <v>174</v>
      </c>
      <c r="B175" s="6" t="s">
        <v>11791</v>
      </c>
      <c r="C175" s="6">
        <v>480</v>
      </c>
      <c r="D175" s="6" t="s">
        <v>11838</v>
      </c>
      <c r="E175" s="6" t="s">
        <v>581</v>
      </c>
      <c r="F175" s="6" t="s">
        <v>11789</v>
      </c>
      <c r="G175" s="6"/>
    </row>
    <row r="176" spans="1:7" x14ac:dyDescent="0.4">
      <c r="A176" s="6">
        <v>175</v>
      </c>
      <c r="B176" s="6" t="s">
        <v>11791</v>
      </c>
      <c r="C176" s="6">
        <v>481</v>
      </c>
      <c r="D176" s="6" t="s">
        <v>11838</v>
      </c>
      <c r="E176" s="6" t="s">
        <v>581</v>
      </c>
      <c r="F176" s="6" t="s">
        <v>11789</v>
      </c>
      <c r="G176" s="6"/>
    </row>
    <row r="177" spans="1:7" x14ac:dyDescent="0.4">
      <c r="A177" s="6">
        <v>176</v>
      </c>
      <c r="B177" s="6" t="s">
        <v>11791</v>
      </c>
      <c r="C177" s="6">
        <v>482</v>
      </c>
      <c r="D177" s="6" t="s">
        <v>11838</v>
      </c>
      <c r="E177" s="6" t="s">
        <v>581</v>
      </c>
      <c r="F177" s="6" t="s">
        <v>11789</v>
      </c>
      <c r="G177" s="6"/>
    </row>
    <row r="178" spans="1:7" x14ac:dyDescent="0.4">
      <c r="A178" s="6">
        <v>177</v>
      </c>
      <c r="B178" s="6" t="s">
        <v>11791</v>
      </c>
      <c r="C178" s="6">
        <v>483</v>
      </c>
      <c r="D178" s="6" t="s">
        <v>11838</v>
      </c>
      <c r="E178" s="6" t="s">
        <v>581</v>
      </c>
      <c r="F178" s="6" t="s">
        <v>11789</v>
      </c>
      <c r="G178" s="6"/>
    </row>
    <row r="179" spans="1:7" x14ac:dyDescent="0.4">
      <c r="A179" s="6">
        <v>178</v>
      </c>
      <c r="B179" s="6" t="s">
        <v>11791</v>
      </c>
      <c r="C179" s="6">
        <v>484</v>
      </c>
      <c r="D179" s="6" t="s">
        <v>11838</v>
      </c>
      <c r="E179" s="6" t="s">
        <v>581</v>
      </c>
      <c r="F179" s="6" t="s">
        <v>11789</v>
      </c>
      <c r="G179" s="6"/>
    </row>
    <row r="180" spans="1:7" x14ac:dyDescent="0.4">
      <c r="A180" s="6">
        <v>179</v>
      </c>
      <c r="B180" s="6" t="s">
        <v>11791</v>
      </c>
      <c r="C180" s="6">
        <v>485</v>
      </c>
      <c r="D180" s="6" t="s">
        <v>11838</v>
      </c>
      <c r="E180" s="6" t="s">
        <v>581</v>
      </c>
      <c r="F180" s="6" t="s">
        <v>11789</v>
      </c>
      <c r="G180" s="6"/>
    </row>
    <row r="181" spans="1:7" x14ac:dyDescent="0.4">
      <c r="A181" s="6">
        <v>180</v>
      </c>
      <c r="B181" s="6" t="s">
        <v>11791</v>
      </c>
      <c r="C181" s="6">
        <v>486</v>
      </c>
      <c r="D181" s="6" t="s">
        <v>11838</v>
      </c>
      <c r="E181" s="6" t="s">
        <v>581</v>
      </c>
      <c r="F181" s="6" t="s">
        <v>11789</v>
      </c>
      <c r="G181" s="6"/>
    </row>
    <row r="182" spans="1:7" x14ac:dyDescent="0.4">
      <c r="A182" s="6">
        <v>181</v>
      </c>
      <c r="B182" s="6" t="s">
        <v>11791</v>
      </c>
      <c r="C182" s="6">
        <v>487</v>
      </c>
      <c r="D182" s="6" t="s">
        <v>11838</v>
      </c>
      <c r="E182" s="6" t="s">
        <v>581</v>
      </c>
      <c r="F182" s="6" t="s">
        <v>11789</v>
      </c>
      <c r="G182" s="6"/>
    </row>
    <row r="183" spans="1:7" x14ac:dyDescent="0.4">
      <c r="A183" s="6">
        <v>182</v>
      </c>
      <c r="B183" s="6" t="s">
        <v>11791</v>
      </c>
      <c r="C183" s="6">
        <v>488</v>
      </c>
      <c r="D183" s="6" t="s">
        <v>11838</v>
      </c>
      <c r="E183" s="6" t="s">
        <v>581</v>
      </c>
      <c r="F183" s="6" t="s">
        <v>11789</v>
      </c>
      <c r="G183" s="6"/>
    </row>
    <row r="184" spans="1:7" x14ac:dyDescent="0.4">
      <c r="A184" s="6">
        <v>183</v>
      </c>
      <c r="B184" s="6" t="s">
        <v>11791</v>
      </c>
      <c r="C184" s="6">
        <v>489</v>
      </c>
      <c r="D184" s="6" t="s">
        <v>11838</v>
      </c>
      <c r="E184" s="6" t="s">
        <v>581</v>
      </c>
      <c r="F184" s="6" t="s">
        <v>11789</v>
      </c>
      <c r="G184" s="6"/>
    </row>
    <row r="185" spans="1:7" x14ac:dyDescent="0.4">
      <c r="A185" s="6">
        <v>184</v>
      </c>
      <c r="B185" s="6" t="s">
        <v>11791</v>
      </c>
      <c r="C185" s="6">
        <v>490</v>
      </c>
      <c r="D185" s="6" t="s">
        <v>11838</v>
      </c>
      <c r="E185" s="6" t="s">
        <v>581</v>
      </c>
      <c r="F185" s="6" t="s">
        <v>11789</v>
      </c>
      <c r="G185" s="6"/>
    </row>
    <row r="186" spans="1:7" x14ac:dyDescent="0.4">
      <c r="A186" s="6">
        <v>185</v>
      </c>
      <c r="B186" s="6" t="s">
        <v>11798</v>
      </c>
      <c r="C186" s="6">
        <v>491</v>
      </c>
      <c r="D186" s="6" t="s">
        <v>11808</v>
      </c>
      <c r="E186" s="6" t="s">
        <v>498</v>
      </c>
      <c r="F186" s="6" t="s">
        <v>11789</v>
      </c>
      <c r="G186" s="6"/>
    </row>
    <row r="187" spans="1:7" x14ac:dyDescent="0.4">
      <c r="A187" s="6">
        <v>186</v>
      </c>
      <c r="B187" s="6" t="s">
        <v>11798</v>
      </c>
      <c r="C187" s="6">
        <v>492</v>
      </c>
      <c r="D187" s="6" t="s">
        <v>11808</v>
      </c>
      <c r="E187" s="6" t="s">
        <v>498</v>
      </c>
      <c r="F187" s="6" t="s">
        <v>11789</v>
      </c>
      <c r="G187" s="6"/>
    </row>
    <row r="188" spans="1:7" x14ac:dyDescent="0.4">
      <c r="A188" s="6">
        <v>187</v>
      </c>
      <c r="B188" s="6" t="s">
        <v>11798</v>
      </c>
      <c r="C188" s="6">
        <v>493</v>
      </c>
      <c r="D188" s="6" t="s">
        <v>11808</v>
      </c>
      <c r="E188" s="6" t="s">
        <v>498</v>
      </c>
      <c r="F188" s="6" t="s">
        <v>11789</v>
      </c>
      <c r="G188" s="6"/>
    </row>
    <row r="189" spans="1:7" x14ac:dyDescent="0.4">
      <c r="A189" s="6">
        <v>188</v>
      </c>
      <c r="B189" s="6" t="s">
        <v>11798</v>
      </c>
      <c r="C189" s="6">
        <v>494</v>
      </c>
      <c r="D189" s="6" t="s">
        <v>11808</v>
      </c>
      <c r="E189" s="6" t="s">
        <v>498</v>
      </c>
      <c r="F189" s="6" t="s">
        <v>11789</v>
      </c>
      <c r="G189" s="6"/>
    </row>
    <row r="190" spans="1:7" x14ac:dyDescent="0.4">
      <c r="A190" s="6">
        <v>189</v>
      </c>
      <c r="B190" s="6" t="s">
        <v>11798</v>
      </c>
      <c r="C190" s="6">
        <v>495</v>
      </c>
      <c r="D190" s="6" t="s">
        <v>11808</v>
      </c>
      <c r="E190" s="6" t="s">
        <v>498</v>
      </c>
      <c r="F190" s="6" t="s">
        <v>11789</v>
      </c>
      <c r="G190" s="6"/>
    </row>
    <row r="191" spans="1:7" x14ac:dyDescent="0.4">
      <c r="A191" s="6">
        <v>190</v>
      </c>
      <c r="B191" s="6" t="s">
        <v>11798</v>
      </c>
      <c r="C191" s="6">
        <v>496</v>
      </c>
      <c r="D191" s="6" t="s">
        <v>11808</v>
      </c>
      <c r="E191" s="6" t="s">
        <v>498</v>
      </c>
      <c r="F191" s="6" t="s">
        <v>11789</v>
      </c>
      <c r="G191" s="6"/>
    </row>
    <row r="192" spans="1:7" x14ac:dyDescent="0.4">
      <c r="A192" s="6">
        <v>191</v>
      </c>
      <c r="B192" s="6" t="s">
        <v>11798</v>
      </c>
      <c r="C192" s="6">
        <v>497</v>
      </c>
      <c r="D192" s="6" t="s">
        <v>11800</v>
      </c>
      <c r="E192" s="6" t="s">
        <v>11872</v>
      </c>
      <c r="F192" s="6" t="s">
        <v>11789</v>
      </c>
      <c r="G192" s="6"/>
    </row>
    <row r="193" spans="1:7" x14ac:dyDescent="0.4">
      <c r="A193" s="6">
        <v>192</v>
      </c>
      <c r="B193" s="6" t="s">
        <v>11798</v>
      </c>
      <c r="C193" s="6">
        <v>498</v>
      </c>
      <c r="D193" s="6" t="s">
        <v>11800</v>
      </c>
      <c r="E193" s="6" t="s">
        <v>11872</v>
      </c>
      <c r="F193" s="6" t="s">
        <v>11789</v>
      </c>
      <c r="G193" s="6"/>
    </row>
    <row r="194" spans="1:7" x14ac:dyDescent="0.4">
      <c r="A194" s="6">
        <v>193</v>
      </c>
      <c r="B194" s="6" t="s">
        <v>11798</v>
      </c>
      <c r="C194" s="6">
        <v>499</v>
      </c>
      <c r="D194" s="6" t="s">
        <v>11834</v>
      </c>
      <c r="E194" s="6" t="s">
        <v>3883</v>
      </c>
      <c r="F194" s="6" t="s">
        <v>11789</v>
      </c>
      <c r="G194" s="6"/>
    </row>
    <row r="195" spans="1:7" x14ac:dyDescent="0.4">
      <c r="A195" s="6">
        <v>194</v>
      </c>
      <c r="B195" s="6" t="s">
        <v>11798</v>
      </c>
      <c r="C195" s="6">
        <v>500</v>
      </c>
      <c r="D195" s="6"/>
      <c r="E195" s="6"/>
      <c r="F195" s="6" t="s">
        <v>11789</v>
      </c>
      <c r="G195" s="6" t="s">
        <v>11885</v>
      </c>
    </row>
    <row r="196" spans="1:7" x14ac:dyDescent="0.4">
      <c r="A196" s="6">
        <v>195</v>
      </c>
      <c r="B196" s="6" t="s">
        <v>11886</v>
      </c>
      <c r="C196" s="6">
        <v>501</v>
      </c>
      <c r="D196" s="6" t="s">
        <v>11816</v>
      </c>
      <c r="E196" s="6"/>
      <c r="F196" s="6" t="s">
        <v>11785</v>
      </c>
      <c r="G196" s="6" t="s">
        <v>11887</v>
      </c>
    </row>
    <row r="197" spans="1:7" x14ac:dyDescent="0.4">
      <c r="A197" s="6">
        <v>196</v>
      </c>
      <c r="B197" s="6" t="s">
        <v>11888</v>
      </c>
      <c r="C197" s="6">
        <v>501</v>
      </c>
      <c r="D197" s="6"/>
      <c r="E197" s="6"/>
      <c r="F197" s="6" t="s">
        <v>11889</v>
      </c>
      <c r="G197" s="6" t="s">
        <v>11890</v>
      </c>
    </row>
    <row r="198" spans="1:7" x14ac:dyDescent="0.4">
      <c r="A198" s="6">
        <v>197</v>
      </c>
      <c r="B198" s="6" t="s">
        <v>11891</v>
      </c>
      <c r="C198" s="6">
        <v>501</v>
      </c>
      <c r="D198" s="6"/>
      <c r="E198" s="6"/>
      <c r="F198" s="6" t="s">
        <v>11785</v>
      </c>
      <c r="G198" s="6" t="s">
        <v>11819</v>
      </c>
    </row>
    <row r="199" spans="1:7" x14ac:dyDescent="0.4">
      <c r="A199" s="6">
        <v>198</v>
      </c>
      <c r="B199" s="6" t="s">
        <v>11850</v>
      </c>
      <c r="C199" s="6">
        <v>502</v>
      </c>
      <c r="D199" s="6" t="s">
        <v>11851</v>
      </c>
      <c r="E199" s="6" t="s">
        <v>826</v>
      </c>
      <c r="F199" s="6" t="s">
        <v>11785</v>
      </c>
      <c r="G199" s="6" t="s">
        <v>11852</v>
      </c>
    </row>
    <row r="200" spans="1:7" x14ac:dyDescent="0.4">
      <c r="A200" s="6">
        <v>199</v>
      </c>
      <c r="B200" s="6" t="s">
        <v>11888</v>
      </c>
      <c r="C200" s="6">
        <v>502</v>
      </c>
      <c r="D200" s="6"/>
      <c r="E200" s="6"/>
      <c r="F200" s="6" t="s">
        <v>11889</v>
      </c>
      <c r="G200" s="6" t="s">
        <v>11890</v>
      </c>
    </row>
    <row r="201" spans="1:7" x14ac:dyDescent="0.4">
      <c r="A201" s="6">
        <v>200</v>
      </c>
      <c r="B201" s="6" t="s">
        <v>11811</v>
      </c>
      <c r="C201" s="6">
        <v>503</v>
      </c>
      <c r="D201" s="6" t="s">
        <v>11808</v>
      </c>
      <c r="E201" s="6" t="s">
        <v>11812</v>
      </c>
      <c r="F201" s="6" t="s">
        <v>11785</v>
      </c>
      <c r="G201" s="6" t="s">
        <v>11892</v>
      </c>
    </row>
    <row r="202" spans="1:7" x14ac:dyDescent="0.4">
      <c r="A202" s="6">
        <v>201</v>
      </c>
      <c r="B202" s="6" t="s">
        <v>11888</v>
      </c>
      <c r="C202" s="6">
        <v>503</v>
      </c>
      <c r="D202" s="6"/>
      <c r="E202" s="6"/>
      <c r="F202" s="6" t="s">
        <v>11889</v>
      </c>
      <c r="G202" s="6" t="s">
        <v>11890</v>
      </c>
    </row>
    <row r="203" spans="1:7" x14ac:dyDescent="0.4">
      <c r="A203" s="6">
        <v>202</v>
      </c>
      <c r="B203" s="6" t="s">
        <v>11893</v>
      </c>
      <c r="C203" s="6">
        <v>504</v>
      </c>
      <c r="D203" s="6" t="s">
        <v>11816</v>
      </c>
      <c r="E203" s="6"/>
      <c r="F203" s="6" t="s">
        <v>11785</v>
      </c>
      <c r="G203" s="6" t="s">
        <v>11894</v>
      </c>
    </row>
    <row r="204" spans="1:7" x14ac:dyDescent="0.4">
      <c r="A204" s="6">
        <v>203</v>
      </c>
      <c r="B204" s="6" t="s">
        <v>11888</v>
      </c>
      <c r="C204" s="6">
        <v>504</v>
      </c>
      <c r="D204" s="6"/>
      <c r="E204" s="6"/>
      <c r="F204" s="6" t="s">
        <v>11889</v>
      </c>
      <c r="G204" s="6" t="s">
        <v>11890</v>
      </c>
    </row>
    <row r="205" spans="1:7" x14ac:dyDescent="0.4">
      <c r="A205" s="6">
        <v>204</v>
      </c>
      <c r="B205" s="6" t="s">
        <v>11811</v>
      </c>
      <c r="C205" s="6">
        <v>507</v>
      </c>
      <c r="D205" s="6" t="s">
        <v>11800</v>
      </c>
      <c r="E205" s="6" t="s">
        <v>663</v>
      </c>
      <c r="F205" s="6" t="s">
        <v>11785</v>
      </c>
      <c r="G205" s="6" t="s">
        <v>11895</v>
      </c>
    </row>
    <row r="206" spans="1:7" x14ac:dyDescent="0.4">
      <c r="A206" s="6">
        <v>205</v>
      </c>
      <c r="B206" s="6" t="s">
        <v>11896</v>
      </c>
      <c r="C206" s="6">
        <v>508</v>
      </c>
      <c r="D206" s="6"/>
      <c r="E206" s="6"/>
      <c r="F206" s="6" t="s">
        <v>11785</v>
      </c>
      <c r="G206" s="6"/>
    </row>
    <row r="207" spans="1:7" x14ac:dyDescent="0.4">
      <c r="A207" s="6">
        <v>206</v>
      </c>
      <c r="B207" s="6" t="s">
        <v>11897</v>
      </c>
      <c r="C207" s="6">
        <v>509</v>
      </c>
      <c r="D207" s="6"/>
      <c r="E207" s="6"/>
      <c r="F207" s="6" t="s">
        <v>11785</v>
      </c>
      <c r="G207" s="6"/>
    </row>
    <row r="208" spans="1:7" x14ac:dyDescent="0.4">
      <c r="A208" s="6">
        <v>207</v>
      </c>
      <c r="B208" s="6" t="s">
        <v>11897</v>
      </c>
      <c r="C208" s="6">
        <v>509</v>
      </c>
      <c r="D208" s="6"/>
      <c r="E208" s="6"/>
      <c r="F208" s="6" t="s">
        <v>11785</v>
      </c>
      <c r="G208" s="6"/>
    </row>
    <row r="209" spans="1:7" x14ac:dyDescent="0.4">
      <c r="A209" s="6">
        <v>208</v>
      </c>
      <c r="B209" s="6" t="s">
        <v>11898</v>
      </c>
      <c r="C209" s="6">
        <v>510</v>
      </c>
      <c r="D209" s="6"/>
      <c r="E209" s="6"/>
      <c r="F209" s="6" t="s">
        <v>11785</v>
      </c>
      <c r="G209" s="6"/>
    </row>
    <row r="210" spans="1:7" x14ac:dyDescent="0.4">
      <c r="A210" s="6">
        <v>209</v>
      </c>
      <c r="B210" s="6" t="s">
        <v>11783</v>
      </c>
      <c r="C210" s="6">
        <v>511</v>
      </c>
      <c r="D210" s="6"/>
      <c r="E210" s="6"/>
      <c r="F210" s="6" t="s">
        <v>11785</v>
      </c>
      <c r="G210" s="6" t="s">
        <v>11899</v>
      </c>
    </row>
    <row r="211" spans="1:7" x14ac:dyDescent="0.4">
      <c r="A211" s="6">
        <v>210</v>
      </c>
      <c r="B211" s="6" t="s">
        <v>11898</v>
      </c>
      <c r="C211" s="6">
        <v>511</v>
      </c>
      <c r="D211" s="6" t="s">
        <v>11900</v>
      </c>
      <c r="E211" s="6" t="s">
        <v>648</v>
      </c>
      <c r="F211" s="6" t="s">
        <v>11785</v>
      </c>
      <c r="G211" s="6"/>
    </row>
    <row r="212" spans="1:7" x14ac:dyDescent="0.4">
      <c r="A212" s="6">
        <v>211</v>
      </c>
      <c r="B212" s="6" t="s">
        <v>11858</v>
      </c>
      <c r="C212" s="6">
        <v>511</v>
      </c>
      <c r="D212" s="6" t="s">
        <v>11878</v>
      </c>
      <c r="E212" s="6" t="s">
        <v>911</v>
      </c>
      <c r="F212" s="6" t="s">
        <v>11785</v>
      </c>
      <c r="G212" s="6"/>
    </row>
    <row r="213" spans="1:7" x14ac:dyDescent="0.4">
      <c r="A213" s="6">
        <v>212</v>
      </c>
      <c r="B213" s="6" t="s">
        <v>11898</v>
      </c>
      <c r="C213" s="6">
        <v>512</v>
      </c>
      <c r="D213" s="6" t="s">
        <v>11900</v>
      </c>
      <c r="E213" s="6" t="s">
        <v>648</v>
      </c>
      <c r="F213" s="6" t="s">
        <v>11785</v>
      </c>
      <c r="G213" s="6"/>
    </row>
    <row r="214" spans="1:7" x14ac:dyDescent="0.4">
      <c r="A214" s="6">
        <v>213</v>
      </c>
      <c r="B214" s="6" t="s">
        <v>11858</v>
      </c>
      <c r="C214" s="6">
        <v>512</v>
      </c>
      <c r="D214" s="6" t="s">
        <v>11878</v>
      </c>
      <c r="E214" s="6" t="s">
        <v>911</v>
      </c>
      <c r="F214" s="6" t="s">
        <v>11785</v>
      </c>
      <c r="G214" s="6"/>
    </row>
    <row r="215" spans="1:7" x14ac:dyDescent="0.4">
      <c r="A215" s="6">
        <v>214</v>
      </c>
      <c r="B215" s="6" t="s">
        <v>11898</v>
      </c>
      <c r="C215" s="6">
        <v>513</v>
      </c>
      <c r="D215" s="6" t="s">
        <v>11900</v>
      </c>
      <c r="E215" s="6" t="s">
        <v>648</v>
      </c>
      <c r="F215" s="6" t="s">
        <v>11785</v>
      </c>
      <c r="G215" s="6"/>
    </row>
    <row r="216" spans="1:7" x14ac:dyDescent="0.4">
      <c r="A216" s="6">
        <v>215</v>
      </c>
      <c r="B216" s="6" t="s">
        <v>11858</v>
      </c>
      <c r="C216" s="6">
        <v>513</v>
      </c>
      <c r="D216" s="6" t="s">
        <v>11878</v>
      </c>
      <c r="E216" s="6" t="s">
        <v>911</v>
      </c>
      <c r="F216" s="6" t="s">
        <v>11785</v>
      </c>
      <c r="G216" s="6"/>
    </row>
    <row r="217" spans="1:7" x14ac:dyDescent="0.4">
      <c r="A217" s="6">
        <v>216</v>
      </c>
      <c r="B217" s="6" t="s">
        <v>11898</v>
      </c>
      <c r="C217" s="6">
        <v>514</v>
      </c>
      <c r="D217" s="6" t="s">
        <v>11900</v>
      </c>
      <c r="E217" s="6" t="s">
        <v>648</v>
      </c>
      <c r="F217" s="6" t="s">
        <v>11785</v>
      </c>
      <c r="G217" s="6"/>
    </row>
    <row r="218" spans="1:7" x14ac:dyDescent="0.4">
      <c r="A218" s="6">
        <v>217</v>
      </c>
      <c r="B218" s="6" t="s">
        <v>11858</v>
      </c>
      <c r="C218" s="6">
        <v>514</v>
      </c>
      <c r="D218" s="6" t="s">
        <v>11878</v>
      </c>
      <c r="E218" s="6" t="s">
        <v>911</v>
      </c>
      <c r="F218" s="6" t="s">
        <v>11785</v>
      </c>
      <c r="G218" s="6"/>
    </row>
    <row r="219" spans="1:7" x14ac:dyDescent="0.4">
      <c r="A219" s="6">
        <v>218</v>
      </c>
      <c r="B219" s="6" t="s">
        <v>11898</v>
      </c>
      <c r="C219" s="6">
        <v>515</v>
      </c>
      <c r="D219" s="6" t="s">
        <v>11900</v>
      </c>
      <c r="E219" s="6" t="s">
        <v>648</v>
      </c>
      <c r="F219" s="6" t="s">
        <v>11785</v>
      </c>
      <c r="G219" s="6"/>
    </row>
    <row r="220" spans="1:7" x14ac:dyDescent="0.4">
      <c r="A220" s="6">
        <v>219</v>
      </c>
      <c r="B220" s="6" t="s">
        <v>11901</v>
      </c>
      <c r="C220" s="6">
        <v>515</v>
      </c>
      <c r="D220" s="6" t="s">
        <v>11878</v>
      </c>
      <c r="E220" s="6" t="s">
        <v>911</v>
      </c>
      <c r="F220" s="6" t="s">
        <v>11785</v>
      </c>
      <c r="G220" s="6"/>
    </row>
    <row r="221" spans="1:7" x14ac:dyDescent="0.4">
      <c r="A221" s="6">
        <v>220</v>
      </c>
      <c r="B221" s="6" t="s">
        <v>11898</v>
      </c>
      <c r="C221" s="6">
        <v>516</v>
      </c>
      <c r="D221" s="6" t="s">
        <v>11900</v>
      </c>
      <c r="E221" s="6" t="s">
        <v>648</v>
      </c>
      <c r="F221" s="6" t="s">
        <v>11785</v>
      </c>
      <c r="G221" s="6"/>
    </row>
    <row r="222" spans="1:7" x14ac:dyDescent="0.4">
      <c r="A222" s="6">
        <v>221</v>
      </c>
      <c r="B222" s="6" t="s">
        <v>11901</v>
      </c>
      <c r="C222" s="6">
        <v>516</v>
      </c>
      <c r="D222" s="6" t="s">
        <v>11878</v>
      </c>
      <c r="E222" s="6" t="s">
        <v>911</v>
      </c>
      <c r="F222" s="6" t="s">
        <v>11785</v>
      </c>
      <c r="G222" s="6"/>
    </row>
    <row r="223" spans="1:7" x14ac:dyDescent="0.4">
      <c r="A223" s="6">
        <v>222</v>
      </c>
      <c r="B223" s="6" t="s">
        <v>11898</v>
      </c>
      <c r="C223" s="6">
        <v>517</v>
      </c>
      <c r="D223" s="6" t="s">
        <v>11900</v>
      </c>
      <c r="E223" s="6" t="s">
        <v>648</v>
      </c>
      <c r="F223" s="6" t="s">
        <v>11785</v>
      </c>
      <c r="G223" s="6"/>
    </row>
    <row r="224" spans="1:7" x14ac:dyDescent="0.4">
      <c r="A224" s="6">
        <v>223</v>
      </c>
      <c r="B224" s="6" t="s">
        <v>11901</v>
      </c>
      <c r="C224" s="6">
        <v>517</v>
      </c>
      <c r="D224" s="6" t="s">
        <v>11878</v>
      </c>
      <c r="E224" s="6" t="s">
        <v>911</v>
      </c>
      <c r="F224" s="6" t="s">
        <v>11785</v>
      </c>
      <c r="G224" s="6"/>
    </row>
    <row r="225" spans="1:7" x14ac:dyDescent="0.4">
      <c r="A225" s="6">
        <v>224</v>
      </c>
      <c r="B225" s="6" t="s">
        <v>11898</v>
      </c>
      <c r="C225" s="6">
        <v>518</v>
      </c>
      <c r="D225" s="6" t="s">
        <v>11900</v>
      </c>
      <c r="E225" s="6" t="s">
        <v>648</v>
      </c>
      <c r="F225" s="6" t="s">
        <v>11785</v>
      </c>
      <c r="G225" s="6"/>
    </row>
    <row r="226" spans="1:7" x14ac:dyDescent="0.4">
      <c r="A226" s="6">
        <v>225</v>
      </c>
      <c r="B226" s="6" t="s">
        <v>11901</v>
      </c>
      <c r="C226" s="6">
        <v>518</v>
      </c>
      <c r="D226" s="6" t="s">
        <v>11878</v>
      </c>
      <c r="E226" s="6" t="s">
        <v>911</v>
      </c>
      <c r="F226" s="6" t="s">
        <v>11785</v>
      </c>
      <c r="G226" s="6"/>
    </row>
    <row r="227" spans="1:7" x14ac:dyDescent="0.4">
      <c r="A227" s="6">
        <v>226</v>
      </c>
      <c r="B227" s="6" t="s">
        <v>11898</v>
      </c>
      <c r="C227" s="6">
        <v>519</v>
      </c>
      <c r="D227" s="6" t="s">
        <v>11900</v>
      </c>
      <c r="E227" s="6" t="s">
        <v>648</v>
      </c>
      <c r="F227" s="6" t="s">
        <v>11785</v>
      </c>
      <c r="G227" s="6"/>
    </row>
    <row r="228" spans="1:7" x14ac:dyDescent="0.4">
      <c r="A228" s="6">
        <v>227</v>
      </c>
      <c r="B228" s="6" t="s">
        <v>11901</v>
      </c>
      <c r="C228" s="6">
        <v>519</v>
      </c>
      <c r="D228" s="6" t="s">
        <v>11878</v>
      </c>
      <c r="E228" s="6" t="s">
        <v>911</v>
      </c>
      <c r="F228" s="6" t="s">
        <v>11785</v>
      </c>
      <c r="G228" s="6"/>
    </row>
    <row r="229" spans="1:7" x14ac:dyDescent="0.4">
      <c r="A229" s="6">
        <v>228</v>
      </c>
      <c r="B229" s="6" t="s">
        <v>11898</v>
      </c>
      <c r="C229" s="6">
        <v>520</v>
      </c>
      <c r="D229" s="6" t="s">
        <v>11900</v>
      </c>
      <c r="E229" s="6" t="s">
        <v>648</v>
      </c>
      <c r="F229" s="6" t="s">
        <v>11785</v>
      </c>
      <c r="G229" s="6"/>
    </row>
    <row r="230" spans="1:7" x14ac:dyDescent="0.4">
      <c r="A230" s="6">
        <v>229</v>
      </c>
      <c r="B230" s="6" t="s">
        <v>11901</v>
      </c>
      <c r="C230" s="6">
        <v>520</v>
      </c>
      <c r="D230" s="6" t="s">
        <v>11878</v>
      </c>
      <c r="E230" s="6" t="s">
        <v>911</v>
      </c>
      <c r="F230" s="6" t="s">
        <v>11785</v>
      </c>
      <c r="G230" s="6"/>
    </row>
    <row r="231" spans="1:7" x14ac:dyDescent="0.4">
      <c r="A231" s="6">
        <v>230</v>
      </c>
      <c r="B231" s="6" t="s">
        <v>11858</v>
      </c>
      <c r="C231" s="6">
        <v>521</v>
      </c>
      <c r="D231" s="6" t="s">
        <v>11876</v>
      </c>
      <c r="E231" s="6" t="s">
        <v>8737</v>
      </c>
      <c r="F231" s="6" t="s">
        <v>11785</v>
      </c>
      <c r="G231" s="6"/>
    </row>
    <row r="232" spans="1:7" x14ac:dyDescent="0.4">
      <c r="A232" s="6">
        <v>231</v>
      </c>
      <c r="B232" s="6" t="s">
        <v>11898</v>
      </c>
      <c r="C232" s="6">
        <v>521</v>
      </c>
      <c r="D232" s="6" t="s">
        <v>11900</v>
      </c>
      <c r="E232" s="6" t="s">
        <v>648</v>
      </c>
      <c r="F232" s="6" t="s">
        <v>11785</v>
      </c>
      <c r="G232" s="6"/>
    </row>
    <row r="233" spans="1:7" x14ac:dyDescent="0.4">
      <c r="A233" s="6">
        <v>232</v>
      </c>
      <c r="B233" s="6" t="s">
        <v>11858</v>
      </c>
      <c r="C233" s="6">
        <v>522</v>
      </c>
      <c r="D233" s="6" t="s">
        <v>11876</v>
      </c>
      <c r="E233" s="6" t="s">
        <v>8737</v>
      </c>
      <c r="F233" s="6" t="s">
        <v>11785</v>
      </c>
      <c r="G233" s="6"/>
    </row>
    <row r="234" spans="1:7" x14ac:dyDescent="0.4">
      <c r="A234" s="6">
        <v>233</v>
      </c>
      <c r="B234" s="6" t="s">
        <v>11858</v>
      </c>
      <c r="C234" s="6">
        <v>523</v>
      </c>
      <c r="D234" s="6" t="s">
        <v>11876</v>
      </c>
      <c r="E234" s="6" t="s">
        <v>8737</v>
      </c>
      <c r="F234" s="6" t="s">
        <v>11785</v>
      </c>
      <c r="G234" s="6"/>
    </row>
    <row r="235" spans="1:7" x14ac:dyDescent="0.4">
      <c r="A235" s="6">
        <v>234</v>
      </c>
      <c r="B235" s="6" t="s">
        <v>11858</v>
      </c>
      <c r="C235" s="6">
        <v>524</v>
      </c>
      <c r="D235" s="6" t="s">
        <v>11876</v>
      </c>
      <c r="E235" s="6" t="s">
        <v>8737</v>
      </c>
      <c r="F235" s="6" t="s">
        <v>11785</v>
      </c>
      <c r="G235" s="6" t="s">
        <v>11902</v>
      </c>
    </row>
    <row r="236" spans="1:7" x14ac:dyDescent="0.4">
      <c r="A236" s="6">
        <v>235</v>
      </c>
      <c r="B236" s="6" t="s">
        <v>11840</v>
      </c>
      <c r="C236" s="6">
        <v>601</v>
      </c>
      <c r="D236" s="6" t="s">
        <v>11779</v>
      </c>
      <c r="E236" s="6" t="s">
        <v>11861</v>
      </c>
      <c r="F236" s="6" t="s">
        <v>11781</v>
      </c>
      <c r="G236" s="6" t="s">
        <v>11903</v>
      </c>
    </row>
    <row r="237" spans="1:7" x14ac:dyDescent="0.4">
      <c r="A237" s="6">
        <v>236</v>
      </c>
      <c r="B237" s="6" t="s">
        <v>11840</v>
      </c>
      <c r="C237" s="6">
        <v>602</v>
      </c>
      <c r="D237" s="6" t="s">
        <v>11779</v>
      </c>
      <c r="E237" s="6" t="s">
        <v>11861</v>
      </c>
      <c r="F237" s="6" t="s">
        <v>11781</v>
      </c>
      <c r="G237" s="6" t="s">
        <v>11903</v>
      </c>
    </row>
    <row r="238" spans="1:7" x14ac:dyDescent="0.4">
      <c r="A238" s="6">
        <v>237</v>
      </c>
      <c r="B238" s="6" t="s">
        <v>11840</v>
      </c>
      <c r="C238" s="6">
        <v>603</v>
      </c>
      <c r="D238" s="6" t="s">
        <v>11779</v>
      </c>
      <c r="E238" s="6" t="s">
        <v>11861</v>
      </c>
      <c r="F238" s="6" t="s">
        <v>11781</v>
      </c>
      <c r="G238" s="6" t="s">
        <v>11903</v>
      </c>
    </row>
    <row r="239" spans="1:7" x14ac:dyDescent="0.4">
      <c r="A239" s="6">
        <v>238</v>
      </c>
      <c r="B239" s="6" t="s">
        <v>11840</v>
      </c>
      <c r="C239" s="6">
        <v>604</v>
      </c>
      <c r="D239" s="6" t="s">
        <v>11779</v>
      </c>
      <c r="E239" s="6" t="s">
        <v>11861</v>
      </c>
      <c r="F239" s="6" t="s">
        <v>11781</v>
      </c>
      <c r="G239" s="6" t="s">
        <v>11903</v>
      </c>
    </row>
    <row r="240" spans="1:7" x14ac:dyDescent="0.4">
      <c r="A240" s="6">
        <v>239</v>
      </c>
      <c r="B240" s="6" t="s">
        <v>11840</v>
      </c>
      <c r="C240" s="6">
        <v>605</v>
      </c>
      <c r="D240" s="6" t="s">
        <v>11779</v>
      </c>
      <c r="E240" s="6" t="s">
        <v>11780</v>
      </c>
      <c r="F240" s="6" t="s">
        <v>11781</v>
      </c>
      <c r="G240" s="6" t="s">
        <v>11904</v>
      </c>
    </row>
    <row r="241" spans="1:7" x14ac:dyDescent="0.4">
      <c r="A241" s="6">
        <v>240</v>
      </c>
      <c r="B241" s="6" t="s">
        <v>11840</v>
      </c>
      <c r="C241" s="6">
        <v>606</v>
      </c>
      <c r="D241" s="6" t="s">
        <v>11779</v>
      </c>
      <c r="E241" s="6" t="s">
        <v>11780</v>
      </c>
      <c r="F241" s="6" t="s">
        <v>11781</v>
      </c>
      <c r="G241" s="6" t="s">
        <v>11905</v>
      </c>
    </row>
    <row r="242" spans="1:7" x14ac:dyDescent="0.4">
      <c r="A242" s="6">
        <v>241</v>
      </c>
      <c r="B242" s="6" t="s">
        <v>11840</v>
      </c>
      <c r="C242" s="6">
        <v>607</v>
      </c>
      <c r="D242" s="6" t="s">
        <v>11779</v>
      </c>
      <c r="E242" s="6" t="s">
        <v>11780</v>
      </c>
      <c r="F242" s="6" t="s">
        <v>11781</v>
      </c>
      <c r="G242" s="6" t="s">
        <v>11905</v>
      </c>
    </row>
    <row r="243" spans="1:7" x14ac:dyDescent="0.4">
      <c r="A243" s="6">
        <v>242</v>
      </c>
      <c r="B243" s="6" t="s">
        <v>11840</v>
      </c>
      <c r="C243" s="6">
        <v>608</v>
      </c>
      <c r="D243" s="6" t="s">
        <v>11779</v>
      </c>
      <c r="E243" s="6" t="s">
        <v>11780</v>
      </c>
      <c r="F243" s="6" t="s">
        <v>11781</v>
      </c>
      <c r="G243" s="6" t="s">
        <v>11905</v>
      </c>
    </row>
    <row r="244" spans="1:7" x14ac:dyDescent="0.4">
      <c r="A244" s="6">
        <v>243</v>
      </c>
      <c r="B244" s="6" t="s">
        <v>11840</v>
      </c>
      <c r="C244" s="6">
        <v>609</v>
      </c>
      <c r="D244" s="6" t="s">
        <v>11779</v>
      </c>
      <c r="E244" s="6" t="s">
        <v>11780</v>
      </c>
      <c r="F244" s="6" t="s">
        <v>11781</v>
      </c>
      <c r="G244" s="6" t="s">
        <v>11905</v>
      </c>
    </row>
    <row r="245" spans="1:7" x14ac:dyDescent="0.4">
      <c r="A245" s="6">
        <v>244</v>
      </c>
      <c r="B245" s="6" t="s">
        <v>11840</v>
      </c>
      <c r="C245" s="6">
        <v>610</v>
      </c>
      <c r="D245" s="6" t="s">
        <v>11779</v>
      </c>
      <c r="E245" s="6" t="s">
        <v>11780</v>
      </c>
      <c r="F245" s="6" t="s">
        <v>11781</v>
      </c>
      <c r="G245" s="6" t="s">
        <v>11905</v>
      </c>
    </row>
    <row r="246" spans="1:7" x14ac:dyDescent="0.4">
      <c r="A246" s="6">
        <v>245</v>
      </c>
      <c r="B246" s="6" t="s">
        <v>11840</v>
      </c>
      <c r="C246" s="6">
        <v>611</v>
      </c>
      <c r="D246" s="6" t="s">
        <v>11800</v>
      </c>
      <c r="E246" s="6" t="s">
        <v>11874</v>
      </c>
      <c r="F246" s="6" t="s">
        <v>11781</v>
      </c>
      <c r="G246" s="6" t="s">
        <v>11906</v>
      </c>
    </row>
    <row r="247" spans="1:7" x14ac:dyDescent="0.4">
      <c r="A247" s="6">
        <v>246</v>
      </c>
      <c r="B247" s="6" t="s">
        <v>11840</v>
      </c>
      <c r="C247" s="6">
        <v>612</v>
      </c>
      <c r="D247" s="6" t="s">
        <v>11800</v>
      </c>
      <c r="E247" s="6" t="s">
        <v>11874</v>
      </c>
      <c r="F247" s="6" t="s">
        <v>11781</v>
      </c>
      <c r="G247" s="6" t="s">
        <v>11906</v>
      </c>
    </row>
    <row r="248" spans="1:7" x14ac:dyDescent="0.4">
      <c r="A248" s="6">
        <v>247</v>
      </c>
      <c r="B248" s="6" t="s">
        <v>11840</v>
      </c>
      <c r="C248" s="6">
        <v>613</v>
      </c>
      <c r="D248" s="6" t="s">
        <v>11800</v>
      </c>
      <c r="E248" s="6" t="s">
        <v>11874</v>
      </c>
      <c r="F248" s="6" t="s">
        <v>11781</v>
      </c>
      <c r="G248" s="6" t="s">
        <v>11906</v>
      </c>
    </row>
    <row r="249" spans="1:7" x14ac:dyDescent="0.4">
      <c r="A249" s="6">
        <v>248</v>
      </c>
      <c r="B249" s="6" t="s">
        <v>11840</v>
      </c>
      <c r="C249" s="6">
        <v>614</v>
      </c>
      <c r="D249" s="6" t="s">
        <v>11800</v>
      </c>
      <c r="E249" s="6" t="s">
        <v>11874</v>
      </c>
      <c r="F249" s="6" t="s">
        <v>11781</v>
      </c>
      <c r="G249" s="6" t="s">
        <v>11906</v>
      </c>
    </row>
    <row r="250" spans="1:7" x14ac:dyDescent="0.4">
      <c r="A250" s="6">
        <v>249</v>
      </c>
      <c r="B250" s="6" t="s">
        <v>11840</v>
      </c>
      <c r="C250" s="6">
        <v>615</v>
      </c>
      <c r="D250" s="6" t="s">
        <v>11800</v>
      </c>
      <c r="E250" s="6" t="s">
        <v>11874</v>
      </c>
      <c r="F250" s="6" t="s">
        <v>11781</v>
      </c>
      <c r="G250" s="6" t="s">
        <v>11906</v>
      </c>
    </row>
    <row r="251" spans="1:7" x14ac:dyDescent="0.4">
      <c r="A251" s="6">
        <v>250</v>
      </c>
      <c r="B251" s="6" t="s">
        <v>11840</v>
      </c>
      <c r="C251" s="6">
        <v>616</v>
      </c>
      <c r="D251" s="6" t="s">
        <v>11800</v>
      </c>
      <c r="E251" s="6" t="s">
        <v>11874</v>
      </c>
      <c r="F251" s="6" t="s">
        <v>11781</v>
      </c>
      <c r="G251" s="6" t="s">
        <v>11906</v>
      </c>
    </row>
    <row r="252" spans="1:7" x14ac:dyDescent="0.4">
      <c r="A252" s="6">
        <v>251</v>
      </c>
      <c r="B252" s="6" t="s">
        <v>11840</v>
      </c>
      <c r="C252" s="6">
        <v>617</v>
      </c>
      <c r="D252" s="6" t="s">
        <v>11800</v>
      </c>
      <c r="E252" s="6" t="s">
        <v>11874</v>
      </c>
      <c r="F252" s="6" t="s">
        <v>11781</v>
      </c>
      <c r="G252" s="6" t="s">
        <v>11906</v>
      </c>
    </row>
    <row r="253" spans="1:7" x14ac:dyDescent="0.4">
      <c r="A253" s="6">
        <v>252</v>
      </c>
      <c r="B253" s="6" t="s">
        <v>11840</v>
      </c>
      <c r="C253" s="6">
        <v>618</v>
      </c>
      <c r="D253" s="6" t="s">
        <v>11800</v>
      </c>
      <c r="E253" s="6" t="s">
        <v>11874</v>
      </c>
      <c r="F253" s="6" t="s">
        <v>11781</v>
      </c>
      <c r="G253" s="6" t="s">
        <v>11906</v>
      </c>
    </row>
    <row r="254" spans="1:7" x14ac:dyDescent="0.4">
      <c r="A254" s="6">
        <v>253</v>
      </c>
      <c r="B254" s="6" t="s">
        <v>11840</v>
      </c>
      <c r="C254" s="6">
        <v>619</v>
      </c>
      <c r="D254" s="6" t="s">
        <v>11800</v>
      </c>
      <c r="E254" s="6" t="s">
        <v>11874</v>
      </c>
      <c r="F254" s="6" t="s">
        <v>11781</v>
      </c>
      <c r="G254" s="6" t="s">
        <v>11906</v>
      </c>
    </row>
    <row r="255" spans="1:7" x14ac:dyDescent="0.4">
      <c r="A255" s="6">
        <v>254</v>
      </c>
      <c r="B255" s="6" t="s">
        <v>11840</v>
      </c>
      <c r="C255" s="6">
        <v>620</v>
      </c>
      <c r="D255" s="6" t="s">
        <v>11800</v>
      </c>
      <c r="E255" s="6" t="s">
        <v>11874</v>
      </c>
      <c r="F255" s="6" t="s">
        <v>11781</v>
      </c>
      <c r="G255" s="6" t="s">
        <v>11906</v>
      </c>
    </row>
    <row r="256" spans="1:7" x14ac:dyDescent="0.4">
      <c r="A256" s="6">
        <v>255</v>
      </c>
      <c r="B256" s="6" t="s">
        <v>11840</v>
      </c>
      <c r="C256" s="6">
        <v>621</v>
      </c>
      <c r="D256" s="6" t="s">
        <v>11800</v>
      </c>
      <c r="E256" s="6" t="s">
        <v>11874</v>
      </c>
      <c r="F256" s="6" t="s">
        <v>11781</v>
      </c>
      <c r="G256" s="6" t="s">
        <v>11906</v>
      </c>
    </row>
    <row r="257" spans="1:7" x14ac:dyDescent="0.4">
      <c r="A257" s="6">
        <v>256</v>
      </c>
      <c r="B257" s="6" t="s">
        <v>11840</v>
      </c>
      <c r="C257" s="6">
        <v>622</v>
      </c>
      <c r="D257" s="6" t="s">
        <v>11800</v>
      </c>
      <c r="E257" s="6" t="s">
        <v>11874</v>
      </c>
      <c r="F257" s="6" t="s">
        <v>11781</v>
      </c>
      <c r="G257" s="6" t="s">
        <v>11906</v>
      </c>
    </row>
    <row r="258" spans="1:7" x14ac:dyDescent="0.4">
      <c r="A258" s="6">
        <v>257</v>
      </c>
      <c r="B258" s="6" t="s">
        <v>11840</v>
      </c>
      <c r="C258" s="6">
        <v>623</v>
      </c>
      <c r="D258" s="6" t="s">
        <v>11808</v>
      </c>
      <c r="E258" s="6" t="s">
        <v>514</v>
      </c>
      <c r="F258" s="6" t="s">
        <v>11805</v>
      </c>
      <c r="G258" s="6"/>
    </row>
    <row r="259" spans="1:7" x14ac:dyDescent="0.4">
      <c r="A259" s="6">
        <v>258</v>
      </c>
      <c r="B259" s="6" t="s">
        <v>11840</v>
      </c>
      <c r="C259" s="6">
        <v>624</v>
      </c>
      <c r="D259" s="6" t="s">
        <v>11800</v>
      </c>
      <c r="E259" s="6" t="s">
        <v>657</v>
      </c>
      <c r="F259" s="6" t="s">
        <v>11781</v>
      </c>
      <c r="G259" s="6" t="s">
        <v>11907</v>
      </c>
    </row>
    <row r="260" spans="1:7" x14ac:dyDescent="0.4">
      <c r="A260" s="6">
        <v>259</v>
      </c>
      <c r="B260" s="6" t="s">
        <v>11840</v>
      </c>
      <c r="C260" s="6">
        <v>625</v>
      </c>
      <c r="D260" s="6" t="s">
        <v>11800</v>
      </c>
      <c r="E260" s="6" t="s">
        <v>657</v>
      </c>
      <c r="F260" s="6" t="s">
        <v>11781</v>
      </c>
      <c r="G260" s="6" t="s">
        <v>11907</v>
      </c>
    </row>
    <row r="261" spans="1:7" x14ac:dyDescent="0.4">
      <c r="A261" s="6">
        <v>260</v>
      </c>
      <c r="B261" s="6" t="s">
        <v>11840</v>
      </c>
      <c r="C261" s="6">
        <v>626</v>
      </c>
      <c r="D261" s="6" t="s">
        <v>11800</v>
      </c>
      <c r="E261" s="6" t="s">
        <v>657</v>
      </c>
      <c r="F261" s="6" t="s">
        <v>11781</v>
      </c>
      <c r="G261" s="6" t="s">
        <v>11907</v>
      </c>
    </row>
    <row r="262" spans="1:7" x14ac:dyDescent="0.4">
      <c r="A262" s="6">
        <v>261</v>
      </c>
      <c r="B262" s="6" t="s">
        <v>11840</v>
      </c>
      <c r="C262" s="6">
        <v>627</v>
      </c>
      <c r="D262" s="6" t="s">
        <v>11800</v>
      </c>
      <c r="E262" s="6" t="s">
        <v>657</v>
      </c>
      <c r="F262" s="6" t="s">
        <v>11781</v>
      </c>
      <c r="G262" s="6" t="s">
        <v>11907</v>
      </c>
    </row>
    <row r="263" spans="1:7" x14ac:dyDescent="0.4">
      <c r="A263" s="6">
        <v>262</v>
      </c>
      <c r="B263" s="6" t="s">
        <v>11840</v>
      </c>
      <c r="C263" s="6">
        <v>628</v>
      </c>
      <c r="D263" s="6" t="s">
        <v>11800</v>
      </c>
      <c r="E263" s="6" t="s">
        <v>657</v>
      </c>
      <c r="F263" s="6" t="s">
        <v>11781</v>
      </c>
      <c r="G263" s="6" t="s">
        <v>11907</v>
      </c>
    </row>
    <row r="264" spans="1:7" x14ac:dyDescent="0.4">
      <c r="A264" s="6">
        <v>263</v>
      </c>
      <c r="B264" s="6" t="s">
        <v>11840</v>
      </c>
      <c r="C264" s="6">
        <v>629</v>
      </c>
      <c r="D264" s="6" t="s">
        <v>11800</v>
      </c>
      <c r="E264" s="6" t="s">
        <v>657</v>
      </c>
      <c r="F264" s="6" t="s">
        <v>11781</v>
      </c>
      <c r="G264" s="6" t="s">
        <v>11907</v>
      </c>
    </row>
    <row r="265" spans="1:7" x14ac:dyDescent="0.4">
      <c r="A265" s="6">
        <v>264</v>
      </c>
      <c r="B265" s="6" t="s">
        <v>11840</v>
      </c>
      <c r="C265" s="6">
        <v>630</v>
      </c>
      <c r="D265" s="6" t="s">
        <v>11800</v>
      </c>
      <c r="E265" s="6" t="s">
        <v>657</v>
      </c>
      <c r="F265" s="6" t="s">
        <v>11781</v>
      </c>
      <c r="G265" s="6" t="s">
        <v>11907</v>
      </c>
    </row>
    <row r="266" spans="1:7" x14ac:dyDescent="0.4">
      <c r="A266" s="6">
        <v>265</v>
      </c>
      <c r="B266" s="6" t="s">
        <v>11840</v>
      </c>
      <c r="C266" s="6">
        <v>631</v>
      </c>
      <c r="D266" s="6" t="s">
        <v>11779</v>
      </c>
      <c r="E266" s="6" t="s">
        <v>11780</v>
      </c>
      <c r="F266" s="6" t="s">
        <v>11781</v>
      </c>
      <c r="G266" s="6" t="s">
        <v>11908</v>
      </c>
    </row>
    <row r="267" spans="1:7" x14ac:dyDescent="0.4">
      <c r="A267" s="6">
        <v>266</v>
      </c>
      <c r="B267" s="6" t="s">
        <v>11840</v>
      </c>
      <c r="C267" s="6">
        <v>632</v>
      </c>
      <c r="D267" s="6" t="s">
        <v>11779</v>
      </c>
      <c r="E267" s="6" t="s">
        <v>11780</v>
      </c>
      <c r="F267" s="6" t="s">
        <v>11781</v>
      </c>
      <c r="G267" s="6" t="s">
        <v>11908</v>
      </c>
    </row>
    <row r="268" spans="1:7" x14ac:dyDescent="0.4">
      <c r="A268" s="6">
        <v>267</v>
      </c>
      <c r="B268" s="6" t="s">
        <v>11840</v>
      </c>
      <c r="C268" s="6">
        <v>633</v>
      </c>
      <c r="D268" s="6" t="s">
        <v>11779</v>
      </c>
      <c r="E268" s="6" t="s">
        <v>11861</v>
      </c>
      <c r="F268" s="6" t="s">
        <v>11781</v>
      </c>
      <c r="G268" s="6" t="s">
        <v>11909</v>
      </c>
    </row>
    <row r="269" spans="1:7" x14ac:dyDescent="0.4">
      <c r="A269" s="6">
        <v>268</v>
      </c>
      <c r="B269" s="6" t="s">
        <v>11840</v>
      </c>
      <c r="C269" s="6">
        <v>634</v>
      </c>
      <c r="D269" s="6" t="s">
        <v>11779</v>
      </c>
      <c r="E269" s="6" t="s">
        <v>11861</v>
      </c>
      <c r="F269" s="6" t="s">
        <v>11781</v>
      </c>
      <c r="G269" s="6" t="s">
        <v>11910</v>
      </c>
    </row>
    <row r="270" spans="1:7" x14ac:dyDescent="0.4">
      <c r="A270" s="6">
        <v>269</v>
      </c>
      <c r="B270" s="6" t="s">
        <v>11840</v>
      </c>
      <c r="C270" s="6">
        <v>635</v>
      </c>
      <c r="D270" s="6" t="s">
        <v>11779</v>
      </c>
      <c r="E270" s="6" t="s">
        <v>11911</v>
      </c>
      <c r="F270" s="6" t="s">
        <v>11781</v>
      </c>
      <c r="G270" s="6" t="s">
        <v>11905</v>
      </c>
    </row>
    <row r="271" spans="1:7" x14ac:dyDescent="0.4">
      <c r="A271" s="6">
        <v>270</v>
      </c>
      <c r="B271" s="6" t="s">
        <v>11840</v>
      </c>
      <c r="C271" s="6">
        <v>636</v>
      </c>
      <c r="D271" s="6" t="s">
        <v>11779</v>
      </c>
      <c r="E271" s="6" t="s">
        <v>11780</v>
      </c>
      <c r="F271" s="6" t="s">
        <v>11781</v>
      </c>
      <c r="G271" s="6" t="s">
        <v>11912</v>
      </c>
    </row>
    <row r="272" spans="1:7" x14ac:dyDescent="0.4">
      <c r="A272" s="6">
        <v>271</v>
      </c>
      <c r="B272" s="6" t="s">
        <v>11840</v>
      </c>
      <c r="C272" s="6">
        <v>637</v>
      </c>
      <c r="D272" s="6" t="s">
        <v>11779</v>
      </c>
      <c r="E272" s="6" t="s">
        <v>11780</v>
      </c>
      <c r="F272" s="6" t="s">
        <v>11781</v>
      </c>
      <c r="G272" s="6" t="s">
        <v>11912</v>
      </c>
    </row>
    <row r="273" spans="1:7" x14ac:dyDescent="0.4">
      <c r="A273" s="6">
        <v>272</v>
      </c>
      <c r="B273" s="6" t="s">
        <v>11840</v>
      </c>
      <c r="C273" s="6">
        <v>638</v>
      </c>
      <c r="D273" s="6" t="s">
        <v>11779</v>
      </c>
      <c r="E273" s="6" t="s">
        <v>11780</v>
      </c>
      <c r="F273" s="6" t="s">
        <v>11781</v>
      </c>
      <c r="G273" s="6" t="s">
        <v>11913</v>
      </c>
    </row>
    <row r="274" spans="1:7" x14ac:dyDescent="0.4">
      <c r="A274" s="6">
        <v>273</v>
      </c>
      <c r="B274" s="6" t="s">
        <v>11840</v>
      </c>
      <c r="C274" s="6">
        <v>639</v>
      </c>
      <c r="D274" s="6" t="s">
        <v>11779</v>
      </c>
      <c r="E274" s="6" t="s">
        <v>11911</v>
      </c>
      <c r="F274" s="6" t="s">
        <v>11781</v>
      </c>
      <c r="G274" s="6"/>
    </row>
    <row r="275" spans="1:7" x14ac:dyDescent="0.4">
      <c r="A275" s="6">
        <v>274</v>
      </c>
      <c r="B275" s="6" t="s">
        <v>11840</v>
      </c>
      <c r="C275" s="6">
        <v>640</v>
      </c>
      <c r="D275" s="6" t="s">
        <v>11800</v>
      </c>
      <c r="E275" s="6" t="s">
        <v>11874</v>
      </c>
      <c r="F275" s="6" t="s">
        <v>11781</v>
      </c>
      <c r="G275" s="6" t="s">
        <v>11914</v>
      </c>
    </row>
    <row r="276" spans="1:7" x14ac:dyDescent="0.4">
      <c r="A276" s="6">
        <v>275</v>
      </c>
      <c r="B276" s="6" t="s">
        <v>11840</v>
      </c>
      <c r="C276" s="6">
        <v>641</v>
      </c>
      <c r="D276" s="6" t="s">
        <v>11800</v>
      </c>
      <c r="E276" s="6" t="s">
        <v>11874</v>
      </c>
      <c r="F276" s="6" t="s">
        <v>11781</v>
      </c>
      <c r="G276" s="6" t="s">
        <v>11914</v>
      </c>
    </row>
    <row r="277" spans="1:7" x14ac:dyDescent="0.4">
      <c r="A277" s="6">
        <v>276</v>
      </c>
      <c r="B277" s="6" t="s">
        <v>11840</v>
      </c>
      <c r="C277" s="6">
        <v>642</v>
      </c>
      <c r="D277" s="6" t="s">
        <v>11800</v>
      </c>
      <c r="E277" s="6" t="s">
        <v>11874</v>
      </c>
      <c r="F277" s="6" t="s">
        <v>11781</v>
      </c>
      <c r="G277" s="6" t="s">
        <v>11914</v>
      </c>
    </row>
    <row r="278" spans="1:7" x14ac:dyDescent="0.4">
      <c r="A278" s="6">
        <v>277</v>
      </c>
      <c r="B278" s="6" t="s">
        <v>11840</v>
      </c>
      <c r="C278" s="6">
        <v>643</v>
      </c>
      <c r="D278" s="6" t="s">
        <v>11800</v>
      </c>
      <c r="E278" s="6" t="s">
        <v>11874</v>
      </c>
      <c r="F278" s="6" t="s">
        <v>11781</v>
      </c>
      <c r="G278" s="6" t="s">
        <v>11914</v>
      </c>
    </row>
    <row r="279" spans="1:7" x14ac:dyDescent="0.4">
      <c r="A279" s="6">
        <v>278</v>
      </c>
      <c r="B279" s="6" t="s">
        <v>11791</v>
      </c>
      <c r="C279" s="6">
        <v>644</v>
      </c>
      <c r="D279" s="6" t="s">
        <v>11800</v>
      </c>
      <c r="E279" s="6" t="s">
        <v>11874</v>
      </c>
      <c r="F279" s="6" t="s">
        <v>11781</v>
      </c>
      <c r="G279" s="6"/>
    </row>
    <row r="280" spans="1:7" x14ac:dyDescent="0.4">
      <c r="A280" s="6">
        <v>279</v>
      </c>
      <c r="B280" s="6" t="s">
        <v>11791</v>
      </c>
      <c r="C280" s="6">
        <v>645</v>
      </c>
      <c r="D280" s="6" t="s">
        <v>11800</v>
      </c>
      <c r="E280" s="6" t="s">
        <v>11874</v>
      </c>
      <c r="F280" s="6" t="s">
        <v>11781</v>
      </c>
      <c r="G280" s="6"/>
    </row>
    <row r="281" spans="1:7" x14ac:dyDescent="0.4">
      <c r="A281" s="6">
        <v>280</v>
      </c>
      <c r="B281" s="6" t="s">
        <v>11791</v>
      </c>
      <c r="C281" s="6">
        <v>646</v>
      </c>
      <c r="D281" s="6" t="s">
        <v>11800</v>
      </c>
      <c r="E281" s="6" t="s">
        <v>11874</v>
      </c>
      <c r="F281" s="6" t="s">
        <v>11781</v>
      </c>
      <c r="G281" s="6"/>
    </row>
    <row r="282" spans="1:7" x14ac:dyDescent="0.4">
      <c r="A282" s="6">
        <v>281</v>
      </c>
      <c r="B282" s="6" t="s">
        <v>11791</v>
      </c>
      <c r="C282" s="6">
        <v>647</v>
      </c>
      <c r="D282" s="6" t="s">
        <v>11800</v>
      </c>
      <c r="E282" s="6" t="s">
        <v>11874</v>
      </c>
      <c r="F282" s="6" t="s">
        <v>11781</v>
      </c>
      <c r="G282" s="6"/>
    </row>
    <row r="283" spans="1:7" x14ac:dyDescent="0.4">
      <c r="A283" s="6">
        <v>282</v>
      </c>
      <c r="B283" s="6" t="s">
        <v>11840</v>
      </c>
      <c r="C283" s="6">
        <v>648</v>
      </c>
      <c r="D283" s="6" t="s">
        <v>11800</v>
      </c>
      <c r="E283" s="6" t="s">
        <v>11874</v>
      </c>
      <c r="F283" s="6" t="s">
        <v>11781</v>
      </c>
      <c r="G283" s="6"/>
    </row>
    <row r="284" spans="1:7" x14ac:dyDescent="0.4">
      <c r="A284" s="6">
        <v>283</v>
      </c>
      <c r="B284" s="6" t="s">
        <v>11840</v>
      </c>
      <c r="C284" s="6">
        <v>649</v>
      </c>
      <c r="D284" s="6" t="s">
        <v>11779</v>
      </c>
      <c r="E284" s="6" t="s">
        <v>11861</v>
      </c>
      <c r="F284" s="6" t="s">
        <v>11805</v>
      </c>
      <c r="G284" s="6" t="s">
        <v>11915</v>
      </c>
    </row>
    <row r="285" spans="1:7" x14ac:dyDescent="0.4">
      <c r="A285" s="6">
        <v>284</v>
      </c>
      <c r="B285" s="6" t="s">
        <v>11778</v>
      </c>
      <c r="C285" s="6">
        <v>650</v>
      </c>
      <c r="D285" s="6" t="s">
        <v>11779</v>
      </c>
      <c r="E285" s="6" t="s">
        <v>11780</v>
      </c>
      <c r="F285" s="6" t="s">
        <v>11781</v>
      </c>
      <c r="G285" s="6" t="s">
        <v>11916</v>
      </c>
    </row>
    <row r="286" spans="1:7" x14ac:dyDescent="0.4">
      <c r="A286" s="6">
        <v>285</v>
      </c>
      <c r="B286" s="6" t="s">
        <v>11778</v>
      </c>
      <c r="C286" s="6">
        <v>651</v>
      </c>
      <c r="D286" s="6" t="s">
        <v>11779</v>
      </c>
      <c r="E286" s="6" t="s">
        <v>11780</v>
      </c>
      <c r="F286" s="6" t="s">
        <v>11781</v>
      </c>
      <c r="G286" s="6" t="s">
        <v>11917</v>
      </c>
    </row>
    <row r="287" spans="1:7" x14ac:dyDescent="0.4">
      <c r="A287" s="6">
        <v>286</v>
      </c>
      <c r="B287" s="6" t="s">
        <v>11791</v>
      </c>
      <c r="C287" s="6">
        <v>652</v>
      </c>
      <c r="D287" s="6" t="s">
        <v>11800</v>
      </c>
      <c r="E287" s="6" t="s">
        <v>11874</v>
      </c>
      <c r="F287" s="6" t="s">
        <v>11781</v>
      </c>
      <c r="G287" s="6"/>
    </row>
    <row r="288" spans="1:7" x14ac:dyDescent="0.4">
      <c r="A288" s="6">
        <v>287</v>
      </c>
      <c r="B288" s="6" t="s">
        <v>11791</v>
      </c>
      <c r="C288" s="6">
        <v>653</v>
      </c>
      <c r="D288" s="6" t="s">
        <v>11800</v>
      </c>
      <c r="E288" s="6" t="s">
        <v>11874</v>
      </c>
      <c r="F288" s="6" t="s">
        <v>11781</v>
      </c>
      <c r="G288" s="6"/>
    </row>
    <row r="289" spans="1:7" x14ac:dyDescent="0.4">
      <c r="A289" s="6">
        <v>288</v>
      </c>
      <c r="B289" s="6" t="s">
        <v>11791</v>
      </c>
      <c r="C289" s="6">
        <v>654</v>
      </c>
      <c r="D289" s="6" t="s">
        <v>11800</v>
      </c>
      <c r="E289" s="6" t="s">
        <v>11874</v>
      </c>
      <c r="F289" s="6" t="s">
        <v>11781</v>
      </c>
      <c r="G289" s="6"/>
    </row>
    <row r="290" spans="1:7" x14ac:dyDescent="0.4">
      <c r="A290" s="6">
        <v>289</v>
      </c>
      <c r="B290" s="6" t="s">
        <v>11791</v>
      </c>
      <c r="C290" s="6">
        <v>655</v>
      </c>
      <c r="D290" s="6" t="s">
        <v>11800</v>
      </c>
      <c r="E290" s="6" t="s">
        <v>11874</v>
      </c>
      <c r="F290" s="6" t="s">
        <v>11781</v>
      </c>
      <c r="G290" s="6"/>
    </row>
    <row r="291" spans="1:7" x14ac:dyDescent="0.4">
      <c r="A291" s="6">
        <v>290</v>
      </c>
      <c r="B291" s="6" t="s">
        <v>11791</v>
      </c>
      <c r="C291" s="6">
        <v>656</v>
      </c>
      <c r="D291" s="6" t="s">
        <v>11779</v>
      </c>
      <c r="E291" s="6" t="s">
        <v>11861</v>
      </c>
      <c r="F291" s="6" t="s">
        <v>11781</v>
      </c>
      <c r="G291" s="6"/>
    </row>
    <row r="292" spans="1:7" x14ac:dyDescent="0.4">
      <c r="A292" s="6">
        <v>291</v>
      </c>
      <c r="B292" s="6" t="s">
        <v>11791</v>
      </c>
      <c r="C292" s="6">
        <v>657</v>
      </c>
      <c r="D292" s="6" t="s">
        <v>11779</v>
      </c>
      <c r="E292" s="6" t="s">
        <v>11911</v>
      </c>
      <c r="F292" s="6" t="s">
        <v>11781</v>
      </c>
      <c r="G292" s="6"/>
    </row>
    <row r="293" spans="1:7" x14ac:dyDescent="0.4">
      <c r="A293" s="6">
        <v>292</v>
      </c>
      <c r="B293" s="6" t="s">
        <v>11791</v>
      </c>
      <c r="C293" s="6">
        <v>658</v>
      </c>
      <c r="D293" s="6" t="s">
        <v>11779</v>
      </c>
      <c r="E293" s="6" t="s">
        <v>11911</v>
      </c>
      <c r="F293" s="6" t="s">
        <v>11781</v>
      </c>
      <c r="G293" s="6"/>
    </row>
    <row r="294" spans="1:7" x14ac:dyDescent="0.4">
      <c r="A294" s="6">
        <v>293</v>
      </c>
      <c r="B294" s="6" t="s">
        <v>11791</v>
      </c>
      <c r="C294" s="6">
        <v>659</v>
      </c>
      <c r="D294" s="6" t="s">
        <v>11779</v>
      </c>
      <c r="E294" s="6" t="s">
        <v>11911</v>
      </c>
      <c r="F294" s="6" t="s">
        <v>11781</v>
      </c>
      <c r="G294" s="6"/>
    </row>
    <row r="295" spans="1:7" x14ac:dyDescent="0.4">
      <c r="A295" s="6">
        <v>294</v>
      </c>
      <c r="B295" s="6" t="s">
        <v>11791</v>
      </c>
      <c r="C295" s="6">
        <v>660</v>
      </c>
      <c r="D295" s="6" t="s">
        <v>11779</v>
      </c>
      <c r="E295" s="6"/>
      <c r="F295" s="6" t="s">
        <v>11781</v>
      </c>
      <c r="G295" s="6"/>
    </row>
    <row r="296" spans="1:7" x14ac:dyDescent="0.4">
      <c r="A296" s="6">
        <v>295</v>
      </c>
      <c r="B296" s="6" t="s">
        <v>11791</v>
      </c>
      <c r="C296" s="6">
        <v>661</v>
      </c>
      <c r="D296" s="6" t="s">
        <v>11779</v>
      </c>
      <c r="E296" s="6"/>
      <c r="F296" s="6" t="s">
        <v>11781</v>
      </c>
      <c r="G296" s="6"/>
    </row>
    <row r="297" spans="1:7" x14ac:dyDescent="0.4">
      <c r="A297" s="6">
        <v>296</v>
      </c>
      <c r="B297" s="6" t="s">
        <v>11791</v>
      </c>
      <c r="C297" s="6">
        <v>662</v>
      </c>
      <c r="D297" s="6" t="s">
        <v>11779</v>
      </c>
      <c r="E297" s="6"/>
      <c r="F297" s="6" t="s">
        <v>11781</v>
      </c>
      <c r="G297" s="6"/>
    </row>
    <row r="298" spans="1:7" x14ac:dyDescent="0.4">
      <c r="A298" s="6">
        <v>297</v>
      </c>
      <c r="B298" s="6" t="s">
        <v>11791</v>
      </c>
      <c r="C298" s="6">
        <v>663</v>
      </c>
      <c r="D298" s="6" t="s">
        <v>11779</v>
      </c>
      <c r="E298" s="6"/>
      <c r="F298" s="6" t="s">
        <v>11781</v>
      </c>
      <c r="G298" s="6"/>
    </row>
    <row r="299" spans="1:7" x14ac:dyDescent="0.4">
      <c r="A299" s="6">
        <v>298</v>
      </c>
      <c r="B299" s="6" t="s">
        <v>11791</v>
      </c>
      <c r="C299" s="6">
        <v>664</v>
      </c>
      <c r="D299" s="6" t="s">
        <v>11779</v>
      </c>
      <c r="E299" s="6" t="s">
        <v>11911</v>
      </c>
      <c r="F299" s="6" t="s">
        <v>11781</v>
      </c>
      <c r="G299" s="6"/>
    </row>
    <row r="300" spans="1:7" x14ac:dyDescent="0.4">
      <c r="A300" s="6">
        <v>299</v>
      </c>
      <c r="B300" s="6" t="s">
        <v>11791</v>
      </c>
      <c r="C300" s="6">
        <v>665</v>
      </c>
      <c r="D300" s="6" t="s">
        <v>11779</v>
      </c>
      <c r="E300" s="6" t="s">
        <v>11911</v>
      </c>
      <c r="F300" s="6" t="s">
        <v>11781</v>
      </c>
      <c r="G300" s="6"/>
    </row>
    <row r="301" spans="1:7" x14ac:dyDescent="0.4">
      <c r="A301" s="6">
        <v>300</v>
      </c>
      <c r="B301" s="6" t="s">
        <v>11791</v>
      </c>
      <c r="C301" s="6">
        <v>666</v>
      </c>
      <c r="D301" s="6" t="s">
        <v>11779</v>
      </c>
      <c r="E301" s="6" t="s">
        <v>11911</v>
      </c>
      <c r="F301" s="6" t="s">
        <v>11781</v>
      </c>
      <c r="G301" s="6"/>
    </row>
    <row r="302" spans="1:7" x14ac:dyDescent="0.4">
      <c r="A302" s="6">
        <v>301</v>
      </c>
      <c r="B302" s="6" t="s">
        <v>11798</v>
      </c>
      <c r="C302" s="6">
        <v>667</v>
      </c>
      <c r="D302" s="6" t="s">
        <v>11779</v>
      </c>
      <c r="E302" s="6" t="s">
        <v>11911</v>
      </c>
      <c r="F302" s="6" t="s">
        <v>11781</v>
      </c>
      <c r="G302" s="6"/>
    </row>
    <row r="303" spans="1:7" x14ac:dyDescent="0.4">
      <c r="A303" s="6">
        <v>302</v>
      </c>
      <c r="B303" s="6" t="s">
        <v>11798</v>
      </c>
      <c r="C303" s="6">
        <v>668</v>
      </c>
      <c r="D303" s="6" t="s">
        <v>11779</v>
      </c>
      <c r="E303" s="6" t="s">
        <v>11861</v>
      </c>
      <c r="F303" s="6" t="s">
        <v>11781</v>
      </c>
      <c r="G303" s="6"/>
    </row>
    <row r="304" spans="1:7" x14ac:dyDescent="0.4">
      <c r="A304" s="6">
        <v>303</v>
      </c>
      <c r="B304" s="6" t="s">
        <v>11798</v>
      </c>
      <c r="C304" s="6">
        <v>669</v>
      </c>
      <c r="D304" s="6" t="s">
        <v>11779</v>
      </c>
      <c r="E304" s="6" t="s">
        <v>11911</v>
      </c>
      <c r="F304" s="6" t="s">
        <v>11781</v>
      </c>
      <c r="G304" s="6"/>
    </row>
    <row r="305" spans="1:7" x14ac:dyDescent="0.4">
      <c r="A305" s="6">
        <v>304</v>
      </c>
      <c r="B305" s="6" t="s">
        <v>11798</v>
      </c>
      <c r="C305" s="6">
        <v>670</v>
      </c>
      <c r="D305" s="6" t="s">
        <v>11779</v>
      </c>
      <c r="E305" s="6"/>
      <c r="F305" s="6" t="s">
        <v>11781</v>
      </c>
      <c r="G305" s="6"/>
    </row>
    <row r="306" spans="1:7" x14ac:dyDescent="0.4">
      <c r="A306" s="6">
        <v>305</v>
      </c>
      <c r="B306" s="6" t="s">
        <v>11798</v>
      </c>
      <c r="C306" s="6">
        <v>671</v>
      </c>
      <c r="D306" s="6" t="s">
        <v>11779</v>
      </c>
      <c r="E306" s="6"/>
      <c r="F306" s="6" t="s">
        <v>11781</v>
      </c>
      <c r="G306" s="6"/>
    </row>
    <row r="307" spans="1:7" x14ac:dyDescent="0.4">
      <c r="A307" s="6">
        <v>306</v>
      </c>
      <c r="B307" s="6" t="s">
        <v>11798</v>
      </c>
      <c r="C307" s="6">
        <v>672</v>
      </c>
      <c r="D307" s="6" t="s">
        <v>11779</v>
      </c>
      <c r="E307" s="6"/>
      <c r="F307" s="6" t="s">
        <v>11781</v>
      </c>
      <c r="G307" s="6"/>
    </row>
    <row r="308" spans="1:7" x14ac:dyDescent="0.4">
      <c r="A308" s="6">
        <v>307</v>
      </c>
      <c r="B308" s="6" t="s">
        <v>11798</v>
      </c>
      <c r="C308" s="6">
        <v>673</v>
      </c>
      <c r="D308" s="6" t="s">
        <v>11779</v>
      </c>
      <c r="E308" s="6"/>
      <c r="F308" s="6" t="s">
        <v>11781</v>
      </c>
      <c r="G308" s="6"/>
    </row>
    <row r="309" spans="1:7" x14ac:dyDescent="0.4">
      <c r="A309" s="6">
        <v>308</v>
      </c>
      <c r="B309" s="6" t="s">
        <v>11918</v>
      </c>
      <c r="C309" s="6">
        <v>701</v>
      </c>
      <c r="D309" s="6" t="s">
        <v>11800</v>
      </c>
      <c r="E309" s="6" t="s">
        <v>11870</v>
      </c>
      <c r="F309" s="6" t="s">
        <v>11919</v>
      </c>
      <c r="G309" s="6" t="s">
        <v>11920</v>
      </c>
    </row>
    <row r="310" spans="1:7" x14ac:dyDescent="0.4">
      <c r="A310" s="6">
        <v>309</v>
      </c>
      <c r="B310" s="6" t="s">
        <v>11918</v>
      </c>
      <c r="C310" s="6">
        <v>702</v>
      </c>
      <c r="D310" s="6" t="s">
        <v>11800</v>
      </c>
      <c r="E310" s="6" t="s">
        <v>11870</v>
      </c>
      <c r="F310" s="6" t="s">
        <v>11919</v>
      </c>
      <c r="G310" s="6" t="s">
        <v>11921</v>
      </c>
    </row>
    <row r="311" spans="1:7" x14ac:dyDescent="0.4">
      <c r="A311" s="6">
        <v>310</v>
      </c>
      <c r="B311" s="6" t="s">
        <v>11918</v>
      </c>
      <c r="C311" s="6">
        <v>703</v>
      </c>
      <c r="D311" s="6" t="s">
        <v>11800</v>
      </c>
      <c r="E311" s="6" t="s">
        <v>11870</v>
      </c>
      <c r="F311" s="6" t="s">
        <v>11919</v>
      </c>
      <c r="G311" s="6"/>
    </row>
    <row r="312" spans="1:7" x14ac:dyDescent="0.4">
      <c r="A312" s="6">
        <v>311</v>
      </c>
      <c r="B312" s="6" t="s">
        <v>11918</v>
      </c>
      <c r="C312" s="6">
        <v>704</v>
      </c>
      <c r="D312" s="6" t="s">
        <v>11800</v>
      </c>
      <c r="E312" s="6" t="s">
        <v>11870</v>
      </c>
      <c r="F312" s="6" t="s">
        <v>11919</v>
      </c>
      <c r="G312" s="6"/>
    </row>
    <row r="313" spans="1:7" x14ac:dyDescent="0.4">
      <c r="A313" s="6">
        <v>312</v>
      </c>
      <c r="B313" s="6" t="s">
        <v>11918</v>
      </c>
      <c r="C313" s="6">
        <v>705</v>
      </c>
      <c r="D313" s="6" t="s">
        <v>11800</v>
      </c>
      <c r="E313" s="6" t="s">
        <v>11870</v>
      </c>
      <c r="F313" s="6" t="s">
        <v>11919</v>
      </c>
      <c r="G313" s="6"/>
    </row>
    <row r="314" spans="1:7" x14ac:dyDescent="0.4">
      <c r="A314" s="6">
        <v>313</v>
      </c>
      <c r="B314" s="6" t="s">
        <v>11918</v>
      </c>
      <c r="C314" s="6">
        <v>706</v>
      </c>
      <c r="D314" s="6" t="s">
        <v>11800</v>
      </c>
      <c r="E314" s="6" t="s">
        <v>11870</v>
      </c>
      <c r="F314" s="6" t="s">
        <v>11919</v>
      </c>
      <c r="G314" s="6"/>
    </row>
    <row r="315" spans="1:7" x14ac:dyDescent="0.4">
      <c r="A315" s="6">
        <v>314</v>
      </c>
      <c r="B315" s="6" t="s">
        <v>11918</v>
      </c>
      <c r="C315" s="6">
        <v>707</v>
      </c>
      <c r="D315" s="6" t="s">
        <v>11800</v>
      </c>
      <c r="E315" s="6" t="s">
        <v>11870</v>
      </c>
      <c r="F315" s="6" t="s">
        <v>11919</v>
      </c>
      <c r="G315" s="6"/>
    </row>
    <row r="316" spans="1:7" x14ac:dyDescent="0.4">
      <c r="A316" s="6">
        <v>315</v>
      </c>
      <c r="B316" s="6" t="s">
        <v>11918</v>
      </c>
      <c r="C316" s="6">
        <v>708</v>
      </c>
      <c r="D316" s="6" t="s">
        <v>11800</v>
      </c>
      <c r="E316" s="6" t="s">
        <v>11870</v>
      </c>
      <c r="F316" s="6" t="s">
        <v>11919</v>
      </c>
      <c r="G316" s="6"/>
    </row>
    <row r="317" spans="1:7" x14ac:dyDescent="0.4">
      <c r="A317" s="6">
        <v>316</v>
      </c>
      <c r="B317" s="6" t="s">
        <v>11918</v>
      </c>
      <c r="C317" s="6">
        <v>709</v>
      </c>
      <c r="D317" s="6" t="s">
        <v>11800</v>
      </c>
      <c r="E317" s="6" t="s">
        <v>11870</v>
      </c>
      <c r="F317" s="6" t="s">
        <v>11919</v>
      </c>
      <c r="G317" s="6"/>
    </row>
    <row r="318" spans="1:7" x14ac:dyDescent="0.4">
      <c r="A318" s="6">
        <v>317</v>
      </c>
      <c r="B318" s="6" t="s">
        <v>11918</v>
      </c>
      <c r="C318" s="6">
        <v>710</v>
      </c>
      <c r="D318" s="6" t="s">
        <v>11800</v>
      </c>
      <c r="E318" s="6" t="s">
        <v>11870</v>
      </c>
      <c r="F318" s="6" t="s">
        <v>11919</v>
      </c>
      <c r="G318" s="6"/>
    </row>
    <row r="319" spans="1:7" x14ac:dyDescent="0.4">
      <c r="A319" s="6">
        <v>318</v>
      </c>
      <c r="B319" s="6" t="s">
        <v>11918</v>
      </c>
      <c r="C319" s="6">
        <v>711</v>
      </c>
      <c r="D319" s="6" t="s">
        <v>11800</v>
      </c>
      <c r="E319" s="6" t="s">
        <v>11870</v>
      </c>
      <c r="F319" s="6" t="s">
        <v>11919</v>
      </c>
      <c r="G319" s="6"/>
    </row>
    <row r="320" spans="1:7" x14ac:dyDescent="0.4">
      <c r="A320" s="6">
        <v>319</v>
      </c>
      <c r="B320" s="6" t="s">
        <v>11918</v>
      </c>
      <c r="C320" s="6">
        <v>712</v>
      </c>
      <c r="D320" s="6" t="s">
        <v>11800</v>
      </c>
      <c r="E320" s="6" t="s">
        <v>11870</v>
      </c>
      <c r="F320" s="6" t="s">
        <v>11919</v>
      </c>
      <c r="G320" s="6"/>
    </row>
    <row r="321" spans="1:7" x14ac:dyDescent="0.4">
      <c r="A321" s="6">
        <v>320</v>
      </c>
      <c r="B321" s="6" t="s">
        <v>11918</v>
      </c>
      <c r="C321" s="6">
        <v>713</v>
      </c>
      <c r="D321" s="6" t="s">
        <v>11800</v>
      </c>
      <c r="E321" s="6" t="s">
        <v>11870</v>
      </c>
      <c r="F321" s="6" t="s">
        <v>11919</v>
      </c>
      <c r="G321" s="6"/>
    </row>
    <row r="322" spans="1:7" x14ac:dyDescent="0.4">
      <c r="A322" s="6">
        <v>321</v>
      </c>
      <c r="B322" s="6" t="s">
        <v>11918</v>
      </c>
      <c r="C322" s="6">
        <v>714</v>
      </c>
      <c r="D322" s="6" t="s">
        <v>11800</v>
      </c>
      <c r="E322" s="6" t="s">
        <v>11870</v>
      </c>
      <c r="F322" s="6" t="s">
        <v>11919</v>
      </c>
      <c r="G322" s="6"/>
    </row>
    <row r="323" spans="1:7" x14ac:dyDescent="0.4">
      <c r="A323" s="6">
        <v>322</v>
      </c>
      <c r="B323" s="6" t="s">
        <v>11918</v>
      </c>
      <c r="C323" s="6">
        <v>715</v>
      </c>
      <c r="D323" s="6" t="s">
        <v>11800</v>
      </c>
      <c r="E323" s="6" t="s">
        <v>11870</v>
      </c>
      <c r="F323" s="6" t="s">
        <v>11919</v>
      </c>
      <c r="G323" s="6"/>
    </row>
    <row r="324" spans="1:7" x14ac:dyDescent="0.4">
      <c r="A324" s="6">
        <v>323</v>
      </c>
      <c r="B324" s="6" t="s">
        <v>11922</v>
      </c>
      <c r="C324" s="6">
        <v>1001</v>
      </c>
      <c r="D324" s="6" t="s">
        <v>11800</v>
      </c>
      <c r="E324" s="6" t="s">
        <v>11923</v>
      </c>
      <c r="F324" s="6" t="s">
        <v>11801</v>
      </c>
      <c r="G324" s="6" t="s">
        <v>11924</v>
      </c>
    </row>
    <row r="325" spans="1:7" x14ac:dyDescent="0.4">
      <c r="A325" s="6">
        <v>324</v>
      </c>
      <c r="B325" s="6" t="s">
        <v>11925</v>
      </c>
      <c r="C325" s="6">
        <v>1001</v>
      </c>
      <c r="D325" s="6" t="s">
        <v>11800</v>
      </c>
      <c r="E325" s="6" t="s">
        <v>3701</v>
      </c>
      <c r="F325" s="6" t="s">
        <v>11801</v>
      </c>
      <c r="G325" s="6" t="s">
        <v>11926</v>
      </c>
    </row>
    <row r="326" spans="1:7" x14ac:dyDescent="0.4">
      <c r="A326" s="6">
        <v>325</v>
      </c>
      <c r="B326" s="6" t="s">
        <v>11888</v>
      </c>
      <c r="C326" s="6">
        <v>1001</v>
      </c>
      <c r="D326" s="6" t="s">
        <v>11927</v>
      </c>
      <c r="E326" s="6"/>
      <c r="F326" s="6" t="s">
        <v>11889</v>
      </c>
      <c r="G326" s="6" t="s">
        <v>11928</v>
      </c>
    </row>
    <row r="327" spans="1:7" x14ac:dyDescent="0.4">
      <c r="A327" s="6">
        <v>326</v>
      </c>
      <c r="B327" s="6" t="s">
        <v>11787</v>
      </c>
      <c r="C327" s="6">
        <v>1001</v>
      </c>
      <c r="D327" s="6" t="s">
        <v>11800</v>
      </c>
      <c r="E327" s="6" t="s">
        <v>3701</v>
      </c>
      <c r="F327" s="6" t="s">
        <v>11801</v>
      </c>
      <c r="G327" s="6" t="s">
        <v>11929</v>
      </c>
    </row>
    <row r="328" spans="1:7" x14ac:dyDescent="0.4">
      <c r="A328" s="6">
        <v>327</v>
      </c>
      <c r="B328" s="6" t="s">
        <v>11922</v>
      </c>
      <c r="C328" s="6">
        <v>1002</v>
      </c>
      <c r="D328" s="6" t="s">
        <v>11800</v>
      </c>
      <c r="E328" s="6" t="s">
        <v>657</v>
      </c>
      <c r="F328" s="6" t="s">
        <v>11801</v>
      </c>
      <c r="G328" s="6" t="s">
        <v>11930</v>
      </c>
    </row>
    <row r="329" spans="1:7" x14ac:dyDescent="0.4">
      <c r="A329" s="6">
        <v>328</v>
      </c>
      <c r="B329" s="6" t="s">
        <v>11925</v>
      </c>
      <c r="C329" s="6">
        <v>1002</v>
      </c>
      <c r="D329" s="6" t="s">
        <v>11800</v>
      </c>
      <c r="E329" s="6" t="s">
        <v>3701</v>
      </c>
      <c r="F329" s="6" t="s">
        <v>11801</v>
      </c>
      <c r="G329" s="6" t="s">
        <v>11929</v>
      </c>
    </row>
    <row r="330" spans="1:7" x14ac:dyDescent="0.4">
      <c r="A330" s="6">
        <v>329</v>
      </c>
      <c r="B330" s="6" t="s">
        <v>11888</v>
      </c>
      <c r="C330" s="6">
        <v>1002</v>
      </c>
      <c r="D330" s="6" t="s">
        <v>11927</v>
      </c>
      <c r="E330" s="6"/>
      <c r="F330" s="6" t="s">
        <v>11889</v>
      </c>
      <c r="G330" s="6" t="s">
        <v>11931</v>
      </c>
    </row>
    <row r="331" spans="1:7" x14ac:dyDescent="0.4">
      <c r="A331" s="6">
        <v>330</v>
      </c>
      <c r="B331" s="6" t="s">
        <v>11787</v>
      </c>
      <c r="C331" s="6">
        <v>1002</v>
      </c>
      <c r="D331" s="6" t="s">
        <v>11800</v>
      </c>
      <c r="E331" s="6" t="s">
        <v>3701</v>
      </c>
      <c r="F331" s="6" t="s">
        <v>11801</v>
      </c>
      <c r="G331" s="6" t="s">
        <v>11929</v>
      </c>
    </row>
    <row r="332" spans="1:7" x14ac:dyDescent="0.4">
      <c r="A332" s="6">
        <v>331</v>
      </c>
      <c r="B332" s="6" t="s">
        <v>11922</v>
      </c>
      <c r="C332" s="6">
        <v>1003</v>
      </c>
      <c r="D332" s="6" t="s">
        <v>11800</v>
      </c>
      <c r="E332" s="6" t="s">
        <v>11923</v>
      </c>
      <c r="F332" s="6" t="s">
        <v>11801</v>
      </c>
      <c r="G332" s="6" t="s">
        <v>11932</v>
      </c>
    </row>
    <row r="333" spans="1:7" x14ac:dyDescent="0.4">
      <c r="A333" s="6">
        <v>332</v>
      </c>
      <c r="B333" s="6" t="s">
        <v>11925</v>
      </c>
      <c r="C333" s="6">
        <v>1003</v>
      </c>
      <c r="D333" s="6" t="s">
        <v>11800</v>
      </c>
      <c r="E333" s="6" t="s">
        <v>663</v>
      </c>
      <c r="F333" s="6" t="s">
        <v>11801</v>
      </c>
      <c r="G333" s="6" t="s">
        <v>11933</v>
      </c>
    </row>
    <row r="334" spans="1:7" x14ac:dyDescent="0.4">
      <c r="A334" s="6">
        <v>333</v>
      </c>
      <c r="B334" s="6" t="s">
        <v>11787</v>
      </c>
      <c r="C334" s="6">
        <v>1003</v>
      </c>
      <c r="D334" s="6" t="s">
        <v>11800</v>
      </c>
      <c r="E334" s="6" t="s">
        <v>3701</v>
      </c>
      <c r="F334" s="6" t="s">
        <v>11801</v>
      </c>
      <c r="G334" s="6" t="s">
        <v>11929</v>
      </c>
    </row>
    <row r="335" spans="1:7" x14ac:dyDescent="0.4">
      <c r="A335" s="6">
        <v>334</v>
      </c>
      <c r="B335" s="6" t="s">
        <v>11888</v>
      </c>
      <c r="C335" s="6">
        <v>1003</v>
      </c>
      <c r="D335" s="6" t="s">
        <v>11794</v>
      </c>
      <c r="E335" s="6"/>
      <c r="F335" s="6" t="s">
        <v>11889</v>
      </c>
      <c r="G335" s="6" t="s">
        <v>11931</v>
      </c>
    </row>
    <row r="336" spans="1:7" x14ac:dyDescent="0.4">
      <c r="A336" s="6">
        <v>335</v>
      </c>
      <c r="B336" s="6" t="s">
        <v>11922</v>
      </c>
      <c r="C336" s="6">
        <v>1004</v>
      </c>
      <c r="D336" s="6" t="s">
        <v>11800</v>
      </c>
      <c r="E336" s="6" t="s">
        <v>11923</v>
      </c>
      <c r="F336" s="6" t="s">
        <v>11801</v>
      </c>
      <c r="G336" s="6" t="s">
        <v>11932</v>
      </c>
    </row>
    <row r="337" spans="1:7" x14ac:dyDescent="0.4">
      <c r="A337" s="6">
        <v>336</v>
      </c>
      <c r="B337" s="6" t="s">
        <v>11925</v>
      </c>
      <c r="C337" s="6">
        <v>1004</v>
      </c>
      <c r="D337" s="6" t="s">
        <v>11800</v>
      </c>
      <c r="E337" s="6" t="s">
        <v>3701</v>
      </c>
      <c r="F337" s="6" t="s">
        <v>11801</v>
      </c>
      <c r="G337" s="6" t="s">
        <v>11929</v>
      </c>
    </row>
    <row r="338" spans="1:7" x14ac:dyDescent="0.4">
      <c r="A338" s="6">
        <v>337</v>
      </c>
      <c r="B338" s="6" t="s">
        <v>11787</v>
      </c>
      <c r="C338" s="6">
        <v>1004</v>
      </c>
      <c r="D338" s="6" t="s">
        <v>11800</v>
      </c>
      <c r="E338" s="6" t="s">
        <v>3701</v>
      </c>
      <c r="F338" s="6" t="s">
        <v>11801</v>
      </c>
      <c r="G338" s="6" t="s">
        <v>11929</v>
      </c>
    </row>
    <row r="339" spans="1:7" x14ac:dyDescent="0.4">
      <c r="A339" s="6">
        <v>338</v>
      </c>
      <c r="B339" s="6" t="s">
        <v>11888</v>
      </c>
      <c r="C339" s="6">
        <v>1004</v>
      </c>
      <c r="D339" s="6" t="s">
        <v>11927</v>
      </c>
      <c r="E339" s="6"/>
      <c r="F339" s="6" t="s">
        <v>11889</v>
      </c>
      <c r="G339" s="6" t="s">
        <v>11931</v>
      </c>
    </row>
    <row r="340" spans="1:7" x14ac:dyDescent="0.4">
      <c r="A340" s="6">
        <v>339</v>
      </c>
      <c r="B340" s="6" t="s">
        <v>11922</v>
      </c>
      <c r="C340" s="6">
        <v>1005</v>
      </c>
      <c r="D340" s="6" t="s">
        <v>11800</v>
      </c>
      <c r="E340" s="6" t="s">
        <v>11923</v>
      </c>
      <c r="F340" s="6" t="s">
        <v>11801</v>
      </c>
      <c r="G340" s="6" t="s">
        <v>11932</v>
      </c>
    </row>
    <row r="341" spans="1:7" x14ac:dyDescent="0.4">
      <c r="A341" s="6">
        <v>340</v>
      </c>
      <c r="B341" s="6" t="s">
        <v>11925</v>
      </c>
      <c r="C341" s="6">
        <v>1005</v>
      </c>
      <c r="D341" s="6" t="s">
        <v>11800</v>
      </c>
      <c r="E341" s="6" t="s">
        <v>663</v>
      </c>
      <c r="F341" s="6" t="s">
        <v>11801</v>
      </c>
      <c r="G341" s="6" t="s">
        <v>11933</v>
      </c>
    </row>
    <row r="342" spans="1:7" x14ac:dyDescent="0.4">
      <c r="A342" s="6">
        <v>341</v>
      </c>
      <c r="B342" s="6" t="s">
        <v>11787</v>
      </c>
      <c r="C342" s="6">
        <v>1005</v>
      </c>
      <c r="D342" s="6" t="s">
        <v>11800</v>
      </c>
      <c r="E342" s="6" t="s">
        <v>3647</v>
      </c>
      <c r="F342" s="6" t="s">
        <v>11801</v>
      </c>
      <c r="G342" s="6" t="s">
        <v>11933</v>
      </c>
    </row>
    <row r="343" spans="1:7" x14ac:dyDescent="0.4">
      <c r="A343" s="6">
        <v>342</v>
      </c>
      <c r="B343" s="6" t="s">
        <v>11888</v>
      </c>
      <c r="C343" s="6">
        <v>1005</v>
      </c>
      <c r="D343" s="6" t="s">
        <v>11927</v>
      </c>
      <c r="E343" s="6"/>
      <c r="F343" s="6" t="s">
        <v>11889</v>
      </c>
      <c r="G343" s="6" t="s">
        <v>11931</v>
      </c>
    </row>
    <row r="344" spans="1:7" x14ac:dyDescent="0.4">
      <c r="A344" s="6">
        <v>343</v>
      </c>
      <c r="B344" s="6" t="s">
        <v>11828</v>
      </c>
      <c r="C344" s="6">
        <v>1006</v>
      </c>
      <c r="D344" s="6" t="s">
        <v>11800</v>
      </c>
      <c r="E344" s="6" t="s">
        <v>663</v>
      </c>
      <c r="F344" s="6" t="s">
        <v>11801</v>
      </c>
      <c r="G344" s="6" t="s">
        <v>11934</v>
      </c>
    </row>
    <row r="345" spans="1:7" x14ac:dyDescent="0.4">
      <c r="A345" s="6">
        <v>344</v>
      </c>
      <c r="B345" s="6" t="s">
        <v>11922</v>
      </c>
      <c r="C345" s="6">
        <v>1006</v>
      </c>
      <c r="D345" s="6" t="s">
        <v>11800</v>
      </c>
      <c r="E345" s="6" t="s">
        <v>11923</v>
      </c>
      <c r="F345" s="6" t="s">
        <v>11801</v>
      </c>
      <c r="G345" s="6" t="s">
        <v>11932</v>
      </c>
    </row>
    <row r="346" spans="1:7" x14ac:dyDescent="0.4">
      <c r="A346" s="6">
        <v>345</v>
      </c>
      <c r="B346" s="6" t="s">
        <v>11787</v>
      </c>
      <c r="C346" s="6">
        <v>1006</v>
      </c>
      <c r="D346" s="6" t="s">
        <v>11800</v>
      </c>
      <c r="E346" s="6" t="s">
        <v>3647</v>
      </c>
      <c r="F346" s="6" t="s">
        <v>11801</v>
      </c>
      <c r="G346" s="6" t="s">
        <v>11933</v>
      </c>
    </row>
    <row r="347" spans="1:7" x14ac:dyDescent="0.4">
      <c r="A347" s="6">
        <v>346</v>
      </c>
      <c r="B347" s="6" t="s">
        <v>11888</v>
      </c>
      <c r="C347" s="6">
        <v>1006</v>
      </c>
      <c r="D347" s="6" t="s">
        <v>11935</v>
      </c>
      <c r="E347" s="6"/>
      <c r="F347" s="6" t="s">
        <v>11889</v>
      </c>
      <c r="G347" s="6" t="s">
        <v>11931</v>
      </c>
    </row>
    <row r="348" spans="1:7" x14ac:dyDescent="0.4">
      <c r="A348" s="6">
        <v>347</v>
      </c>
      <c r="B348" s="6" t="s">
        <v>11922</v>
      </c>
      <c r="C348" s="6">
        <v>1007</v>
      </c>
      <c r="D348" s="6" t="s">
        <v>11800</v>
      </c>
      <c r="E348" s="6" t="s">
        <v>11923</v>
      </c>
      <c r="F348" s="6" t="s">
        <v>11801</v>
      </c>
      <c r="G348" s="6" t="s">
        <v>11932</v>
      </c>
    </row>
    <row r="349" spans="1:7" x14ac:dyDescent="0.4">
      <c r="A349" s="6">
        <v>348</v>
      </c>
      <c r="B349" s="6" t="s">
        <v>11828</v>
      </c>
      <c r="C349" s="6">
        <v>1007</v>
      </c>
      <c r="D349" s="6" t="s">
        <v>11800</v>
      </c>
      <c r="E349" s="6" t="s">
        <v>5199</v>
      </c>
      <c r="F349" s="6" t="s">
        <v>11801</v>
      </c>
      <c r="G349" s="6" t="s">
        <v>11929</v>
      </c>
    </row>
    <row r="350" spans="1:7" x14ac:dyDescent="0.4">
      <c r="A350" s="6">
        <v>349</v>
      </c>
      <c r="B350" s="6" t="s">
        <v>11787</v>
      </c>
      <c r="C350" s="6">
        <v>1007</v>
      </c>
      <c r="D350" s="6" t="s">
        <v>11800</v>
      </c>
      <c r="E350" s="6" t="s">
        <v>3647</v>
      </c>
      <c r="F350" s="6" t="s">
        <v>11801</v>
      </c>
      <c r="G350" s="6" t="s">
        <v>11933</v>
      </c>
    </row>
    <row r="351" spans="1:7" x14ac:dyDescent="0.4">
      <c r="A351" s="6">
        <v>350</v>
      </c>
      <c r="B351" s="6" t="s">
        <v>11888</v>
      </c>
      <c r="C351" s="6">
        <v>1007</v>
      </c>
      <c r="D351" s="6" t="s">
        <v>11935</v>
      </c>
      <c r="E351" s="6"/>
      <c r="F351" s="6" t="s">
        <v>11889</v>
      </c>
      <c r="G351" s="6" t="s">
        <v>11931</v>
      </c>
    </row>
    <row r="352" spans="1:7" x14ac:dyDescent="0.4">
      <c r="A352" s="6">
        <v>351</v>
      </c>
      <c r="B352" s="6" t="s">
        <v>11922</v>
      </c>
      <c r="C352" s="6">
        <v>1008</v>
      </c>
      <c r="D352" s="6" t="s">
        <v>11800</v>
      </c>
      <c r="E352" s="6" t="s">
        <v>11923</v>
      </c>
      <c r="F352" s="6" t="s">
        <v>11801</v>
      </c>
      <c r="G352" s="6" t="s">
        <v>11932</v>
      </c>
    </row>
    <row r="353" spans="1:7" x14ac:dyDescent="0.4">
      <c r="A353" s="6">
        <v>352</v>
      </c>
      <c r="B353" s="6" t="s">
        <v>11828</v>
      </c>
      <c r="C353" s="6">
        <v>1008</v>
      </c>
      <c r="D353" s="6" t="s">
        <v>11800</v>
      </c>
      <c r="E353" s="6" t="s">
        <v>5199</v>
      </c>
      <c r="F353" s="6" t="s">
        <v>11801</v>
      </c>
      <c r="G353" s="6" t="s">
        <v>11929</v>
      </c>
    </row>
    <row r="354" spans="1:7" x14ac:dyDescent="0.4">
      <c r="A354" s="6">
        <v>353</v>
      </c>
      <c r="B354" s="6" t="s">
        <v>11787</v>
      </c>
      <c r="C354" s="6">
        <v>1008</v>
      </c>
      <c r="D354" s="6" t="s">
        <v>11800</v>
      </c>
      <c r="E354" s="6" t="s">
        <v>3647</v>
      </c>
      <c r="F354" s="6" t="s">
        <v>11801</v>
      </c>
      <c r="G354" s="6" t="s">
        <v>11933</v>
      </c>
    </row>
    <row r="355" spans="1:7" x14ac:dyDescent="0.4">
      <c r="A355" s="6">
        <v>354</v>
      </c>
      <c r="B355" s="6" t="s">
        <v>11888</v>
      </c>
      <c r="C355" s="6">
        <v>1008</v>
      </c>
      <c r="D355" s="6" t="s">
        <v>11826</v>
      </c>
      <c r="E355" s="6"/>
      <c r="F355" s="6" t="s">
        <v>11889</v>
      </c>
      <c r="G355" s="6" t="s">
        <v>11931</v>
      </c>
    </row>
    <row r="356" spans="1:7" x14ac:dyDescent="0.4">
      <c r="A356" s="6">
        <v>355</v>
      </c>
      <c r="B356" s="6" t="s">
        <v>11922</v>
      </c>
      <c r="C356" s="6">
        <v>1009</v>
      </c>
      <c r="D356" s="6" t="s">
        <v>11800</v>
      </c>
      <c r="E356" s="6" t="s">
        <v>11923</v>
      </c>
      <c r="F356" s="6" t="s">
        <v>11801</v>
      </c>
      <c r="G356" s="6" t="s">
        <v>11932</v>
      </c>
    </row>
    <row r="357" spans="1:7" x14ac:dyDescent="0.4">
      <c r="A357" s="6">
        <v>356</v>
      </c>
      <c r="B357" s="6" t="s">
        <v>11828</v>
      </c>
      <c r="C357" s="6">
        <v>1009</v>
      </c>
      <c r="D357" s="6" t="s">
        <v>11800</v>
      </c>
      <c r="E357" s="6" t="s">
        <v>5199</v>
      </c>
      <c r="F357" s="6" t="s">
        <v>11801</v>
      </c>
      <c r="G357" s="6" t="s">
        <v>11936</v>
      </c>
    </row>
    <row r="358" spans="1:7" x14ac:dyDescent="0.4">
      <c r="A358" s="6">
        <v>357</v>
      </c>
      <c r="B358" s="6" t="s">
        <v>11787</v>
      </c>
      <c r="C358" s="6">
        <v>1009</v>
      </c>
      <c r="D358" s="6" t="s">
        <v>11800</v>
      </c>
      <c r="E358" s="6" t="s">
        <v>3647</v>
      </c>
      <c r="F358" s="6" t="s">
        <v>11801</v>
      </c>
      <c r="G358" s="6"/>
    </row>
    <row r="359" spans="1:7" x14ac:dyDescent="0.4">
      <c r="A359" s="6">
        <v>358</v>
      </c>
      <c r="B359" s="6" t="s">
        <v>11888</v>
      </c>
      <c r="C359" s="6">
        <v>1009</v>
      </c>
      <c r="D359" s="6" t="s">
        <v>11826</v>
      </c>
      <c r="E359" s="6"/>
      <c r="F359" s="6" t="s">
        <v>11889</v>
      </c>
      <c r="G359" s="6" t="s">
        <v>11931</v>
      </c>
    </row>
    <row r="360" spans="1:7" x14ac:dyDescent="0.4">
      <c r="A360" s="6">
        <v>359</v>
      </c>
      <c r="B360" s="6" t="s">
        <v>11922</v>
      </c>
      <c r="C360" s="6">
        <v>1010</v>
      </c>
      <c r="D360" s="6" t="s">
        <v>11800</v>
      </c>
      <c r="E360" s="6" t="s">
        <v>11923</v>
      </c>
      <c r="F360" s="6" t="s">
        <v>11801</v>
      </c>
      <c r="G360" s="6" t="s">
        <v>11932</v>
      </c>
    </row>
    <row r="361" spans="1:7" x14ac:dyDescent="0.4">
      <c r="A361" s="6">
        <v>360</v>
      </c>
      <c r="B361" s="6" t="s">
        <v>11828</v>
      </c>
      <c r="C361" s="6">
        <v>1010</v>
      </c>
      <c r="D361" s="6" t="s">
        <v>11800</v>
      </c>
      <c r="E361" s="6" t="s">
        <v>663</v>
      </c>
      <c r="F361" s="6" t="s">
        <v>11801</v>
      </c>
      <c r="G361" s="6" t="s">
        <v>11933</v>
      </c>
    </row>
    <row r="362" spans="1:7" x14ac:dyDescent="0.4">
      <c r="A362" s="6">
        <v>361</v>
      </c>
      <c r="B362" s="6" t="s">
        <v>11787</v>
      </c>
      <c r="C362" s="6">
        <v>1010</v>
      </c>
      <c r="D362" s="6" t="s">
        <v>11800</v>
      </c>
      <c r="E362" s="6" t="s">
        <v>3701</v>
      </c>
      <c r="F362" s="6" t="s">
        <v>11801</v>
      </c>
      <c r="G362" s="6" t="s">
        <v>11929</v>
      </c>
    </row>
    <row r="363" spans="1:7" x14ac:dyDescent="0.4">
      <c r="A363" s="6">
        <v>362</v>
      </c>
      <c r="B363" s="6" t="s">
        <v>11888</v>
      </c>
      <c r="C363" s="6">
        <v>1010</v>
      </c>
      <c r="D363" s="6" t="s">
        <v>11935</v>
      </c>
      <c r="E363" s="6"/>
      <c r="F363" s="6" t="s">
        <v>11889</v>
      </c>
      <c r="G363" s="6" t="s">
        <v>11931</v>
      </c>
    </row>
    <row r="364" spans="1:7" x14ac:dyDescent="0.4">
      <c r="A364" s="6">
        <v>363</v>
      </c>
      <c r="B364" s="6" t="s">
        <v>11922</v>
      </c>
      <c r="C364" s="6">
        <v>1011</v>
      </c>
      <c r="D364" s="6" t="s">
        <v>11800</v>
      </c>
      <c r="E364" s="6" t="s">
        <v>657</v>
      </c>
      <c r="F364" s="6" t="s">
        <v>11801</v>
      </c>
      <c r="G364" s="6" t="s">
        <v>11937</v>
      </c>
    </row>
    <row r="365" spans="1:7" x14ac:dyDescent="0.4">
      <c r="A365" s="6">
        <v>364</v>
      </c>
      <c r="B365" s="6" t="s">
        <v>11828</v>
      </c>
      <c r="C365" s="6">
        <v>1011</v>
      </c>
      <c r="D365" s="6" t="s">
        <v>11800</v>
      </c>
      <c r="E365" s="6" t="s">
        <v>5199</v>
      </c>
      <c r="F365" s="6" t="s">
        <v>11801</v>
      </c>
      <c r="G365" s="6" t="s">
        <v>11936</v>
      </c>
    </row>
    <row r="366" spans="1:7" x14ac:dyDescent="0.4">
      <c r="A366" s="6">
        <v>365</v>
      </c>
      <c r="B366" s="6" t="s">
        <v>11787</v>
      </c>
      <c r="C366" s="6">
        <v>1011</v>
      </c>
      <c r="D366" s="6" t="s">
        <v>11800</v>
      </c>
      <c r="E366" s="6" t="s">
        <v>3701</v>
      </c>
      <c r="F366" s="6" t="s">
        <v>11801</v>
      </c>
      <c r="G366" s="6" t="s">
        <v>11929</v>
      </c>
    </row>
    <row r="367" spans="1:7" x14ac:dyDescent="0.4">
      <c r="A367" s="6">
        <v>366</v>
      </c>
      <c r="B367" s="6" t="s">
        <v>11888</v>
      </c>
      <c r="C367" s="6">
        <v>1011</v>
      </c>
      <c r="D367" s="6" t="s">
        <v>11935</v>
      </c>
      <c r="E367" s="6"/>
      <c r="F367" s="6" t="s">
        <v>11889</v>
      </c>
      <c r="G367" s="6" t="s">
        <v>11931</v>
      </c>
    </row>
    <row r="368" spans="1:7" x14ac:dyDescent="0.4">
      <c r="A368" s="6">
        <v>367</v>
      </c>
      <c r="B368" s="6" t="s">
        <v>11922</v>
      </c>
      <c r="C368" s="6">
        <v>1012</v>
      </c>
      <c r="D368" s="6" t="s">
        <v>11800</v>
      </c>
      <c r="E368" s="6" t="s">
        <v>657</v>
      </c>
      <c r="F368" s="6" t="s">
        <v>11801</v>
      </c>
      <c r="G368" s="6" t="s">
        <v>11938</v>
      </c>
    </row>
    <row r="369" spans="1:7" x14ac:dyDescent="0.4">
      <c r="A369" s="6">
        <v>368</v>
      </c>
      <c r="B369" s="6" t="s">
        <v>11828</v>
      </c>
      <c r="C369" s="6">
        <v>1012</v>
      </c>
      <c r="D369" s="6" t="s">
        <v>11800</v>
      </c>
      <c r="E369" s="6" t="s">
        <v>5199</v>
      </c>
      <c r="F369" s="6" t="s">
        <v>11801</v>
      </c>
      <c r="G369" s="6" t="s">
        <v>11929</v>
      </c>
    </row>
    <row r="370" spans="1:7" x14ac:dyDescent="0.4">
      <c r="A370" s="6">
        <v>369</v>
      </c>
      <c r="B370" s="6" t="s">
        <v>11787</v>
      </c>
      <c r="C370" s="6">
        <v>1012</v>
      </c>
      <c r="D370" s="6" t="s">
        <v>11800</v>
      </c>
      <c r="E370" s="6" t="s">
        <v>3701</v>
      </c>
      <c r="F370" s="6" t="s">
        <v>11801</v>
      </c>
      <c r="G370" s="6" t="s">
        <v>11929</v>
      </c>
    </row>
    <row r="371" spans="1:7" x14ac:dyDescent="0.4">
      <c r="A371" s="6">
        <v>370</v>
      </c>
      <c r="B371" s="6" t="s">
        <v>11888</v>
      </c>
      <c r="C371" s="6">
        <v>1012</v>
      </c>
      <c r="D371" s="6" t="s">
        <v>11935</v>
      </c>
      <c r="E371" s="6"/>
      <c r="F371" s="6" t="s">
        <v>11889</v>
      </c>
      <c r="G371" s="6" t="s">
        <v>11931</v>
      </c>
    </row>
    <row r="372" spans="1:7" x14ac:dyDescent="0.4">
      <c r="A372" s="6">
        <v>371</v>
      </c>
      <c r="B372" s="6" t="s">
        <v>11922</v>
      </c>
      <c r="C372" s="6">
        <v>1013</v>
      </c>
      <c r="D372" s="6" t="s">
        <v>11800</v>
      </c>
      <c r="E372" s="6" t="s">
        <v>657</v>
      </c>
      <c r="F372" s="6" t="s">
        <v>11801</v>
      </c>
      <c r="G372" s="6" t="s">
        <v>11939</v>
      </c>
    </row>
    <row r="373" spans="1:7" x14ac:dyDescent="0.4">
      <c r="A373" s="6">
        <v>372</v>
      </c>
      <c r="B373" s="6" t="s">
        <v>11828</v>
      </c>
      <c r="C373" s="6">
        <v>1013</v>
      </c>
      <c r="D373" s="6" t="s">
        <v>11800</v>
      </c>
      <c r="E373" s="6" t="s">
        <v>5199</v>
      </c>
      <c r="F373" s="6" t="s">
        <v>11801</v>
      </c>
      <c r="G373" s="6" t="s">
        <v>11929</v>
      </c>
    </row>
    <row r="374" spans="1:7" x14ac:dyDescent="0.4">
      <c r="A374" s="6">
        <v>373</v>
      </c>
      <c r="B374" s="6" t="s">
        <v>11787</v>
      </c>
      <c r="C374" s="6">
        <v>1013</v>
      </c>
      <c r="D374" s="6" t="s">
        <v>11800</v>
      </c>
      <c r="E374" s="6" t="s">
        <v>3701</v>
      </c>
      <c r="F374" s="6" t="s">
        <v>11801</v>
      </c>
      <c r="G374" s="6" t="s">
        <v>11929</v>
      </c>
    </row>
    <row r="375" spans="1:7" x14ac:dyDescent="0.4">
      <c r="A375" s="6">
        <v>374</v>
      </c>
      <c r="B375" s="6" t="s">
        <v>11888</v>
      </c>
      <c r="C375" s="6">
        <v>1013</v>
      </c>
      <c r="D375" s="6" t="s">
        <v>11935</v>
      </c>
      <c r="E375" s="6"/>
      <c r="F375" s="6" t="s">
        <v>11889</v>
      </c>
      <c r="G375" s="6" t="s">
        <v>11931</v>
      </c>
    </row>
    <row r="376" spans="1:7" x14ac:dyDescent="0.4">
      <c r="A376" s="6">
        <v>375</v>
      </c>
      <c r="B376" s="6" t="s">
        <v>11922</v>
      </c>
      <c r="C376" s="6">
        <v>1014</v>
      </c>
      <c r="D376" s="6" t="s">
        <v>11800</v>
      </c>
      <c r="E376" s="6" t="s">
        <v>657</v>
      </c>
      <c r="F376" s="6" t="s">
        <v>11801</v>
      </c>
      <c r="G376" s="6" t="s">
        <v>11940</v>
      </c>
    </row>
    <row r="377" spans="1:7" x14ac:dyDescent="0.4">
      <c r="A377" s="6">
        <v>376</v>
      </c>
      <c r="B377" s="6" t="s">
        <v>11828</v>
      </c>
      <c r="C377" s="6">
        <v>1014</v>
      </c>
      <c r="D377" s="6" t="s">
        <v>11800</v>
      </c>
      <c r="E377" s="6" t="s">
        <v>5199</v>
      </c>
      <c r="F377" s="6" t="s">
        <v>11801</v>
      </c>
      <c r="G377" s="6" t="s">
        <v>11929</v>
      </c>
    </row>
    <row r="378" spans="1:7" x14ac:dyDescent="0.4">
      <c r="A378" s="6">
        <v>377</v>
      </c>
      <c r="B378" s="6" t="s">
        <v>11888</v>
      </c>
      <c r="C378" s="6">
        <v>1014</v>
      </c>
      <c r="D378" s="6" t="s">
        <v>11935</v>
      </c>
      <c r="E378" s="6"/>
      <c r="F378" s="6" t="s">
        <v>11889</v>
      </c>
      <c r="G378" s="6" t="s">
        <v>11931</v>
      </c>
    </row>
    <row r="379" spans="1:7" x14ac:dyDescent="0.4">
      <c r="A379" s="6">
        <v>378</v>
      </c>
      <c r="B379" s="6" t="s">
        <v>11922</v>
      </c>
      <c r="C379" s="6">
        <v>1015</v>
      </c>
      <c r="D379" s="6" t="s">
        <v>11800</v>
      </c>
      <c r="E379" s="6" t="s">
        <v>657</v>
      </c>
      <c r="F379" s="6" t="s">
        <v>11801</v>
      </c>
      <c r="G379" s="6" t="s">
        <v>11938</v>
      </c>
    </row>
    <row r="380" spans="1:7" x14ac:dyDescent="0.4">
      <c r="A380" s="6">
        <v>379</v>
      </c>
      <c r="B380" s="6" t="s">
        <v>11828</v>
      </c>
      <c r="C380" s="6">
        <v>1015</v>
      </c>
      <c r="D380" s="6" t="s">
        <v>11800</v>
      </c>
      <c r="E380" s="6" t="s">
        <v>663</v>
      </c>
      <c r="F380" s="6" t="s">
        <v>11801</v>
      </c>
      <c r="G380" s="6"/>
    </row>
    <row r="381" spans="1:7" x14ac:dyDescent="0.4">
      <c r="A381" s="6">
        <v>380</v>
      </c>
      <c r="B381" s="6" t="s">
        <v>11888</v>
      </c>
      <c r="C381" s="6">
        <v>1015</v>
      </c>
      <c r="D381" s="6" t="s">
        <v>11935</v>
      </c>
      <c r="E381" s="6"/>
      <c r="F381" s="6" t="s">
        <v>11889</v>
      </c>
      <c r="G381" s="6" t="s">
        <v>11931</v>
      </c>
    </row>
    <row r="382" spans="1:7" x14ac:dyDescent="0.4">
      <c r="A382" s="6">
        <v>381</v>
      </c>
      <c r="B382" s="6" t="s">
        <v>11922</v>
      </c>
      <c r="C382" s="6">
        <v>1016</v>
      </c>
      <c r="D382" s="6" t="s">
        <v>11800</v>
      </c>
      <c r="E382" s="6" t="s">
        <v>657</v>
      </c>
      <c r="F382" s="6" t="s">
        <v>11801</v>
      </c>
      <c r="G382" s="6" t="s">
        <v>11940</v>
      </c>
    </row>
    <row r="383" spans="1:7" x14ac:dyDescent="0.4">
      <c r="A383" s="6">
        <v>382</v>
      </c>
      <c r="B383" s="6" t="s">
        <v>11828</v>
      </c>
      <c r="C383" s="6">
        <v>1016</v>
      </c>
      <c r="D383" s="6" t="s">
        <v>11800</v>
      </c>
      <c r="E383" s="6" t="s">
        <v>663</v>
      </c>
      <c r="F383" s="6" t="s">
        <v>11801</v>
      </c>
      <c r="G383" s="6"/>
    </row>
    <row r="384" spans="1:7" x14ac:dyDescent="0.4">
      <c r="A384" s="6">
        <v>383</v>
      </c>
      <c r="B384" s="6" t="s">
        <v>11888</v>
      </c>
      <c r="C384" s="6">
        <v>1016</v>
      </c>
      <c r="D384" s="6" t="s">
        <v>11935</v>
      </c>
      <c r="E384" s="6"/>
      <c r="F384" s="6" t="s">
        <v>11889</v>
      </c>
      <c r="G384" s="6" t="s">
        <v>11931</v>
      </c>
    </row>
    <row r="385" spans="1:7" x14ac:dyDescent="0.4">
      <c r="A385" s="6">
        <v>384</v>
      </c>
      <c r="B385" s="6" t="s">
        <v>11922</v>
      </c>
      <c r="C385" s="6">
        <v>1017</v>
      </c>
      <c r="D385" s="6" t="s">
        <v>11800</v>
      </c>
      <c r="E385" s="6" t="s">
        <v>657</v>
      </c>
      <c r="F385" s="6" t="s">
        <v>11801</v>
      </c>
      <c r="G385" s="6" t="s">
        <v>11940</v>
      </c>
    </row>
    <row r="386" spans="1:7" x14ac:dyDescent="0.4">
      <c r="A386" s="6">
        <v>385</v>
      </c>
      <c r="B386" s="6" t="s">
        <v>11828</v>
      </c>
      <c r="C386" s="6">
        <v>1017</v>
      </c>
      <c r="D386" s="6" t="s">
        <v>11800</v>
      </c>
      <c r="E386" s="6" t="s">
        <v>663</v>
      </c>
      <c r="F386" s="6" t="s">
        <v>11801</v>
      </c>
      <c r="G386" s="6" t="s">
        <v>11933</v>
      </c>
    </row>
    <row r="387" spans="1:7" x14ac:dyDescent="0.4">
      <c r="A387" s="6">
        <v>386</v>
      </c>
      <c r="B387" s="6" t="s">
        <v>11888</v>
      </c>
      <c r="C387" s="6">
        <v>1017</v>
      </c>
      <c r="D387" s="6" t="s">
        <v>11935</v>
      </c>
      <c r="E387" s="6"/>
      <c r="F387" s="6" t="s">
        <v>11889</v>
      </c>
      <c r="G387" s="6" t="s">
        <v>11931</v>
      </c>
    </row>
    <row r="388" spans="1:7" x14ac:dyDescent="0.4">
      <c r="A388" s="6">
        <v>387</v>
      </c>
      <c r="B388" s="6" t="s">
        <v>11922</v>
      </c>
      <c r="C388" s="6">
        <v>1018</v>
      </c>
      <c r="D388" s="6" t="s">
        <v>11800</v>
      </c>
      <c r="E388" s="6" t="s">
        <v>657</v>
      </c>
      <c r="F388" s="6" t="s">
        <v>11801</v>
      </c>
      <c r="G388" s="6" t="s">
        <v>11938</v>
      </c>
    </row>
    <row r="389" spans="1:7" x14ac:dyDescent="0.4">
      <c r="A389" s="6">
        <v>388</v>
      </c>
      <c r="B389" s="6" t="s">
        <v>11828</v>
      </c>
      <c r="C389" s="6">
        <v>1018</v>
      </c>
      <c r="D389" s="6" t="s">
        <v>11800</v>
      </c>
      <c r="E389" s="6" t="s">
        <v>663</v>
      </c>
      <c r="F389" s="6" t="s">
        <v>11801</v>
      </c>
      <c r="G389" s="6" t="s">
        <v>11933</v>
      </c>
    </row>
    <row r="390" spans="1:7" x14ac:dyDescent="0.4">
      <c r="A390" s="6">
        <v>389</v>
      </c>
      <c r="B390" s="6" t="s">
        <v>11888</v>
      </c>
      <c r="C390" s="6">
        <v>1018</v>
      </c>
      <c r="D390" s="6" t="s">
        <v>11935</v>
      </c>
      <c r="E390" s="6"/>
      <c r="F390" s="6" t="s">
        <v>11889</v>
      </c>
      <c r="G390" s="6" t="s">
        <v>11931</v>
      </c>
    </row>
    <row r="391" spans="1:7" x14ac:dyDescent="0.4">
      <c r="A391" s="6">
        <v>390</v>
      </c>
      <c r="B391" s="6" t="s">
        <v>11922</v>
      </c>
      <c r="C391" s="6">
        <v>1019</v>
      </c>
      <c r="D391" s="6" t="s">
        <v>11800</v>
      </c>
      <c r="E391" s="6" t="s">
        <v>657</v>
      </c>
      <c r="F391" s="6" t="s">
        <v>11801</v>
      </c>
      <c r="G391" s="6" t="s">
        <v>11940</v>
      </c>
    </row>
    <row r="392" spans="1:7" x14ac:dyDescent="0.4">
      <c r="A392" s="6">
        <v>391</v>
      </c>
      <c r="B392" s="6" t="s">
        <v>11828</v>
      </c>
      <c r="C392" s="6">
        <v>1019</v>
      </c>
      <c r="D392" s="6" t="s">
        <v>11800</v>
      </c>
      <c r="E392" s="6" t="s">
        <v>663</v>
      </c>
      <c r="F392" s="6" t="s">
        <v>11801</v>
      </c>
      <c r="G392" s="6" t="s">
        <v>11933</v>
      </c>
    </row>
    <row r="393" spans="1:7" x14ac:dyDescent="0.4">
      <c r="A393" s="6">
        <v>392</v>
      </c>
      <c r="B393" s="6" t="s">
        <v>11888</v>
      </c>
      <c r="C393" s="6">
        <v>1019</v>
      </c>
      <c r="D393" s="6" t="s">
        <v>11935</v>
      </c>
      <c r="E393" s="6"/>
      <c r="F393" s="6" t="s">
        <v>11889</v>
      </c>
      <c r="G393" s="6" t="s">
        <v>11931</v>
      </c>
    </row>
    <row r="394" spans="1:7" x14ac:dyDescent="0.4">
      <c r="A394" s="6">
        <v>393</v>
      </c>
      <c r="B394" s="6" t="s">
        <v>11922</v>
      </c>
      <c r="C394" s="6">
        <v>1020</v>
      </c>
      <c r="D394" s="6" t="s">
        <v>11800</v>
      </c>
      <c r="E394" s="6" t="s">
        <v>657</v>
      </c>
      <c r="F394" s="6" t="s">
        <v>11801</v>
      </c>
      <c r="G394" s="6" t="s">
        <v>11940</v>
      </c>
    </row>
    <row r="395" spans="1:7" x14ac:dyDescent="0.4">
      <c r="A395" s="6">
        <v>394</v>
      </c>
      <c r="B395" s="6" t="s">
        <v>11828</v>
      </c>
      <c r="C395" s="6">
        <v>1020</v>
      </c>
      <c r="D395" s="6" t="s">
        <v>11800</v>
      </c>
      <c r="E395" s="6" t="s">
        <v>663</v>
      </c>
      <c r="F395" s="6" t="s">
        <v>11801</v>
      </c>
      <c r="G395" s="6" t="s">
        <v>11933</v>
      </c>
    </row>
    <row r="396" spans="1:7" x14ac:dyDescent="0.4">
      <c r="A396" s="6">
        <v>395</v>
      </c>
      <c r="B396" s="6" t="s">
        <v>11888</v>
      </c>
      <c r="C396" s="6">
        <v>1020</v>
      </c>
      <c r="D396" s="6"/>
      <c r="E396" s="6"/>
      <c r="F396" s="6" t="s">
        <v>11889</v>
      </c>
      <c r="G396" s="6" t="s">
        <v>11931</v>
      </c>
    </row>
    <row r="397" spans="1:7" x14ac:dyDescent="0.4">
      <c r="A397" s="6">
        <v>396</v>
      </c>
      <c r="B397" s="6" t="s">
        <v>11922</v>
      </c>
      <c r="C397" s="6">
        <v>1021</v>
      </c>
      <c r="D397" s="6" t="s">
        <v>11826</v>
      </c>
      <c r="E397" s="6" t="s">
        <v>11941</v>
      </c>
      <c r="F397" s="6" t="s">
        <v>11801</v>
      </c>
      <c r="G397" s="6" t="s">
        <v>11942</v>
      </c>
    </row>
    <row r="398" spans="1:7" x14ac:dyDescent="0.4">
      <c r="A398" s="6">
        <v>397</v>
      </c>
      <c r="B398" s="6" t="s">
        <v>11828</v>
      </c>
      <c r="C398" s="6">
        <v>1021</v>
      </c>
      <c r="D398" s="6" t="s">
        <v>11800</v>
      </c>
      <c r="E398" s="6" t="s">
        <v>5199</v>
      </c>
      <c r="F398" s="6" t="s">
        <v>11801</v>
      </c>
      <c r="G398" s="6" t="s">
        <v>11936</v>
      </c>
    </row>
    <row r="399" spans="1:7" x14ac:dyDescent="0.4">
      <c r="A399" s="6">
        <v>398</v>
      </c>
      <c r="B399" s="6" t="s">
        <v>11888</v>
      </c>
      <c r="C399" s="6">
        <v>1021</v>
      </c>
      <c r="D399" s="6" t="s">
        <v>11794</v>
      </c>
      <c r="E399" s="6"/>
      <c r="F399" s="6" t="s">
        <v>11889</v>
      </c>
      <c r="G399" s="6" t="s">
        <v>11931</v>
      </c>
    </row>
    <row r="400" spans="1:7" x14ac:dyDescent="0.4">
      <c r="A400" s="6">
        <v>399</v>
      </c>
      <c r="B400" s="6" t="s">
        <v>11922</v>
      </c>
      <c r="C400" s="6">
        <v>1022</v>
      </c>
      <c r="D400" s="6" t="s">
        <v>11826</v>
      </c>
      <c r="E400" s="6" t="s">
        <v>11941</v>
      </c>
      <c r="F400" s="6" t="s">
        <v>11801</v>
      </c>
      <c r="G400" s="6" t="s">
        <v>11942</v>
      </c>
    </row>
    <row r="401" spans="1:7" x14ac:dyDescent="0.4">
      <c r="A401" s="6">
        <v>400</v>
      </c>
      <c r="B401" s="6" t="s">
        <v>11828</v>
      </c>
      <c r="C401" s="6">
        <v>1022</v>
      </c>
      <c r="D401" s="6" t="s">
        <v>11800</v>
      </c>
      <c r="E401" s="6" t="s">
        <v>663</v>
      </c>
      <c r="F401" s="6" t="s">
        <v>11801</v>
      </c>
      <c r="G401" s="6" t="s">
        <v>11933</v>
      </c>
    </row>
    <row r="402" spans="1:7" x14ac:dyDescent="0.4">
      <c r="A402" s="6">
        <v>401</v>
      </c>
      <c r="B402" s="6" t="s">
        <v>11888</v>
      </c>
      <c r="C402" s="6">
        <v>1022</v>
      </c>
      <c r="D402" s="6" t="s">
        <v>11935</v>
      </c>
      <c r="E402" s="6"/>
      <c r="F402" s="6" t="s">
        <v>11889</v>
      </c>
      <c r="G402" s="6" t="s">
        <v>11931</v>
      </c>
    </row>
    <row r="403" spans="1:7" x14ac:dyDescent="0.4">
      <c r="A403" s="6">
        <v>402</v>
      </c>
      <c r="B403" s="6" t="s">
        <v>11922</v>
      </c>
      <c r="C403" s="6">
        <v>1023</v>
      </c>
      <c r="D403" s="6" t="s">
        <v>11826</v>
      </c>
      <c r="E403" s="6" t="s">
        <v>11941</v>
      </c>
      <c r="F403" s="6" t="s">
        <v>11801</v>
      </c>
      <c r="G403" s="6" t="s">
        <v>11942</v>
      </c>
    </row>
    <row r="404" spans="1:7" x14ac:dyDescent="0.4">
      <c r="A404" s="6">
        <v>403</v>
      </c>
      <c r="B404" s="6" t="s">
        <v>11828</v>
      </c>
      <c r="C404" s="6">
        <v>1023</v>
      </c>
      <c r="D404" s="6" t="s">
        <v>11800</v>
      </c>
      <c r="E404" s="6" t="s">
        <v>663</v>
      </c>
      <c r="F404" s="6" t="s">
        <v>11801</v>
      </c>
      <c r="G404" s="6"/>
    </row>
    <row r="405" spans="1:7" x14ac:dyDescent="0.4">
      <c r="A405" s="6">
        <v>404</v>
      </c>
      <c r="B405" s="6" t="s">
        <v>11888</v>
      </c>
      <c r="C405" s="6">
        <v>1023</v>
      </c>
      <c r="D405" s="6" t="s">
        <v>11935</v>
      </c>
      <c r="E405" s="6"/>
      <c r="F405" s="6" t="s">
        <v>11889</v>
      </c>
      <c r="G405" s="6" t="s">
        <v>11931</v>
      </c>
    </row>
    <row r="406" spans="1:7" x14ac:dyDescent="0.4">
      <c r="A406" s="6">
        <v>405</v>
      </c>
      <c r="B406" s="6" t="s">
        <v>11922</v>
      </c>
      <c r="C406" s="6">
        <v>1024</v>
      </c>
      <c r="D406" s="6" t="s">
        <v>11826</v>
      </c>
      <c r="E406" s="6" t="s">
        <v>11941</v>
      </c>
      <c r="F406" s="6" t="s">
        <v>11801</v>
      </c>
      <c r="G406" s="6" t="s">
        <v>11942</v>
      </c>
    </row>
    <row r="407" spans="1:7" x14ac:dyDescent="0.4">
      <c r="A407" s="6">
        <v>406</v>
      </c>
      <c r="B407" s="6" t="s">
        <v>11828</v>
      </c>
      <c r="C407" s="6">
        <v>1024</v>
      </c>
      <c r="D407" s="6" t="s">
        <v>11800</v>
      </c>
      <c r="E407" s="6" t="s">
        <v>663</v>
      </c>
      <c r="F407" s="6" t="s">
        <v>11801</v>
      </c>
      <c r="G407" s="6"/>
    </row>
    <row r="408" spans="1:7" x14ac:dyDescent="0.4">
      <c r="A408" s="6">
        <v>407</v>
      </c>
      <c r="B408" s="6" t="s">
        <v>11888</v>
      </c>
      <c r="C408" s="6">
        <v>1024</v>
      </c>
      <c r="D408" s="6" t="s">
        <v>11935</v>
      </c>
      <c r="E408" s="6"/>
      <c r="F408" s="6" t="s">
        <v>11889</v>
      </c>
      <c r="G408" s="6" t="s">
        <v>11931</v>
      </c>
    </row>
    <row r="409" spans="1:7" x14ac:dyDescent="0.4">
      <c r="A409" s="6">
        <v>408</v>
      </c>
      <c r="B409" s="6" t="s">
        <v>11922</v>
      </c>
      <c r="C409" s="6">
        <v>1025</v>
      </c>
      <c r="D409" s="6" t="s">
        <v>11826</v>
      </c>
      <c r="E409" s="6" t="s">
        <v>11941</v>
      </c>
      <c r="F409" s="6" t="s">
        <v>11801</v>
      </c>
      <c r="G409" s="6" t="s">
        <v>11942</v>
      </c>
    </row>
    <row r="410" spans="1:7" x14ac:dyDescent="0.4">
      <c r="A410" s="6">
        <v>409</v>
      </c>
      <c r="B410" s="6" t="s">
        <v>11828</v>
      </c>
      <c r="C410" s="6">
        <v>1025</v>
      </c>
      <c r="D410" s="6" t="s">
        <v>11800</v>
      </c>
      <c r="E410" s="6" t="s">
        <v>663</v>
      </c>
      <c r="F410" s="6" t="s">
        <v>11801</v>
      </c>
      <c r="G410" s="6" t="s">
        <v>11933</v>
      </c>
    </row>
    <row r="411" spans="1:7" x14ac:dyDescent="0.4">
      <c r="A411" s="6">
        <v>410</v>
      </c>
      <c r="B411" s="6" t="s">
        <v>11888</v>
      </c>
      <c r="C411" s="6">
        <v>1025</v>
      </c>
      <c r="D411" s="6" t="s">
        <v>11935</v>
      </c>
      <c r="E411" s="6"/>
      <c r="F411" s="6" t="s">
        <v>11889</v>
      </c>
      <c r="G411" s="6" t="s">
        <v>11931</v>
      </c>
    </row>
    <row r="412" spans="1:7" x14ac:dyDescent="0.4">
      <c r="A412" s="6">
        <v>411</v>
      </c>
      <c r="B412" s="6" t="s">
        <v>11922</v>
      </c>
      <c r="C412" s="6">
        <v>1026</v>
      </c>
      <c r="D412" s="6" t="s">
        <v>11826</v>
      </c>
      <c r="E412" s="6" t="s">
        <v>11941</v>
      </c>
      <c r="F412" s="6" t="s">
        <v>11801</v>
      </c>
      <c r="G412" s="6" t="s">
        <v>11942</v>
      </c>
    </row>
    <row r="413" spans="1:7" x14ac:dyDescent="0.4">
      <c r="A413" s="6">
        <v>412</v>
      </c>
      <c r="B413" s="6" t="s">
        <v>11925</v>
      </c>
      <c r="C413" s="6">
        <v>1026</v>
      </c>
      <c r="D413" s="6" t="s">
        <v>11800</v>
      </c>
      <c r="E413" s="6" t="s">
        <v>663</v>
      </c>
      <c r="F413" s="6" t="s">
        <v>11801</v>
      </c>
      <c r="G413" s="6" t="s">
        <v>11933</v>
      </c>
    </row>
    <row r="414" spans="1:7" x14ac:dyDescent="0.4">
      <c r="A414" s="6">
        <v>413</v>
      </c>
      <c r="B414" s="6" t="s">
        <v>11888</v>
      </c>
      <c r="C414" s="6">
        <v>1026</v>
      </c>
      <c r="D414" s="6" t="s">
        <v>11935</v>
      </c>
      <c r="E414" s="6"/>
      <c r="F414" s="6" t="s">
        <v>11889</v>
      </c>
      <c r="G414" s="6" t="s">
        <v>11931</v>
      </c>
    </row>
    <row r="415" spans="1:7" x14ac:dyDescent="0.4">
      <c r="A415" s="6">
        <v>414</v>
      </c>
      <c r="B415" s="6" t="s">
        <v>11922</v>
      </c>
      <c r="C415" s="6">
        <v>1027</v>
      </c>
      <c r="D415" s="6" t="s">
        <v>11826</v>
      </c>
      <c r="E415" s="6" t="s">
        <v>11941</v>
      </c>
      <c r="F415" s="6" t="s">
        <v>11801</v>
      </c>
      <c r="G415" s="6" t="s">
        <v>11942</v>
      </c>
    </row>
    <row r="416" spans="1:7" x14ac:dyDescent="0.4">
      <c r="A416" s="6">
        <v>415</v>
      </c>
      <c r="B416" s="6" t="s">
        <v>11925</v>
      </c>
      <c r="C416" s="6">
        <v>1027</v>
      </c>
      <c r="D416" s="6" t="s">
        <v>11800</v>
      </c>
      <c r="E416" s="6" t="s">
        <v>663</v>
      </c>
      <c r="F416" s="6" t="s">
        <v>11801</v>
      </c>
      <c r="G416" s="6" t="s">
        <v>11933</v>
      </c>
    </row>
    <row r="417" spans="1:7" x14ac:dyDescent="0.4">
      <c r="A417" s="6">
        <v>416</v>
      </c>
      <c r="B417" s="6" t="s">
        <v>11888</v>
      </c>
      <c r="C417" s="6">
        <v>1027</v>
      </c>
      <c r="D417" s="6" t="s">
        <v>11935</v>
      </c>
      <c r="E417" s="6"/>
      <c r="F417" s="6" t="s">
        <v>11889</v>
      </c>
      <c r="G417" s="6" t="s">
        <v>11931</v>
      </c>
    </row>
    <row r="418" spans="1:7" x14ac:dyDescent="0.4">
      <c r="A418" s="6">
        <v>417</v>
      </c>
      <c r="B418" s="6" t="s">
        <v>11922</v>
      </c>
      <c r="C418" s="6">
        <v>1028</v>
      </c>
      <c r="D418" s="6" t="s">
        <v>11826</v>
      </c>
      <c r="E418" s="6" t="s">
        <v>11941</v>
      </c>
      <c r="F418" s="6" t="s">
        <v>11801</v>
      </c>
      <c r="G418" s="6" t="s">
        <v>11942</v>
      </c>
    </row>
    <row r="419" spans="1:7" x14ac:dyDescent="0.4">
      <c r="A419" s="6">
        <v>418</v>
      </c>
      <c r="B419" s="6" t="s">
        <v>11925</v>
      </c>
      <c r="C419" s="6">
        <v>1028</v>
      </c>
      <c r="D419" s="6" t="s">
        <v>11800</v>
      </c>
      <c r="E419" s="6" t="s">
        <v>3701</v>
      </c>
      <c r="F419" s="6" t="s">
        <v>11801</v>
      </c>
      <c r="G419" s="6" t="s">
        <v>11929</v>
      </c>
    </row>
    <row r="420" spans="1:7" x14ac:dyDescent="0.4">
      <c r="A420" s="6">
        <v>419</v>
      </c>
      <c r="B420" s="6" t="s">
        <v>11888</v>
      </c>
      <c r="C420" s="6">
        <v>1028</v>
      </c>
      <c r="D420" s="6" t="s">
        <v>11794</v>
      </c>
      <c r="E420" s="6"/>
      <c r="F420" s="6" t="s">
        <v>11889</v>
      </c>
      <c r="G420" s="6" t="s">
        <v>11931</v>
      </c>
    </row>
    <row r="421" spans="1:7" x14ac:dyDescent="0.4">
      <c r="A421" s="6">
        <v>420</v>
      </c>
      <c r="B421" s="6" t="s">
        <v>11922</v>
      </c>
      <c r="C421" s="6">
        <v>1029</v>
      </c>
      <c r="D421" s="6" t="s">
        <v>11826</v>
      </c>
      <c r="E421" s="6" t="s">
        <v>11941</v>
      </c>
      <c r="F421" s="6" t="s">
        <v>11801</v>
      </c>
      <c r="G421" s="6" t="s">
        <v>11942</v>
      </c>
    </row>
    <row r="422" spans="1:7" x14ac:dyDescent="0.4">
      <c r="A422" s="6">
        <v>421</v>
      </c>
      <c r="B422" s="6" t="s">
        <v>11925</v>
      </c>
      <c r="C422" s="6">
        <v>1029</v>
      </c>
      <c r="D422" s="6" t="s">
        <v>11800</v>
      </c>
      <c r="E422" s="6" t="s">
        <v>3701</v>
      </c>
      <c r="F422" s="6" t="s">
        <v>11801</v>
      </c>
      <c r="G422" s="6"/>
    </row>
    <row r="423" spans="1:7" x14ac:dyDescent="0.4">
      <c r="A423" s="6">
        <v>422</v>
      </c>
      <c r="B423" s="6" t="s">
        <v>11888</v>
      </c>
      <c r="C423" s="6">
        <v>1029</v>
      </c>
      <c r="D423" s="6" t="s">
        <v>11794</v>
      </c>
      <c r="E423" s="6"/>
      <c r="F423" s="6" t="s">
        <v>11889</v>
      </c>
      <c r="G423" s="6" t="s">
        <v>11931</v>
      </c>
    </row>
    <row r="424" spans="1:7" x14ac:dyDescent="0.4">
      <c r="A424" s="6">
        <v>423</v>
      </c>
      <c r="B424" s="6" t="s">
        <v>11922</v>
      </c>
      <c r="C424" s="6">
        <v>1030</v>
      </c>
      <c r="D424" s="6" t="s">
        <v>11826</v>
      </c>
      <c r="E424" s="6" t="s">
        <v>11941</v>
      </c>
      <c r="F424" s="6" t="s">
        <v>11801</v>
      </c>
      <c r="G424" s="6" t="s">
        <v>11942</v>
      </c>
    </row>
    <row r="425" spans="1:7" x14ac:dyDescent="0.4">
      <c r="A425" s="6">
        <v>424</v>
      </c>
      <c r="B425" s="6" t="s">
        <v>11925</v>
      </c>
      <c r="C425" s="6">
        <v>1030</v>
      </c>
      <c r="D425" s="6" t="s">
        <v>11800</v>
      </c>
      <c r="E425" s="6" t="s">
        <v>663</v>
      </c>
      <c r="F425" s="6" t="s">
        <v>11801</v>
      </c>
      <c r="G425" s="6" t="s">
        <v>11933</v>
      </c>
    </row>
    <row r="426" spans="1:7" x14ac:dyDescent="0.4">
      <c r="A426" s="6">
        <v>425</v>
      </c>
      <c r="B426" s="6" t="s">
        <v>11888</v>
      </c>
      <c r="C426" s="6">
        <v>1030</v>
      </c>
      <c r="D426" s="6" t="s">
        <v>11935</v>
      </c>
      <c r="E426" s="6"/>
      <c r="F426" s="6" t="s">
        <v>11889</v>
      </c>
      <c r="G426" s="6" t="s">
        <v>11931</v>
      </c>
    </row>
    <row r="427" spans="1:7" x14ac:dyDescent="0.4">
      <c r="A427" s="6">
        <v>426</v>
      </c>
      <c r="B427" s="6" t="s">
        <v>11922</v>
      </c>
      <c r="C427" s="6">
        <v>1031</v>
      </c>
      <c r="D427" s="6" t="s">
        <v>11826</v>
      </c>
      <c r="E427" s="6" t="s">
        <v>11941</v>
      </c>
      <c r="F427" s="6" t="s">
        <v>11801</v>
      </c>
      <c r="G427" s="6" t="s">
        <v>11942</v>
      </c>
    </row>
    <row r="428" spans="1:7" x14ac:dyDescent="0.4">
      <c r="A428" s="6">
        <v>427</v>
      </c>
      <c r="B428" s="6" t="s">
        <v>11925</v>
      </c>
      <c r="C428" s="6">
        <v>1031</v>
      </c>
      <c r="D428" s="6" t="s">
        <v>11800</v>
      </c>
      <c r="E428" s="6" t="s">
        <v>3701</v>
      </c>
      <c r="F428" s="6" t="s">
        <v>11801</v>
      </c>
      <c r="G428" s="6" t="s">
        <v>11929</v>
      </c>
    </row>
    <row r="429" spans="1:7" x14ac:dyDescent="0.4">
      <c r="A429" s="6">
        <v>428</v>
      </c>
      <c r="B429" s="6" t="s">
        <v>11888</v>
      </c>
      <c r="C429" s="6">
        <v>1031</v>
      </c>
      <c r="D429" s="6" t="s">
        <v>11935</v>
      </c>
      <c r="E429" s="6"/>
      <c r="F429" s="6" t="s">
        <v>11889</v>
      </c>
      <c r="G429" s="6" t="s">
        <v>11931</v>
      </c>
    </row>
    <row r="430" spans="1:7" x14ac:dyDescent="0.4">
      <c r="A430" s="6">
        <v>429</v>
      </c>
      <c r="B430" s="6" t="s">
        <v>11922</v>
      </c>
      <c r="C430" s="6">
        <v>1032</v>
      </c>
      <c r="D430" s="6" t="s">
        <v>11826</v>
      </c>
      <c r="E430" s="6" t="s">
        <v>11941</v>
      </c>
      <c r="F430" s="6" t="s">
        <v>11801</v>
      </c>
      <c r="G430" s="6" t="s">
        <v>11942</v>
      </c>
    </row>
    <row r="431" spans="1:7" x14ac:dyDescent="0.4">
      <c r="A431" s="6">
        <v>430</v>
      </c>
      <c r="B431" s="6" t="s">
        <v>11925</v>
      </c>
      <c r="C431" s="6">
        <v>1032</v>
      </c>
      <c r="D431" s="6" t="s">
        <v>11800</v>
      </c>
      <c r="E431" s="6" t="s">
        <v>663</v>
      </c>
      <c r="F431" s="6" t="s">
        <v>11801</v>
      </c>
      <c r="G431" s="6"/>
    </row>
    <row r="432" spans="1:7" x14ac:dyDescent="0.4">
      <c r="A432" s="6">
        <v>431</v>
      </c>
      <c r="B432" s="6" t="s">
        <v>11888</v>
      </c>
      <c r="C432" s="6">
        <v>1032</v>
      </c>
      <c r="D432" s="6" t="s">
        <v>11927</v>
      </c>
      <c r="E432" s="6"/>
      <c r="F432" s="6" t="s">
        <v>11889</v>
      </c>
      <c r="G432" s="6" t="s">
        <v>11931</v>
      </c>
    </row>
    <row r="433" spans="1:7" x14ac:dyDescent="0.4">
      <c r="A433" s="6">
        <v>432</v>
      </c>
      <c r="B433" s="6" t="s">
        <v>11922</v>
      </c>
      <c r="C433" s="6">
        <v>1033</v>
      </c>
      <c r="D433" s="6" t="s">
        <v>11826</v>
      </c>
      <c r="E433" s="6" t="s">
        <v>11941</v>
      </c>
      <c r="F433" s="6" t="s">
        <v>11801</v>
      </c>
      <c r="G433" s="6" t="s">
        <v>11942</v>
      </c>
    </row>
    <row r="434" spans="1:7" x14ac:dyDescent="0.4">
      <c r="A434" s="6">
        <v>433</v>
      </c>
      <c r="B434" s="6" t="s">
        <v>11925</v>
      </c>
      <c r="C434" s="6">
        <v>1033</v>
      </c>
      <c r="D434" s="6" t="s">
        <v>11800</v>
      </c>
      <c r="E434" s="6" t="s">
        <v>3701</v>
      </c>
      <c r="F434" s="6" t="s">
        <v>11801</v>
      </c>
      <c r="G434" s="6" t="s">
        <v>11929</v>
      </c>
    </row>
    <row r="435" spans="1:7" x14ac:dyDescent="0.4">
      <c r="A435" s="6">
        <v>434</v>
      </c>
      <c r="B435" s="6" t="s">
        <v>11888</v>
      </c>
      <c r="C435" s="6">
        <v>1033</v>
      </c>
      <c r="D435" s="6" t="s">
        <v>11826</v>
      </c>
      <c r="E435" s="6"/>
      <c r="F435" s="6" t="s">
        <v>11889</v>
      </c>
      <c r="G435" s="6" t="s">
        <v>11931</v>
      </c>
    </row>
    <row r="436" spans="1:7" x14ac:dyDescent="0.4">
      <c r="A436" s="6">
        <v>435</v>
      </c>
      <c r="B436" s="6" t="s">
        <v>11922</v>
      </c>
      <c r="C436" s="6">
        <v>1034</v>
      </c>
      <c r="D436" s="6" t="s">
        <v>11826</v>
      </c>
      <c r="E436" s="6" t="s">
        <v>11941</v>
      </c>
      <c r="F436" s="6" t="s">
        <v>11801</v>
      </c>
      <c r="G436" s="6" t="s">
        <v>11942</v>
      </c>
    </row>
    <row r="437" spans="1:7" x14ac:dyDescent="0.4">
      <c r="A437" s="6">
        <v>436</v>
      </c>
      <c r="B437" s="6" t="s">
        <v>11925</v>
      </c>
      <c r="C437" s="6">
        <v>1034</v>
      </c>
      <c r="D437" s="6" t="s">
        <v>11800</v>
      </c>
      <c r="E437" s="6" t="s">
        <v>663</v>
      </c>
      <c r="F437" s="6" t="s">
        <v>11801</v>
      </c>
      <c r="G437" s="6"/>
    </row>
    <row r="438" spans="1:7" x14ac:dyDescent="0.4">
      <c r="A438" s="6">
        <v>437</v>
      </c>
      <c r="B438" s="6" t="s">
        <v>11888</v>
      </c>
      <c r="C438" s="6">
        <v>1034</v>
      </c>
      <c r="D438" s="6" t="s">
        <v>11826</v>
      </c>
      <c r="E438" s="6"/>
      <c r="F438" s="6" t="s">
        <v>11889</v>
      </c>
      <c r="G438" s="6" t="s">
        <v>11931</v>
      </c>
    </row>
    <row r="439" spans="1:7" x14ac:dyDescent="0.4">
      <c r="A439" s="6">
        <v>438</v>
      </c>
      <c r="B439" s="6" t="s">
        <v>11922</v>
      </c>
      <c r="C439" s="6">
        <v>1035</v>
      </c>
      <c r="D439" s="6" t="s">
        <v>11826</v>
      </c>
      <c r="E439" s="6" t="s">
        <v>11941</v>
      </c>
      <c r="F439" s="6" t="s">
        <v>11801</v>
      </c>
      <c r="G439" s="6" t="s">
        <v>11942</v>
      </c>
    </row>
    <row r="440" spans="1:7" x14ac:dyDescent="0.4">
      <c r="A440" s="6">
        <v>439</v>
      </c>
      <c r="B440" s="6" t="s">
        <v>11925</v>
      </c>
      <c r="C440" s="6">
        <v>1035</v>
      </c>
      <c r="D440" s="6" t="s">
        <v>11800</v>
      </c>
      <c r="E440" s="6" t="s">
        <v>663</v>
      </c>
      <c r="F440" s="6" t="s">
        <v>11801</v>
      </c>
      <c r="G440" s="6"/>
    </row>
    <row r="441" spans="1:7" x14ac:dyDescent="0.4">
      <c r="A441" s="6">
        <v>440</v>
      </c>
      <c r="B441" s="6" t="s">
        <v>11888</v>
      </c>
      <c r="C441" s="6">
        <v>1035</v>
      </c>
      <c r="D441" s="6" t="s">
        <v>11826</v>
      </c>
      <c r="E441" s="6"/>
      <c r="F441" s="6" t="s">
        <v>11889</v>
      </c>
      <c r="G441" s="6" t="s">
        <v>11931</v>
      </c>
    </row>
    <row r="442" spans="1:7" x14ac:dyDescent="0.4">
      <c r="A442" s="6">
        <v>441</v>
      </c>
      <c r="B442" s="6" t="s">
        <v>11922</v>
      </c>
      <c r="C442" s="6">
        <v>1036</v>
      </c>
      <c r="D442" s="6" t="s">
        <v>11826</v>
      </c>
      <c r="E442" s="6" t="s">
        <v>11941</v>
      </c>
      <c r="F442" s="6" t="s">
        <v>11801</v>
      </c>
      <c r="G442" s="6" t="s">
        <v>11942</v>
      </c>
    </row>
    <row r="443" spans="1:7" x14ac:dyDescent="0.4">
      <c r="A443" s="6">
        <v>442</v>
      </c>
      <c r="B443" s="6" t="s">
        <v>11925</v>
      </c>
      <c r="C443" s="6">
        <v>1036</v>
      </c>
      <c r="D443" s="6" t="s">
        <v>11800</v>
      </c>
      <c r="E443" s="6" t="s">
        <v>663</v>
      </c>
      <c r="F443" s="6" t="s">
        <v>11801</v>
      </c>
      <c r="G443" s="6"/>
    </row>
    <row r="444" spans="1:7" x14ac:dyDescent="0.4">
      <c r="A444" s="6">
        <v>443</v>
      </c>
      <c r="B444" s="6" t="s">
        <v>11888</v>
      </c>
      <c r="C444" s="6">
        <v>1036</v>
      </c>
      <c r="D444" s="6" t="s">
        <v>11826</v>
      </c>
      <c r="E444" s="6"/>
      <c r="F444" s="6" t="s">
        <v>11889</v>
      </c>
      <c r="G444" s="6" t="s">
        <v>11931</v>
      </c>
    </row>
    <row r="445" spans="1:7" x14ac:dyDescent="0.4">
      <c r="A445" s="6">
        <v>444</v>
      </c>
      <c r="B445" s="6" t="s">
        <v>11922</v>
      </c>
      <c r="C445" s="6">
        <v>1037</v>
      </c>
      <c r="D445" s="6" t="s">
        <v>11826</v>
      </c>
      <c r="E445" s="6" t="s">
        <v>11941</v>
      </c>
      <c r="F445" s="6" t="s">
        <v>11801</v>
      </c>
      <c r="G445" s="6" t="s">
        <v>11942</v>
      </c>
    </row>
    <row r="446" spans="1:7" x14ac:dyDescent="0.4">
      <c r="A446" s="6">
        <v>445</v>
      </c>
      <c r="B446" s="6" t="s">
        <v>11925</v>
      </c>
      <c r="C446" s="6">
        <v>1037</v>
      </c>
      <c r="D446" s="6" t="s">
        <v>11800</v>
      </c>
      <c r="E446" s="6" t="s">
        <v>663</v>
      </c>
      <c r="F446" s="6" t="s">
        <v>11801</v>
      </c>
      <c r="G446" s="6"/>
    </row>
    <row r="447" spans="1:7" x14ac:dyDescent="0.4">
      <c r="A447" s="6">
        <v>446</v>
      </c>
      <c r="B447" s="6" t="s">
        <v>11888</v>
      </c>
      <c r="C447" s="6">
        <v>1037</v>
      </c>
      <c r="D447" s="6" t="s">
        <v>11826</v>
      </c>
      <c r="E447" s="6"/>
      <c r="F447" s="6" t="s">
        <v>11889</v>
      </c>
      <c r="G447" s="6" t="s">
        <v>11931</v>
      </c>
    </row>
    <row r="448" spans="1:7" x14ac:dyDescent="0.4">
      <c r="A448" s="6">
        <v>447</v>
      </c>
      <c r="B448" s="6" t="s">
        <v>11922</v>
      </c>
      <c r="C448" s="6">
        <v>1038</v>
      </c>
      <c r="D448" s="6" t="s">
        <v>11826</v>
      </c>
      <c r="E448" s="6" t="s">
        <v>11941</v>
      </c>
      <c r="F448" s="6" t="s">
        <v>11801</v>
      </c>
      <c r="G448" s="6" t="s">
        <v>11942</v>
      </c>
    </row>
    <row r="449" spans="1:7" x14ac:dyDescent="0.4">
      <c r="A449" s="6">
        <v>448</v>
      </c>
      <c r="B449" s="6" t="s">
        <v>11925</v>
      </c>
      <c r="C449" s="6">
        <v>1038</v>
      </c>
      <c r="D449" s="6" t="s">
        <v>11800</v>
      </c>
      <c r="E449" s="6" t="s">
        <v>663</v>
      </c>
      <c r="F449" s="6" t="s">
        <v>11801</v>
      </c>
      <c r="G449" s="6"/>
    </row>
    <row r="450" spans="1:7" x14ac:dyDescent="0.4">
      <c r="A450" s="6">
        <v>449</v>
      </c>
      <c r="B450" s="6" t="s">
        <v>11888</v>
      </c>
      <c r="C450" s="6">
        <v>1038</v>
      </c>
      <c r="D450" s="6" t="s">
        <v>11826</v>
      </c>
      <c r="E450" s="6"/>
      <c r="F450" s="6" t="s">
        <v>11889</v>
      </c>
      <c r="G450" s="6" t="s">
        <v>11931</v>
      </c>
    </row>
    <row r="451" spans="1:7" x14ac:dyDescent="0.4">
      <c r="A451" s="6">
        <v>450</v>
      </c>
      <c r="B451" s="6" t="s">
        <v>11922</v>
      </c>
      <c r="C451" s="6">
        <v>1039</v>
      </c>
      <c r="D451" s="6" t="s">
        <v>11826</v>
      </c>
      <c r="E451" s="6" t="s">
        <v>11941</v>
      </c>
      <c r="F451" s="6" t="s">
        <v>11801</v>
      </c>
      <c r="G451" s="6" t="s">
        <v>11942</v>
      </c>
    </row>
    <row r="452" spans="1:7" x14ac:dyDescent="0.4">
      <c r="A452" s="6">
        <v>451</v>
      </c>
      <c r="B452" s="6" t="s">
        <v>11828</v>
      </c>
      <c r="C452" s="6">
        <v>1039</v>
      </c>
      <c r="D452" s="6" t="s">
        <v>11800</v>
      </c>
      <c r="E452" s="6" t="s">
        <v>5199</v>
      </c>
      <c r="F452" s="6" t="s">
        <v>11801</v>
      </c>
      <c r="G452" s="6" t="s">
        <v>11929</v>
      </c>
    </row>
    <row r="453" spans="1:7" x14ac:dyDescent="0.4">
      <c r="A453" s="6">
        <v>452</v>
      </c>
      <c r="B453" s="6" t="s">
        <v>11888</v>
      </c>
      <c r="C453" s="6">
        <v>1039</v>
      </c>
      <c r="D453" s="6" t="s">
        <v>11826</v>
      </c>
      <c r="E453" s="6"/>
      <c r="F453" s="6" t="s">
        <v>11889</v>
      </c>
      <c r="G453" s="6" t="s">
        <v>11931</v>
      </c>
    </row>
    <row r="454" spans="1:7" x14ac:dyDescent="0.4">
      <c r="A454" s="6">
        <v>453</v>
      </c>
      <c r="B454" s="6" t="s">
        <v>11922</v>
      </c>
      <c r="C454" s="6">
        <v>1040</v>
      </c>
      <c r="D454" s="6" t="s">
        <v>11826</v>
      </c>
      <c r="E454" s="6" t="s">
        <v>11941</v>
      </c>
      <c r="F454" s="6" t="s">
        <v>11801</v>
      </c>
      <c r="G454" s="6" t="s">
        <v>11942</v>
      </c>
    </row>
    <row r="455" spans="1:7" x14ac:dyDescent="0.4">
      <c r="A455" s="6">
        <v>454</v>
      </c>
      <c r="B455" s="6" t="s">
        <v>11828</v>
      </c>
      <c r="C455" s="6">
        <v>1040</v>
      </c>
      <c r="D455" s="6" t="s">
        <v>11800</v>
      </c>
      <c r="E455" s="6" t="s">
        <v>663</v>
      </c>
      <c r="F455" s="6" t="s">
        <v>11801</v>
      </c>
      <c r="G455" s="6" t="s">
        <v>11933</v>
      </c>
    </row>
    <row r="456" spans="1:7" x14ac:dyDescent="0.4">
      <c r="A456" s="6">
        <v>455</v>
      </c>
      <c r="B456" s="6" t="s">
        <v>11888</v>
      </c>
      <c r="C456" s="6">
        <v>1040</v>
      </c>
      <c r="D456" s="6" t="s">
        <v>11826</v>
      </c>
      <c r="E456" s="6"/>
      <c r="F456" s="6" t="s">
        <v>11889</v>
      </c>
      <c r="G456" s="6" t="s">
        <v>11931</v>
      </c>
    </row>
    <row r="457" spans="1:7" x14ac:dyDescent="0.4">
      <c r="A457" s="6">
        <v>456</v>
      </c>
      <c r="B457" s="6" t="s">
        <v>11943</v>
      </c>
      <c r="C457" s="6">
        <v>1041</v>
      </c>
      <c r="D457" s="6" t="s">
        <v>11876</v>
      </c>
      <c r="E457" s="6" t="s">
        <v>11944</v>
      </c>
      <c r="F457" s="6" t="s">
        <v>11801</v>
      </c>
      <c r="G457" s="6" t="s">
        <v>11945</v>
      </c>
    </row>
    <row r="458" spans="1:7" x14ac:dyDescent="0.4">
      <c r="A458" s="6">
        <v>457</v>
      </c>
      <c r="B458" s="6" t="s">
        <v>11836</v>
      </c>
      <c r="C458" s="6">
        <v>1041</v>
      </c>
      <c r="D458" s="6" t="s">
        <v>11826</v>
      </c>
      <c r="E458" s="6" t="s">
        <v>581</v>
      </c>
      <c r="F458" s="6" t="s">
        <v>11801</v>
      </c>
      <c r="G458" s="6"/>
    </row>
    <row r="459" spans="1:7" x14ac:dyDescent="0.4">
      <c r="A459" s="6">
        <v>458</v>
      </c>
      <c r="B459" s="6" t="s">
        <v>11888</v>
      </c>
      <c r="C459" s="6">
        <v>1041</v>
      </c>
      <c r="D459" s="6" t="s">
        <v>11826</v>
      </c>
      <c r="E459" s="6"/>
      <c r="F459" s="6" t="s">
        <v>11889</v>
      </c>
      <c r="G459" s="6" t="s">
        <v>11931</v>
      </c>
    </row>
    <row r="460" spans="1:7" x14ac:dyDescent="0.4">
      <c r="A460" s="6">
        <v>459</v>
      </c>
      <c r="B460" s="6" t="s">
        <v>11943</v>
      </c>
      <c r="C460" s="6">
        <v>1042</v>
      </c>
      <c r="D460" s="6" t="s">
        <v>11876</v>
      </c>
      <c r="E460" s="6" t="s">
        <v>11944</v>
      </c>
      <c r="F460" s="6" t="s">
        <v>11801</v>
      </c>
      <c r="G460" s="6" t="s">
        <v>11945</v>
      </c>
    </row>
    <row r="461" spans="1:7" x14ac:dyDescent="0.4">
      <c r="A461" s="6">
        <v>460</v>
      </c>
      <c r="B461" s="6" t="s">
        <v>11836</v>
      </c>
      <c r="C461" s="6">
        <v>1042</v>
      </c>
      <c r="D461" s="6" t="s">
        <v>11826</v>
      </c>
      <c r="E461" s="6" t="s">
        <v>581</v>
      </c>
      <c r="F461" s="6" t="s">
        <v>11801</v>
      </c>
      <c r="G461" s="6"/>
    </row>
    <row r="462" spans="1:7" x14ac:dyDescent="0.4">
      <c r="A462" s="6">
        <v>461</v>
      </c>
      <c r="B462" s="6" t="s">
        <v>11888</v>
      </c>
      <c r="C462" s="6">
        <v>1042</v>
      </c>
      <c r="D462" s="6" t="s">
        <v>11826</v>
      </c>
      <c r="E462" s="6"/>
      <c r="F462" s="6" t="s">
        <v>11889</v>
      </c>
      <c r="G462" s="6" t="s">
        <v>11931</v>
      </c>
    </row>
    <row r="463" spans="1:7" x14ac:dyDescent="0.4">
      <c r="A463" s="6">
        <v>462</v>
      </c>
      <c r="B463" s="6" t="s">
        <v>11943</v>
      </c>
      <c r="C463" s="6">
        <v>1043</v>
      </c>
      <c r="D463" s="6" t="s">
        <v>11876</v>
      </c>
      <c r="E463" s="6" t="s">
        <v>11944</v>
      </c>
      <c r="F463" s="6" t="s">
        <v>11801</v>
      </c>
      <c r="G463" s="6" t="s">
        <v>11945</v>
      </c>
    </row>
    <row r="464" spans="1:7" x14ac:dyDescent="0.4">
      <c r="A464" s="6">
        <v>463</v>
      </c>
      <c r="B464" s="6" t="s">
        <v>11836</v>
      </c>
      <c r="C464" s="6">
        <v>1043</v>
      </c>
      <c r="D464" s="6" t="s">
        <v>11826</v>
      </c>
      <c r="E464" s="6" t="s">
        <v>581</v>
      </c>
      <c r="F464" s="6" t="s">
        <v>11801</v>
      </c>
      <c r="G464" s="6"/>
    </row>
    <row r="465" spans="1:7" x14ac:dyDescent="0.4">
      <c r="A465" s="6">
        <v>464</v>
      </c>
      <c r="B465" s="6" t="s">
        <v>11888</v>
      </c>
      <c r="C465" s="6">
        <v>1043</v>
      </c>
      <c r="D465" s="6" t="s">
        <v>11826</v>
      </c>
      <c r="E465" s="6"/>
      <c r="F465" s="6" t="s">
        <v>11889</v>
      </c>
      <c r="G465" s="6" t="s">
        <v>11931</v>
      </c>
    </row>
    <row r="466" spans="1:7" x14ac:dyDescent="0.4">
      <c r="A466" s="6">
        <v>465</v>
      </c>
      <c r="B466" s="6" t="s">
        <v>11943</v>
      </c>
      <c r="C466" s="6">
        <v>1044</v>
      </c>
      <c r="D466" s="6" t="s">
        <v>11876</v>
      </c>
      <c r="E466" s="6" t="s">
        <v>11944</v>
      </c>
      <c r="F466" s="6" t="s">
        <v>11801</v>
      </c>
      <c r="G466" s="6" t="s">
        <v>11945</v>
      </c>
    </row>
    <row r="467" spans="1:7" x14ac:dyDescent="0.4">
      <c r="A467" s="6">
        <v>466</v>
      </c>
      <c r="B467" s="6" t="s">
        <v>11836</v>
      </c>
      <c r="C467" s="6">
        <v>1044</v>
      </c>
      <c r="D467" s="6" t="s">
        <v>11826</v>
      </c>
      <c r="E467" s="6" t="s">
        <v>581</v>
      </c>
      <c r="F467" s="6" t="s">
        <v>11801</v>
      </c>
      <c r="G467" s="6"/>
    </row>
    <row r="468" spans="1:7" x14ac:dyDescent="0.4">
      <c r="A468" s="6">
        <v>467</v>
      </c>
      <c r="B468" s="6" t="s">
        <v>11888</v>
      </c>
      <c r="C468" s="6">
        <v>1044</v>
      </c>
      <c r="D468" s="6" t="s">
        <v>11826</v>
      </c>
      <c r="E468" s="6"/>
      <c r="F468" s="6" t="s">
        <v>11889</v>
      </c>
      <c r="G468" s="6" t="s">
        <v>11931</v>
      </c>
    </row>
    <row r="469" spans="1:7" x14ac:dyDescent="0.4">
      <c r="A469" s="6">
        <v>468</v>
      </c>
      <c r="B469" s="6" t="s">
        <v>11943</v>
      </c>
      <c r="C469" s="6">
        <v>1045</v>
      </c>
      <c r="D469" s="6" t="s">
        <v>11876</v>
      </c>
      <c r="E469" s="6" t="s">
        <v>11944</v>
      </c>
      <c r="F469" s="6" t="s">
        <v>11801</v>
      </c>
      <c r="G469" s="6" t="s">
        <v>11945</v>
      </c>
    </row>
    <row r="470" spans="1:7" x14ac:dyDescent="0.4">
      <c r="A470" s="6">
        <v>469</v>
      </c>
      <c r="B470" s="6" t="s">
        <v>11836</v>
      </c>
      <c r="C470" s="6">
        <v>1045</v>
      </c>
      <c r="D470" s="6" t="s">
        <v>11826</v>
      </c>
      <c r="E470" s="6" t="s">
        <v>581</v>
      </c>
      <c r="F470" s="6" t="s">
        <v>11801</v>
      </c>
      <c r="G470" s="6"/>
    </row>
    <row r="471" spans="1:7" x14ac:dyDescent="0.4">
      <c r="A471" s="6">
        <v>470</v>
      </c>
      <c r="B471" s="6" t="s">
        <v>11888</v>
      </c>
      <c r="C471" s="6">
        <v>1045</v>
      </c>
      <c r="D471" s="6" t="s">
        <v>11826</v>
      </c>
      <c r="E471" s="6"/>
      <c r="F471" s="6" t="s">
        <v>11889</v>
      </c>
      <c r="G471" s="6" t="s">
        <v>11931</v>
      </c>
    </row>
    <row r="472" spans="1:7" x14ac:dyDescent="0.4">
      <c r="A472" s="6">
        <v>471</v>
      </c>
      <c r="B472" s="6" t="s">
        <v>11943</v>
      </c>
      <c r="C472" s="6">
        <v>1046</v>
      </c>
      <c r="D472" s="6" t="s">
        <v>11816</v>
      </c>
      <c r="E472" s="6" t="s">
        <v>11946</v>
      </c>
      <c r="F472" s="6" t="s">
        <v>11801</v>
      </c>
      <c r="G472" s="6" t="s">
        <v>11947</v>
      </c>
    </row>
    <row r="473" spans="1:7" x14ac:dyDescent="0.4">
      <c r="A473" s="6">
        <v>472</v>
      </c>
      <c r="B473" s="6" t="s">
        <v>11836</v>
      </c>
      <c r="C473" s="6">
        <v>1046</v>
      </c>
      <c r="D473" s="6" t="s">
        <v>11826</v>
      </c>
      <c r="E473" s="6" t="s">
        <v>581</v>
      </c>
      <c r="F473" s="6" t="s">
        <v>11801</v>
      </c>
      <c r="G473" s="6"/>
    </row>
    <row r="474" spans="1:7" x14ac:dyDescent="0.4">
      <c r="A474" s="6">
        <v>473</v>
      </c>
      <c r="B474" s="6" t="s">
        <v>11888</v>
      </c>
      <c r="C474" s="6">
        <v>1046</v>
      </c>
      <c r="D474" s="6" t="s">
        <v>11826</v>
      </c>
      <c r="E474" s="6"/>
      <c r="F474" s="6" t="s">
        <v>11889</v>
      </c>
      <c r="G474" s="6" t="s">
        <v>11931</v>
      </c>
    </row>
    <row r="475" spans="1:7" x14ac:dyDescent="0.4">
      <c r="A475" s="6">
        <v>474</v>
      </c>
      <c r="B475" s="6" t="s">
        <v>11943</v>
      </c>
      <c r="C475" s="6">
        <v>1047</v>
      </c>
      <c r="D475" s="6" t="s">
        <v>11876</v>
      </c>
      <c r="E475" s="6" t="s">
        <v>11944</v>
      </c>
      <c r="F475" s="6" t="s">
        <v>11801</v>
      </c>
      <c r="G475" s="6" t="s">
        <v>11945</v>
      </c>
    </row>
    <row r="476" spans="1:7" x14ac:dyDescent="0.4">
      <c r="A476" s="6">
        <v>475</v>
      </c>
      <c r="B476" s="6" t="s">
        <v>11836</v>
      </c>
      <c r="C476" s="6">
        <v>1047</v>
      </c>
      <c r="D476" s="6" t="s">
        <v>11826</v>
      </c>
      <c r="E476" s="6" t="s">
        <v>581</v>
      </c>
      <c r="F476" s="6" t="s">
        <v>11801</v>
      </c>
      <c r="G476" s="6"/>
    </row>
    <row r="477" spans="1:7" x14ac:dyDescent="0.4">
      <c r="A477" s="6">
        <v>476</v>
      </c>
      <c r="B477" s="6" t="s">
        <v>11888</v>
      </c>
      <c r="C477" s="6">
        <v>1047</v>
      </c>
      <c r="D477" s="6" t="s">
        <v>11826</v>
      </c>
      <c r="E477" s="6"/>
      <c r="F477" s="6" t="s">
        <v>11889</v>
      </c>
      <c r="G477" s="6" t="s">
        <v>11931</v>
      </c>
    </row>
    <row r="478" spans="1:7" x14ac:dyDescent="0.4">
      <c r="A478" s="6">
        <v>477</v>
      </c>
      <c r="B478" s="6" t="s">
        <v>11943</v>
      </c>
      <c r="C478" s="6">
        <v>1048</v>
      </c>
      <c r="D478" s="6" t="s">
        <v>11876</v>
      </c>
      <c r="E478" s="6" t="s">
        <v>11944</v>
      </c>
      <c r="F478" s="6" t="s">
        <v>11801</v>
      </c>
      <c r="G478" s="6" t="s">
        <v>11945</v>
      </c>
    </row>
    <row r="479" spans="1:7" x14ac:dyDescent="0.4">
      <c r="A479" s="6">
        <v>478</v>
      </c>
      <c r="B479" s="6" t="s">
        <v>11836</v>
      </c>
      <c r="C479" s="6">
        <v>1048</v>
      </c>
      <c r="D479" s="6" t="s">
        <v>11826</v>
      </c>
      <c r="E479" s="6" t="s">
        <v>581</v>
      </c>
      <c r="F479" s="6" t="s">
        <v>11801</v>
      </c>
      <c r="G479" s="6"/>
    </row>
    <row r="480" spans="1:7" x14ac:dyDescent="0.4">
      <c r="A480" s="6">
        <v>479</v>
      </c>
      <c r="B480" s="6" t="s">
        <v>11888</v>
      </c>
      <c r="C480" s="6">
        <v>1048</v>
      </c>
      <c r="D480" s="6" t="s">
        <v>11826</v>
      </c>
      <c r="E480" s="6"/>
      <c r="F480" s="6" t="s">
        <v>11889</v>
      </c>
      <c r="G480" s="6" t="s">
        <v>11931</v>
      </c>
    </row>
    <row r="481" spans="1:7" x14ac:dyDescent="0.4">
      <c r="A481" s="6">
        <v>480</v>
      </c>
      <c r="B481" s="6" t="s">
        <v>11943</v>
      </c>
      <c r="C481" s="6">
        <v>1049</v>
      </c>
      <c r="D481" s="6" t="s">
        <v>11876</v>
      </c>
      <c r="E481" s="6" t="s">
        <v>11944</v>
      </c>
      <c r="F481" s="6" t="s">
        <v>11801</v>
      </c>
      <c r="G481" s="6" t="s">
        <v>11945</v>
      </c>
    </row>
    <row r="482" spans="1:7" x14ac:dyDescent="0.4">
      <c r="A482" s="6">
        <v>481</v>
      </c>
      <c r="B482" s="6" t="s">
        <v>11836</v>
      </c>
      <c r="C482" s="6">
        <v>1049</v>
      </c>
      <c r="D482" s="6" t="s">
        <v>11826</v>
      </c>
      <c r="E482" s="6" t="s">
        <v>581</v>
      </c>
      <c r="F482" s="6" t="s">
        <v>11801</v>
      </c>
      <c r="G482" s="6"/>
    </row>
    <row r="483" spans="1:7" x14ac:dyDescent="0.4">
      <c r="A483" s="6">
        <v>482</v>
      </c>
      <c r="B483" s="6" t="s">
        <v>11888</v>
      </c>
      <c r="C483" s="6">
        <v>1049</v>
      </c>
      <c r="D483" s="6" t="s">
        <v>11794</v>
      </c>
      <c r="E483" s="6"/>
      <c r="F483" s="6" t="s">
        <v>11889</v>
      </c>
      <c r="G483" s="6" t="s">
        <v>11948</v>
      </c>
    </row>
    <row r="484" spans="1:7" x14ac:dyDescent="0.4">
      <c r="A484" s="6">
        <v>483</v>
      </c>
      <c r="B484" s="6" t="s">
        <v>11943</v>
      </c>
      <c r="C484" s="6">
        <v>1050</v>
      </c>
      <c r="D484" s="6" t="s">
        <v>11876</v>
      </c>
      <c r="E484" s="6" t="s">
        <v>11944</v>
      </c>
      <c r="F484" s="6" t="s">
        <v>11801</v>
      </c>
      <c r="G484" s="6" t="s">
        <v>11945</v>
      </c>
    </row>
    <row r="485" spans="1:7" x14ac:dyDescent="0.4">
      <c r="A485" s="6">
        <v>484</v>
      </c>
      <c r="B485" s="6" t="s">
        <v>11836</v>
      </c>
      <c r="C485" s="6">
        <v>1050</v>
      </c>
      <c r="D485" s="6" t="s">
        <v>11826</v>
      </c>
      <c r="E485" s="6" t="s">
        <v>581</v>
      </c>
      <c r="F485" s="6" t="s">
        <v>11801</v>
      </c>
      <c r="G485" s="6"/>
    </row>
    <row r="486" spans="1:7" x14ac:dyDescent="0.4">
      <c r="A486" s="6">
        <v>485</v>
      </c>
      <c r="B486" s="6" t="s">
        <v>11888</v>
      </c>
      <c r="C486" s="6">
        <v>1050</v>
      </c>
      <c r="D486" s="6" t="s">
        <v>11794</v>
      </c>
      <c r="E486" s="6"/>
      <c r="F486" s="6" t="s">
        <v>11889</v>
      </c>
      <c r="G486" s="6" t="s">
        <v>11948</v>
      </c>
    </row>
    <row r="487" spans="1:7" x14ac:dyDescent="0.4">
      <c r="A487" s="6">
        <v>486</v>
      </c>
      <c r="B487" s="6" t="s">
        <v>11943</v>
      </c>
      <c r="C487" s="6">
        <v>1051</v>
      </c>
      <c r="D487" s="6" t="s">
        <v>11876</v>
      </c>
      <c r="E487" s="6" t="s">
        <v>11944</v>
      </c>
      <c r="F487" s="6" t="s">
        <v>11801</v>
      </c>
      <c r="G487" s="6" t="s">
        <v>11945</v>
      </c>
    </row>
    <row r="488" spans="1:7" x14ac:dyDescent="0.4">
      <c r="A488" s="6">
        <v>487</v>
      </c>
      <c r="B488" s="6" t="s">
        <v>11836</v>
      </c>
      <c r="C488" s="6">
        <v>1051</v>
      </c>
      <c r="D488" s="6" t="s">
        <v>11826</v>
      </c>
      <c r="E488" s="6" t="s">
        <v>581</v>
      </c>
      <c r="F488" s="6" t="s">
        <v>11801</v>
      </c>
      <c r="G488" s="6"/>
    </row>
    <row r="489" spans="1:7" x14ac:dyDescent="0.4">
      <c r="A489" s="6">
        <v>488</v>
      </c>
      <c r="B489" s="6" t="s">
        <v>11888</v>
      </c>
      <c r="C489" s="6">
        <v>1051</v>
      </c>
      <c r="D489" s="6" t="s">
        <v>11794</v>
      </c>
      <c r="E489" s="6"/>
      <c r="F489" s="6" t="s">
        <v>11889</v>
      </c>
      <c r="G489" s="6" t="s">
        <v>11948</v>
      </c>
    </row>
    <row r="490" spans="1:7" x14ac:dyDescent="0.4">
      <c r="A490" s="6">
        <v>489</v>
      </c>
      <c r="B490" s="6" t="s">
        <v>11943</v>
      </c>
      <c r="C490" s="6">
        <v>1052</v>
      </c>
      <c r="D490" s="6" t="s">
        <v>11876</v>
      </c>
      <c r="E490" s="6" t="s">
        <v>11944</v>
      </c>
      <c r="F490" s="6" t="s">
        <v>11801</v>
      </c>
      <c r="G490" s="6"/>
    </row>
    <row r="491" spans="1:7" x14ac:dyDescent="0.4">
      <c r="A491" s="6">
        <v>490</v>
      </c>
      <c r="B491" s="6" t="s">
        <v>11836</v>
      </c>
      <c r="C491" s="6">
        <v>1052</v>
      </c>
      <c r="D491" s="6" t="s">
        <v>11826</v>
      </c>
      <c r="E491" s="6" t="s">
        <v>581</v>
      </c>
      <c r="F491" s="6" t="s">
        <v>11801</v>
      </c>
      <c r="G491" s="6"/>
    </row>
    <row r="492" spans="1:7" x14ac:dyDescent="0.4">
      <c r="A492" s="6">
        <v>491</v>
      </c>
      <c r="B492" s="6" t="s">
        <v>11888</v>
      </c>
      <c r="C492" s="6">
        <v>1052</v>
      </c>
      <c r="D492" s="6" t="s">
        <v>11794</v>
      </c>
      <c r="E492" s="6"/>
      <c r="F492" s="6" t="s">
        <v>11889</v>
      </c>
      <c r="G492" s="6" t="s">
        <v>11948</v>
      </c>
    </row>
    <row r="493" spans="1:7" x14ac:dyDescent="0.4">
      <c r="A493" s="6">
        <v>492</v>
      </c>
      <c r="B493" s="6" t="s">
        <v>11943</v>
      </c>
      <c r="C493" s="6">
        <v>1053</v>
      </c>
      <c r="D493" s="6" t="s">
        <v>11876</v>
      </c>
      <c r="E493" s="6" t="s">
        <v>11944</v>
      </c>
      <c r="F493" s="6" t="s">
        <v>11801</v>
      </c>
      <c r="G493" s="6"/>
    </row>
    <row r="494" spans="1:7" x14ac:dyDescent="0.4">
      <c r="A494" s="6">
        <v>493</v>
      </c>
      <c r="B494" s="6" t="s">
        <v>11836</v>
      </c>
      <c r="C494" s="6">
        <v>1053</v>
      </c>
      <c r="D494" s="6" t="s">
        <v>11826</v>
      </c>
      <c r="E494" s="6" t="s">
        <v>581</v>
      </c>
      <c r="F494" s="6" t="s">
        <v>11801</v>
      </c>
      <c r="G494" s="6"/>
    </row>
    <row r="495" spans="1:7" x14ac:dyDescent="0.4">
      <c r="A495" s="6">
        <v>494</v>
      </c>
      <c r="B495" s="6" t="s">
        <v>11888</v>
      </c>
      <c r="C495" s="6">
        <v>1053</v>
      </c>
      <c r="D495" s="6" t="s">
        <v>11794</v>
      </c>
      <c r="E495" s="6"/>
      <c r="F495" s="6" t="s">
        <v>11889</v>
      </c>
      <c r="G495" s="6" t="s">
        <v>11948</v>
      </c>
    </row>
    <row r="496" spans="1:7" x14ac:dyDescent="0.4">
      <c r="A496" s="6">
        <v>495</v>
      </c>
      <c r="B496" s="6" t="s">
        <v>11943</v>
      </c>
      <c r="C496" s="6">
        <v>1054</v>
      </c>
      <c r="D496" s="6" t="s">
        <v>11876</v>
      </c>
      <c r="E496" s="6" t="s">
        <v>11944</v>
      </c>
      <c r="F496" s="6" t="s">
        <v>11801</v>
      </c>
      <c r="G496" s="6"/>
    </row>
    <row r="497" spans="1:7" x14ac:dyDescent="0.4">
      <c r="A497" s="6">
        <v>496</v>
      </c>
      <c r="B497" s="6" t="s">
        <v>11836</v>
      </c>
      <c r="C497" s="6">
        <v>1054</v>
      </c>
      <c r="D497" s="6" t="s">
        <v>11826</v>
      </c>
      <c r="E497" s="6" t="s">
        <v>581</v>
      </c>
      <c r="F497" s="6" t="s">
        <v>11801</v>
      </c>
      <c r="G497" s="6"/>
    </row>
    <row r="498" spans="1:7" x14ac:dyDescent="0.4">
      <c r="A498" s="6">
        <v>497</v>
      </c>
      <c r="B498" s="6" t="s">
        <v>11888</v>
      </c>
      <c r="C498" s="6">
        <v>1054</v>
      </c>
      <c r="D498" s="6" t="s">
        <v>11794</v>
      </c>
      <c r="E498" s="6"/>
      <c r="F498" s="6" t="s">
        <v>11889</v>
      </c>
      <c r="G498" s="6" t="s">
        <v>11948</v>
      </c>
    </row>
    <row r="499" spans="1:7" x14ac:dyDescent="0.4">
      <c r="A499" s="6">
        <v>498</v>
      </c>
      <c r="B499" s="6" t="s">
        <v>11943</v>
      </c>
      <c r="C499" s="6">
        <v>1055</v>
      </c>
      <c r="D499" s="6" t="s">
        <v>11876</v>
      </c>
      <c r="E499" s="6" t="s">
        <v>11944</v>
      </c>
      <c r="F499" s="6" t="s">
        <v>11801</v>
      </c>
      <c r="G499" s="6"/>
    </row>
    <row r="500" spans="1:7" x14ac:dyDescent="0.4">
      <c r="A500" s="6">
        <v>499</v>
      </c>
      <c r="B500" s="6" t="s">
        <v>11836</v>
      </c>
      <c r="C500" s="6">
        <v>1055</v>
      </c>
      <c r="D500" s="6" t="s">
        <v>11826</v>
      </c>
      <c r="E500" s="6" t="s">
        <v>581</v>
      </c>
      <c r="F500" s="6" t="s">
        <v>11801</v>
      </c>
      <c r="G500" s="6"/>
    </row>
    <row r="501" spans="1:7" x14ac:dyDescent="0.4">
      <c r="A501" s="6">
        <v>500</v>
      </c>
      <c r="B501" s="6" t="s">
        <v>11888</v>
      </c>
      <c r="C501" s="6">
        <v>1055</v>
      </c>
      <c r="D501" s="6" t="s">
        <v>11949</v>
      </c>
      <c r="E501" s="6"/>
      <c r="F501" s="6" t="s">
        <v>11889</v>
      </c>
      <c r="G501" s="6" t="s">
        <v>11948</v>
      </c>
    </row>
    <row r="502" spans="1:7" x14ac:dyDescent="0.4">
      <c r="A502" s="6">
        <v>501</v>
      </c>
      <c r="B502" s="6" t="s">
        <v>11943</v>
      </c>
      <c r="C502" s="6">
        <v>1056</v>
      </c>
      <c r="D502" s="6" t="s">
        <v>11876</v>
      </c>
      <c r="E502" s="6" t="s">
        <v>11944</v>
      </c>
      <c r="F502" s="6" t="s">
        <v>11801</v>
      </c>
      <c r="G502" s="6"/>
    </row>
    <row r="503" spans="1:7" x14ac:dyDescent="0.4">
      <c r="A503" s="6">
        <v>502</v>
      </c>
      <c r="B503" s="6" t="s">
        <v>11836</v>
      </c>
      <c r="C503" s="6">
        <v>1056</v>
      </c>
      <c r="D503" s="6" t="s">
        <v>11826</v>
      </c>
      <c r="E503" s="6" t="s">
        <v>581</v>
      </c>
      <c r="F503" s="6" t="s">
        <v>11801</v>
      </c>
      <c r="G503" s="6"/>
    </row>
    <row r="504" spans="1:7" x14ac:dyDescent="0.4">
      <c r="A504" s="6">
        <v>503</v>
      </c>
      <c r="B504" s="6" t="s">
        <v>11888</v>
      </c>
      <c r="C504" s="6">
        <v>1056</v>
      </c>
      <c r="D504" s="6" t="s">
        <v>11949</v>
      </c>
      <c r="E504" s="6"/>
      <c r="F504" s="6" t="s">
        <v>11889</v>
      </c>
      <c r="G504" s="6" t="s">
        <v>11948</v>
      </c>
    </row>
    <row r="505" spans="1:7" x14ac:dyDescent="0.4">
      <c r="A505" s="6">
        <v>504</v>
      </c>
      <c r="B505" s="6" t="s">
        <v>11943</v>
      </c>
      <c r="C505" s="6">
        <v>1057</v>
      </c>
      <c r="D505" s="6" t="s">
        <v>11876</v>
      </c>
      <c r="E505" s="6" t="s">
        <v>11944</v>
      </c>
      <c r="F505" s="6" t="s">
        <v>11801</v>
      </c>
      <c r="G505" s="6"/>
    </row>
    <row r="506" spans="1:7" x14ac:dyDescent="0.4">
      <c r="A506" s="6">
        <v>505</v>
      </c>
      <c r="B506" s="6" t="s">
        <v>11836</v>
      </c>
      <c r="C506" s="6">
        <v>1057</v>
      </c>
      <c r="D506" s="6" t="s">
        <v>11826</v>
      </c>
      <c r="E506" s="6" t="s">
        <v>581</v>
      </c>
      <c r="F506" s="6" t="s">
        <v>11801</v>
      </c>
      <c r="G506" s="6"/>
    </row>
    <row r="507" spans="1:7" x14ac:dyDescent="0.4">
      <c r="A507" s="6">
        <v>506</v>
      </c>
      <c r="B507" s="6" t="s">
        <v>11888</v>
      </c>
      <c r="C507" s="6">
        <v>1057</v>
      </c>
      <c r="D507" s="6" t="s">
        <v>11949</v>
      </c>
      <c r="E507" s="6"/>
      <c r="F507" s="6" t="s">
        <v>11889</v>
      </c>
      <c r="G507" s="6" t="s">
        <v>11948</v>
      </c>
    </row>
    <row r="508" spans="1:7" x14ac:dyDescent="0.4">
      <c r="A508" s="6">
        <v>507</v>
      </c>
      <c r="B508" s="6" t="s">
        <v>11943</v>
      </c>
      <c r="C508" s="6">
        <v>1058</v>
      </c>
      <c r="D508" s="6" t="s">
        <v>11876</v>
      </c>
      <c r="E508" s="6" t="s">
        <v>11944</v>
      </c>
      <c r="F508" s="6" t="s">
        <v>11801</v>
      </c>
      <c r="G508" s="6" t="s">
        <v>11945</v>
      </c>
    </row>
    <row r="509" spans="1:7" x14ac:dyDescent="0.4">
      <c r="A509" s="6">
        <v>508</v>
      </c>
      <c r="B509" s="6" t="s">
        <v>11836</v>
      </c>
      <c r="C509" s="6">
        <v>1058</v>
      </c>
      <c r="D509" s="6" t="s">
        <v>11826</v>
      </c>
      <c r="E509" s="6" t="s">
        <v>581</v>
      </c>
      <c r="F509" s="6" t="s">
        <v>11801</v>
      </c>
      <c r="G509" s="6"/>
    </row>
    <row r="510" spans="1:7" x14ac:dyDescent="0.4">
      <c r="A510" s="6">
        <v>509</v>
      </c>
      <c r="B510" s="6" t="s">
        <v>11888</v>
      </c>
      <c r="C510" s="6">
        <v>1058</v>
      </c>
      <c r="D510" s="6" t="s">
        <v>11949</v>
      </c>
      <c r="E510" s="6"/>
      <c r="F510" s="6" t="s">
        <v>11889</v>
      </c>
      <c r="G510" s="6" t="s">
        <v>11948</v>
      </c>
    </row>
    <row r="511" spans="1:7" x14ac:dyDescent="0.4">
      <c r="A511" s="6">
        <v>510</v>
      </c>
      <c r="B511" s="6" t="s">
        <v>11943</v>
      </c>
      <c r="C511" s="6">
        <v>1059</v>
      </c>
      <c r="D511" s="6" t="s">
        <v>11876</v>
      </c>
      <c r="E511" s="6" t="s">
        <v>11944</v>
      </c>
      <c r="F511" s="6" t="s">
        <v>11801</v>
      </c>
      <c r="G511" s="6"/>
    </row>
    <row r="512" spans="1:7" x14ac:dyDescent="0.4">
      <c r="A512" s="6">
        <v>511</v>
      </c>
      <c r="B512" s="6" t="s">
        <v>11836</v>
      </c>
      <c r="C512" s="6">
        <v>1059</v>
      </c>
      <c r="D512" s="6" t="s">
        <v>11826</v>
      </c>
      <c r="E512" s="6" t="s">
        <v>581</v>
      </c>
      <c r="F512" s="6" t="s">
        <v>11801</v>
      </c>
      <c r="G512" s="6"/>
    </row>
    <row r="513" spans="1:7" x14ac:dyDescent="0.4">
      <c r="A513" s="6">
        <v>512</v>
      </c>
      <c r="B513" s="6" t="s">
        <v>11888</v>
      </c>
      <c r="C513" s="6">
        <v>1059</v>
      </c>
      <c r="D513" s="6" t="s">
        <v>11841</v>
      </c>
      <c r="E513" s="6"/>
      <c r="F513" s="6" t="s">
        <v>11889</v>
      </c>
      <c r="G513" s="6" t="s">
        <v>11948</v>
      </c>
    </row>
    <row r="514" spans="1:7" x14ac:dyDescent="0.4">
      <c r="A514" s="6">
        <v>513</v>
      </c>
      <c r="B514" s="6" t="s">
        <v>11943</v>
      </c>
      <c r="C514" s="6">
        <v>1060</v>
      </c>
      <c r="D514" s="6" t="s">
        <v>11876</v>
      </c>
      <c r="E514" s="6" t="s">
        <v>11944</v>
      </c>
      <c r="F514" s="6" t="s">
        <v>11801</v>
      </c>
      <c r="G514" s="6" t="s">
        <v>11945</v>
      </c>
    </row>
    <row r="515" spans="1:7" x14ac:dyDescent="0.4">
      <c r="A515" s="6">
        <v>514</v>
      </c>
      <c r="B515" s="6" t="s">
        <v>11836</v>
      </c>
      <c r="C515" s="6">
        <v>1060</v>
      </c>
      <c r="D515" s="6" t="s">
        <v>11826</v>
      </c>
      <c r="E515" s="6" t="s">
        <v>581</v>
      </c>
      <c r="F515" s="6" t="s">
        <v>11801</v>
      </c>
      <c r="G515" s="6"/>
    </row>
    <row r="516" spans="1:7" x14ac:dyDescent="0.4">
      <c r="A516" s="6">
        <v>515</v>
      </c>
      <c r="B516" s="6" t="s">
        <v>11888</v>
      </c>
      <c r="C516" s="6">
        <v>1060</v>
      </c>
      <c r="D516" s="6" t="s">
        <v>11841</v>
      </c>
      <c r="E516" s="6"/>
      <c r="F516" s="6" t="s">
        <v>11889</v>
      </c>
      <c r="G516" s="6" t="s">
        <v>11948</v>
      </c>
    </row>
    <row r="517" spans="1:7" x14ac:dyDescent="0.4">
      <c r="A517" s="6">
        <v>516</v>
      </c>
      <c r="B517" s="6" t="s">
        <v>11950</v>
      </c>
      <c r="C517" s="6">
        <v>1061</v>
      </c>
      <c r="D517" s="6" t="s">
        <v>11876</v>
      </c>
      <c r="E517" s="6" t="s">
        <v>11877</v>
      </c>
      <c r="F517" s="6" t="s">
        <v>11801</v>
      </c>
      <c r="G517" s="6" t="s">
        <v>11951</v>
      </c>
    </row>
    <row r="518" spans="1:7" x14ac:dyDescent="0.4">
      <c r="A518" s="6">
        <v>517</v>
      </c>
      <c r="B518" s="6" t="s">
        <v>11836</v>
      </c>
      <c r="C518" s="6">
        <v>1061</v>
      </c>
      <c r="D518" s="6" t="s">
        <v>11826</v>
      </c>
      <c r="E518" s="6" t="s">
        <v>581</v>
      </c>
      <c r="F518" s="6" t="s">
        <v>11801</v>
      </c>
      <c r="G518" s="6"/>
    </row>
    <row r="519" spans="1:7" x14ac:dyDescent="0.4">
      <c r="A519" s="6">
        <v>518</v>
      </c>
      <c r="B519" s="6" t="s">
        <v>11888</v>
      </c>
      <c r="C519" s="6">
        <v>1061</v>
      </c>
      <c r="D519" s="6" t="s">
        <v>11808</v>
      </c>
      <c r="E519" s="6"/>
      <c r="F519" s="6" t="s">
        <v>11889</v>
      </c>
      <c r="G519" s="6" t="s">
        <v>11948</v>
      </c>
    </row>
    <row r="520" spans="1:7" x14ac:dyDescent="0.4">
      <c r="A520" s="6">
        <v>519</v>
      </c>
      <c r="B520" s="6" t="s">
        <v>11950</v>
      </c>
      <c r="C520" s="6">
        <v>1062</v>
      </c>
      <c r="D520" s="6" t="s">
        <v>11876</v>
      </c>
      <c r="E520" s="6" t="s">
        <v>11877</v>
      </c>
      <c r="F520" s="6" t="s">
        <v>11801</v>
      </c>
      <c r="G520" s="6" t="s">
        <v>11952</v>
      </c>
    </row>
    <row r="521" spans="1:7" x14ac:dyDescent="0.4">
      <c r="A521" s="6">
        <v>520</v>
      </c>
      <c r="B521" s="6" t="s">
        <v>11836</v>
      </c>
      <c r="C521" s="6">
        <v>1062</v>
      </c>
      <c r="D521" s="6" t="s">
        <v>11826</v>
      </c>
      <c r="E521" s="6" t="s">
        <v>581</v>
      </c>
      <c r="F521" s="6" t="s">
        <v>11801</v>
      </c>
      <c r="G521" s="6"/>
    </row>
    <row r="522" spans="1:7" x14ac:dyDescent="0.4">
      <c r="A522" s="6">
        <v>521</v>
      </c>
      <c r="B522" s="6" t="s">
        <v>11888</v>
      </c>
      <c r="C522" s="6">
        <v>1062</v>
      </c>
      <c r="D522" s="6" t="s">
        <v>11808</v>
      </c>
      <c r="E522" s="6"/>
      <c r="F522" s="6" t="s">
        <v>11889</v>
      </c>
      <c r="G522" s="6" t="s">
        <v>11948</v>
      </c>
    </row>
    <row r="523" spans="1:7" x14ac:dyDescent="0.4">
      <c r="A523" s="6">
        <v>522</v>
      </c>
      <c r="B523" s="6" t="s">
        <v>11950</v>
      </c>
      <c r="C523" s="6">
        <v>1063</v>
      </c>
      <c r="D523" s="6" t="s">
        <v>11876</v>
      </c>
      <c r="E523" s="6" t="s">
        <v>11877</v>
      </c>
      <c r="F523" s="6" t="s">
        <v>11801</v>
      </c>
      <c r="G523" s="6" t="s">
        <v>11953</v>
      </c>
    </row>
    <row r="524" spans="1:7" x14ac:dyDescent="0.4">
      <c r="A524" s="6">
        <v>523</v>
      </c>
      <c r="B524" s="6" t="s">
        <v>11836</v>
      </c>
      <c r="C524" s="6">
        <v>1063</v>
      </c>
      <c r="D524" s="6" t="s">
        <v>11826</v>
      </c>
      <c r="E524" s="6" t="s">
        <v>581</v>
      </c>
      <c r="F524" s="6" t="s">
        <v>11801</v>
      </c>
      <c r="G524" s="6"/>
    </row>
    <row r="525" spans="1:7" x14ac:dyDescent="0.4">
      <c r="A525" s="6">
        <v>524</v>
      </c>
      <c r="B525" s="6" t="s">
        <v>11888</v>
      </c>
      <c r="C525" s="6">
        <v>1063</v>
      </c>
      <c r="D525" s="6" t="s">
        <v>11808</v>
      </c>
      <c r="E525" s="6"/>
      <c r="F525" s="6" t="s">
        <v>11889</v>
      </c>
      <c r="G525" s="6" t="s">
        <v>11948</v>
      </c>
    </row>
    <row r="526" spans="1:7" x14ac:dyDescent="0.4">
      <c r="A526" s="6">
        <v>525</v>
      </c>
      <c r="B526" s="6" t="s">
        <v>11950</v>
      </c>
      <c r="C526" s="6">
        <v>1064</v>
      </c>
      <c r="D526" s="6" t="s">
        <v>11876</v>
      </c>
      <c r="E526" s="6" t="s">
        <v>11877</v>
      </c>
      <c r="F526" s="6" t="s">
        <v>11801</v>
      </c>
      <c r="G526" s="6" t="s">
        <v>11953</v>
      </c>
    </row>
    <row r="527" spans="1:7" x14ac:dyDescent="0.4">
      <c r="A527" s="6">
        <v>526</v>
      </c>
      <c r="B527" s="6" t="s">
        <v>11843</v>
      </c>
      <c r="C527" s="6">
        <v>1064</v>
      </c>
      <c r="D527" s="6" t="s">
        <v>11800</v>
      </c>
      <c r="E527" s="6" t="s">
        <v>3701</v>
      </c>
      <c r="F527" s="6" t="s">
        <v>11801</v>
      </c>
      <c r="G527" s="6"/>
    </row>
    <row r="528" spans="1:7" x14ac:dyDescent="0.4">
      <c r="A528" s="6">
        <v>527</v>
      </c>
      <c r="B528" s="6" t="s">
        <v>11888</v>
      </c>
      <c r="C528" s="6">
        <v>1064</v>
      </c>
      <c r="D528" s="6" t="s">
        <v>11826</v>
      </c>
      <c r="E528" s="6"/>
      <c r="F528" s="6" t="s">
        <v>11889</v>
      </c>
      <c r="G528" s="6" t="s">
        <v>11948</v>
      </c>
    </row>
    <row r="529" spans="1:7" x14ac:dyDescent="0.4">
      <c r="A529" s="6">
        <v>528</v>
      </c>
      <c r="B529" s="6" t="s">
        <v>11950</v>
      </c>
      <c r="C529" s="6">
        <v>1065</v>
      </c>
      <c r="D529" s="6" t="s">
        <v>11876</v>
      </c>
      <c r="E529" s="6" t="s">
        <v>11877</v>
      </c>
      <c r="F529" s="6" t="s">
        <v>11801</v>
      </c>
      <c r="G529" s="6" t="s">
        <v>11953</v>
      </c>
    </row>
    <row r="530" spans="1:7" x14ac:dyDescent="0.4">
      <c r="A530" s="6">
        <v>529</v>
      </c>
      <c r="B530" s="6" t="s">
        <v>11843</v>
      </c>
      <c r="C530" s="6">
        <v>1065</v>
      </c>
      <c r="D530" s="6" t="s">
        <v>11800</v>
      </c>
      <c r="E530" s="6" t="s">
        <v>3701</v>
      </c>
      <c r="F530" s="6" t="s">
        <v>11801</v>
      </c>
      <c r="G530" s="6"/>
    </row>
    <row r="531" spans="1:7" x14ac:dyDescent="0.4">
      <c r="A531" s="6">
        <v>530</v>
      </c>
      <c r="B531" s="6" t="s">
        <v>11888</v>
      </c>
      <c r="C531" s="6">
        <v>1065</v>
      </c>
      <c r="D531" s="6" t="s">
        <v>11794</v>
      </c>
      <c r="E531" s="6"/>
      <c r="F531" s="6" t="s">
        <v>11889</v>
      </c>
      <c r="G531" s="6" t="s">
        <v>11948</v>
      </c>
    </row>
    <row r="532" spans="1:7" x14ac:dyDescent="0.4">
      <c r="A532" s="6">
        <v>531</v>
      </c>
      <c r="B532" s="6" t="s">
        <v>11950</v>
      </c>
      <c r="C532" s="6">
        <v>1066</v>
      </c>
      <c r="D532" s="6" t="s">
        <v>11876</v>
      </c>
      <c r="E532" s="6" t="s">
        <v>11877</v>
      </c>
      <c r="F532" s="6" t="s">
        <v>11801</v>
      </c>
      <c r="G532" s="6" t="s">
        <v>11953</v>
      </c>
    </row>
    <row r="533" spans="1:7" x14ac:dyDescent="0.4">
      <c r="A533" s="6">
        <v>532</v>
      </c>
      <c r="B533" s="6" t="s">
        <v>11843</v>
      </c>
      <c r="C533" s="6">
        <v>1066</v>
      </c>
      <c r="D533" s="6" t="s">
        <v>11800</v>
      </c>
      <c r="E533" s="6" t="s">
        <v>3701</v>
      </c>
      <c r="F533" s="6" t="s">
        <v>11801</v>
      </c>
      <c r="G533" s="6"/>
    </row>
    <row r="534" spans="1:7" x14ac:dyDescent="0.4">
      <c r="A534" s="6">
        <v>533</v>
      </c>
      <c r="B534" s="6" t="s">
        <v>11888</v>
      </c>
      <c r="C534" s="6">
        <v>1066</v>
      </c>
      <c r="D534" s="6" t="s">
        <v>11808</v>
      </c>
      <c r="E534" s="6"/>
      <c r="F534" s="6" t="s">
        <v>11889</v>
      </c>
      <c r="G534" s="6" t="s">
        <v>11948</v>
      </c>
    </row>
    <row r="535" spans="1:7" x14ac:dyDescent="0.4">
      <c r="A535" s="6">
        <v>534</v>
      </c>
      <c r="B535" s="6" t="s">
        <v>11950</v>
      </c>
      <c r="C535" s="6">
        <v>1067</v>
      </c>
      <c r="D535" s="6" t="s">
        <v>11876</v>
      </c>
      <c r="E535" s="6" t="s">
        <v>11877</v>
      </c>
      <c r="F535" s="6" t="s">
        <v>11801</v>
      </c>
      <c r="G535" s="6" t="s">
        <v>11953</v>
      </c>
    </row>
    <row r="536" spans="1:7" x14ac:dyDescent="0.4">
      <c r="A536" s="6">
        <v>535</v>
      </c>
      <c r="B536" s="6" t="s">
        <v>11843</v>
      </c>
      <c r="C536" s="6">
        <v>1067</v>
      </c>
      <c r="D536" s="6" t="s">
        <v>11800</v>
      </c>
      <c r="E536" s="6" t="s">
        <v>3701</v>
      </c>
      <c r="F536" s="6" t="s">
        <v>11801</v>
      </c>
      <c r="G536" s="6"/>
    </row>
    <row r="537" spans="1:7" x14ac:dyDescent="0.4">
      <c r="A537" s="6">
        <v>536</v>
      </c>
      <c r="B537" s="6" t="s">
        <v>11888</v>
      </c>
      <c r="C537" s="6">
        <v>1067</v>
      </c>
      <c r="D537" s="6" t="s">
        <v>11808</v>
      </c>
      <c r="E537" s="6"/>
      <c r="F537" s="6" t="s">
        <v>11889</v>
      </c>
      <c r="G537" s="6" t="s">
        <v>11948</v>
      </c>
    </row>
    <row r="538" spans="1:7" x14ac:dyDescent="0.4">
      <c r="A538" s="6">
        <v>537</v>
      </c>
      <c r="B538" s="6" t="s">
        <v>11950</v>
      </c>
      <c r="C538" s="6">
        <v>1068</v>
      </c>
      <c r="D538" s="6" t="s">
        <v>11876</v>
      </c>
      <c r="E538" s="6" t="s">
        <v>11944</v>
      </c>
      <c r="F538" s="6" t="s">
        <v>11801</v>
      </c>
      <c r="G538" s="6" t="s">
        <v>11945</v>
      </c>
    </row>
    <row r="539" spans="1:7" x14ac:dyDescent="0.4">
      <c r="A539" s="6">
        <v>538</v>
      </c>
      <c r="B539" s="6" t="s">
        <v>11843</v>
      </c>
      <c r="C539" s="6">
        <v>1068</v>
      </c>
      <c r="D539" s="6" t="s">
        <v>11800</v>
      </c>
      <c r="E539" s="6" t="s">
        <v>3701</v>
      </c>
      <c r="F539" s="6" t="s">
        <v>11801</v>
      </c>
      <c r="G539" s="6"/>
    </row>
    <row r="540" spans="1:7" x14ac:dyDescent="0.4">
      <c r="A540" s="6">
        <v>539</v>
      </c>
      <c r="B540" s="6" t="s">
        <v>11888</v>
      </c>
      <c r="C540" s="6">
        <v>1068</v>
      </c>
      <c r="D540" s="6" t="s">
        <v>11826</v>
      </c>
      <c r="E540" s="6"/>
      <c r="F540" s="6" t="s">
        <v>11889</v>
      </c>
      <c r="G540" s="6" t="s">
        <v>11948</v>
      </c>
    </row>
    <row r="541" spans="1:7" x14ac:dyDescent="0.4">
      <c r="A541" s="6">
        <v>540</v>
      </c>
      <c r="B541" s="6" t="s">
        <v>11950</v>
      </c>
      <c r="C541" s="6">
        <v>1069</v>
      </c>
      <c r="D541" s="6" t="s">
        <v>11876</v>
      </c>
      <c r="E541" s="6" t="s">
        <v>11944</v>
      </c>
      <c r="F541" s="6" t="s">
        <v>11801</v>
      </c>
      <c r="G541" s="6" t="s">
        <v>11945</v>
      </c>
    </row>
    <row r="542" spans="1:7" x14ac:dyDescent="0.4">
      <c r="A542" s="6">
        <v>541</v>
      </c>
      <c r="B542" s="6" t="s">
        <v>11843</v>
      </c>
      <c r="C542" s="6">
        <v>1069</v>
      </c>
      <c r="D542" s="6" t="s">
        <v>11826</v>
      </c>
      <c r="E542" s="6" t="s">
        <v>581</v>
      </c>
      <c r="F542" s="6" t="s">
        <v>11801</v>
      </c>
      <c r="G542" s="6"/>
    </row>
    <row r="543" spans="1:7" x14ac:dyDescent="0.4">
      <c r="A543" s="6">
        <v>542</v>
      </c>
      <c r="B543" s="6" t="s">
        <v>11888</v>
      </c>
      <c r="C543" s="6">
        <v>1069</v>
      </c>
      <c r="D543" s="6" t="s">
        <v>11826</v>
      </c>
      <c r="E543" s="6"/>
      <c r="F543" s="6" t="s">
        <v>11889</v>
      </c>
      <c r="G543" s="6" t="s">
        <v>11948</v>
      </c>
    </row>
    <row r="544" spans="1:7" x14ac:dyDescent="0.4">
      <c r="A544" s="6">
        <v>543</v>
      </c>
      <c r="B544" s="6" t="s">
        <v>11950</v>
      </c>
      <c r="C544" s="6">
        <v>1070</v>
      </c>
      <c r="D544" s="6" t="s">
        <v>11876</v>
      </c>
      <c r="E544" s="6" t="s">
        <v>11944</v>
      </c>
      <c r="F544" s="6" t="s">
        <v>11801</v>
      </c>
      <c r="G544" s="6" t="s">
        <v>11945</v>
      </c>
    </row>
    <row r="545" spans="1:7" x14ac:dyDescent="0.4">
      <c r="A545" s="6">
        <v>544</v>
      </c>
      <c r="B545" s="6" t="s">
        <v>11843</v>
      </c>
      <c r="C545" s="6">
        <v>1070</v>
      </c>
      <c r="D545" s="6" t="s">
        <v>11826</v>
      </c>
      <c r="E545" s="6" t="s">
        <v>581</v>
      </c>
      <c r="F545" s="6" t="s">
        <v>11801</v>
      </c>
      <c r="G545" s="6"/>
    </row>
    <row r="546" spans="1:7" x14ac:dyDescent="0.4">
      <c r="A546" s="6">
        <v>545</v>
      </c>
      <c r="B546" s="6" t="s">
        <v>11888</v>
      </c>
      <c r="C546" s="6">
        <v>1070</v>
      </c>
      <c r="D546" s="6" t="s">
        <v>11826</v>
      </c>
      <c r="E546" s="6"/>
      <c r="F546" s="6" t="s">
        <v>11889</v>
      </c>
      <c r="G546" s="6" t="s">
        <v>11948</v>
      </c>
    </row>
    <row r="547" spans="1:7" x14ac:dyDescent="0.4">
      <c r="A547" s="6">
        <v>546</v>
      </c>
      <c r="B547" s="6" t="s">
        <v>11950</v>
      </c>
      <c r="C547" s="6">
        <v>1071</v>
      </c>
      <c r="D547" s="6" t="s">
        <v>11876</v>
      </c>
      <c r="E547" s="6" t="s">
        <v>11944</v>
      </c>
      <c r="F547" s="6" t="s">
        <v>11801</v>
      </c>
      <c r="G547" s="6" t="s">
        <v>11945</v>
      </c>
    </row>
    <row r="548" spans="1:7" x14ac:dyDescent="0.4">
      <c r="A548" s="6">
        <v>547</v>
      </c>
      <c r="B548" s="6" t="s">
        <v>11843</v>
      </c>
      <c r="C548" s="6">
        <v>1071</v>
      </c>
      <c r="D548" s="6" t="s">
        <v>11826</v>
      </c>
      <c r="E548" s="6" t="s">
        <v>581</v>
      </c>
      <c r="F548" s="6" t="s">
        <v>11801</v>
      </c>
      <c r="G548" s="6"/>
    </row>
    <row r="549" spans="1:7" x14ac:dyDescent="0.4">
      <c r="A549" s="6">
        <v>548</v>
      </c>
      <c r="B549" s="6" t="s">
        <v>11888</v>
      </c>
      <c r="C549" s="6">
        <v>1071</v>
      </c>
      <c r="D549" s="6" t="s">
        <v>11826</v>
      </c>
      <c r="E549" s="6"/>
      <c r="F549" s="6" t="s">
        <v>11889</v>
      </c>
      <c r="G549" s="6" t="s">
        <v>11948</v>
      </c>
    </row>
    <row r="550" spans="1:7" x14ac:dyDescent="0.4">
      <c r="A550" s="6">
        <v>549</v>
      </c>
      <c r="B550" s="6" t="s">
        <v>11950</v>
      </c>
      <c r="C550" s="6">
        <v>1072</v>
      </c>
      <c r="D550" s="6" t="s">
        <v>11876</v>
      </c>
      <c r="E550" s="6" t="s">
        <v>11944</v>
      </c>
      <c r="F550" s="6" t="s">
        <v>11801</v>
      </c>
      <c r="G550" s="6" t="s">
        <v>11945</v>
      </c>
    </row>
    <row r="551" spans="1:7" x14ac:dyDescent="0.4">
      <c r="A551" s="6">
        <v>550</v>
      </c>
      <c r="B551" s="6" t="s">
        <v>11843</v>
      </c>
      <c r="C551" s="6">
        <v>1072</v>
      </c>
      <c r="D551" s="6" t="s">
        <v>11826</v>
      </c>
      <c r="E551" s="6" t="s">
        <v>581</v>
      </c>
      <c r="F551" s="6" t="s">
        <v>11801</v>
      </c>
      <c r="G551" s="6"/>
    </row>
    <row r="552" spans="1:7" x14ac:dyDescent="0.4">
      <c r="A552" s="6">
        <v>551</v>
      </c>
      <c r="B552" s="6" t="s">
        <v>11888</v>
      </c>
      <c r="C552" s="6">
        <v>1072</v>
      </c>
      <c r="D552" s="6" t="s">
        <v>11826</v>
      </c>
      <c r="E552" s="6"/>
      <c r="F552" s="6" t="s">
        <v>11889</v>
      </c>
      <c r="G552" s="6" t="s">
        <v>11948</v>
      </c>
    </row>
    <row r="553" spans="1:7" x14ac:dyDescent="0.4">
      <c r="A553" s="6">
        <v>552</v>
      </c>
      <c r="B553" s="6" t="s">
        <v>11950</v>
      </c>
      <c r="C553" s="6">
        <v>1073</v>
      </c>
      <c r="D553" s="6" t="s">
        <v>11876</v>
      </c>
      <c r="E553" s="6" t="s">
        <v>11944</v>
      </c>
      <c r="F553" s="6" t="s">
        <v>11801</v>
      </c>
      <c r="G553" s="6" t="s">
        <v>11945</v>
      </c>
    </row>
    <row r="554" spans="1:7" x14ac:dyDescent="0.4">
      <c r="A554" s="6">
        <v>553</v>
      </c>
      <c r="B554" s="6" t="s">
        <v>11843</v>
      </c>
      <c r="C554" s="6">
        <v>1073</v>
      </c>
      <c r="D554" s="6" t="s">
        <v>11800</v>
      </c>
      <c r="E554" s="6" t="s">
        <v>3701</v>
      </c>
      <c r="F554" s="6" t="s">
        <v>11801</v>
      </c>
      <c r="G554" s="6"/>
    </row>
    <row r="555" spans="1:7" x14ac:dyDescent="0.4">
      <c r="A555" s="6">
        <v>554</v>
      </c>
      <c r="B555" s="6" t="s">
        <v>11888</v>
      </c>
      <c r="C555" s="6">
        <v>1073</v>
      </c>
      <c r="D555" s="6" t="s">
        <v>11826</v>
      </c>
      <c r="E555" s="6"/>
      <c r="F555" s="6" t="s">
        <v>11889</v>
      </c>
      <c r="G555" s="6" t="s">
        <v>11948</v>
      </c>
    </row>
    <row r="556" spans="1:7" x14ac:dyDescent="0.4">
      <c r="A556" s="6">
        <v>555</v>
      </c>
      <c r="B556" s="6" t="s">
        <v>11950</v>
      </c>
      <c r="C556" s="6">
        <v>1074</v>
      </c>
      <c r="D556" s="6" t="s">
        <v>11876</v>
      </c>
      <c r="E556" s="6" t="s">
        <v>11944</v>
      </c>
      <c r="F556" s="6" t="s">
        <v>11801</v>
      </c>
      <c r="G556" s="6" t="s">
        <v>11945</v>
      </c>
    </row>
    <row r="557" spans="1:7" x14ac:dyDescent="0.4">
      <c r="A557" s="6">
        <v>556</v>
      </c>
      <c r="B557" s="6" t="s">
        <v>11843</v>
      </c>
      <c r="C557" s="6">
        <v>1074</v>
      </c>
      <c r="D557" s="6" t="s">
        <v>11800</v>
      </c>
      <c r="E557" s="6" t="s">
        <v>3701</v>
      </c>
      <c r="F557" s="6" t="s">
        <v>11801</v>
      </c>
      <c r="G557" s="6"/>
    </row>
    <row r="558" spans="1:7" x14ac:dyDescent="0.4">
      <c r="A558" s="6">
        <v>557</v>
      </c>
      <c r="B558" s="6" t="s">
        <v>11888</v>
      </c>
      <c r="C558" s="6">
        <v>1074</v>
      </c>
      <c r="D558" s="6" t="s">
        <v>11826</v>
      </c>
      <c r="E558" s="6"/>
      <c r="F558" s="6" t="s">
        <v>11889</v>
      </c>
      <c r="G558" s="6" t="s">
        <v>11948</v>
      </c>
    </row>
    <row r="559" spans="1:7" x14ac:dyDescent="0.4">
      <c r="A559" s="6">
        <v>558</v>
      </c>
      <c r="B559" s="6" t="s">
        <v>11950</v>
      </c>
      <c r="C559" s="6">
        <v>1075</v>
      </c>
      <c r="D559" s="6" t="s">
        <v>11876</v>
      </c>
      <c r="E559" s="6" t="s">
        <v>11944</v>
      </c>
      <c r="F559" s="6" t="s">
        <v>11801</v>
      </c>
      <c r="G559" s="6" t="s">
        <v>11945</v>
      </c>
    </row>
    <row r="560" spans="1:7" x14ac:dyDescent="0.4">
      <c r="A560" s="6">
        <v>559</v>
      </c>
      <c r="B560" s="6" t="s">
        <v>11843</v>
      </c>
      <c r="C560" s="6">
        <v>1075</v>
      </c>
      <c r="D560" s="6" t="s">
        <v>11800</v>
      </c>
      <c r="E560" s="6" t="s">
        <v>3701</v>
      </c>
      <c r="F560" s="6" t="s">
        <v>11801</v>
      </c>
      <c r="G560" s="6"/>
    </row>
    <row r="561" spans="1:7" x14ac:dyDescent="0.4">
      <c r="A561" s="6">
        <v>560</v>
      </c>
      <c r="B561" s="6" t="s">
        <v>11888</v>
      </c>
      <c r="C561" s="6">
        <v>1075</v>
      </c>
      <c r="D561" s="6" t="s">
        <v>11826</v>
      </c>
      <c r="E561" s="6"/>
      <c r="F561" s="6" t="s">
        <v>11889</v>
      </c>
      <c r="G561" s="6" t="s">
        <v>11948</v>
      </c>
    </row>
    <row r="562" spans="1:7" x14ac:dyDescent="0.4">
      <c r="A562" s="6">
        <v>561</v>
      </c>
      <c r="B562" s="6" t="s">
        <v>11943</v>
      </c>
      <c r="C562" s="6">
        <v>1076</v>
      </c>
      <c r="D562" s="6" t="s">
        <v>11876</v>
      </c>
      <c r="E562" s="6" t="s">
        <v>11877</v>
      </c>
      <c r="F562" s="6" t="s">
        <v>11801</v>
      </c>
      <c r="G562" s="6" t="s">
        <v>11954</v>
      </c>
    </row>
    <row r="563" spans="1:7" x14ac:dyDescent="0.4">
      <c r="A563" s="6">
        <v>562</v>
      </c>
      <c r="B563" s="6" t="s">
        <v>11843</v>
      </c>
      <c r="C563" s="6">
        <v>1076</v>
      </c>
      <c r="D563" s="6" t="s">
        <v>11800</v>
      </c>
      <c r="E563" s="6" t="s">
        <v>3701</v>
      </c>
      <c r="F563" s="6" t="s">
        <v>11801</v>
      </c>
      <c r="G563" s="6"/>
    </row>
    <row r="564" spans="1:7" x14ac:dyDescent="0.4">
      <c r="A564" s="6">
        <v>563</v>
      </c>
      <c r="B564" s="6" t="s">
        <v>11888</v>
      </c>
      <c r="C564" s="6">
        <v>1076</v>
      </c>
      <c r="D564" s="6" t="s">
        <v>11826</v>
      </c>
      <c r="E564" s="6"/>
      <c r="F564" s="6" t="s">
        <v>11889</v>
      </c>
      <c r="G564" s="6" t="s">
        <v>11948</v>
      </c>
    </row>
    <row r="565" spans="1:7" x14ac:dyDescent="0.4">
      <c r="A565" s="6">
        <v>564</v>
      </c>
      <c r="B565" s="6" t="s">
        <v>11943</v>
      </c>
      <c r="C565" s="6">
        <v>1077</v>
      </c>
      <c r="D565" s="6" t="s">
        <v>11876</v>
      </c>
      <c r="E565" s="6" t="s">
        <v>11877</v>
      </c>
      <c r="F565" s="6" t="s">
        <v>11801</v>
      </c>
      <c r="G565" s="6" t="s">
        <v>11954</v>
      </c>
    </row>
    <row r="566" spans="1:7" x14ac:dyDescent="0.4">
      <c r="A566" s="6">
        <v>565</v>
      </c>
      <c r="B566" s="6" t="s">
        <v>11843</v>
      </c>
      <c r="C566" s="6">
        <v>1077</v>
      </c>
      <c r="D566" s="6" t="s">
        <v>11800</v>
      </c>
      <c r="E566" s="6" t="s">
        <v>3701</v>
      </c>
      <c r="F566" s="6" t="s">
        <v>11801</v>
      </c>
      <c r="G566" s="6"/>
    </row>
    <row r="567" spans="1:7" x14ac:dyDescent="0.4">
      <c r="A567" s="6">
        <v>566</v>
      </c>
      <c r="B567" s="6" t="s">
        <v>11888</v>
      </c>
      <c r="C567" s="6">
        <v>1077</v>
      </c>
      <c r="D567" s="6" t="s">
        <v>11826</v>
      </c>
      <c r="E567" s="6"/>
      <c r="F567" s="6" t="s">
        <v>11889</v>
      </c>
      <c r="G567" s="6" t="s">
        <v>11948</v>
      </c>
    </row>
    <row r="568" spans="1:7" x14ac:dyDescent="0.4">
      <c r="A568" s="6">
        <v>567</v>
      </c>
      <c r="B568" s="6" t="s">
        <v>11943</v>
      </c>
      <c r="C568" s="6">
        <v>1078</v>
      </c>
      <c r="D568" s="6" t="s">
        <v>11876</v>
      </c>
      <c r="E568" s="6" t="s">
        <v>11877</v>
      </c>
      <c r="F568" s="6" t="s">
        <v>11801</v>
      </c>
      <c r="G568" s="6" t="s">
        <v>11954</v>
      </c>
    </row>
    <row r="569" spans="1:7" x14ac:dyDescent="0.4">
      <c r="A569" s="6">
        <v>568</v>
      </c>
      <c r="B569" s="6" t="s">
        <v>11843</v>
      </c>
      <c r="C569" s="6">
        <v>1078</v>
      </c>
      <c r="D569" s="6" t="s">
        <v>11800</v>
      </c>
      <c r="E569" s="6" t="s">
        <v>3701</v>
      </c>
      <c r="F569" s="6" t="s">
        <v>11801</v>
      </c>
      <c r="G569" s="6"/>
    </row>
    <row r="570" spans="1:7" x14ac:dyDescent="0.4">
      <c r="A570" s="6">
        <v>569</v>
      </c>
      <c r="B570" s="6" t="s">
        <v>11888</v>
      </c>
      <c r="C570" s="6">
        <v>1078</v>
      </c>
      <c r="D570" s="6" t="s">
        <v>11826</v>
      </c>
      <c r="E570" s="6"/>
      <c r="F570" s="6" t="s">
        <v>11889</v>
      </c>
      <c r="G570" s="6" t="s">
        <v>11948</v>
      </c>
    </row>
    <row r="571" spans="1:7" x14ac:dyDescent="0.4">
      <c r="A571" s="6">
        <v>570</v>
      </c>
      <c r="B571" s="6" t="s">
        <v>11943</v>
      </c>
      <c r="C571" s="6">
        <v>1079</v>
      </c>
      <c r="D571" s="6" t="s">
        <v>11876</v>
      </c>
      <c r="E571" s="6" t="s">
        <v>11877</v>
      </c>
      <c r="F571" s="6" t="s">
        <v>11801</v>
      </c>
      <c r="G571" s="6" t="s">
        <v>11954</v>
      </c>
    </row>
    <row r="572" spans="1:7" x14ac:dyDescent="0.4">
      <c r="A572" s="6">
        <v>571</v>
      </c>
      <c r="B572" s="6" t="s">
        <v>11843</v>
      </c>
      <c r="C572" s="6">
        <v>1079</v>
      </c>
      <c r="D572" s="6" t="s">
        <v>11800</v>
      </c>
      <c r="E572" s="6" t="s">
        <v>3701</v>
      </c>
      <c r="F572" s="6" t="s">
        <v>11801</v>
      </c>
      <c r="G572" s="6"/>
    </row>
    <row r="573" spans="1:7" x14ac:dyDescent="0.4">
      <c r="A573" s="6">
        <v>572</v>
      </c>
      <c r="B573" s="6" t="s">
        <v>11888</v>
      </c>
      <c r="C573" s="6">
        <v>1079</v>
      </c>
      <c r="D573" s="6" t="s">
        <v>11826</v>
      </c>
      <c r="E573" s="6"/>
      <c r="F573" s="6" t="s">
        <v>11889</v>
      </c>
      <c r="G573" s="6" t="s">
        <v>11948</v>
      </c>
    </row>
    <row r="574" spans="1:7" x14ac:dyDescent="0.4">
      <c r="A574" s="6">
        <v>573</v>
      </c>
      <c r="B574" s="6" t="s">
        <v>11943</v>
      </c>
      <c r="C574" s="6">
        <v>1080</v>
      </c>
      <c r="D574" s="6" t="s">
        <v>11876</v>
      </c>
      <c r="E574" s="6" t="s">
        <v>11877</v>
      </c>
      <c r="F574" s="6" t="s">
        <v>11801</v>
      </c>
      <c r="G574" s="6" t="s">
        <v>11954</v>
      </c>
    </row>
    <row r="575" spans="1:7" x14ac:dyDescent="0.4">
      <c r="A575" s="6">
        <v>574</v>
      </c>
      <c r="B575" s="6" t="s">
        <v>11843</v>
      </c>
      <c r="C575" s="6">
        <v>1080</v>
      </c>
      <c r="D575" s="6" t="s">
        <v>11800</v>
      </c>
      <c r="E575" s="6" t="s">
        <v>3701</v>
      </c>
      <c r="F575" s="6" t="s">
        <v>11801</v>
      </c>
      <c r="G575" s="6"/>
    </row>
    <row r="576" spans="1:7" x14ac:dyDescent="0.4">
      <c r="A576" s="6">
        <v>575</v>
      </c>
      <c r="B576" s="6" t="s">
        <v>11888</v>
      </c>
      <c r="C576" s="6">
        <v>1080</v>
      </c>
      <c r="D576" s="6" t="s">
        <v>11826</v>
      </c>
      <c r="E576" s="6"/>
      <c r="F576" s="6" t="s">
        <v>11889</v>
      </c>
      <c r="G576" s="6" t="s">
        <v>11948</v>
      </c>
    </row>
    <row r="577" spans="1:7" x14ac:dyDescent="0.4">
      <c r="A577" s="6">
        <v>576</v>
      </c>
      <c r="B577" s="6" t="s">
        <v>11922</v>
      </c>
      <c r="C577" s="6">
        <v>1081</v>
      </c>
      <c r="D577" s="6" t="s">
        <v>11841</v>
      </c>
      <c r="E577" s="6" t="s">
        <v>4176</v>
      </c>
      <c r="F577" s="6" t="s">
        <v>11801</v>
      </c>
      <c r="G577" s="6" t="s">
        <v>11955</v>
      </c>
    </row>
    <row r="578" spans="1:7" x14ac:dyDescent="0.4">
      <c r="A578" s="6">
        <v>577</v>
      </c>
      <c r="B578" s="6" t="s">
        <v>11843</v>
      </c>
      <c r="C578" s="6">
        <v>1081</v>
      </c>
      <c r="D578" s="6" t="s">
        <v>11800</v>
      </c>
      <c r="E578" s="6" t="s">
        <v>3701</v>
      </c>
      <c r="F578" s="6" t="s">
        <v>11801</v>
      </c>
      <c r="G578" s="6"/>
    </row>
    <row r="579" spans="1:7" x14ac:dyDescent="0.4">
      <c r="A579" s="6">
        <v>578</v>
      </c>
      <c r="B579" s="6" t="s">
        <v>11888</v>
      </c>
      <c r="C579" s="6">
        <v>1081</v>
      </c>
      <c r="D579" s="6" t="s">
        <v>11956</v>
      </c>
      <c r="E579" s="6"/>
      <c r="F579" s="6" t="s">
        <v>11889</v>
      </c>
      <c r="G579" s="6" t="s">
        <v>11948</v>
      </c>
    </row>
    <row r="580" spans="1:7" x14ac:dyDescent="0.4">
      <c r="A580" s="6">
        <v>579</v>
      </c>
      <c r="B580" s="6" t="s">
        <v>11922</v>
      </c>
      <c r="C580" s="6">
        <v>1082</v>
      </c>
      <c r="D580" s="6" t="s">
        <v>11841</v>
      </c>
      <c r="E580" s="6" t="s">
        <v>4176</v>
      </c>
      <c r="F580" s="6" t="s">
        <v>11801</v>
      </c>
      <c r="G580" s="6" t="s">
        <v>11955</v>
      </c>
    </row>
    <row r="581" spans="1:7" x14ac:dyDescent="0.4">
      <c r="A581" s="6">
        <v>580</v>
      </c>
      <c r="B581" s="6" t="s">
        <v>11843</v>
      </c>
      <c r="C581" s="6">
        <v>1082</v>
      </c>
      <c r="D581" s="6" t="s">
        <v>11800</v>
      </c>
      <c r="E581" s="6" t="s">
        <v>3701</v>
      </c>
      <c r="F581" s="6" t="s">
        <v>11801</v>
      </c>
      <c r="G581" s="6"/>
    </row>
    <row r="582" spans="1:7" x14ac:dyDescent="0.4">
      <c r="A582" s="6">
        <v>581</v>
      </c>
      <c r="B582" s="6" t="s">
        <v>11888</v>
      </c>
      <c r="C582" s="6">
        <v>1082</v>
      </c>
      <c r="D582" s="6" t="s">
        <v>11956</v>
      </c>
      <c r="E582" s="6"/>
      <c r="F582" s="6" t="s">
        <v>11889</v>
      </c>
      <c r="G582" s="6" t="s">
        <v>11948</v>
      </c>
    </row>
    <row r="583" spans="1:7" x14ac:dyDescent="0.4">
      <c r="A583" s="6">
        <v>582</v>
      </c>
      <c r="B583" s="6" t="s">
        <v>11922</v>
      </c>
      <c r="C583" s="6">
        <v>1083</v>
      </c>
      <c r="D583" s="6" t="s">
        <v>11841</v>
      </c>
      <c r="E583" s="6" t="s">
        <v>4176</v>
      </c>
      <c r="F583" s="6" t="s">
        <v>11801</v>
      </c>
      <c r="G583" s="6" t="s">
        <v>11955</v>
      </c>
    </row>
    <row r="584" spans="1:7" x14ac:dyDescent="0.4">
      <c r="A584" s="6">
        <v>583</v>
      </c>
      <c r="B584" s="6" t="s">
        <v>11843</v>
      </c>
      <c r="C584" s="6">
        <v>1083</v>
      </c>
      <c r="D584" s="6" t="s">
        <v>11800</v>
      </c>
      <c r="E584" s="6" t="s">
        <v>3701</v>
      </c>
      <c r="F584" s="6" t="s">
        <v>11801</v>
      </c>
      <c r="G584" s="6"/>
    </row>
    <row r="585" spans="1:7" x14ac:dyDescent="0.4">
      <c r="A585" s="6">
        <v>584</v>
      </c>
      <c r="B585" s="6" t="s">
        <v>11888</v>
      </c>
      <c r="C585" s="6">
        <v>1083</v>
      </c>
      <c r="D585" s="6" t="s">
        <v>11956</v>
      </c>
      <c r="E585" s="6"/>
      <c r="F585" s="6" t="s">
        <v>11889</v>
      </c>
      <c r="G585" s="6" t="s">
        <v>11948</v>
      </c>
    </row>
    <row r="586" spans="1:7" x14ac:dyDescent="0.4">
      <c r="A586" s="6">
        <v>585</v>
      </c>
      <c r="B586" s="6" t="s">
        <v>11922</v>
      </c>
      <c r="C586" s="6">
        <v>1084</v>
      </c>
      <c r="D586" s="6" t="s">
        <v>11841</v>
      </c>
      <c r="E586" s="6" t="s">
        <v>4176</v>
      </c>
      <c r="F586" s="6" t="s">
        <v>11801</v>
      </c>
      <c r="G586" s="6" t="s">
        <v>11955</v>
      </c>
    </row>
    <row r="587" spans="1:7" x14ac:dyDescent="0.4">
      <c r="A587" s="6">
        <v>586</v>
      </c>
      <c r="B587" s="6" t="s">
        <v>11843</v>
      </c>
      <c r="C587" s="6">
        <v>1084</v>
      </c>
      <c r="D587" s="6" t="s">
        <v>11826</v>
      </c>
      <c r="E587" s="6" t="s">
        <v>581</v>
      </c>
      <c r="F587" s="6" t="s">
        <v>11801</v>
      </c>
      <c r="G587" s="6"/>
    </row>
    <row r="588" spans="1:7" x14ac:dyDescent="0.4">
      <c r="A588" s="6">
        <v>587</v>
      </c>
      <c r="B588" s="6" t="s">
        <v>11888</v>
      </c>
      <c r="C588" s="6">
        <v>1084</v>
      </c>
      <c r="D588" s="6" t="s">
        <v>11956</v>
      </c>
      <c r="E588" s="6"/>
      <c r="F588" s="6" t="s">
        <v>11889</v>
      </c>
      <c r="G588" s="6" t="s">
        <v>11948</v>
      </c>
    </row>
    <row r="589" spans="1:7" x14ac:dyDescent="0.4">
      <c r="A589" s="6">
        <v>588</v>
      </c>
      <c r="B589" s="6" t="s">
        <v>11922</v>
      </c>
      <c r="C589" s="6">
        <v>1085</v>
      </c>
      <c r="D589" s="6" t="s">
        <v>11841</v>
      </c>
      <c r="E589" s="6" t="s">
        <v>4176</v>
      </c>
      <c r="F589" s="6" t="s">
        <v>11801</v>
      </c>
      <c r="G589" s="6" t="s">
        <v>11955</v>
      </c>
    </row>
    <row r="590" spans="1:7" x14ac:dyDescent="0.4">
      <c r="A590" s="6">
        <v>589</v>
      </c>
      <c r="B590" s="6" t="s">
        <v>11843</v>
      </c>
      <c r="C590" s="6">
        <v>1085</v>
      </c>
      <c r="D590" s="6" t="s">
        <v>11826</v>
      </c>
      <c r="E590" s="6" t="s">
        <v>581</v>
      </c>
      <c r="F590" s="6" t="s">
        <v>11801</v>
      </c>
      <c r="G590" s="6"/>
    </row>
    <row r="591" spans="1:7" x14ac:dyDescent="0.4">
      <c r="A591" s="6">
        <v>590</v>
      </c>
      <c r="B591" s="6" t="s">
        <v>11888</v>
      </c>
      <c r="C591" s="6">
        <v>1085</v>
      </c>
      <c r="D591" s="6" t="s">
        <v>11956</v>
      </c>
      <c r="E591" s="6"/>
      <c r="F591" s="6" t="s">
        <v>11889</v>
      </c>
      <c r="G591" s="6" t="s">
        <v>11948</v>
      </c>
    </row>
    <row r="592" spans="1:7" x14ac:dyDescent="0.4">
      <c r="A592" s="6">
        <v>591</v>
      </c>
      <c r="B592" s="6" t="s">
        <v>11922</v>
      </c>
      <c r="C592" s="6">
        <v>1086</v>
      </c>
      <c r="D592" s="6" t="s">
        <v>11800</v>
      </c>
      <c r="E592" s="6" t="s">
        <v>11923</v>
      </c>
      <c r="F592" s="6" t="s">
        <v>11801</v>
      </c>
      <c r="G592" s="6" t="s">
        <v>11957</v>
      </c>
    </row>
    <row r="593" spans="1:7" x14ac:dyDescent="0.4">
      <c r="A593" s="6">
        <v>592</v>
      </c>
      <c r="B593" s="6" t="s">
        <v>11843</v>
      </c>
      <c r="C593" s="6">
        <v>1086</v>
      </c>
      <c r="D593" s="6" t="s">
        <v>11826</v>
      </c>
      <c r="E593" s="6" t="s">
        <v>581</v>
      </c>
      <c r="F593" s="6" t="s">
        <v>11801</v>
      </c>
      <c r="G593" s="6"/>
    </row>
    <row r="594" spans="1:7" x14ac:dyDescent="0.4">
      <c r="A594" s="6">
        <v>593</v>
      </c>
      <c r="B594" s="6" t="s">
        <v>11888</v>
      </c>
      <c r="C594" s="6">
        <v>1086</v>
      </c>
      <c r="D594" s="6" t="s">
        <v>11956</v>
      </c>
      <c r="E594" s="6"/>
      <c r="F594" s="6" t="s">
        <v>11889</v>
      </c>
      <c r="G594" s="6" t="s">
        <v>11948</v>
      </c>
    </row>
    <row r="595" spans="1:7" x14ac:dyDescent="0.4">
      <c r="A595" s="6">
        <v>594</v>
      </c>
      <c r="B595" s="6" t="s">
        <v>11922</v>
      </c>
      <c r="C595" s="6">
        <v>1087</v>
      </c>
      <c r="D595" s="6" t="s">
        <v>11800</v>
      </c>
      <c r="E595" s="6" t="s">
        <v>11923</v>
      </c>
      <c r="F595" s="6" t="s">
        <v>11801</v>
      </c>
      <c r="G595" s="6" t="s">
        <v>11958</v>
      </c>
    </row>
    <row r="596" spans="1:7" x14ac:dyDescent="0.4">
      <c r="A596" s="6">
        <v>595</v>
      </c>
      <c r="B596" s="6" t="s">
        <v>11888</v>
      </c>
      <c r="C596" s="6">
        <v>1087</v>
      </c>
      <c r="D596" s="6" t="s">
        <v>11826</v>
      </c>
      <c r="E596" s="6"/>
      <c r="F596" s="6" t="s">
        <v>11889</v>
      </c>
      <c r="G596" s="6" t="s">
        <v>11959</v>
      </c>
    </row>
    <row r="597" spans="1:7" x14ac:dyDescent="0.4">
      <c r="A597" s="6">
        <v>596</v>
      </c>
      <c r="B597" s="6" t="s">
        <v>11922</v>
      </c>
      <c r="C597" s="6">
        <v>1088</v>
      </c>
      <c r="D597" s="6" t="s">
        <v>11800</v>
      </c>
      <c r="E597" s="6" t="s">
        <v>11923</v>
      </c>
      <c r="F597" s="6" t="s">
        <v>11801</v>
      </c>
      <c r="G597" s="6" t="s">
        <v>11958</v>
      </c>
    </row>
    <row r="598" spans="1:7" x14ac:dyDescent="0.4">
      <c r="A598" s="6">
        <v>597</v>
      </c>
      <c r="B598" s="6" t="s">
        <v>11888</v>
      </c>
      <c r="C598" s="6">
        <v>1088</v>
      </c>
      <c r="D598" s="6" t="s">
        <v>11826</v>
      </c>
      <c r="E598" s="6"/>
      <c r="F598" s="6" t="s">
        <v>11889</v>
      </c>
      <c r="G598" s="6" t="s">
        <v>11959</v>
      </c>
    </row>
    <row r="599" spans="1:7" x14ac:dyDescent="0.4">
      <c r="A599" s="6">
        <v>598</v>
      </c>
      <c r="B599" s="6" t="s">
        <v>11922</v>
      </c>
      <c r="C599" s="6">
        <v>1089</v>
      </c>
      <c r="D599" s="6" t="s">
        <v>11800</v>
      </c>
      <c r="E599" s="6" t="s">
        <v>11923</v>
      </c>
      <c r="F599" s="6" t="s">
        <v>11801</v>
      </c>
      <c r="G599" s="6" t="s">
        <v>11957</v>
      </c>
    </row>
    <row r="600" spans="1:7" x14ac:dyDescent="0.4">
      <c r="A600" s="6">
        <v>599</v>
      </c>
      <c r="B600" s="6" t="s">
        <v>11888</v>
      </c>
      <c r="C600" s="6">
        <v>1089</v>
      </c>
      <c r="D600" s="6" t="s">
        <v>11826</v>
      </c>
      <c r="E600" s="6"/>
      <c r="F600" s="6" t="s">
        <v>11889</v>
      </c>
      <c r="G600" s="6" t="s">
        <v>11959</v>
      </c>
    </row>
    <row r="601" spans="1:7" x14ac:dyDescent="0.4">
      <c r="A601" s="6">
        <v>600</v>
      </c>
      <c r="B601" s="6" t="s">
        <v>11922</v>
      </c>
      <c r="C601" s="6">
        <v>1090</v>
      </c>
      <c r="D601" s="6" t="s">
        <v>11800</v>
      </c>
      <c r="E601" s="6" t="s">
        <v>11923</v>
      </c>
      <c r="F601" s="6" t="s">
        <v>11801</v>
      </c>
      <c r="G601" s="6" t="s">
        <v>11958</v>
      </c>
    </row>
    <row r="602" spans="1:7" x14ac:dyDescent="0.4">
      <c r="A602" s="6">
        <v>601</v>
      </c>
      <c r="B602" s="6" t="s">
        <v>11888</v>
      </c>
      <c r="C602" s="6">
        <v>1090</v>
      </c>
      <c r="D602" s="6" t="s">
        <v>11826</v>
      </c>
      <c r="E602" s="6"/>
      <c r="F602" s="6" t="s">
        <v>11889</v>
      </c>
      <c r="G602" s="6" t="s">
        <v>11959</v>
      </c>
    </row>
    <row r="603" spans="1:7" x14ac:dyDescent="0.4">
      <c r="A603" s="6">
        <v>602</v>
      </c>
      <c r="B603" s="6" t="s">
        <v>11922</v>
      </c>
      <c r="C603" s="6">
        <v>1091</v>
      </c>
      <c r="D603" s="6" t="s">
        <v>11841</v>
      </c>
      <c r="E603" s="6" t="s">
        <v>4176</v>
      </c>
      <c r="F603" s="6" t="s">
        <v>11801</v>
      </c>
      <c r="G603" s="6" t="s">
        <v>11960</v>
      </c>
    </row>
    <row r="604" spans="1:7" x14ac:dyDescent="0.4">
      <c r="A604" s="6">
        <v>603</v>
      </c>
      <c r="B604" s="6" t="s">
        <v>11888</v>
      </c>
      <c r="C604" s="6">
        <v>1091</v>
      </c>
      <c r="D604" s="6" t="s">
        <v>11826</v>
      </c>
      <c r="E604" s="6"/>
      <c r="F604" s="6" t="s">
        <v>11889</v>
      </c>
      <c r="G604" s="6" t="s">
        <v>11959</v>
      </c>
    </row>
    <row r="605" spans="1:7" x14ac:dyDescent="0.4">
      <c r="A605" s="6">
        <v>604</v>
      </c>
      <c r="B605" s="6" t="s">
        <v>11922</v>
      </c>
      <c r="C605" s="6">
        <v>1092</v>
      </c>
      <c r="D605" s="6" t="s">
        <v>11841</v>
      </c>
      <c r="E605" s="6" t="s">
        <v>4176</v>
      </c>
      <c r="F605" s="6" t="s">
        <v>11801</v>
      </c>
      <c r="G605" s="6" t="s">
        <v>11960</v>
      </c>
    </row>
    <row r="606" spans="1:7" x14ac:dyDescent="0.4">
      <c r="A606" s="6">
        <v>605</v>
      </c>
      <c r="B606" s="6" t="s">
        <v>11888</v>
      </c>
      <c r="C606" s="6">
        <v>1092</v>
      </c>
      <c r="D606" s="6" t="s">
        <v>11826</v>
      </c>
      <c r="E606" s="6"/>
      <c r="F606" s="6" t="s">
        <v>11889</v>
      </c>
      <c r="G606" s="6" t="s">
        <v>11959</v>
      </c>
    </row>
    <row r="607" spans="1:7" x14ac:dyDescent="0.4">
      <c r="A607" s="6">
        <v>606</v>
      </c>
      <c r="B607" s="6" t="s">
        <v>11922</v>
      </c>
      <c r="C607" s="6">
        <v>1093</v>
      </c>
      <c r="D607" s="6" t="s">
        <v>11841</v>
      </c>
      <c r="E607" s="6" t="s">
        <v>4176</v>
      </c>
      <c r="F607" s="6" t="s">
        <v>11801</v>
      </c>
      <c r="G607" s="6" t="s">
        <v>11955</v>
      </c>
    </row>
    <row r="608" spans="1:7" x14ac:dyDescent="0.4">
      <c r="A608" s="6">
        <v>607</v>
      </c>
      <c r="B608" s="6" t="s">
        <v>11888</v>
      </c>
      <c r="C608" s="6">
        <v>1093</v>
      </c>
      <c r="D608" s="6" t="s">
        <v>11826</v>
      </c>
      <c r="E608" s="6"/>
      <c r="F608" s="6" t="s">
        <v>11889</v>
      </c>
      <c r="G608" s="6" t="s">
        <v>11948</v>
      </c>
    </row>
    <row r="609" spans="1:7" x14ac:dyDescent="0.4">
      <c r="A609" s="6">
        <v>608</v>
      </c>
      <c r="B609" s="6" t="s">
        <v>11922</v>
      </c>
      <c r="C609" s="6">
        <v>1094</v>
      </c>
      <c r="D609" s="6" t="s">
        <v>11800</v>
      </c>
      <c r="E609" s="6" t="s">
        <v>11923</v>
      </c>
      <c r="F609" s="6" t="s">
        <v>11801</v>
      </c>
      <c r="G609" s="6" t="s">
        <v>11958</v>
      </c>
    </row>
    <row r="610" spans="1:7" x14ac:dyDescent="0.4">
      <c r="A610" s="6">
        <v>609</v>
      </c>
      <c r="B610" s="6" t="s">
        <v>11888</v>
      </c>
      <c r="C610" s="6">
        <v>1094</v>
      </c>
      <c r="D610" s="6" t="s">
        <v>11826</v>
      </c>
      <c r="E610" s="6"/>
      <c r="F610" s="6" t="s">
        <v>11889</v>
      </c>
      <c r="G610" s="6" t="s">
        <v>11948</v>
      </c>
    </row>
    <row r="611" spans="1:7" x14ac:dyDescent="0.4">
      <c r="A611" s="6">
        <v>610</v>
      </c>
      <c r="B611" s="6" t="s">
        <v>11922</v>
      </c>
      <c r="C611" s="6">
        <v>1095</v>
      </c>
      <c r="D611" s="6" t="s">
        <v>11800</v>
      </c>
      <c r="E611" s="6" t="s">
        <v>11923</v>
      </c>
      <c r="F611" s="6" t="s">
        <v>11801</v>
      </c>
      <c r="G611" s="6" t="s">
        <v>11958</v>
      </c>
    </row>
    <row r="612" spans="1:7" x14ac:dyDescent="0.4">
      <c r="A612" s="6">
        <v>611</v>
      </c>
      <c r="B612" s="6" t="s">
        <v>11888</v>
      </c>
      <c r="C612" s="6">
        <v>1095</v>
      </c>
      <c r="D612" s="6" t="s">
        <v>11826</v>
      </c>
      <c r="E612" s="6"/>
      <c r="F612" s="6" t="s">
        <v>11889</v>
      </c>
      <c r="G612" s="6" t="s">
        <v>11948</v>
      </c>
    </row>
    <row r="613" spans="1:7" x14ac:dyDescent="0.4">
      <c r="A613" s="6">
        <v>612</v>
      </c>
      <c r="B613" s="6" t="s">
        <v>11922</v>
      </c>
      <c r="C613" s="6">
        <v>1096</v>
      </c>
      <c r="D613" s="6" t="s">
        <v>11800</v>
      </c>
      <c r="E613" s="6" t="s">
        <v>11923</v>
      </c>
      <c r="F613" s="6" t="s">
        <v>11801</v>
      </c>
      <c r="G613" s="6" t="s">
        <v>11957</v>
      </c>
    </row>
    <row r="614" spans="1:7" x14ac:dyDescent="0.4">
      <c r="A614" s="6">
        <v>613</v>
      </c>
      <c r="B614" s="6" t="s">
        <v>11888</v>
      </c>
      <c r="C614" s="6">
        <v>1096</v>
      </c>
      <c r="D614" s="6" t="s">
        <v>11826</v>
      </c>
      <c r="E614" s="6"/>
      <c r="F614" s="6" t="s">
        <v>11889</v>
      </c>
      <c r="G614" s="6" t="s">
        <v>11948</v>
      </c>
    </row>
    <row r="615" spans="1:7" x14ac:dyDescent="0.4">
      <c r="A615" s="6">
        <v>614</v>
      </c>
      <c r="B615" s="6" t="s">
        <v>11922</v>
      </c>
      <c r="C615" s="6">
        <v>1097</v>
      </c>
      <c r="D615" s="6" t="s">
        <v>11800</v>
      </c>
      <c r="E615" s="6" t="s">
        <v>11923</v>
      </c>
      <c r="F615" s="6" t="s">
        <v>11801</v>
      </c>
      <c r="G615" s="6" t="s">
        <v>11957</v>
      </c>
    </row>
    <row r="616" spans="1:7" x14ac:dyDescent="0.4">
      <c r="A616" s="6">
        <v>615</v>
      </c>
      <c r="B616" s="6" t="s">
        <v>11888</v>
      </c>
      <c r="C616" s="6">
        <v>1097</v>
      </c>
      <c r="D616" s="6" t="s">
        <v>11826</v>
      </c>
      <c r="E616" s="6"/>
      <c r="F616" s="6" t="s">
        <v>11889</v>
      </c>
      <c r="G616" s="6" t="s">
        <v>11948</v>
      </c>
    </row>
    <row r="617" spans="1:7" x14ac:dyDescent="0.4">
      <c r="A617" s="6">
        <v>616</v>
      </c>
      <c r="B617" s="6" t="s">
        <v>11922</v>
      </c>
      <c r="C617" s="6">
        <v>1098</v>
      </c>
      <c r="D617" s="6" t="s">
        <v>11800</v>
      </c>
      <c r="E617" s="6" t="s">
        <v>11923</v>
      </c>
      <c r="F617" s="6" t="s">
        <v>11801</v>
      </c>
      <c r="G617" s="6" t="s">
        <v>11961</v>
      </c>
    </row>
    <row r="618" spans="1:7" x14ac:dyDescent="0.4">
      <c r="A618" s="6">
        <v>617</v>
      </c>
      <c r="B618" s="6" t="s">
        <v>11888</v>
      </c>
      <c r="C618" s="6">
        <v>1098</v>
      </c>
      <c r="D618" s="6" t="s">
        <v>11826</v>
      </c>
      <c r="E618" s="6"/>
      <c r="F618" s="6" t="s">
        <v>11889</v>
      </c>
      <c r="G618" s="6" t="s">
        <v>11948</v>
      </c>
    </row>
    <row r="619" spans="1:7" x14ac:dyDescent="0.4">
      <c r="A619" s="6">
        <v>618</v>
      </c>
      <c r="B619" s="6" t="s">
        <v>11922</v>
      </c>
      <c r="C619" s="6">
        <v>1099</v>
      </c>
      <c r="D619" s="6" t="s">
        <v>11800</v>
      </c>
      <c r="E619" s="6" t="s">
        <v>11923</v>
      </c>
      <c r="F619" s="6" t="s">
        <v>11801</v>
      </c>
      <c r="G619" s="6" t="s">
        <v>11957</v>
      </c>
    </row>
    <row r="620" spans="1:7" x14ac:dyDescent="0.4">
      <c r="A620" s="6">
        <v>619</v>
      </c>
      <c r="B620" s="6" t="s">
        <v>11888</v>
      </c>
      <c r="C620" s="6">
        <v>1099</v>
      </c>
      <c r="D620" s="6" t="s">
        <v>11826</v>
      </c>
      <c r="E620" s="6"/>
      <c r="F620" s="6" t="s">
        <v>11889</v>
      </c>
      <c r="G620" s="6" t="s">
        <v>11948</v>
      </c>
    </row>
    <row r="621" spans="1:7" x14ac:dyDescent="0.4">
      <c r="A621" s="6">
        <v>620</v>
      </c>
      <c r="B621" s="6" t="s">
        <v>11922</v>
      </c>
      <c r="C621" s="6">
        <v>1100</v>
      </c>
      <c r="D621" s="6" t="s">
        <v>11800</v>
      </c>
      <c r="E621" s="6" t="s">
        <v>11923</v>
      </c>
      <c r="F621" s="6" t="s">
        <v>11801</v>
      </c>
      <c r="G621" s="6" t="s">
        <v>11957</v>
      </c>
    </row>
    <row r="622" spans="1:7" x14ac:dyDescent="0.4">
      <c r="A622" s="6">
        <v>621</v>
      </c>
      <c r="B622" s="6" t="s">
        <v>11888</v>
      </c>
      <c r="C622" s="6">
        <v>1100</v>
      </c>
      <c r="D622" s="6" t="s">
        <v>11962</v>
      </c>
      <c r="E622" s="6"/>
      <c r="F622" s="6" t="s">
        <v>11889</v>
      </c>
      <c r="G622" s="6" t="s">
        <v>11948</v>
      </c>
    </row>
    <row r="623" spans="1:7" x14ac:dyDescent="0.4">
      <c r="A623" s="6">
        <v>622</v>
      </c>
      <c r="B623" s="6" t="s">
        <v>11922</v>
      </c>
      <c r="C623" s="6">
        <v>1101</v>
      </c>
      <c r="D623" s="6" t="s">
        <v>11800</v>
      </c>
      <c r="E623" s="6" t="s">
        <v>11923</v>
      </c>
      <c r="F623" s="6" t="s">
        <v>11801</v>
      </c>
      <c r="G623" s="6" t="s">
        <v>11957</v>
      </c>
    </row>
    <row r="624" spans="1:7" x14ac:dyDescent="0.4">
      <c r="A624" s="6">
        <v>623</v>
      </c>
      <c r="B624" s="6" t="s">
        <v>11888</v>
      </c>
      <c r="C624" s="6">
        <v>1101</v>
      </c>
      <c r="D624" s="6" t="s">
        <v>11962</v>
      </c>
      <c r="E624" s="6"/>
      <c r="F624" s="6" t="s">
        <v>11889</v>
      </c>
      <c r="G624" s="6" t="s">
        <v>11948</v>
      </c>
    </row>
    <row r="625" spans="1:7" x14ac:dyDescent="0.4">
      <c r="A625" s="6">
        <v>624</v>
      </c>
      <c r="B625" s="6" t="s">
        <v>11922</v>
      </c>
      <c r="C625" s="6">
        <v>1102</v>
      </c>
      <c r="D625" s="6" t="s">
        <v>11800</v>
      </c>
      <c r="E625" s="6" t="s">
        <v>11923</v>
      </c>
      <c r="F625" s="6" t="s">
        <v>11801</v>
      </c>
      <c r="G625" s="6" t="s">
        <v>11957</v>
      </c>
    </row>
    <row r="626" spans="1:7" x14ac:dyDescent="0.4">
      <c r="A626" s="6">
        <v>625</v>
      </c>
      <c r="B626" s="6" t="s">
        <v>11888</v>
      </c>
      <c r="C626" s="6">
        <v>1102</v>
      </c>
      <c r="D626" s="6" t="s">
        <v>11956</v>
      </c>
      <c r="E626" s="6"/>
      <c r="F626" s="6" t="s">
        <v>11889</v>
      </c>
      <c r="G626" s="6" t="s">
        <v>11948</v>
      </c>
    </row>
    <row r="627" spans="1:7" x14ac:dyDescent="0.4">
      <c r="A627" s="6">
        <v>626</v>
      </c>
      <c r="B627" s="6" t="s">
        <v>11922</v>
      </c>
      <c r="C627" s="6">
        <v>1103</v>
      </c>
      <c r="D627" s="6" t="s">
        <v>11800</v>
      </c>
      <c r="E627" s="6" t="s">
        <v>11923</v>
      </c>
      <c r="F627" s="6" t="s">
        <v>11801</v>
      </c>
      <c r="G627" s="6" t="s">
        <v>11963</v>
      </c>
    </row>
    <row r="628" spans="1:7" x14ac:dyDescent="0.4">
      <c r="A628" s="6">
        <v>627</v>
      </c>
      <c r="B628" s="6" t="s">
        <v>11888</v>
      </c>
      <c r="C628" s="6">
        <v>1103</v>
      </c>
      <c r="D628" s="6" t="s">
        <v>11962</v>
      </c>
      <c r="E628" s="6"/>
      <c r="F628" s="6" t="s">
        <v>11889</v>
      </c>
      <c r="G628" s="6" t="s">
        <v>11948</v>
      </c>
    </row>
    <row r="629" spans="1:7" x14ac:dyDescent="0.4">
      <c r="A629" s="6">
        <v>628</v>
      </c>
      <c r="B629" s="6" t="s">
        <v>11922</v>
      </c>
      <c r="C629" s="6">
        <v>1104</v>
      </c>
      <c r="D629" s="6" t="s">
        <v>11800</v>
      </c>
      <c r="E629" s="6" t="s">
        <v>11923</v>
      </c>
      <c r="F629" s="6" t="s">
        <v>11801</v>
      </c>
      <c r="G629" s="6" t="s">
        <v>11963</v>
      </c>
    </row>
    <row r="630" spans="1:7" x14ac:dyDescent="0.4">
      <c r="A630" s="6">
        <v>629</v>
      </c>
      <c r="B630" s="6" t="s">
        <v>11888</v>
      </c>
      <c r="C630" s="6">
        <v>1104</v>
      </c>
      <c r="D630" s="6" t="s">
        <v>11962</v>
      </c>
      <c r="E630" s="6"/>
      <c r="F630" s="6" t="s">
        <v>11889</v>
      </c>
      <c r="G630" s="6" t="s">
        <v>11948</v>
      </c>
    </row>
    <row r="631" spans="1:7" x14ac:dyDescent="0.4">
      <c r="A631" s="6">
        <v>630</v>
      </c>
      <c r="B631" s="6" t="s">
        <v>11922</v>
      </c>
      <c r="C631" s="6">
        <v>1105</v>
      </c>
      <c r="D631" s="6" t="s">
        <v>11841</v>
      </c>
      <c r="E631" s="6" t="s">
        <v>4176</v>
      </c>
      <c r="F631" s="6" t="s">
        <v>11801</v>
      </c>
      <c r="G631" s="6" t="s">
        <v>11960</v>
      </c>
    </row>
    <row r="632" spans="1:7" x14ac:dyDescent="0.4">
      <c r="A632" s="6">
        <v>631</v>
      </c>
      <c r="B632" s="6" t="s">
        <v>11888</v>
      </c>
      <c r="C632" s="6">
        <v>1105</v>
      </c>
      <c r="D632" s="6" t="s">
        <v>11949</v>
      </c>
      <c r="E632" s="6"/>
      <c r="F632" s="6" t="s">
        <v>11889</v>
      </c>
      <c r="G632" s="6" t="s">
        <v>11948</v>
      </c>
    </row>
    <row r="633" spans="1:7" x14ac:dyDescent="0.4">
      <c r="A633" s="6">
        <v>632</v>
      </c>
      <c r="B633" s="6" t="s">
        <v>11922</v>
      </c>
      <c r="C633" s="6">
        <v>1106</v>
      </c>
      <c r="D633" s="6" t="s">
        <v>11800</v>
      </c>
      <c r="E633" s="6" t="s">
        <v>11923</v>
      </c>
      <c r="F633" s="6" t="s">
        <v>11801</v>
      </c>
      <c r="G633" s="6" t="s">
        <v>11963</v>
      </c>
    </row>
    <row r="634" spans="1:7" x14ac:dyDescent="0.4">
      <c r="A634" s="6">
        <v>633</v>
      </c>
      <c r="B634" s="6" t="s">
        <v>11888</v>
      </c>
      <c r="C634" s="6">
        <v>1106</v>
      </c>
      <c r="D634" s="6" t="s">
        <v>11794</v>
      </c>
      <c r="E634" s="6"/>
      <c r="F634" s="6" t="s">
        <v>11889</v>
      </c>
      <c r="G634" s="6" t="s">
        <v>11948</v>
      </c>
    </row>
    <row r="635" spans="1:7" x14ac:dyDescent="0.4">
      <c r="A635" s="6">
        <v>634</v>
      </c>
      <c r="B635" s="6" t="s">
        <v>11922</v>
      </c>
      <c r="C635" s="6">
        <v>1107</v>
      </c>
      <c r="D635" s="6" t="s">
        <v>11800</v>
      </c>
      <c r="E635" s="6" t="s">
        <v>11923</v>
      </c>
      <c r="F635" s="6" t="s">
        <v>11801</v>
      </c>
      <c r="G635" s="6" t="s">
        <v>11963</v>
      </c>
    </row>
    <row r="636" spans="1:7" x14ac:dyDescent="0.4">
      <c r="A636" s="6">
        <v>635</v>
      </c>
      <c r="B636" s="6" t="s">
        <v>11888</v>
      </c>
      <c r="C636" s="6">
        <v>1107</v>
      </c>
      <c r="D636" s="6" t="s">
        <v>11794</v>
      </c>
      <c r="E636" s="6"/>
      <c r="F636" s="6" t="s">
        <v>11889</v>
      </c>
      <c r="G636" s="6" t="s">
        <v>11948</v>
      </c>
    </row>
    <row r="637" spans="1:7" x14ac:dyDescent="0.4">
      <c r="A637" s="6">
        <v>636</v>
      </c>
      <c r="B637" s="6" t="s">
        <v>11922</v>
      </c>
      <c r="C637" s="6">
        <v>1108</v>
      </c>
      <c r="D637" s="6" t="s">
        <v>11800</v>
      </c>
      <c r="E637" s="6" t="s">
        <v>11923</v>
      </c>
      <c r="F637" s="6" t="s">
        <v>11801</v>
      </c>
      <c r="G637" s="6" t="s">
        <v>11963</v>
      </c>
    </row>
    <row r="638" spans="1:7" x14ac:dyDescent="0.4">
      <c r="A638" s="6">
        <v>637</v>
      </c>
      <c r="B638" s="6" t="s">
        <v>11888</v>
      </c>
      <c r="C638" s="6">
        <v>1108</v>
      </c>
      <c r="D638" s="6" t="s">
        <v>11794</v>
      </c>
      <c r="E638" s="6"/>
      <c r="F638" s="6" t="s">
        <v>11889</v>
      </c>
      <c r="G638" s="6" t="s">
        <v>11948</v>
      </c>
    </row>
    <row r="639" spans="1:7" x14ac:dyDescent="0.4">
      <c r="A639" s="6">
        <v>638</v>
      </c>
      <c r="B639" s="6" t="s">
        <v>11922</v>
      </c>
      <c r="C639" s="6">
        <v>1109</v>
      </c>
      <c r="D639" s="6" t="s">
        <v>11800</v>
      </c>
      <c r="E639" s="6" t="s">
        <v>11923</v>
      </c>
      <c r="F639" s="6" t="s">
        <v>11801</v>
      </c>
      <c r="G639" s="6" t="s">
        <v>11963</v>
      </c>
    </row>
    <row r="640" spans="1:7" x14ac:dyDescent="0.4">
      <c r="A640" s="6">
        <v>639</v>
      </c>
      <c r="B640" s="6" t="s">
        <v>11888</v>
      </c>
      <c r="C640" s="6">
        <v>1109</v>
      </c>
      <c r="D640" s="6"/>
      <c r="E640" s="6"/>
      <c r="F640" s="6" t="s">
        <v>11889</v>
      </c>
      <c r="G640" s="6" t="s">
        <v>11948</v>
      </c>
    </row>
    <row r="641" spans="1:7" x14ac:dyDescent="0.4">
      <c r="A641" s="6">
        <v>640</v>
      </c>
      <c r="B641" s="6" t="s">
        <v>11922</v>
      </c>
      <c r="C641" s="6">
        <v>1110</v>
      </c>
      <c r="D641" s="6" t="s">
        <v>11841</v>
      </c>
      <c r="E641" s="6" t="s">
        <v>4176</v>
      </c>
      <c r="F641" s="6" t="s">
        <v>11801</v>
      </c>
      <c r="G641" s="6" t="s">
        <v>11960</v>
      </c>
    </row>
    <row r="642" spans="1:7" x14ac:dyDescent="0.4">
      <c r="A642" s="6">
        <v>641</v>
      </c>
      <c r="B642" s="6" t="s">
        <v>11888</v>
      </c>
      <c r="C642" s="6">
        <v>1110</v>
      </c>
      <c r="D642" s="6"/>
      <c r="E642" s="6"/>
      <c r="F642" s="6" t="s">
        <v>11889</v>
      </c>
      <c r="G642" s="6" t="s">
        <v>11948</v>
      </c>
    </row>
    <row r="643" spans="1:7" x14ac:dyDescent="0.4">
      <c r="A643" s="6">
        <v>642</v>
      </c>
      <c r="B643" s="6" t="s">
        <v>11922</v>
      </c>
      <c r="C643" s="6">
        <v>1111</v>
      </c>
      <c r="D643" s="6" t="s">
        <v>11841</v>
      </c>
      <c r="E643" s="6" t="s">
        <v>4176</v>
      </c>
      <c r="F643" s="6" t="s">
        <v>11801</v>
      </c>
      <c r="G643" s="6" t="s">
        <v>11960</v>
      </c>
    </row>
    <row r="644" spans="1:7" x14ac:dyDescent="0.4">
      <c r="A644" s="6">
        <v>643</v>
      </c>
      <c r="B644" s="6" t="s">
        <v>11888</v>
      </c>
      <c r="C644" s="6">
        <v>1111</v>
      </c>
      <c r="D644" s="6"/>
      <c r="E644" s="6"/>
      <c r="F644" s="6" t="s">
        <v>11889</v>
      </c>
      <c r="G644" s="6" t="s">
        <v>11959</v>
      </c>
    </row>
    <row r="645" spans="1:7" x14ac:dyDescent="0.4">
      <c r="A645" s="6">
        <v>644</v>
      </c>
      <c r="B645" s="6" t="s">
        <v>11922</v>
      </c>
      <c r="C645" s="6">
        <v>1112</v>
      </c>
      <c r="D645" s="6" t="s">
        <v>11841</v>
      </c>
      <c r="E645" s="6" t="s">
        <v>4176</v>
      </c>
      <c r="F645" s="6" t="s">
        <v>11801</v>
      </c>
      <c r="G645" s="6" t="s">
        <v>11960</v>
      </c>
    </row>
    <row r="646" spans="1:7" x14ac:dyDescent="0.4">
      <c r="A646" s="6">
        <v>645</v>
      </c>
      <c r="B646" s="6" t="s">
        <v>11888</v>
      </c>
      <c r="C646" s="6">
        <v>1112</v>
      </c>
      <c r="D646" s="6"/>
      <c r="E646" s="6"/>
      <c r="F646" s="6" t="s">
        <v>11889</v>
      </c>
      <c r="G646" s="6" t="s">
        <v>11959</v>
      </c>
    </row>
    <row r="647" spans="1:7" x14ac:dyDescent="0.4">
      <c r="A647" s="6">
        <v>646</v>
      </c>
      <c r="B647" s="6" t="s">
        <v>11922</v>
      </c>
      <c r="C647" s="6">
        <v>1113</v>
      </c>
      <c r="D647" s="6" t="s">
        <v>11841</v>
      </c>
      <c r="E647" s="6" t="s">
        <v>4176</v>
      </c>
      <c r="F647" s="6" t="s">
        <v>11801</v>
      </c>
      <c r="G647" s="6" t="s">
        <v>11960</v>
      </c>
    </row>
    <row r="648" spans="1:7" x14ac:dyDescent="0.4">
      <c r="A648" s="6">
        <v>647</v>
      </c>
      <c r="B648" s="6" t="s">
        <v>11888</v>
      </c>
      <c r="C648" s="6">
        <v>1113</v>
      </c>
      <c r="D648" s="6"/>
      <c r="E648" s="6"/>
      <c r="F648" s="6" t="s">
        <v>11889</v>
      </c>
      <c r="G648" s="6" t="s">
        <v>11959</v>
      </c>
    </row>
    <row r="649" spans="1:7" x14ac:dyDescent="0.4">
      <c r="A649" s="6">
        <v>648</v>
      </c>
      <c r="B649" s="6" t="s">
        <v>11922</v>
      </c>
      <c r="C649" s="6">
        <v>1114</v>
      </c>
      <c r="D649" s="6" t="s">
        <v>11841</v>
      </c>
      <c r="E649" s="6" t="s">
        <v>4176</v>
      </c>
      <c r="F649" s="6" t="s">
        <v>11801</v>
      </c>
      <c r="G649" s="6" t="s">
        <v>11960</v>
      </c>
    </row>
    <row r="650" spans="1:7" x14ac:dyDescent="0.4">
      <c r="A650" s="6">
        <v>649</v>
      </c>
      <c r="B650" s="6" t="s">
        <v>11888</v>
      </c>
      <c r="C650" s="6">
        <v>1114</v>
      </c>
      <c r="D650" s="6" t="s">
        <v>11826</v>
      </c>
      <c r="E650" s="6"/>
      <c r="F650" s="6" t="s">
        <v>11889</v>
      </c>
      <c r="G650" s="6" t="s">
        <v>11959</v>
      </c>
    </row>
    <row r="651" spans="1:7" x14ac:dyDescent="0.4">
      <c r="A651" s="6">
        <v>650</v>
      </c>
      <c r="B651" s="6" t="s">
        <v>11922</v>
      </c>
      <c r="C651" s="6">
        <v>1115</v>
      </c>
      <c r="D651" s="6" t="s">
        <v>11841</v>
      </c>
      <c r="E651" s="6" t="s">
        <v>4176</v>
      </c>
      <c r="F651" s="6" t="s">
        <v>11801</v>
      </c>
      <c r="G651" s="6" t="s">
        <v>11960</v>
      </c>
    </row>
    <row r="652" spans="1:7" x14ac:dyDescent="0.4">
      <c r="A652" s="6">
        <v>651</v>
      </c>
      <c r="B652" s="6" t="s">
        <v>11888</v>
      </c>
      <c r="C652" s="6">
        <v>1115</v>
      </c>
      <c r="D652" s="6" t="s">
        <v>11826</v>
      </c>
      <c r="E652" s="6"/>
      <c r="F652" s="6" t="s">
        <v>11889</v>
      </c>
      <c r="G652" s="6" t="s">
        <v>11959</v>
      </c>
    </row>
    <row r="653" spans="1:7" x14ac:dyDescent="0.4">
      <c r="A653" s="6">
        <v>652</v>
      </c>
      <c r="B653" s="6" t="s">
        <v>11922</v>
      </c>
      <c r="C653" s="6">
        <v>1116</v>
      </c>
      <c r="D653" s="6" t="s">
        <v>11841</v>
      </c>
      <c r="E653" s="6" t="s">
        <v>4176</v>
      </c>
      <c r="F653" s="6" t="s">
        <v>11801</v>
      </c>
      <c r="G653" s="6" t="s">
        <v>11960</v>
      </c>
    </row>
    <row r="654" spans="1:7" x14ac:dyDescent="0.4">
      <c r="A654" s="6">
        <v>653</v>
      </c>
      <c r="B654" s="6" t="s">
        <v>11888</v>
      </c>
      <c r="C654" s="6">
        <v>1116</v>
      </c>
      <c r="D654" s="6"/>
      <c r="E654" s="6"/>
      <c r="F654" s="6" t="s">
        <v>11889</v>
      </c>
      <c r="G654" s="6" t="s">
        <v>11959</v>
      </c>
    </row>
    <row r="655" spans="1:7" x14ac:dyDescent="0.4">
      <c r="A655" s="6">
        <v>654</v>
      </c>
      <c r="B655" s="6" t="s">
        <v>11922</v>
      </c>
      <c r="C655" s="6">
        <v>1117</v>
      </c>
      <c r="D655" s="6" t="s">
        <v>11800</v>
      </c>
      <c r="E655" s="6" t="s">
        <v>11923</v>
      </c>
      <c r="F655" s="6" t="s">
        <v>11801</v>
      </c>
      <c r="G655" s="6" t="s">
        <v>11957</v>
      </c>
    </row>
    <row r="656" spans="1:7" x14ac:dyDescent="0.4">
      <c r="A656" s="6">
        <v>655</v>
      </c>
      <c r="B656" s="6" t="s">
        <v>11888</v>
      </c>
      <c r="C656" s="6">
        <v>1117</v>
      </c>
      <c r="D656" s="6"/>
      <c r="E656" s="6"/>
      <c r="F656" s="6" t="s">
        <v>11889</v>
      </c>
      <c r="G656" s="6" t="s">
        <v>11959</v>
      </c>
    </row>
    <row r="657" spans="1:7" x14ac:dyDescent="0.4">
      <c r="A657" s="6">
        <v>656</v>
      </c>
      <c r="B657" s="6" t="s">
        <v>11922</v>
      </c>
      <c r="C657" s="6">
        <v>1118</v>
      </c>
      <c r="D657" s="6" t="s">
        <v>11800</v>
      </c>
      <c r="E657" s="6" t="s">
        <v>11923</v>
      </c>
      <c r="F657" s="6" t="s">
        <v>11801</v>
      </c>
      <c r="G657" s="6" t="s">
        <v>11957</v>
      </c>
    </row>
    <row r="658" spans="1:7" x14ac:dyDescent="0.4">
      <c r="A658" s="6">
        <v>657</v>
      </c>
      <c r="B658" s="6" t="s">
        <v>11888</v>
      </c>
      <c r="C658" s="6">
        <v>1118</v>
      </c>
      <c r="D658" s="6"/>
      <c r="E658" s="6"/>
      <c r="F658" s="6" t="s">
        <v>11889</v>
      </c>
      <c r="G658" s="6" t="s">
        <v>11959</v>
      </c>
    </row>
    <row r="659" spans="1:7" x14ac:dyDescent="0.4">
      <c r="A659" s="6">
        <v>658</v>
      </c>
      <c r="B659" s="6" t="s">
        <v>11922</v>
      </c>
      <c r="C659" s="6">
        <v>1119</v>
      </c>
      <c r="D659" s="6" t="s">
        <v>11800</v>
      </c>
      <c r="E659" s="6" t="s">
        <v>11923</v>
      </c>
      <c r="F659" s="6" t="s">
        <v>11801</v>
      </c>
      <c r="G659" s="6" t="s">
        <v>11958</v>
      </c>
    </row>
    <row r="660" spans="1:7" x14ac:dyDescent="0.4">
      <c r="A660" s="6">
        <v>659</v>
      </c>
      <c r="B660" s="6" t="s">
        <v>11888</v>
      </c>
      <c r="C660" s="6">
        <v>1119</v>
      </c>
      <c r="D660" s="6"/>
      <c r="E660" s="6"/>
      <c r="F660" s="6" t="s">
        <v>11889</v>
      </c>
      <c r="G660" s="6" t="s">
        <v>11959</v>
      </c>
    </row>
    <row r="661" spans="1:7" x14ac:dyDescent="0.4">
      <c r="A661" s="6">
        <v>660</v>
      </c>
      <c r="B661" s="6" t="s">
        <v>11922</v>
      </c>
      <c r="C661" s="6">
        <v>1120</v>
      </c>
      <c r="D661" s="6" t="s">
        <v>11841</v>
      </c>
      <c r="E661" s="6" t="s">
        <v>4176</v>
      </c>
      <c r="F661" s="6" t="s">
        <v>11801</v>
      </c>
      <c r="G661" s="6" t="s">
        <v>11960</v>
      </c>
    </row>
    <row r="662" spans="1:7" x14ac:dyDescent="0.4">
      <c r="A662" s="6">
        <v>661</v>
      </c>
      <c r="B662" s="6" t="s">
        <v>11888</v>
      </c>
      <c r="C662" s="6">
        <v>1120</v>
      </c>
      <c r="D662" s="6" t="s">
        <v>11935</v>
      </c>
      <c r="E662" s="6"/>
      <c r="F662" s="6" t="s">
        <v>11889</v>
      </c>
      <c r="G662" s="6" t="s">
        <v>11959</v>
      </c>
    </row>
    <row r="663" spans="1:7" x14ac:dyDescent="0.4">
      <c r="A663" s="6">
        <v>662</v>
      </c>
      <c r="B663" s="6" t="s">
        <v>11922</v>
      </c>
      <c r="C663" s="6">
        <v>1121</v>
      </c>
      <c r="D663" s="6" t="s">
        <v>11841</v>
      </c>
      <c r="E663" s="6" t="s">
        <v>630</v>
      </c>
      <c r="F663" s="6" t="s">
        <v>11801</v>
      </c>
      <c r="G663" s="6" t="s">
        <v>11964</v>
      </c>
    </row>
    <row r="664" spans="1:7" x14ac:dyDescent="0.4">
      <c r="A664" s="6">
        <v>663</v>
      </c>
      <c r="B664" s="6" t="s">
        <v>11888</v>
      </c>
      <c r="C664" s="6">
        <v>1121</v>
      </c>
      <c r="D664" s="6"/>
      <c r="E664" s="6"/>
      <c r="F664" s="6" t="s">
        <v>11889</v>
      </c>
      <c r="G664" s="6" t="s">
        <v>11959</v>
      </c>
    </row>
    <row r="665" spans="1:7" x14ac:dyDescent="0.4">
      <c r="A665" s="6">
        <v>664</v>
      </c>
      <c r="B665" s="6" t="s">
        <v>11922</v>
      </c>
      <c r="C665" s="6">
        <v>1122</v>
      </c>
      <c r="D665" s="6" t="s">
        <v>11841</v>
      </c>
      <c r="E665" s="6" t="s">
        <v>630</v>
      </c>
      <c r="F665" s="6" t="s">
        <v>11801</v>
      </c>
      <c r="G665" s="6" t="s">
        <v>11964</v>
      </c>
    </row>
    <row r="666" spans="1:7" x14ac:dyDescent="0.4">
      <c r="A666" s="6">
        <v>665</v>
      </c>
      <c r="B666" s="6" t="s">
        <v>11888</v>
      </c>
      <c r="C666" s="6">
        <v>1122</v>
      </c>
      <c r="D666" s="6" t="s">
        <v>11935</v>
      </c>
      <c r="E666" s="6"/>
      <c r="F666" s="6" t="s">
        <v>11889</v>
      </c>
      <c r="G666" s="6" t="s">
        <v>11959</v>
      </c>
    </row>
    <row r="667" spans="1:7" x14ac:dyDescent="0.4">
      <c r="A667" s="6">
        <v>666</v>
      </c>
      <c r="B667" s="6" t="s">
        <v>11922</v>
      </c>
      <c r="C667" s="6">
        <v>1123</v>
      </c>
      <c r="D667" s="6" t="s">
        <v>11800</v>
      </c>
      <c r="E667" s="6" t="s">
        <v>11923</v>
      </c>
      <c r="F667" s="6" t="s">
        <v>11801</v>
      </c>
      <c r="G667" s="6" t="s">
        <v>11958</v>
      </c>
    </row>
    <row r="668" spans="1:7" x14ac:dyDescent="0.4">
      <c r="A668" s="6">
        <v>667</v>
      </c>
      <c r="B668" s="6" t="s">
        <v>11888</v>
      </c>
      <c r="C668" s="6">
        <v>1123</v>
      </c>
      <c r="D668" s="6"/>
      <c r="E668" s="6"/>
      <c r="F668" s="6" t="s">
        <v>11889</v>
      </c>
      <c r="G668" s="6" t="s">
        <v>11959</v>
      </c>
    </row>
    <row r="669" spans="1:7" x14ac:dyDescent="0.4">
      <c r="A669" s="6">
        <v>668</v>
      </c>
      <c r="B669" s="6" t="s">
        <v>11922</v>
      </c>
      <c r="C669" s="6">
        <v>1124</v>
      </c>
      <c r="D669" s="6" t="s">
        <v>11800</v>
      </c>
      <c r="E669" s="6" t="s">
        <v>11923</v>
      </c>
      <c r="F669" s="6" t="s">
        <v>11801</v>
      </c>
      <c r="G669" s="6" t="s">
        <v>11958</v>
      </c>
    </row>
    <row r="670" spans="1:7" x14ac:dyDescent="0.4">
      <c r="A670" s="6">
        <v>669</v>
      </c>
      <c r="B670" s="6" t="s">
        <v>11888</v>
      </c>
      <c r="C670" s="6">
        <v>1124</v>
      </c>
      <c r="D670" s="6"/>
      <c r="E670" s="6"/>
      <c r="F670" s="6" t="s">
        <v>11889</v>
      </c>
      <c r="G670" s="6" t="s">
        <v>11959</v>
      </c>
    </row>
    <row r="671" spans="1:7" x14ac:dyDescent="0.4">
      <c r="A671" s="6">
        <v>670</v>
      </c>
      <c r="B671" s="6" t="s">
        <v>11922</v>
      </c>
      <c r="C671" s="6">
        <v>1125</v>
      </c>
      <c r="D671" s="6" t="s">
        <v>11841</v>
      </c>
      <c r="E671" s="6" t="s">
        <v>630</v>
      </c>
      <c r="F671" s="6" t="s">
        <v>11801</v>
      </c>
      <c r="G671" s="6" t="s">
        <v>11964</v>
      </c>
    </row>
    <row r="672" spans="1:7" x14ac:dyDescent="0.4">
      <c r="A672" s="6">
        <v>671</v>
      </c>
      <c r="B672" s="6" t="s">
        <v>11888</v>
      </c>
      <c r="C672" s="6">
        <v>1125</v>
      </c>
      <c r="D672" s="6"/>
      <c r="E672" s="6"/>
      <c r="F672" s="6" t="s">
        <v>11889</v>
      </c>
      <c r="G672" s="6" t="s">
        <v>11959</v>
      </c>
    </row>
    <row r="673" spans="1:7" x14ac:dyDescent="0.4">
      <c r="A673" s="6">
        <v>672</v>
      </c>
      <c r="B673" s="6" t="s">
        <v>11922</v>
      </c>
      <c r="C673" s="6">
        <v>1126</v>
      </c>
      <c r="D673" s="6" t="s">
        <v>11841</v>
      </c>
      <c r="E673" s="6" t="s">
        <v>630</v>
      </c>
      <c r="F673" s="6" t="s">
        <v>11801</v>
      </c>
      <c r="G673" s="6" t="s">
        <v>11964</v>
      </c>
    </row>
    <row r="674" spans="1:7" x14ac:dyDescent="0.4">
      <c r="A674" s="6">
        <v>673</v>
      </c>
      <c r="B674" s="6" t="s">
        <v>11888</v>
      </c>
      <c r="C674" s="6">
        <v>1126</v>
      </c>
      <c r="D674" s="6"/>
      <c r="E674" s="6"/>
      <c r="F674" s="6" t="s">
        <v>11889</v>
      </c>
      <c r="G674" s="6" t="s">
        <v>11959</v>
      </c>
    </row>
    <row r="675" spans="1:7" x14ac:dyDescent="0.4">
      <c r="A675" s="6">
        <v>674</v>
      </c>
      <c r="B675" s="6" t="s">
        <v>11922</v>
      </c>
      <c r="C675" s="6">
        <v>1127</v>
      </c>
      <c r="D675" s="6" t="s">
        <v>11841</v>
      </c>
      <c r="E675" s="6" t="s">
        <v>630</v>
      </c>
      <c r="F675" s="6" t="s">
        <v>11801</v>
      </c>
      <c r="G675" s="6" t="s">
        <v>11964</v>
      </c>
    </row>
    <row r="676" spans="1:7" x14ac:dyDescent="0.4">
      <c r="A676" s="6">
        <v>675</v>
      </c>
      <c r="B676" s="6" t="s">
        <v>11888</v>
      </c>
      <c r="C676" s="6">
        <v>1127</v>
      </c>
      <c r="D676" s="6"/>
      <c r="E676" s="6"/>
      <c r="F676" s="6" t="s">
        <v>11889</v>
      </c>
      <c r="G676" s="6" t="s">
        <v>11959</v>
      </c>
    </row>
    <row r="677" spans="1:7" x14ac:dyDescent="0.4">
      <c r="A677" s="6">
        <v>676</v>
      </c>
      <c r="B677" s="6" t="s">
        <v>11922</v>
      </c>
      <c r="C677" s="6">
        <v>1128</v>
      </c>
      <c r="D677" s="6" t="s">
        <v>11841</v>
      </c>
      <c r="E677" s="6" t="s">
        <v>630</v>
      </c>
      <c r="F677" s="6" t="s">
        <v>11801</v>
      </c>
      <c r="G677" s="6" t="s">
        <v>11964</v>
      </c>
    </row>
    <row r="678" spans="1:7" x14ac:dyDescent="0.4">
      <c r="A678" s="6">
        <v>677</v>
      </c>
      <c r="B678" s="6" t="s">
        <v>11888</v>
      </c>
      <c r="C678" s="6">
        <v>1128</v>
      </c>
      <c r="D678" s="6"/>
      <c r="E678" s="6"/>
      <c r="F678" s="6" t="s">
        <v>11889</v>
      </c>
      <c r="G678" s="6" t="s">
        <v>11959</v>
      </c>
    </row>
    <row r="679" spans="1:7" x14ac:dyDescent="0.4">
      <c r="A679" s="6">
        <v>678</v>
      </c>
      <c r="B679" s="6" t="s">
        <v>11922</v>
      </c>
      <c r="C679" s="6">
        <v>1129</v>
      </c>
      <c r="D679" s="6" t="s">
        <v>11841</v>
      </c>
      <c r="E679" s="6" t="s">
        <v>630</v>
      </c>
      <c r="F679" s="6" t="s">
        <v>11801</v>
      </c>
      <c r="G679" s="6" t="s">
        <v>11964</v>
      </c>
    </row>
    <row r="680" spans="1:7" x14ac:dyDescent="0.4">
      <c r="A680" s="6">
        <v>679</v>
      </c>
      <c r="B680" s="6" t="s">
        <v>11888</v>
      </c>
      <c r="C680" s="6">
        <v>1129</v>
      </c>
      <c r="D680" s="6"/>
      <c r="E680" s="6"/>
      <c r="F680" s="6" t="s">
        <v>11889</v>
      </c>
      <c r="G680" s="6" t="s">
        <v>11959</v>
      </c>
    </row>
    <row r="681" spans="1:7" x14ac:dyDescent="0.4">
      <c r="A681" s="6">
        <v>680</v>
      </c>
      <c r="B681" s="6" t="s">
        <v>11922</v>
      </c>
      <c r="C681" s="6">
        <v>1130</v>
      </c>
      <c r="D681" s="6" t="s">
        <v>11841</v>
      </c>
      <c r="E681" s="6" t="s">
        <v>630</v>
      </c>
      <c r="F681" s="6" t="s">
        <v>11801</v>
      </c>
      <c r="G681" s="6" t="s">
        <v>11964</v>
      </c>
    </row>
    <row r="682" spans="1:7" x14ac:dyDescent="0.4">
      <c r="A682" s="6">
        <v>681</v>
      </c>
      <c r="B682" s="6" t="s">
        <v>11888</v>
      </c>
      <c r="C682" s="6">
        <v>1130</v>
      </c>
      <c r="D682" s="6"/>
      <c r="E682" s="6"/>
      <c r="F682" s="6" t="s">
        <v>11889</v>
      </c>
      <c r="G682" s="6" t="s">
        <v>11959</v>
      </c>
    </row>
    <row r="683" spans="1:7" x14ac:dyDescent="0.4">
      <c r="A683" s="6">
        <v>682</v>
      </c>
      <c r="B683" s="6" t="s">
        <v>11922</v>
      </c>
      <c r="C683" s="6">
        <v>1131</v>
      </c>
      <c r="D683" s="6" t="s">
        <v>11841</v>
      </c>
      <c r="E683" s="6" t="s">
        <v>630</v>
      </c>
      <c r="F683" s="6" t="s">
        <v>11801</v>
      </c>
      <c r="G683" s="6" t="s">
        <v>11964</v>
      </c>
    </row>
    <row r="684" spans="1:7" x14ac:dyDescent="0.4">
      <c r="A684" s="6">
        <v>683</v>
      </c>
      <c r="B684" s="6" t="s">
        <v>11888</v>
      </c>
      <c r="C684" s="6">
        <v>1131</v>
      </c>
      <c r="D684" s="6"/>
      <c r="E684" s="6"/>
      <c r="F684" s="6" t="s">
        <v>11889</v>
      </c>
      <c r="G684" s="6" t="s">
        <v>11959</v>
      </c>
    </row>
    <row r="685" spans="1:7" x14ac:dyDescent="0.4">
      <c r="A685" s="6">
        <v>684</v>
      </c>
      <c r="B685" s="6" t="s">
        <v>11922</v>
      </c>
      <c r="C685" s="6">
        <v>1132</v>
      </c>
      <c r="D685" s="6" t="s">
        <v>11841</v>
      </c>
      <c r="E685" s="6" t="s">
        <v>630</v>
      </c>
      <c r="F685" s="6" t="s">
        <v>11801</v>
      </c>
      <c r="G685" s="6" t="s">
        <v>11964</v>
      </c>
    </row>
    <row r="686" spans="1:7" x14ac:dyDescent="0.4">
      <c r="A686" s="6">
        <v>685</v>
      </c>
      <c r="B686" s="6" t="s">
        <v>11888</v>
      </c>
      <c r="C686" s="6">
        <v>1132</v>
      </c>
      <c r="D686" s="6" t="s">
        <v>11826</v>
      </c>
      <c r="E686" s="6"/>
      <c r="F686" s="6" t="s">
        <v>11889</v>
      </c>
      <c r="G686" s="6" t="s">
        <v>11959</v>
      </c>
    </row>
    <row r="687" spans="1:7" x14ac:dyDescent="0.4">
      <c r="A687" s="6">
        <v>686</v>
      </c>
      <c r="B687" s="6" t="s">
        <v>11922</v>
      </c>
      <c r="C687" s="6">
        <v>1133</v>
      </c>
      <c r="D687" s="6" t="s">
        <v>11841</v>
      </c>
      <c r="E687" s="6" t="s">
        <v>630</v>
      </c>
      <c r="F687" s="6" t="s">
        <v>11801</v>
      </c>
      <c r="G687" s="6" t="s">
        <v>11964</v>
      </c>
    </row>
    <row r="688" spans="1:7" x14ac:dyDescent="0.4">
      <c r="A688" s="6">
        <v>687</v>
      </c>
      <c r="B688" s="6" t="s">
        <v>11888</v>
      </c>
      <c r="C688" s="6">
        <v>1133</v>
      </c>
      <c r="D688" s="6" t="s">
        <v>11808</v>
      </c>
      <c r="E688" s="6"/>
      <c r="F688" s="6" t="s">
        <v>11889</v>
      </c>
      <c r="G688" s="6" t="s">
        <v>11959</v>
      </c>
    </row>
    <row r="689" spans="1:7" x14ac:dyDescent="0.4">
      <c r="A689" s="6">
        <v>688</v>
      </c>
      <c r="B689" s="6" t="s">
        <v>11922</v>
      </c>
      <c r="C689" s="6">
        <v>1134</v>
      </c>
      <c r="D689" s="6" t="s">
        <v>11841</v>
      </c>
      <c r="E689" s="6" t="s">
        <v>630</v>
      </c>
      <c r="F689" s="6" t="s">
        <v>11801</v>
      </c>
      <c r="G689" s="6" t="s">
        <v>11964</v>
      </c>
    </row>
    <row r="690" spans="1:7" x14ac:dyDescent="0.4">
      <c r="A690" s="6">
        <v>689</v>
      </c>
      <c r="B690" s="6" t="s">
        <v>11888</v>
      </c>
      <c r="C690" s="6">
        <v>1134</v>
      </c>
      <c r="D690" s="6" t="s">
        <v>11808</v>
      </c>
      <c r="E690" s="6"/>
      <c r="F690" s="6" t="s">
        <v>11889</v>
      </c>
      <c r="G690" s="6" t="s">
        <v>11959</v>
      </c>
    </row>
    <row r="691" spans="1:7" x14ac:dyDescent="0.4">
      <c r="A691" s="6">
        <v>690</v>
      </c>
      <c r="B691" s="6" t="s">
        <v>11922</v>
      </c>
      <c r="C691" s="6">
        <v>1135</v>
      </c>
      <c r="D691" s="6" t="s">
        <v>11841</v>
      </c>
      <c r="E691" s="6" t="s">
        <v>630</v>
      </c>
      <c r="F691" s="6" t="s">
        <v>11801</v>
      </c>
      <c r="G691" s="6" t="s">
        <v>11964</v>
      </c>
    </row>
    <row r="692" spans="1:7" x14ac:dyDescent="0.4">
      <c r="A692" s="6">
        <v>691</v>
      </c>
      <c r="B692" s="6" t="s">
        <v>11888</v>
      </c>
      <c r="C692" s="6">
        <v>1135</v>
      </c>
      <c r="D692" s="6" t="s">
        <v>11808</v>
      </c>
      <c r="E692" s="6"/>
      <c r="F692" s="6" t="s">
        <v>11889</v>
      </c>
      <c r="G692" s="6" t="s">
        <v>11959</v>
      </c>
    </row>
    <row r="693" spans="1:7" x14ac:dyDescent="0.4">
      <c r="A693" s="6">
        <v>692</v>
      </c>
      <c r="B693" s="6" t="s">
        <v>11922</v>
      </c>
      <c r="C693" s="6">
        <v>1136</v>
      </c>
      <c r="D693" s="6" t="s">
        <v>11841</v>
      </c>
      <c r="E693" s="6" t="s">
        <v>630</v>
      </c>
      <c r="F693" s="6" t="s">
        <v>11801</v>
      </c>
      <c r="G693" s="6" t="s">
        <v>11964</v>
      </c>
    </row>
    <row r="694" spans="1:7" x14ac:dyDescent="0.4">
      <c r="A694" s="6">
        <v>693</v>
      </c>
      <c r="B694" s="6" t="s">
        <v>11888</v>
      </c>
      <c r="C694" s="6">
        <v>1136</v>
      </c>
      <c r="D694" s="6" t="s">
        <v>11808</v>
      </c>
      <c r="E694" s="6"/>
      <c r="F694" s="6" t="s">
        <v>11889</v>
      </c>
      <c r="G694" s="6" t="s">
        <v>11959</v>
      </c>
    </row>
    <row r="695" spans="1:7" x14ac:dyDescent="0.4">
      <c r="A695" s="6">
        <v>694</v>
      </c>
      <c r="B695" s="6" t="s">
        <v>11922</v>
      </c>
      <c r="C695" s="6">
        <v>1137</v>
      </c>
      <c r="D695" s="6" t="s">
        <v>11841</v>
      </c>
      <c r="E695" s="6" t="s">
        <v>630</v>
      </c>
      <c r="F695" s="6" t="s">
        <v>11801</v>
      </c>
      <c r="G695" s="6" t="s">
        <v>11964</v>
      </c>
    </row>
    <row r="696" spans="1:7" x14ac:dyDescent="0.4">
      <c r="A696" s="6">
        <v>695</v>
      </c>
      <c r="B696" s="6" t="s">
        <v>11922</v>
      </c>
      <c r="C696" s="6">
        <v>1138</v>
      </c>
      <c r="D696" s="6" t="s">
        <v>11841</v>
      </c>
      <c r="E696" s="6" t="s">
        <v>630</v>
      </c>
      <c r="F696" s="6" t="s">
        <v>11801</v>
      </c>
      <c r="G696" s="6" t="s">
        <v>11964</v>
      </c>
    </row>
    <row r="697" spans="1:7" x14ac:dyDescent="0.4">
      <c r="A697" s="6">
        <v>696</v>
      </c>
      <c r="B697" s="6" t="s">
        <v>11922</v>
      </c>
      <c r="C697" s="6">
        <v>1139</v>
      </c>
      <c r="D697" s="6" t="s">
        <v>11841</v>
      </c>
      <c r="E697" s="6" t="s">
        <v>630</v>
      </c>
      <c r="F697" s="6" t="s">
        <v>11801</v>
      </c>
      <c r="G697" s="6" t="s">
        <v>11964</v>
      </c>
    </row>
    <row r="698" spans="1:7" x14ac:dyDescent="0.4">
      <c r="A698" s="6">
        <v>697</v>
      </c>
      <c r="B698" s="6" t="s">
        <v>11922</v>
      </c>
      <c r="C698" s="6">
        <v>1140</v>
      </c>
      <c r="D698" s="6" t="s">
        <v>11841</v>
      </c>
      <c r="E698" s="6" t="s">
        <v>630</v>
      </c>
      <c r="F698" s="6" t="s">
        <v>11801</v>
      </c>
      <c r="G698" s="6" t="s">
        <v>11964</v>
      </c>
    </row>
    <row r="699" spans="1:7" x14ac:dyDescent="0.4">
      <c r="A699" s="6">
        <v>698</v>
      </c>
      <c r="B699" s="6" t="s">
        <v>11922</v>
      </c>
      <c r="C699" s="6">
        <v>1141</v>
      </c>
      <c r="D699" s="6" t="s">
        <v>11800</v>
      </c>
      <c r="E699" s="6" t="s">
        <v>11923</v>
      </c>
      <c r="F699" s="6" t="s">
        <v>11801</v>
      </c>
      <c r="G699" s="6" t="s">
        <v>11958</v>
      </c>
    </row>
    <row r="700" spans="1:7" x14ac:dyDescent="0.4">
      <c r="A700" s="6">
        <v>699</v>
      </c>
      <c r="B700" s="6" t="s">
        <v>11922</v>
      </c>
      <c r="C700" s="6">
        <v>1142</v>
      </c>
      <c r="D700" s="6" t="s">
        <v>11800</v>
      </c>
      <c r="E700" s="6" t="s">
        <v>11923</v>
      </c>
      <c r="F700" s="6" t="s">
        <v>11801</v>
      </c>
      <c r="G700" s="6" t="s">
        <v>11958</v>
      </c>
    </row>
    <row r="701" spans="1:7" x14ac:dyDescent="0.4">
      <c r="A701" s="6">
        <v>700</v>
      </c>
      <c r="B701" s="6" t="s">
        <v>11922</v>
      </c>
      <c r="C701" s="6">
        <v>1143</v>
      </c>
      <c r="D701" s="6" t="s">
        <v>11800</v>
      </c>
      <c r="E701" s="6" t="s">
        <v>11923</v>
      </c>
      <c r="F701" s="6" t="s">
        <v>11801</v>
      </c>
      <c r="G701" s="6" t="s">
        <v>11958</v>
      </c>
    </row>
    <row r="702" spans="1:7" x14ac:dyDescent="0.4">
      <c r="A702" s="6">
        <v>701</v>
      </c>
      <c r="B702" s="6" t="s">
        <v>11922</v>
      </c>
      <c r="C702" s="6">
        <v>1144</v>
      </c>
      <c r="D702" s="6" t="s">
        <v>11841</v>
      </c>
      <c r="E702" s="6" t="s">
        <v>630</v>
      </c>
      <c r="F702" s="6" t="s">
        <v>11801</v>
      </c>
      <c r="G702" s="6" t="s">
        <v>11965</v>
      </c>
    </row>
    <row r="703" spans="1:7" x14ac:dyDescent="0.4">
      <c r="A703" s="6">
        <v>702</v>
      </c>
      <c r="B703" s="6" t="s">
        <v>11922</v>
      </c>
      <c r="C703" s="6">
        <v>1145</v>
      </c>
      <c r="D703" s="6" t="s">
        <v>11841</v>
      </c>
      <c r="E703" s="6" t="s">
        <v>630</v>
      </c>
      <c r="F703" s="6" t="s">
        <v>11801</v>
      </c>
      <c r="G703" s="6" t="s">
        <v>11966</v>
      </c>
    </row>
    <row r="704" spans="1:7" x14ac:dyDescent="0.4">
      <c r="A704" s="6">
        <v>703</v>
      </c>
      <c r="B704" s="6" t="s">
        <v>11922</v>
      </c>
      <c r="C704" s="6">
        <v>1146</v>
      </c>
      <c r="D704" s="6" t="s">
        <v>11841</v>
      </c>
      <c r="E704" s="6" t="s">
        <v>630</v>
      </c>
      <c r="F704" s="6" t="s">
        <v>11801</v>
      </c>
      <c r="G704" s="6" t="s">
        <v>11965</v>
      </c>
    </row>
    <row r="705" spans="1:7" x14ac:dyDescent="0.4">
      <c r="A705" s="6">
        <v>704</v>
      </c>
      <c r="B705" s="6" t="s">
        <v>11922</v>
      </c>
      <c r="C705" s="6">
        <v>1147</v>
      </c>
      <c r="D705" s="6" t="s">
        <v>11841</v>
      </c>
      <c r="E705" s="6" t="s">
        <v>630</v>
      </c>
      <c r="F705" s="6" t="s">
        <v>11801</v>
      </c>
      <c r="G705" s="6" t="s">
        <v>11967</v>
      </c>
    </row>
    <row r="706" spans="1:7" x14ac:dyDescent="0.4">
      <c r="A706" s="6">
        <v>705</v>
      </c>
      <c r="B706" s="6" t="s">
        <v>11922</v>
      </c>
      <c r="C706" s="6">
        <v>1148</v>
      </c>
      <c r="D706" s="6" t="s">
        <v>11841</v>
      </c>
      <c r="E706" s="6" t="s">
        <v>630</v>
      </c>
      <c r="F706" s="6" t="s">
        <v>11801</v>
      </c>
      <c r="G706" s="6" t="s">
        <v>11967</v>
      </c>
    </row>
    <row r="707" spans="1:7" x14ac:dyDescent="0.4">
      <c r="A707" s="6">
        <v>706</v>
      </c>
      <c r="B707" s="6" t="s">
        <v>11922</v>
      </c>
      <c r="C707" s="6">
        <v>1149</v>
      </c>
      <c r="D707" s="6" t="s">
        <v>11841</v>
      </c>
      <c r="E707" s="6" t="s">
        <v>630</v>
      </c>
      <c r="F707" s="6" t="s">
        <v>11801</v>
      </c>
      <c r="G707" s="6" t="s">
        <v>11967</v>
      </c>
    </row>
    <row r="708" spans="1:7" x14ac:dyDescent="0.4">
      <c r="A708" s="6">
        <v>707</v>
      </c>
      <c r="B708" s="6" t="s">
        <v>11922</v>
      </c>
      <c r="C708" s="6">
        <v>1150</v>
      </c>
      <c r="D708" s="6" t="s">
        <v>11841</v>
      </c>
      <c r="E708" s="6" t="s">
        <v>630</v>
      </c>
      <c r="F708" s="6" t="s">
        <v>11801</v>
      </c>
      <c r="G708" s="6" t="s">
        <v>11967</v>
      </c>
    </row>
    <row r="709" spans="1:7" x14ac:dyDescent="0.4">
      <c r="A709" s="6">
        <v>708</v>
      </c>
      <c r="B709" s="6" t="s">
        <v>11922</v>
      </c>
      <c r="C709" s="6">
        <v>1151</v>
      </c>
      <c r="D709" s="6" t="s">
        <v>11841</v>
      </c>
      <c r="E709" s="6" t="s">
        <v>630</v>
      </c>
      <c r="F709" s="6" t="s">
        <v>11801</v>
      </c>
      <c r="G709" s="6" t="s">
        <v>11967</v>
      </c>
    </row>
    <row r="710" spans="1:7" x14ac:dyDescent="0.4">
      <c r="A710" s="6">
        <v>709</v>
      </c>
      <c r="B710" s="6" t="s">
        <v>11922</v>
      </c>
      <c r="C710" s="6">
        <v>1152</v>
      </c>
      <c r="D710" s="6" t="s">
        <v>11841</v>
      </c>
      <c r="E710" s="6" t="s">
        <v>630</v>
      </c>
      <c r="F710" s="6" t="s">
        <v>11801</v>
      </c>
      <c r="G710" s="6" t="s">
        <v>11967</v>
      </c>
    </row>
    <row r="711" spans="1:7" x14ac:dyDescent="0.4">
      <c r="A711" s="6">
        <v>710</v>
      </c>
      <c r="B711" s="6" t="s">
        <v>11922</v>
      </c>
      <c r="C711" s="6">
        <v>1153</v>
      </c>
      <c r="D711" s="6" t="s">
        <v>11841</v>
      </c>
      <c r="E711" s="6" t="s">
        <v>630</v>
      </c>
      <c r="F711" s="6" t="s">
        <v>11801</v>
      </c>
      <c r="G711" s="6" t="s">
        <v>11968</v>
      </c>
    </row>
    <row r="712" spans="1:7" x14ac:dyDescent="0.4">
      <c r="A712" s="6">
        <v>711</v>
      </c>
      <c r="B712" s="6" t="s">
        <v>11922</v>
      </c>
      <c r="C712" s="6">
        <v>1154</v>
      </c>
      <c r="D712" s="6" t="s">
        <v>11800</v>
      </c>
      <c r="E712" s="6" t="s">
        <v>11923</v>
      </c>
      <c r="F712" s="6" t="s">
        <v>11801</v>
      </c>
      <c r="G712" s="6" t="s">
        <v>11958</v>
      </c>
    </row>
    <row r="713" spans="1:7" x14ac:dyDescent="0.4">
      <c r="A713" s="6">
        <v>712</v>
      </c>
      <c r="B713" s="6" t="s">
        <v>11922</v>
      </c>
      <c r="C713" s="6">
        <v>1155</v>
      </c>
      <c r="D713" s="6" t="s">
        <v>11841</v>
      </c>
      <c r="E713" s="6" t="s">
        <v>630</v>
      </c>
      <c r="F713" s="6" t="s">
        <v>11801</v>
      </c>
      <c r="G713" s="6" t="s">
        <v>11967</v>
      </c>
    </row>
    <row r="714" spans="1:7" x14ac:dyDescent="0.4">
      <c r="A714" s="6">
        <v>713</v>
      </c>
      <c r="B714" s="6" t="s">
        <v>11922</v>
      </c>
      <c r="C714" s="6">
        <v>1156</v>
      </c>
      <c r="D714" s="6" t="s">
        <v>11841</v>
      </c>
      <c r="E714" s="6" t="s">
        <v>630</v>
      </c>
      <c r="F714" s="6" t="s">
        <v>11801</v>
      </c>
      <c r="G714" s="6" t="s">
        <v>11967</v>
      </c>
    </row>
    <row r="715" spans="1:7" x14ac:dyDescent="0.4">
      <c r="A715" s="6">
        <v>714</v>
      </c>
      <c r="B715" s="6" t="s">
        <v>11922</v>
      </c>
      <c r="C715" s="6">
        <v>1157</v>
      </c>
      <c r="D715" s="6" t="s">
        <v>11841</v>
      </c>
      <c r="E715" s="6" t="s">
        <v>630</v>
      </c>
      <c r="F715" s="6" t="s">
        <v>11801</v>
      </c>
      <c r="G715" s="6" t="s">
        <v>11967</v>
      </c>
    </row>
    <row r="716" spans="1:7" x14ac:dyDescent="0.4">
      <c r="A716" s="6">
        <v>715</v>
      </c>
      <c r="B716" s="6" t="s">
        <v>11922</v>
      </c>
      <c r="C716" s="6">
        <v>1158</v>
      </c>
      <c r="D716" s="6" t="s">
        <v>11841</v>
      </c>
      <c r="E716" s="6" t="s">
        <v>630</v>
      </c>
      <c r="F716" s="6" t="s">
        <v>11801</v>
      </c>
      <c r="G716" s="6" t="s">
        <v>11969</v>
      </c>
    </row>
    <row r="717" spans="1:7" x14ac:dyDescent="0.4">
      <c r="A717" s="6">
        <v>716</v>
      </c>
      <c r="B717" s="6" t="s">
        <v>11922</v>
      </c>
      <c r="C717" s="6">
        <v>1159</v>
      </c>
      <c r="D717" s="6" t="s">
        <v>11841</v>
      </c>
      <c r="E717" s="6" t="s">
        <v>630</v>
      </c>
      <c r="F717" s="6" t="s">
        <v>11801</v>
      </c>
      <c r="G717" s="6" t="s">
        <v>11967</v>
      </c>
    </row>
    <row r="718" spans="1:7" x14ac:dyDescent="0.4">
      <c r="A718" s="6">
        <v>717</v>
      </c>
      <c r="B718" s="6" t="s">
        <v>11922</v>
      </c>
      <c r="C718" s="6">
        <v>1160</v>
      </c>
      <c r="D718" s="6" t="s">
        <v>11841</v>
      </c>
      <c r="E718" s="6" t="s">
        <v>630</v>
      </c>
      <c r="F718" s="6" t="s">
        <v>11801</v>
      </c>
      <c r="G718" s="6" t="s">
        <v>11967</v>
      </c>
    </row>
    <row r="719" spans="1:7" x14ac:dyDescent="0.4">
      <c r="A719" s="6">
        <v>718</v>
      </c>
      <c r="B719" s="6" t="s">
        <v>11922</v>
      </c>
      <c r="C719" s="6">
        <v>1161</v>
      </c>
      <c r="D719" s="6" t="s">
        <v>11841</v>
      </c>
      <c r="E719" s="6" t="s">
        <v>630</v>
      </c>
      <c r="F719" s="6" t="s">
        <v>11801</v>
      </c>
      <c r="G719" s="6" t="s">
        <v>11967</v>
      </c>
    </row>
    <row r="720" spans="1:7" x14ac:dyDescent="0.4">
      <c r="A720" s="6">
        <v>719</v>
      </c>
      <c r="B720" s="6" t="s">
        <v>11922</v>
      </c>
      <c r="C720" s="6">
        <v>1162</v>
      </c>
      <c r="D720" s="6" t="s">
        <v>11841</v>
      </c>
      <c r="E720" s="6" t="s">
        <v>630</v>
      </c>
      <c r="F720" s="6" t="s">
        <v>11801</v>
      </c>
      <c r="G720" s="6" t="s">
        <v>11967</v>
      </c>
    </row>
    <row r="721" spans="1:7" x14ac:dyDescent="0.4">
      <c r="A721" s="6">
        <v>720</v>
      </c>
      <c r="B721" s="6" t="s">
        <v>11922</v>
      </c>
      <c r="C721" s="6">
        <v>1163</v>
      </c>
      <c r="D721" s="6" t="s">
        <v>11841</v>
      </c>
      <c r="E721" s="6" t="s">
        <v>630</v>
      </c>
      <c r="F721" s="6" t="s">
        <v>11801</v>
      </c>
      <c r="G721" s="6" t="s">
        <v>11967</v>
      </c>
    </row>
    <row r="722" spans="1:7" x14ac:dyDescent="0.4">
      <c r="A722" s="6">
        <v>721</v>
      </c>
      <c r="B722" s="6" t="s">
        <v>11922</v>
      </c>
      <c r="C722" s="6">
        <v>1164</v>
      </c>
      <c r="D722" s="6" t="s">
        <v>11841</v>
      </c>
      <c r="E722" s="6" t="s">
        <v>630</v>
      </c>
      <c r="F722" s="6" t="s">
        <v>11801</v>
      </c>
      <c r="G722" s="6" t="s">
        <v>11967</v>
      </c>
    </row>
    <row r="723" spans="1:7" x14ac:dyDescent="0.4">
      <c r="A723" s="6">
        <v>722</v>
      </c>
      <c r="B723" s="6" t="s">
        <v>11922</v>
      </c>
      <c r="C723" s="6">
        <v>1165</v>
      </c>
      <c r="D723" s="6" t="s">
        <v>11800</v>
      </c>
      <c r="E723" s="6" t="s">
        <v>11923</v>
      </c>
      <c r="F723" s="6" t="s">
        <v>11801</v>
      </c>
      <c r="G723" s="6" t="s">
        <v>11958</v>
      </c>
    </row>
    <row r="724" spans="1:7" x14ac:dyDescent="0.4">
      <c r="A724" s="6">
        <v>723</v>
      </c>
      <c r="B724" s="6" t="s">
        <v>11922</v>
      </c>
      <c r="C724" s="6">
        <v>1166</v>
      </c>
      <c r="D724" s="6" t="s">
        <v>11800</v>
      </c>
      <c r="E724" s="6" t="s">
        <v>11923</v>
      </c>
      <c r="F724" s="6" t="s">
        <v>11801</v>
      </c>
      <c r="G724" s="6" t="s">
        <v>11958</v>
      </c>
    </row>
    <row r="725" spans="1:7" x14ac:dyDescent="0.4">
      <c r="A725" s="6">
        <v>724</v>
      </c>
      <c r="B725" s="6" t="s">
        <v>11922</v>
      </c>
      <c r="C725" s="6">
        <v>1167</v>
      </c>
      <c r="D725" s="6" t="s">
        <v>11800</v>
      </c>
      <c r="E725" s="6" t="s">
        <v>11923</v>
      </c>
      <c r="F725" s="6" t="s">
        <v>11801</v>
      </c>
      <c r="G725" s="6" t="s">
        <v>11970</v>
      </c>
    </row>
    <row r="726" spans="1:7" x14ac:dyDescent="0.4">
      <c r="A726" s="6">
        <v>725</v>
      </c>
      <c r="B726" s="6" t="s">
        <v>11922</v>
      </c>
      <c r="C726" s="6">
        <v>1168</v>
      </c>
      <c r="D726" s="6" t="s">
        <v>11800</v>
      </c>
      <c r="E726" s="6" t="s">
        <v>11923</v>
      </c>
      <c r="F726" s="6" t="s">
        <v>11801</v>
      </c>
      <c r="G726" s="6" t="s">
        <v>11971</v>
      </c>
    </row>
    <row r="727" spans="1:7" x14ac:dyDescent="0.4">
      <c r="A727" s="6">
        <v>726</v>
      </c>
      <c r="B727" s="6" t="s">
        <v>11972</v>
      </c>
      <c r="C727" s="6">
        <v>1169</v>
      </c>
      <c r="D727" s="6" t="s">
        <v>11800</v>
      </c>
      <c r="E727" s="6" t="s">
        <v>5199</v>
      </c>
      <c r="F727" s="6" t="s">
        <v>11801</v>
      </c>
      <c r="G727" s="6" t="s">
        <v>11973</v>
      </c>
    </row>
    <row r="728" spans="1:7" x14ac:dyDescent="0.4">
      <c r="A728" s="6">
        <v>727</v>
      </c>
      <c r="B728" s="6" t="s">
        <v>11972</v>
      </c>
      <c r="C728" s="6">
        <v>1170</v>
      </c>
      <c r="D728" s="6" t="s">
        <v>11800</v>
      </c>
      <c r="E728" s="6" t="s">
        <v>5199</v>
      </c>
      <c r="F728" s="6" t="s">
        <v>11801</v>
      </c>
      <c r="G728" s="6" t="s">
        <v>11974</v>
      </c>
    </row>
    <row r="729" spans="1:7" x14ac:dyDescent="0.4">
      <c r="A729" s="6">
        <v>728</v>
      </c>
      <c r="B729" s="6" t="s">
        <v>11972</v>
      </c>
      <c r="C729" s="6">
        <v>1171</v>
      </c>
      <c r="D729" s="6" t="s">
        <v>11800</v>
      </c>
      <c r="E729" s="6" t="s">
        <v>5199</v>
      </c>
      <c r="F729" s="6" t="s">
        <v>11801</v>
      </c>
      <c r="G729" s="6" t="s">
        <v>11975</v>
      </c>
    </row>
    <row r="730" spans="1:7" x14ac:dyDescent="0.4">
      <c r="A730" s="6">
        <v>729</v>
      </c>
      <c r="B730" s="6" t="s">
        <v>11972</v>
      </c>
      <c r="C730" s="6">
        <v>1172</v>
      </c>
      <c r="D730" s="6" t="s">
        <v>11800</v>
      </c>
      <c r="E730" s="6" t="s">
        <v>5199</v>
      </c>
      <c r="F730" s="6" t="s">
        <v>11801</v>
      </c>
      <c r="G730" s="6" t="s">
        <v>11976</v>
      </c>
    </row>
    <row r="731" spans="1:7" x14ac:dyDescent="0.4">
      <c r="A731" s="6">
        <v>730</v>
      </c>
      <c r="B731" s="6" t="s">
        <v>11972</v>
      </c>
      <c r="C731" s="6">
        <v>1173</v>
      </c>
      <c r="D731" s="6" t="s">
        <v>11800</v>
      </c>
      <c r="E731" s="6" t="s">
        <v>5199</v>
      </c>
      <c r="F731" s="6" t="s">
        <v>11801</v>
      </c>
      <c r="G731" s="6" t="s">
        <v>11976</v>
      </c>
    </row>
    <row r="732" spans="1:7" x14ac:dyDescent="0.4">
      <c r="A732" s="6">
        <v>731</v>
      </c>
      <c r="B732" s="6" t="s">
        <v>11972</v>
      </c>
      <c r="C732" s="6">
        <v>1174</v>
      </c>
      <c r="D732" s="6" t="s">
        <v>11800</v>
      </c>
      <c r="E732" s="6" t="s">
        <v>5199</v>
      </c>
      <c r="F732" s="6" t="s">
        <v>11801</v>
      </c>
      <c r="G732" s="6" t="s">
        <v>11977</v>
      </c>
    </row>
    <row r="733" spans="1:7" x14ac:dyDescent="0.4">
      <c r="A733" s="6">
        <v>732</v>
      </c>
      <c r="B733" s="6" t="s">
        <v>11972</v>
      </c>
      <c r="C733" s="6">
        <v>1175</v>
      </c>
      <c r="D733" s="6" t="s">
        <v>11800</v>
      </c>
      <c r="E733" s="6" t="s">
        <v>5199</v>
      </c>
      <c r="F733" s="6" t="s">
        <v>11801</v>
      </c>
      <c r="G733" s="6" t="s">
        <v>11976</v>
      </c>
    </row>
    <row r="734" spans="1:7" x14ac:dyDescent="0.4">
      <c r="A734" s="6">
        <v>733</v>
      </c>
      <c r="B734" s="6" t="s">
        <v>11972</v>
      </c>
      <c r="C734" s="6">
        <v>1176</v>
      </c>
      <c r="D734" s="6" t="s">
        <v>11800</v>
      </c>
      <c r="E734" s="6" t="s">
        <v>5199</v>
      </c>
      <c r="F734" s="6" t="s">
        <v>11801</v>
      </c>
      <c r="G734" s="6" t="s">
        <v>11976</v>
      </c>
    </row>
    <row r="735" spans="1:7" x14ac:dyDescent="0.4">
      <c r="A735" s="6">
        <v>734</v>
      </c>
      <c r="B735" s="6" t="s">
        <v>11972</v>
      </c>
      <c r="C735" s="6">
        <v>1177</v>
      </c>
      <c r="D735" s="6" t="s">
        <v>11800</v>
      </c>
      <c r="E735" s="6" t="s">
        <v>3647</v>
      </c>
      <c r="F735" s="6" t="s">
        <v>11801</v>
      </c>
      <c r="G735" s="6" t="s">
        <v>11978</v>
      </c>
    </row>
    <row r="736" spans="1:7" x14ac:dyDescent="0.4">
      <c r="A736" s="6">
        <v>735</v>
      </c>
      <c r="B736" s="6" t="s">
        <v>11972</v>
      </c>
      <c r="C736" s="6">
        <v>1178</v>
      </c>
      <c r="D736" s="6" t="s">
        <v>11800</v>
      </c>
      <c r="E736" s="6" t="s">
        <v>3647</v>
      </c>
      <c r="F736" s="6" t="s">
        <v>11801</v>
      </c>
      <c r="G736" s="6" t="s">
        <v>11978</v>
      </c>
    </row>
    <row r="737" spans="1:7" x14ac:dyDescent="0.4">
      <c r="A737" s="6">
        <v>736</v>
      </c>
      <c r="B737" s="6" t="s">
        <v>11972</v>
      </c>
      <c r="C737" s="6">
        <v>1179</v>
      </c>
      <c r="D737" s="6" t="s">
        <v>11800</v>
      </c>
      <c r="E737" s="6" t="s">
        <v>3647</v>
      </c>
      <c r="F737" s="6" t="s">
        <v>11801</v>
      </c>
      <c r="G737" s="6" t="s">
        <v>11979</v>
      </c>
    </row>
    <row r="738" spans="1:7" x14ac:dyDescent="0.4">
      <c r="A738" s="6">
        <v>737</v>
      </c>
      <c r="B738" s="6" t="s">
        <v>11972</v>
      </c>
      <c r="C738" s="6">
        <v>1180</v>
      </c>
      <c r="D738" s="6" t="s">
        <v>11800</v>
      </c>
      <c r="E738" s="6" t="s">
        <v>3647</v>
      </c>
      <c r="F738" s="6" t="s">
        <v>11801</v>
      </c>
      <c r="G738" s="6" t="s">
        <v>11980</v>
      </c>
    </row>
    <row r="739" spans="1:7" x14ac:dyDescent="0.4">
      <c r="A739" s="6">
        <v>738</v>
      </c>
      <c r="B739" s="6" t="s">
        <v>11972</v>
      </c>
      <c r="C739" s="6">
        <v>1181</v>
      </c>
      <c r="D739" s="6" t="s">
        <v>11800</v>
      </c>
      <c r="E739" s="6" t="s">
        <v>3647</v>
      </c>
      <c r="F739" s="6" t="s">
        <v>11801</v>
      </c>
      <c r="G739" s="6" t="s">
        <v>11981</v>
      </c>
    </row>
    <row r="740" spans="1:7" x14ac:dyDescent="0.4">
      <c r="A740" s="6">
        <v>739</v>
      </c>
      <c r="B740" s="6" t="s">
        <v>11972</v>
      </c>
      <c r="C740" s="6">
        <v>1182</v>
      </c>
      <c r="D740" s="6" t="s">
        <v>11800</v>
      </c>
      <c r="E740" s="6" t="s">
        <v>3647</v>
      </c>
      <c r="F740" s="6" t="s">
        <v>11801</v>
      </c>
      <c r="G740" s="6" t="s">
        <v>11979</v>
      </c>
    </row>
    <row r="741" spans="1:7" x14ac:dyDescent="0.4">
      <c r="A741" s="6">
        <v>740</v>
      </c>
      <c r="B741" s="6" t="s">
        <v>11972</v>
      </c>
      <c r="C741" s="6">
        <v>1183</v>
      </c>
      <c r="D741" s="6" t="s">
        <v>11800</v>
      </c>
      <c r="E741" s="6" t="s">
        <v>3647</v>
      </c>
      <c r="F741" s="6" t="s">
        <v>11801</v>
      </c>
      <c r="G741" s="6" t="s">
        <v>11980</v>
      </c>
    </row>
    <row r="742" spans="1:7" x14ac:dyDescent="0.4">
      <c r="A742" s="6">
        <v>741</v>
      </c>
      <c r="B742" s="6" t="s">
        <v>11972</v>
      </c>
      <c r="C742" s="6">
        <v>1184</v>
      </c>
      <c r="D742" s="6" t="s">
        <v>11800</v>
      </c>
      <c r="E742" s="6" t="s">
        <v>3647</v>
      </c>
      <c r="F742" s="6" t="s">
        <v>11801</v>
      </c>
      <c r="G742" s="6" t="s">
        <v>11980</v>
      </c>
    </row>
    <row r="743" spans="1:7" x14ac:dyDescent="0.4">
      <c r="A743" s="6">
        <v>742</v>
      </c>
      <c r="B743" s="6" t="s">
        <v>11972</v>
      </c>
      <c r="C743" s="6">
        <v>1185</v>
      </c>
      <c r="D743" s="6" t="s">
        <v>11841</v>
      </c>
      <c r="E743" s="6" t="s">
        <v>630</v>
      </c>
      <c r="F743" s="6" t="s">
        <v>11801</v>
      </c>
      <c r="G743" s="6" t="s">
        <v>11980</v>
      </c>
    </row>
    <row r="744" spans="1:7" x14ac:dyDescent="0.4">
      <c r="A744" s="6">
        <v>743</v>
      </c>
      <c r="B744" s="6" t="s">
        <v>11972</v>
      </c>
      <c r="C744" s="6">
        <v>1186</v>
      </c>
      <c r="D744" s="6" t="s">
        <v>11841</v>
      </c>
      <c r="E744" s="6" t="s">
        <v>630</v>
      </c>
      <c r="F744" s="6" t="s">
        <v>11801</v>
      </c>
      <c r="G744" s="6" t="s">
        <v>11980</v>
      </c>
    </row>
    <row r="745" spans="1:7" x14ac:dyDescent="0.4">
      <c r="A745" s="6">
        <v>744</v>
      </c>
      <c r="B745" s="6" t="s">
        <v>11972</v>
      </c>
      <c r="C745" s="6">
        <v>1187</v>
      </c>
      <c r="D745" s="6" t="s">
        <v>11841</v>
      </c>
      <c r="E745" s="6" t="s">
        <v>630</v>
      </c>
      <c r="F745" s="6" t="s">
        <v>11801</v>
      </c>
      <c r="G745" s="6" t="s">
        <v>11980</v>
      </c>
    </row>
    <row r="746" spans="1:7" x14ac:dyDescent="0.4">
      <c r="A746" s="6">
        <v>745</v>
      </c>
      <c r="B746" s="6" t="s">
        <v>11972</v>
      </c>
      <c r="C746" s="6">
        <v>1188</v>
      </c>
      <c r="D746" s="6" t="s">
        <v>11841</v>
      </c>
      <c r="E746" s="6" t="s">
        <v>630</v>
      </c>
      <c r="F746" s="6" t="s">
        <v>11801</v>
      </c>
      <c r="G746" s="6" t="s">
        <v>11980</v>
      </c>
    </row>
    <row r="747" spans="1:7" x14ac:dyDescent="0.4">
      <c r="A747" s="6">
        <v>746</v>
      </c>
      <c r="B747" s="6" t="s">
        <v>11972</v>
      </c>
      <c r="C747" s="6">
        <v>1189</v>
      </c>
      <c r="D747" s="6" t="s">
        <v>11841</v>
      </c>
      <c r="E747" s="6" t="s">
        <v>630</v>
      </c>
      <c r="F747" s="6" t="s">
        <v>11801</v>
      </c>
      <c r="G747" s="6" t="s">
        <v>11980</v>
      </c>
    </row>
    <row r="748" spans="1:7" x14ac:dyDescent="0.4">
      <c r="A748" s="6">
        <v>747</v>
      </c>
      <c r="B748" s="6" t="s">
        <v>11972</v>
      </c>
      <c r="C748" s="6">
        <v>1190</v>
      </c>
      <c r="D748" s="6" t="s">
        <v>11841</v>
      </c>
      <c r="E748" s="6" t="s">
        <v>630</v>
      </c>
      <c r="F748" s="6" t="s">
        <v>11801</v>
      </c>
      <c r="G748" s="6" t="s">
        <v>11980</v>
      </c>
    </row>
    <row r="749" spans="1:7" x14ac:dyDescent="0.4">
      <c r="A749" s="6">
        <v>748</v>
      </c>
      <c r="B749" s="6" t="s">
        <v>11972</v>
      </c>
      <c r="C749" s="6">
        <v>1191</v>
      </c>
      <c r="D749" s="6" t="s">
        <v>11841</v>
      </c>
      <c r="E749" s="6" t="s">
        <v>630</v>
      </c>
      <c r="F749" s="6" t="s">
        <v>11801</v>
      </c>
      <c r="G749" s="6" t="s">
        <v>11980</v>
      </c>
    </row>
    <row r="750" spans="1:7" x14ac:dyDescent="0.4">
      <c r="A750" s="6">
        <v>749</v>
      </c>
      <c r="B750" s="6" t="s">
        <v>11972</v>
      </c>
      <c r="C750" s="6">
        <v>1192</v>
      </c>
      <c r="D750" s="6" t="s">
        <v>11841</v>
      </c>
      <c r="E750" s="6" t="s">
        <v>630</v>
      </c>
      <c r="F750" s="6" t="s">
        <v>11801</v>
      </c>
      <c r="G750" s="6" t="s">
        <v>11980</v>
      </c>
    </row>
    <row r="751" spans="1:7" x14ac:dyDescent="0.4">
      <c r="A751" s="6">
        <v>750</v>
      </c>
      <c r="B751" s="6" t="s">
        <v>11972</v>
      </c>
      <c r="C751" s="6">
        <v>1193</v>
      </c>
      <c r="D751" s="6" t="s">
        <v>11841</v>
      </c>
      <c r="E751" s="6" t="s">
        <v>630</v>
      </c>
      <c r="F751" s="6" t="s">
        <v>11801</v>
      </c>
      <c r="G751" s="6" t="s">
        <v>11980</v>
      </c>
    </row>
    <row r="752" spans="1:7" x14ac:dyDescent="0.4">
      <c r="A752" s="6">
        <v>751</v>
      </c>
      <c r="B752" s="6" t="s">
        <v>11972</v>
      </c>
      <c r="C752" s="6">
        <v>1194</v>
      </c>
      <c r="D752" s="6" t="s">
        <v>11841</v>
      </c>
      <c r="E752" s="6" t="s">
        <v>630</v>
      </c>
      <c r="F752" s="6" t="s">
        <v>11801</v>
      </c>
      <c r="G752" s="6" t="s">
        <v>11980</v>
      </c>
    </row>
    <row r="753" spans="1:7" x14ac:dyDescent="0.4">
      <c r="A753" s="6">
        <v>752</v>
      </c>
      <c r="B753" s="6" t="s">
        <v>11972</v>
      </c>
      <c r="C753" s="6">
        <v>1195</v>
      </c>
      <c r="D753" s="6" t="s">
        <v>11841</v>
      </c>
      <c r="E753" s="6" t="s">
        <v>630</v>
      </c>
      <c r="F753" s="6" t="s">
        <v>11801</v>
      </c>
      <c r="G753" s="6" t="s">
        <v>11980</v>
      </c>
    </row>
    <row r="754" spans="1:7" x14ac:dyDescent="0.4">
      <c r="A754" s="6">
        <v>753</v>
      </c>
      <c r="B754" s="6" t="s">
        <v>11972</v>
      </c>
      <c r="C754" s="6">
        <v>1196</v>
      </c>
      <c r="D754" s="6" t="s">
        <v>11841</v>
      </c>
      <c r="E754" s="6" t="s">
        <v>630</v>
      </c>
      <c r="F754" s="6" t="s">
        <v>11801</v>
      </c>
      <c r="G754" s="6" t="s">
        <v>11980</v>
      </c>
    </row>
    <row r="755" spans="1:7" x14ac:dyDescent="0.4">
      <c r="A755" s="6">
        <v>754</v>
      </c>
      <c r="B755" s="6" t="s">
        <v>11972</v>
      </c>
      <c r="C755" s="6">
        <v>1197</v>
      </c>
      <c r="D755" s="6" t="s">
        <v>11841</v>
      </c>
      <c r="E755" s="6" t="s">
        <v>630</v>
      </c>
      <c r="F755" s="6" t="s">
        <v>11801</v>
      </c>
      <c r="G755" s="6" t="s">
        <v>11980</v>
      </c>
    </row>
    <row r="756" spans="1:7" x14ac:dyDescent="0.4">
      <c r="A756" s="6">
        <v>755</v>
      </c>
      <c r="B756" s="6" t="s">
        <v>11972</v>
      </c>
      <c r="C756" s="6">
        <v>1198</v>
      </c>
      <c r="D756" s="6" t="s">
        <v>11841</v>
      </c>
      <c r="E756" s="6" t="s">
        <v>630</v>
      </c>
      <c r="F756" s="6" t="s">
        <v>11801</v>
      </c>
      <c r="G756" s="6" t="s">
        <v>11980</v>
      </c>
    </row>
    <row r="757" spans="1:7" x14ac:dyDescent="0.4">
      <c r="A757" s="6">
        <v>756</v>
      </c>
      <c r="B757" s="6" t="s">
        <v>11972</v>
      </c>
      <c r="C757" s="6">
        <v>1199</v>
      </c>
      <c r="D757" s="6" t="s">
        <v>11841</v>
      </c>
      <c r="E757" s="6" t="s">
        <v>630</v>
      </c>
      <c r="F757" s="6" t="s">
        <v>11801</v>
      </c>
      <c r="G757" s="6" t="s">
        <v>11980</v>
      </c>
    </row>
    <row r="758" spans="1:7" x14ac:dyDescent="0.4">
      <c r="A758" s="6">
        <v>757</v>
      </c>
      <c r="B758" s="6" t="s">
        <v>11972</v>
      </c>
      <c r="C758" s="6">
        <v>1200</v>
      </c>
      <c r="D758" s="6" t="s">
        <v>11841</v>
      </c>
      <c r="E758" s="6" t="s">
        <v>630</v>
      </c>
      <c r="F758" s="6" t="s">
        <v>11801</v>
      </c>
      <c r="G758" s="6" t="s">
        <v>11980</v>
      </c>
    </row>
    <row r="759" spans="1:7" x14ac:dyDescent="0.4">
      <c r="A759" s="6">
        <v>758</v>
      </c>
      <c r="B759" s="6" t="s">
        <v>11972</v>
      </c>
      <c r="C759" s="6">
        <v>1201</v>
      </c>
      <c r="D759" s="6" t="s">
        <v>11841</v>
      </c>
      <c r="E759" s="6" t="s">
        <v>630</v>
      </c>
      <c r="F759" s="6" t="s">
        <v>11801</v>
      </c>
      <c r="G759" s="6" t="s">
        <v>11980</v>
      </c>
    </row>
    <row r="760" spans="1:7" x14ac:dyDescent="0.4">
      <c r="A760" s="6">
        <v>759</v>
      </c>
      <c r="B760" s="6" t="s">
        <v>11972</v>
      </c>
      <c r="C760" s="6">
        <v>1202</v>
      </c>
      <c r="D760" s="6" t="s">
        <v>11841</v>
      </c>
      <c r="E760" s="6" t="s">
        <v>630</v>
      </c>
      <c r="F760" s="6" t="s">
        <v>11801</v>
      </c>
      <c r="G760" s="6" t="s">
        <v>11980</v>
      </c>
    </row>
    <row r="761" spans="1:7" x14ac:dyDescent="0.4">
      <c r="A761" s="6">
        <v>760</v>
      </c>
      <c r="B761" s="6" t="s">
        <v>11972</v>
      </c>
      <c r="C761" s="6">
        <v>1203</v>
      </c>
      <c r="D761" s="6" t="s">
        <v>11841</v>
      </c>
      <c r="E761" s="6" t="s">
        <v>630</v>
      </c>
      <c r="F761" s="6" t="s">
        <v>11801</v>
      </c>
      <c r="G761" s="6" t="s">
        <v>11980</v>
      </c>
    </row>
    <row r="762" spans="1:7" x14ac:dyDescent="0.4">
      <c r="A762" s="6">
        <v>761</v>
      </c>
      <c r="B762" s="6" t="s">
        <v>11972</v>
      </c>
      <c r="C762" s="6">
        <v>1204</v>
      </c>
      <c r="D762" s="6" t="s">
        <v>11841</v>
      </c>
      <c r="E762" s="6" t="s">
        <v>630</v>
      </c>
      <c r="F762" s="6" t="s">
        <v>11801</v>
      </c>
      <c r="G762" s="6" t="s">
        <v>11980</v>
      </c>
    </row>
    <row r="763" spans="1:7" x14ac:dyDescent="0.4">
      <c r="A763" s="6">
        <v>762</v>
      </c>
      <c r="B763" s="6" t="s">
        <v>11972</v>
      </c>
      <c r="C763" s="6">
        <v>1205</v>
      </c>
      <c r="D763" s="6" t="s">
        <v>11841</v>
      </c>
      <c r="E763" s="6" t="s">
        <v>630</v>
      </c>
      <c r="F763" s="6" t="s">
        <v>11801</v>
      </c>
      <c r="G763" s="6" t="s">
        <v>11980</v>
      </c>
    </row>
    <row r="764" spans="1:7" x14ac:dyDescent="0.4">
      <c r="A764" s="6">
        <v>763</v>
      </c>
      <c r="B764" s="6" t="s">
        <v>11972</v>
      </c>
      <c r="C764" s="6">
        <v>1206</v>
      </c>
      <c r="D764" s="6" t="s">
        <v>11841</v>
      </c>
      <c r="E764" s="6" t="s">
        <v>630</v>
      </c>
      <c r="F764" s="6" t="s">
        <v>11801</v>
      </c>
      <c r="G764" s="6" t="s">
        <v>11980</v>
      </c>
    </row>
    <row r="765" spans="1:7" x14ac:dyDescent="0.4">
      <c r="A765" s="6">
        <v>764</v>
      </c>
      <c r="B765" s="6" t="s">
        <v>11972</v>
      </c>
      <c r="C765" s="6">
        <v>1207</v>
      </c>
      <c r="D765" s="6" t="s">
        <v>11841</v>
      </c>
      <c r="E765" s="6" t="s">
        <v>630</v>
      </c>
      <c r="F765" s="6" t="s">
        <v>11801</v>
      </c>
      <c r="G765" s="6" t="s">
        <v>11980</v>
      </c>
    </row>
    <row r="766" spans="1:7" x14ac:dyDescent="0.4">
      <c r="A766" s="6">
        <v>765</v>
      </c>
      <c r="B766" s="6" t="s">
        <v>11972</v>
      </c>
      <c r="C766" s="6">
        <v>1208</v>
      </c>
      <c r="D766" s="6" t="s">
        <v>11841</v>
      </c>
      <c r="E766" s="6" t="s">
        <v>630</v>
      </c>
      <c r="F766" s="6" t="s">
        <v>11801</v>
      </c>
      <c r="G766" s="6" t="s">
        <v>11980</v>
      </c>
    </row>
    <row r="767" spans="1:7" x14ac:dyDescent="0.4">
      <c r="A767" s="6">
        <v>766</v>
      </c>
      <c r="B767" s="6" t="s">
        <v>11972</v>
      </c>
      <c r="C767" s="6">
        <v>1209</v>
      </c>
      <c r="D767" s="6" t="s">
        <v>11800</v>
      </c>
      <c r="E767" s="6" t="s">
        <v>3647</v>
      </c>
      <c r="F767" s="6" t="s">
        <v>11801</v>
      </c>
      <c r="G767" s="6" t="s">
        <v>11980</v>
      </c>
    </row>
    <row r="768" spans="1:7" x14ac:dyDescent="0.4">
      <c r="A768" s="6">
        <v>767</v>
      </c>
      <c r="B768" s="6" t="s">
        <v>11972</v>
      </c>
      <c r="C768" s="6">
        <v>1210</v>
      </c>
      <c r="D768" s="6" t="s">
        <v>11800</v>
      </c>
      <c r="E768" s="6" t="s">
        <v>3647</v>
      </c>
      <c r="F768" s="6" t="s">
        <v>11801</v>
      </c>
      <c r="G768" s="6" t="s">
        <v>11980</v>
      </c>
    </row>
    <row r="769" spans="1:7" x14ac:dyDescent="0.4">
      <c r="A769" s="6">
        <v>768</v>
      </c>
      <c r="B769" s="6" t="s">
        <v>11972</v>
      </c>
      <c r="C769" s="6">
        <v>1211</v>
      </c>
      <c r="D769" s="6" t="s">
        <v>11800</v>
      </c>
      <c r="E769" s="6" t="s">
        <v>3647</v>
      </c>
      <c r="F769" s="6" t="s">
        <v>11801</v>
      </c>
      <c r="G769" s="6" t="s">
        <v>11981</v>
      </c>
    </row>
    <row r="770" spans="1:7" x14ac:dyDescent="0.4">
      <c r="A770" s="6">
        <v>769</v>
      </c>
      <c r="B770" s="6" t="s">
        <v>11972</v>
      </c>
      <c r="C770" s="6">
        <v>1212</v>
      </c>
      <c r="D770" s="6" t="s">
        <v>11800</v>
      </c>
      <c r="E770" s="6" t="s">
        <v>3647</v>
      </c>
      <c r="F770" s="6" t="s">
        <v>11801</v>
      </c>
      <c r="G770" s="6" t="s">
        <v>11980</v>
      </c>
    </row>
    <row r="771" spans="1:7" x14ac:dyDescent="0.4">
      <c r="A771" s="6">
        <v>770</v>
      </c>
      <c r="B771" s="6" t="s">
        <v>11972</v>
      </c>
      <c r="C771" s="6">
        <v>1213</v>
      </c>
      <c r="D771" s="6" t="s">
        <v>11800</v>
      </c>
      <c r="E771" s="6" t="s">
        <v>3647</v>
      </c>
      <c r="F771" s="6" t="s">
        <v>11801</v>
      </c>
      <c r="G771" s="6" t="s">
        <v>11980</v>
      </c>
    </row>
    <row r="772" spans="1:7" x14ac:dyDescent="0.4">
      <c r="A772" s="6">
        <v>771</v>
      </c>
      <c r="B772" s="6" t="s">
        <v>11972</v>
      </c>
      <c r="C772" s="6">
        <v>1214</v>
      </c>
      <c r="D772" s="6" t="s">
        <v>11800</v>
      </c>
      <c r="E772" s="6" t="s">
        <v>3647</v>
      </c>
      <c r="F772" s="6" t="s">
        <v>11801</v>
      </c>
      <c r="G772" s="6" t="s">
        <v>11979</v>
      </c>
    </row>
    <row r="773" spans="1:7" x14ac:dyDescent="0.4">
      <c r="A773" s="6">
        <v>772</v>
      </c>
      <c r="B773" s="6" t="s">
        <v>11972</v>
      </c>
      <c r="C773" s="6">
        <v>1215</v>
      </c>
      <c r="D773" s="6" t="s">
        <v>11800</v>
      </c>
      <c r="E773" s="6" t="s">
        <v>3647</v>
      </c>
      <c r="F773" s="6" t="s">
        <v>11801</v>
      </c>
      <c r="G773" s="6" t="s">
        <v>11979</v>
      </c>
    </row>
    <row r="774" spans="1:7" x14ac:dyDescent="0.4">
      <c r="A774" s="6">
        <v>773</v>
      </c>
      <c r="B774" s="6" t="s">
        <v>11972</v>
      </c>
      <c r="C774" s="6">
        <v>1216</v>
      </c>
      <c r="D774" s="6" t="s">
        <v>11800</v>
      </c>
      <c r="E774" s="6" t="s">
        <v>3647</v>
      </c>
      <c r="F774" s="6" t="s">
        <v>11801</v>
      </c>
      <c r="G774" s="6" t="s">
        <v>11980</v>
      </c>
    </row>
    <row r="775" spans="1:7" x14ac:dyDescent="0.4">
      <c r="A775" s="6">
        <v>774</v>
      </c>
      <c r="B775" s="6" t="s">
        <v>11972</v>
      </c>
      <c r="C775" s="6">
        <v>1217</v>
      </c>
      <c r="D775" s="6" t="s">
        <v>11800</v>
      </c>
      <c r="E775" s="6" t="s">
        <v>5199</v>
      </c>
      <c r="F775" s="6" t="s">
        <v>11801</v>
      </c>
      <c r="G775" s="6" t="s">
        <v>11982</v>
      </c>
    </row>
    <row r="776" spans="1:7" x14ac:dyDescent="0.4">
      <c r="A776" s="6">
        <v>775</v>
      </c>
      <c r="B776" s="6" t="s">
        <v>11972</v>
      </c>
      <c r="C776" s="6">
        <v>1218</v>
      </c>
      <c r="D776" s="6" t="s">
        <v>11800</v>
      </c>
      <c r="E776" s="6" t="s">
        <v>5199</v>
      </c>
      <c r="F776" s="6" t="s">
        <v>11801</v>
      </c>
      <c r="G776" s="6" t="s">
        <v>11982</v>
      </c>
    </row>
    <row r="777" spans="1:7" x14ac:dyDescent="0.4">
      <c r="A777" s="6">
        <v>776</v>
      </c>
      <c r="B777" s="6" t="s">
        <v>11972</v>
      </c>
      <c r="C777" s="6">
        <v>1219</v>
      </c>
      <c r="D777" s="6" t="s">
        <v>11800</v>
      </c>
      <c r="E777" s="6" t="s">
        <v>5199</v>
      </c>
      <c r="F777" s="6" t="s">
        <v>11801</v>
      </c>
      <c r="G777" s="6" t="s">
        <v>11979</v>
      </c>
    </row>
    <row r="778" spans="1:7" x14ac:dyDescent="0.4">
      <c r="A778" s="6">
        <v>777</v>
      </c>
      <c r="B778" s="6" t="s">
        <v>11972</v>
      </c>
      <c r="C778" s="6">
        <v>1220</v>
      </c>
      <c r="D778" s="6" t="s">
        <v>11800</v>
      </c>
      <c r="E778" s="6" t="s">
        <v>5199</v>
      </c>
      <c r="F778" s="6" t="s">
        <v>11801</v>
      </c>
      <c r="G778" s="6" t="s">
        <v>11983</v>
      </c>
    </row>
    <row r="779" spans="1:7" x14ac:dyDescent="0.4">
      <c r="A779" s="6">
        <v>778</v>
      </c>
      <c r="B779" s="6" t="s">
        <v>11972</v>
      </c>
      <c r="C779" s="6">
        <v>1221</v>
      </c>
      <c r="D779" s="6" t="s">
        <v>11800</v>
      </c>
      <c r="E779" s="6" t="s">
        <v>5199</v>
      </c>
      <c r="F779" s="6" t="s">
        <v>11801</v>
      </c>
      <c r="G779" s="6" t="s">
        <v>11979</v>
      </c>
    </row>
    <row r="780" spans="1:7" x14ac:dyDescent="0.4">
      <c r="A780" s="6">
        <v>779</v>
      </c>
      <c r="B780" s="6" t="s">
        <v>11972</v>
      </c>
      <c r="C780" s="6">
        <v>1222</v>
      </c>
      <c r="D780" s="6" t="s">
        <v>11800</v>
      </c>
      <c r="E780" s="6" t="s">
        <v>5199</v>
      </c>
      <c r="F780" s="6" t="s">
        <v>11801</v>
      </c>
      <c r="G780" s="6" t="s">
        <v>11979</v>
      </c>
    </row>
    <row r="781" spans="1:7" x14ac:dyDescent="0.4">
      <c r="A781" s="6">
        <v>780</v>
      </c>
      <c r="B781" s="6" t="s">
        <v>11972</v>
      </c>
      <c r="C781" s="6">
        <v>1223</v>
      </c>
      <c r="D781" s="6" t="s">
        <v>11800</v>
      </c>
      <c r="E781" s="6" t="s">
        <v>5199</v>
      </c>
      <c r="F781" s="6" t="s">
        <v>11801</v>
      </c>
      <c r="G781" s="6" t="s">
        <v>11984</v>
      </c>
    </row>
    <row r="782" spans="1:7" x14ac:dyDescent="0.4">
      <c r="A782" s="6">
        <v>781</v>
      </c>
      <c r="B782" s="6" t="s">
        <v>11972</v>
      </c>
      <c r="C782" s="6">
        <v>1224</v>
      </c>
      <c r="D782" s="6" t="s">
        <v>11800</v>
      </c>
      <c r="E782" s="6" t="s">
        <v>5199</v>
      </c>
      <c r="F782" s="6" t="s">
        <v>11801</v>
      </c>
      <c r="G782" s="6" t="s">
        <v>11985</v>
      </c>
    </row>
    <row r="783" spans="1:7" x14ac:dyDescent="0.4">
      <c r="A783" s="6">
        <v>782</v>
      </c>
      <c r="B783" s="6" t="s">
        <v>11972</v>
      </c>
      <c r="C783" s="6">
        <v>1225</v>
      </c>
      <c r="D783" s="6" t="s">
        <v>11800</v>
      </c>
      <c r="E783" s="6" t="s">
        <v>5199</v>
      </c>
      <c r="F783" s="6" t="s">
        <v>11801</v>
      </c>
      <c r="G783" s="6" t="s">
        <v>11986</v>
      </c>
    </row>
    <row r="784" spans="1:7" x14ac:dyDescent="0.4">
      <c r="A784" s="6">
        <v>783</v>
      </c>
      <c r="B784" s="6" t="s">
        <v>11972</v>
      </c>
      <c r="C784" s="6">
        <v>1226</v>
      </c>
      <c r="D784" s="6" t="s">
        <v>11800</v>
      </c>
      <c r="E784" s="6" t="s">
        <v>5199</v>
      </c>
      <c r="F784" s="6" t="s">
        <v>11801</v>
      </c>
      <c r="G784" s="6" t="s">
        <v>11983</v>
      </c>
    </row>
    <row r="785" spans="1:7" x14ac:dyDescent="0.4">
      <c r="A785" s="6">
        <v>784</v>
      </c>
      <c r="B785" s="6" t="s">
        <v>11972</v>
      </c>
      <c r="C785" s="6">
        <v>1227</v>
      </c>
      <c r="D785" s="6" t="s">
        <v>11800</v>
      </c>
      <c r="E785" s="6" t="s">
        <v>5199</v>
      </c>
      <c r="F785" s="6" t="s">
        <v>11801</v>
      </c>
      <c r="G785" s="6" t="s">
        <v>11979</v>
      </c>
    </row>
    <row r="786" spans="1:7" x14ac:dyDescent="0.4">
      <c r="A786" s="6">
        <v>785</v>
      </c>
      <c r="B786" s="6" t="s">
        <v>11972</v>
      </c>
      <c r="C786" s="6">
        <v>1228</v>
      </c>
      <c r="D786" s="6" t="s">
        <v>11800</v>
      </c>
      <c r="E786" s="6" t="s">
        <v>5199</v>
      </c>
      <c r="F786" s="6" t="s">
        <v>11801</v>
      </c>
      <c r="G786" s="6" t="s">
        <v>11979</v>
      </c>
    </row>
    <row r="787" spans="1:7" x14ac:dyDescent="0.4">
      <c r="A787" s="6">
        <v>786</v>
      </c>
      <c r="B787" s="6" t="s">
        <v>11950</v>
      </c>
      <c r="C787" s="6">
        <v>1229</v>
      </c>
      <c r="D787" s="6" t="s">
        <v>11876</v>
      </c>
      <c r="E787" s="6" t="s">
        <v>11877</v>
      </c>
      <c r="F787" s="6" t="s">
        <v>11801</v>
      </c>
      <c r="G787" s="6" t="s">
        <v>11987</v>
      </c>
    </row>
    <row r="788" spans="1:7" x14ac:dyDescent="0.4">
      <c r="A788" s="6">
        <v>787</v>
      </c>
      <c r="B788" s="6" t="s">
        <v>11950</v>
      </c>
      <c r="C788" s="6">
        <v>1230</v>
      </c>
      <c r="D788" s="6" t="s">
        <v>11876</v>
      </c>
      <c r="E788" s="6" t="s">
        <v>11877</v>
      </c>
      <c r="F788" s="6" t="s">
        <v>11801</v>
      </c>
      <c r="G788" s="6" t="s">
        <v>11987</v>
      </c>
    </row>
    <row r="789" spans="1:7" x14ac:dyDescent="0.4">
      <c r="A789" s="6">
        <v>788</v>
      </c>
      <c r="B789" s="6" t="s">
        <v>11950</v>
      </c>
      <c r="C789" s="6">
        <v>1231</v>
      </c>
      <c r="D789" s="6" t="s">
        <v>11876</v>
      </c>
      <c r="E789" s="6" t="s">
        <v>11877</v>
      </c>
      <c r="F789" s="6" t="s">
        <v>11801</v>
      </c>
      <c r="G789" s="6" t="s">
        <v>11987</v>
      </c>
    </row>
    <row r="790" spans="1:7" x14ac:dyDescent="0.4">
      <c r="A790" s="6">
        <v>789</v>
      </c>
      <c r="B790" s="6" t="s">
        <v>11950</v>
      </c>
      <c r="C790" s="6">
        <v>1232</v>
      </c>
      <c r="D790" s="6" t="s">
        <v>11876</v>
      </c>
      <c r="E790" s="6" t="s">
        <v>11877</v>
      </c>
      <c r="F790" s="6" t="s">
        <v>11801</v>
      </c>
      <c r="G790" s="6" t="s">
        <v>11987</v>
      </c>
    </row>
    <row r="791" spans="1:7" x14ac:dyDescent="0.4">
      <c r="A791" s="6">
        <v>790</v>
      </c>
      <c r="B791" s="6" t="s">
        <v>11950</v>
      </c>
      <c r="C791" s="6">
        <v>1233</v>
      </c>
      <c r="D791" s="6" t="s">
        <v>11876</v>
      </c>
      <c r="E791" s="6" t="s">
        <v>11877</v>
      </c>
      <c r="F791" s="6" t="s">
        <v>11801</v>
      </c>
      <c r="G791" s="6" t="s">
        <v>11987</v>
      </c>
    </row>
    <row r="792" spans="1:7" x14ac:dyDescent="0.4">
      <c r="A792" s="6">
        <v>791</v>
      </c>
      <c r="B792" s="6" t="s">
        <v>11972</v>
      </c>
      <c r="C792" s="6">
        <v>1234</v>
      </c>
      <c r="D792" s="6" t="s">
        <v>11800</v>
      </c>
      <c r="E792" s="6" t="s">
        <v>5199</v>
      </c>
      <c r="F792" s="6" t="s">
        <v>11801</v>
      </c>
      <c r="G792" s="6" t="s">
        <v>11973</v>
      </c>
    </row>
    <row r="793" spans="1:7" x14ac:dyDescent="0.4">
      <c r="A793" s="6">
        <v>792</v>
      </c>
      <c r="B793" s="6" t="s">
        <v>11972</v>
      </c>
      <c r="C793" s="6">
        <v>1235</v>
      </c>
      <c r="D793" s="6" t="s">
        <v>11800</v>
      </c>
      <c r="E793" s="6" t="s">
        <v>5199</v>
      </c>
      <c r="F793" s="6" t="s">
        <v>11801</v>
      </c>
      <c r="G793" s="6" t="s">
        <v>11988</v>
      </c>
    </row>
    <row r="794" spans="1:7" x14ac:dyDescent="0.4">
      <c r="A794" s="6">
        <v>793</v>
      </c>
      <c r="B794" s="6" t="s">
        <v>11972</v>
      </c>
      <c r="C794" s="6">
        <v>1236</v>
      </c>
      <c r="D794" s="6" t="s">
        <v>11800</v>
      </c>
      <c r="E794" s="6" t="s">
        <v>5199</v>
      </c>
      <c r="F794" s="6" t="s">
        <v>11801</v>
      </c>
      <c r="G794" s="6" t="s">
        <v>11989</v>
      </c>
    </row>
    <row r="795" spans="1:7" x14ac:dyDescent="0.4">
      <c r="A795" s="6">
        <v>794</v>
      </c>
      <c r="B795" s="6" t="s">
        <v>11972</v>
      </c>
      <c r="C795" s="6">
        <v>1237</v>
      </c>
      <c r="D795" s="6" t="s">
        <v>11800</v>
      </c>
      <c r="E795" s="6" t="s">
        <v>5199</v>
      </c>
      <c r="F795" s="6" t="s">
        <v>11801</v>
      </c>
      <c r="G795" s="6" t="s">
        <v>11990</v>
      </c>
    </row>
    <row r="796" spans="1:7" x14ac:dyDescent="0.4">
      <c r="A796" s="6">
        <v>795</v>
      </c>
      <c r="B796" s="6" t="s">
        <v>11972</v>
      </c>
      <c r="C796" s="6">
        <v>1238</v>
      </c>
      <c r="D796" s="6" t="s">
        <v>11800</v>
      </c>
      <c r="E796" s="6" t="s">
        <v>5199</v>
      </c>
      <c r="F796" s="6" t="s">
        <v>11801</v>
      </c>
      <c r="G796" s="6" t="s">
        <v>11991</v>
      </c>
    </row>
    <row r="797" spans="1:7" x14ac:dyDescent="0.4">
      <c r="A797" s="6">
        <v>796</v>
      </c>
      <c r="B797" s="6" t="s">
        <v>11972</v>
      </c>
      <c r="C797" s="6">
        <v>1239</v>
      </c>
      <c r="D797" s="6" t="s">
        <v>11800</v>
      </c>
      <c r="E797" s="6" t="s">
        <v>5199</v>
      </c>
      <c r="F797" s="6" t="s">
        <v>11801</v>
      </c>
      <c r="G797" s="6" t="s">
        <v>11992</v>
      </c>
    </row>
    <row r="798" spans="1:7" x14ac:dyDescent="0.4">
      <c r="A798" s="6">
        <v>797</v>
      </c>
      <c r="B798" s="6" t="s">
        <v>11972</v>
      </c>
      <c r="C798" s="6">
        <v>1240</v>
      </c>
      <c r="D798" s="6" t="s">
        <v>11800</v>
      </c>
      <c r="E798" s="6" t="s">
        <v>3647</v>
      </c>
      <c r="F798" s="6" t="s">
        <v>11801</v>
      </c>
      <c r="G798" s="6" t="s">
        <v>11983</v>
      </c>
    </row>
    <row r="799" spans="1:7" x14ac:dyDescent="0.4">
      <c r="A799" s="6">
        <v>798</v>
      </c>
      <c r="B799" s="6" t="s">
        <v>11972</v>
      </c>
      <c r="C799" s="6">
        <v>1241</v>
      </c>
      <c r="D799" s="6" t="s">
        <v>11800</v>
      </c>
      <c r="E799" s="6" t="s">
        <v>5199</v>
      </c>
      <c r="F799" s="6" t="s">
        <v>11801</v>
      </c>
      <c r="G799" s="6" t="s">
        <v>11983</v>
      </c>
    </row>
    <row r="800" spans="1:7" x14ac:dyDescent="0.4">
      <c r="A800" s="6">
        <v>799</v>
      </c>
      <c r="B800" s="6" t="s">
        <v>11972</v>
      </c>
      <c r="C800" s="6">
        <v>1242</v>
      </c>
      <c r="D800" s="6" t="s">
        <v>11800</v>
      </c>
      <c r="E800" s="6" t="s">
        <v>5199</v>
      </c>
      <c r="F800" s="6" t="s">
        <v>11801</v>
      </c>
      <c r="G800" s="6" t="s">
        <v>11983</v>
      </c>
    </row>
    <row r="801" spans="1:7" x14ac:dyDescent="0.4">
      <c r="A801" s="6">
        <v>800</v>
      </c>
      <c r="B801" s="6" t="s">
        <v>11972</v>
      </c>
      <c r="C801" s="6">
        <v>1243</v>
      </c>
      <c r="D801" s="6" t="s">
        <v>11800</v>
      </c>
      <c r="E801" s="6" t="s">
        <v>5199</v>
      </c>
      <c r="F801" s="6" t="s">
        <v>11801</v>
      </c>
      <c r="G801" s="6" t="s">
        <v>11982</v>
      </c>
    </row>
    <row r="802" spans="1:7" x14ac:dyDescent="0.4">
      <c r="A802" s="6">
        <v>801</v>
      </c>
      <c r="B802" s="6" t="s">
        <v>11972</v>
      </c>
      <c r="C802" s="6">
        <v>1244</v>
      </c>
      <c r="D802" s="6" t="s">
        <v>11800</v>
      </c>
      <c r="E802" s="6" t="s">
        <v>5199</v>
      </c>
      <c r="F802" s="6" t="s">
        <v>11801</v>
      </c>
      <c r="G802" s="6" t="s">
        <v>11983</v>
      </c>
    </row>
    <row r="803" spans="1:7" x14ac:dyDescent="0.4">
      <c r="A803" s="6">
        <v>802</v>
      </c>
      <c r="B803" s="6" t="s">
        <v>11972</v>
      </c>
      <c r="C803" s="6">
        <v>1245</v>
      </c>
      <c r="D803" s="6" t="s">
        <v>11800</v>
      </c>
      <c r="E803" s="6" t="s">
        <v>5199</v>
      </c>
      <c r="F803" s="6" t="s">
        <v>11801</v>
      </c>
      <c r="G803" s="6" t="s">
        <v>11993</v>
      </c>
    </row>
    <row r="804" spans="1:7" x14ac:dyDescent="0.4">
      <c r="A804" s="6">
        <v>803</v>
      </c>
      <c r="B804" s="6" t="s">
        <v>11972</v>
      </c>
      <c r="C804" s="6">
        <v>1246</v>
      </c>
      <c r="D804" s="6" t="s">
        <v>11800</v>
      </c>
      <c r="E804" s="6" t="s">
        <v>5199</v>
      </c>
      <c r="F804" s="6" t="s">
        <v>11801</v>
      </c>
      <c r="G804" s="6" t="s">
        <v>11979</v>
      </c>
    </row>
    <row r="805" spans="1:7" x14ac:dyDescent="0.4">
      <c r="A805" s="6">
        <v>804</v>
      </c>
      <c r="B805" s="6" t="s">
        <v>11972</v>
      </c>
      <c r="C805" s="6">
        <v>1247</v>
      </c>
      <c r="D805" s="6" t="s">
        <v>11800</v>
      </c>
      <c r="E805" s="6" t="s">
        <v>5199</v>
      </c>
      <c r="F805" s="6" t="s">
        <v>11801</v>
      </c>
      <c r="G805" s="6" t="s">
        <v>11994</v>
      </c>
    </row>
    <row r="806" spans="1:7" x14ac:dyDescent="0.4">
      <c r="A806" s="6">
        <v>805</v>
      </c>
      <c r="B806" s="6" t="s">
        <v>11972</v>
      </c>
      <c r="C806" s="6">
        <v>1248</v>
      </c>
      <c r="D806" s="6" t="s">
        <v>11800</v>
      </c>
      <c r="E806" s="6" t="s">
        <v>5199</v>
      </c>
      <c r="F806" s="6" t="s">
        <v>11801</v>
      </c>
      <c r="G806" s="6" t="s">
        <v>11994</v>
      </c>
    </row>
    <row r="807" spans="1:7" x14ac:dyDescent="0.4">
      <c r="A807" s="6">
        <v>806</v>
      </c>
      <c r="B807" s="6" t="s">
        <v>11972</v>
      </c>
      <c r="C807" s="6">
        <v>1249</v>
      </c>
      <c r="D807" s="6" t="s">
        <v>11800</v>
      </c>
      <c r="E807" s="6" t="s">
        <v>5199</v>
      </c>
      <c r="F807" s="6" t="s">
        <v>11801</v>
      </c>
      <c r="G807" s="6" t="s">
        <v>11995</v>
      </c>
    </row>
    <row r="808" spans="1:7" x14ac:dyDescent="0.4">
      <c r="A808" s="6">
        <v>807</v>
      </c>
      <c r="B808" s="6" t="s">
        <v>11972</v>
      </c>
      <c r="C808" s="6">
        <v>1250</v>
      </c>
      <c r="D808" s="6" t="s">
        <v>11800</v>
      </c>
      <c r="E808" s="6" t="s">
        <v>5199</v>
      </c>
      <c r="F808" s="6" t="s">
        <v>11801</v>
      </c>
      <c r="G808" s="6" t="s">
        <v>11985</v>
      </c>
    </row>
    <row r="809" spans="1:7" x14ac:dyDescent="0.4">
      <c r="A809" s="6">
        <v>808</v>
      </c>
      <c r="B809" s="6" t="s">
        <v>11972</v>
      </c>
      <c r="C809" s="6">
        <v>1251</v>
      </c>
      <c r="D809" s="6" t="s">
        <v>11800</v>
      </c>
      <c r="E809" s="6" t="s">
        <v>5199</v>
      </c>
      <c r="F809" s="6" t="s">
        <v>11801</v>
      </c>
      <c r="G809" s="6" t="s">
        <v>11979</v>
      </c>
    </row>
    <row r="810" spans="1:7" x14ac:dyDescent="0.4">
      <c r="A810" s="6">
        <v>809</v>
      </c>
      <c r="B810" s="6" t="s">
        <v>11972</v>
      </c>
      <c r="C810" s="6">
        <v>1252</v>
      </c>
      <c r="D810" s="6" t="s">
        <v>11800</v>
      </c>
      <c r="E810" s="6" t="s">
        <v>5199</v>
      </c>
      <c r="F810" s="6" t="s">
        <v>11801</v>
      </c>
      <c r="G810" s="6" t="s">
        <v>11996</v>
      </c>
    </row>
    <row r="811" spans="1:7" x14ac:dyDescent="0.4">
      <c r="A811" s="6">
        <v>810</v>
      </c>
      <c r="B811" s="6" t="s">
        <v>11972</v>
      </c>
      <c r="C811" s="6">
        <v>1253</v>
      </c>
      <c r="D811" s="6" t="s">
        <v>11800</v>
      </c>
      <c r="E811" s="6" t="s">
        <v>5199</v>
      </c>
      <c r="F811" s="6" t="s">
        <v>11801</v>
      </c>
      <c r="G811" s="6" t="s">
        <v>11979</v>
      </c>
    </row>
    <row r="812" spans="1:7" x14ac:dyDescent="0.4">
      <c r="A812" s="6">
        <v>811</v>
      </c>
      <c r="B812" s="6" t="s">
        <v>11972</v>
      </c>
      <c r="C812" s="6">
        <v>1254</v>
      </c>
      <c r="D812" s="6" t="s">
        <v>11800</v>
      </c>
      <c r="E812" s="6" t="s">
        <v>5199</v>
      </c>
      <c r="F812" s="6" t="s">
        <v>11801</v>
      </c>
      <c r="G812" s="6" t="s">
        <v>11979</v>
      </c>
    </row>
    <row r="813" spans="1:7" x14ac:dyDescent="0.4">
      <c r="A813" s="6">
        <v>812</v>
      </c>
      <c r="B813" s="6" t="s">
        <v>11972</v>
      </c>
      <c r="C813" s="6">
        <v>1255</v>
      </c>
      <c r="D813" s="6" t="s">
        <v>11800</v>
      </c>
      <c r="E813" s="6" t="s">
        <v>5199</v>
      </c>
      <c r="F813" s="6" t="s">
        <v>11801</v>
      </c>
      <c r="G813" s="6" t="s">
        <v>11979</v>
      </c>
    </row>
    <row r="814" spans="1:7" x14ac:dyDescent="0.4">
      <c r="A814" s="6">
        <v>813</v>
      </c>
      <c r="B814" s="6" t="s">
        <v>11972</v>
      </c>
      <c r="C814" s="6">
        <v>1256</v>
      </c>
      <c r="D814" s="6" t="s">
        <v>11800</v>
      </c>
      <c r="E814" s="6" t="s">
        <v>5199</v>
      </c>
      <c r="F814" s="6" t="s">
        <v>11801</v>
      </c>
      <c r="G814" s="6" t="s">
        <v>11979</v>
      </c>
    </row>
    <row r="815" spans="1:7" x14ac:dyDescent="0.4">
      <c r="A815" s="6">
        <v>814</v>
      </c>
      <c r="B815" s="6" t="s">
        <v>11972</v>
      </c>
      <c r="C815" s="6">
        <v>1257</v>
      </c>
      <c r="D815" s="6" t="s">
        <v>11800</v>
      </c>
      <c r="E815" s="6" t="s">
        <v>5199</v>
      </c>
      <c r="F815" s="6" t="s">
        <v>11801</v>
      </c>
      <c r="G815" s="6" t="s">
        <v>11979</v>
      </c>
    </row>
    <row r="816" spans="1:7" x14ac:dyDescent="0.4">
      <c r="A816" s="6">
        <v>815</v>
      </c>
      <c r="B816" s="6" t="s">
        <v>11972</v>
      </c>
      <c r="C816" s="6">
        <v>1258</v>
      </c>
      <c r="D816" s="6" t="s">
        <v>11800</v>
      </c>
      <c r="E816" s="6" t="s">
        <v>5199</v>
      </c>
      <c r="F816" s="6" t="s">
        <v>11801</v>
      </c>
      <c r="G816" s="6" t="s">
        <v>11979</v>
      </c>
    </row>
    <row r="817" spans="1:7" x14ac:dyDescent="0.4">
      <c r="A817" s="6">
        <v>816</v>
      </c>
      <c r="B817" s="6" t="s">
        <v>11972</v>
      </c>
      <c r="C817" s="6">
        <v>1259</v>
      </c>
      <c r="D817" s="6" t="s">
        <v>11800</v>
      </c>
      <c r="E817" s="6" t="s">
        <v>5199</v>
      </c>
      <c r="F817" s="6" t="s">
        <v>11801</v>
      </c>
      <c r="G817" s="6" t="s">
        <v>11982</v>
      </c>
    </row>
    <row r="818" spans="1:7" x14ac:dyDescent="0.4">
      <c r="A818" s="6">
        <v>817</v>
      </c>
      <c r="B818" s="6" t="s">
        <v>11972</v>
      </c>
      <c r="C818" s="6">
        <v>1260</v>
      </c>
      <c r="D818" s="6" t="s">
        <v>11800</v>
      </c>
      <c r="E818" s="6" t="s">
        <v>5199</v>
      </c>
      <c r="F818" s="6" t="s">
        <v>11801</v>
      </c>
      <c r="G818" s="6" t="s">
        <v>11997</v>
      </c>
    </row>
    <row r="819" spans="1:7" x14ac:dyDescent="0.4">
      <c r="A819" s="6">
        <v>818</v>
      </c>
      <c r="B819" s="6" t="s">
        <v>11998</v>
      </c>
      <c r="C819" s="6">
        <v>1501</v>
      </c>
      <c r="D819" s="6" t="s">
        <v>11876</v>
      </c>
      <c r="E819" s="6" t="s">
        <v>11944</v>
      </c>
      <c r="F819" s="6" t="s">
        <v>11801</v>
      </c>
      <c r="G819" s="6" t="s">
        <v>11999</v>
      </c>
    </row>
    <row r="820" spans="1:7" x14ac:dyDescent="0.4">
      <c r="A820" s="6">
        <v>819</v>
      </c>
      <c r="B820" s="6" t="s">
        <v>11998</v>
      </c>
      <c r="C820" s="6">
        <v>1502</v>
      </c>
      <c r="D820" s="6" t="s">
        <v>11876</v>
      </c>
      <c r="E820" s="6" t="s">
        <v>11944</v>
      </c>
      <c r="F820" s="6" t="s">
        <v>11801</v>
      </c>
      <c r="G820" s="6" t="s">
        <v>11999</v>
      </c>
    </row>
    <row r="821" spans="1:7" x14ac:dyDescent="0.4">
      <c r="A821" s="6">
        <v>820</v>
      </c>
      <c r="B821" s="6" t="s">
        <v>11998</v>
      </c>
      <c r="C821" s="6">
        <v>1503</v>
      </c>
      <c r="D821" s="6" t="s">
        <v>11876</v>
      </c>
      <c r="E821" s="6" t="s">
        <v>11944</v>
      </c>
      <c r="F821" s="6" t="s">
        <v>11801</v>
      </c>
      <c r="G821" s="6" t="s">
        <v>11999</v>
      </c>
    </row>
    <row r="822" spans="1:7" x14ac:dyDescent="0.4">
      <c r="A822" s="6">
        <v>821</v>
      </c>
      <c r="B822" s="6" t="s">
        <v>11998</v>
      </c>
      <c r="C822" s="6">
        <v>1504</v>
      </c>
      <c r="D822" s="6" t="s">
        <v>11876</v>
      </c>
      <c r="E822" s="6" t="s">
        <v>11944</v>
      </c>
      <c r="F822" s="6" t="s">
        <v>11801</v>
      </c>
      <c r="G822" s="6" t="s">
        <v>11999</v>
      </c>
    </row>
    <row r="823" spans="1:7" x14ac:dyDescent="0.4">
      <c r="A823" s="6">
        <v>822</v>
      </c>
      <c r="B823" s="6" t="s">
        <v>11998</v>
      </c>
      <c r="C823" s="6">
        <v>1505</v>
      </c>
      <c r="D823" s="6" t="s">
        <v>11876</v>
      </c>
      <c r="E823" s="6" t="s">
        <v>11944</v>
      </c>
      <c r="F823" s="6" t="s">
        <v>11801</v>
      </c>
      <c r="G823" s="6" t="s">
        <v>11999</v>
      </c>
    </row>
    <row r="824" spans="1:7" x14ac:dyDescent="0.4">
      <c r="A824" s="6">
        <v>823</v>
      </c>
      <c r="B824" s="6" t="s">
        <v>11998</v>
      </c>
      <c r="C824" s="6">
        <v>1506</v>
      </c>
      <c r="D824" s="6" t="s">
        <v>11876</v>
      </c>
      <c r="E824" s="6" t="s">
        <v>11944</v>
      </c>
      <c r="F824" s="6" t="s">
        <v>11801</v>
      </c>
      <c r="G824" s="6" t="s">
        <v>11999</v>
      </c>
    </row>
    <row r="825" spans="1:7" x14ac:dyDescent="0.4">
      <c r="A825" s="6">
        <v>824</v>
      </c>
      <c r="B825" s="6" t="s">
        <v>11998</v>
      </c>
      <c r="C825" s="6">
        <v>1507</v>
      </c>
      <c r="D825" s="6" t="s">
        <v>11876</v>
      </c>
      <c r="E825" s="6" t="s">
        <v>11944</v>
      </c>
      <c r="F825" s="6" t="s">
        <v>11801</v>
      </c>
      <c r="G825" s="6" t="s">
        <v>11999</v>
      </c>
    </row>
    <row r="826" spans="1:7" x14ac:dyDescent="0.4">
      <c r="A826" s="6">
        <v>825</v>
      </c>
      <c r="B826" s="6" t="s">
        <v>11998</v>
      </c>
      <c r="C826" s="6">
        <v>1508</v>
      </c>
      <c r="D826" s="6" t="s">
        <v>11876</v>
      </c>
      <c r="E826" s="6" t="s">
        <v>11944</v>
      </c>
      <c r="F826" s="6" t="s">
        <v>11801</v>
      </c>
      <c r="G826" s="6" t="s">
        <v>11999</v>
      </c>
    </row>
    <row r="827" spans="1:7" x14ac:dyDescent="0.4">
      <c r="A827" s="6">
        <v>826</v>
      </c>
      <c r="B827" s="6" t="s">
        <v>11998</v>
      </c>
      <c r="C827" s="6">
        <v>1509</v>
      </c>
      <c r="D827" s="6" t="s">
        <v>11876</v>
      </c>
      <c r="E827" s="6" t="s">
        <v>11944</v>
      </c>
      <c r="F827" s="6" t="s">
        <v>11801</v>
      </c>
      <c r="G827" s="6" t="s">
        <v>11999</v>
      </c>
    </row>
    <row r="828" spans="1:7" x14ac:dyDescent="0.4">
      <c r="A828" s="6">
        <v>827</v>
      </c>
      <c r="B828" s="6" t="s">
        <v>11998</v>
      </c>
      <c r="C828" s="6">
        <v>1510</v>
      </c>
      <c r="D828" s="6" t="s">
        <v>11876</v>
      </c>
      <c r="E828" s="6" t="s">
        <v>11944</v>
      </c>
      <c r="F828" s="6" t="s">
        <v>11801</v>
      </c>
      <c r="G828" s="6" t="s">
        <v>11999</v>
      </c>
    </row>
    <row r="829" spans="1:7" x14ac:dyDescent="0.4">
      <c r="A829" s="6">
        <v>828</v>
      </c>
      <c r="B829" s="6" t="s">
        <v>11998</v>
      </c>
      <c r="C829" s="6">
        <v>1511</v>
      </c>
      <c r="D829" s="6" t="s">
        <v>11876</v>
      </c>
      <c r="E829" s="6" t="s">
        <v>11944</v>
      </c>
      <c r="F829" s="6" t="s">
        <v>11801</v>
      </c>
      <c r="G829" s="6" t="s">
        <v>12000</v>
      </c>
    </row>
    <row r="830" spans="1:7" x14ac:dyDescent="0.4">
      <c r="A830" s="6">
        <v>829</v>
      </c>
      <c r="B830" s="6" t="s">
        <v>11998</v>
      </c>
      <c r="C830" s="6">
        <v>1512</v>
      </c>
      <c r="D830" s="6" t="s">
        <v>11876</v>
      </c>
      <c r="E830" s="6" t="s">
        <v>11944</v>
      </c>
      <c r="F830" s="6" t="s">
        <v>11801</v>
      </c>
      <c r="G830" s="6" t="s">
        <v>12000</v>
      </c>
    </row>
    <row r="831" spans="1:7" x14ac:dyDescent="0.4">
      <c r="A831" s="6">
        <v>830</v>
      </c>
      <c r="B831" s="6" t="s">
        <v>11998</v>
      </c>
      <c r="C831" s="6">
        <v>1513</v>
      </c>
      <c r="D831" s="6" t="s">
        <v>11876</v>
      </c>
      <c r="E831" s="6" t="s">
        <v>11944</v>
      </c>
      <c r="F831" s="6" t="s">
        <v>11801</v>
      </c>
      <c r="G831" s="6" t="s">
        <v>12001</v>
      </c>
    </row>
    <row r="832" spans="1:7" x14ac:dyDescent="0.4">
      <c r="A832" s="6">
        <v>831</v>
      </c>
      <c r="B832" s="6" t="s">
        <v>11998</v>
      </c>
      <c r="C832" s="6">
        <v>1514</v>
      </c>
      <c r="D832" s="6" t="s">
        <v>11876</v>
      </c>
      <c r="E832" s="6" t="s">
        <v>11944</v>
      </c>
      <c r="F832" s="6" t="s">
        <v>11801</v>
      </c>
      <c r="G832" s="6" t="s">
        <v>12001</v>
      </c>
    </row>
    <row r="833" spans="1:7" x14ac:dyDescent="0.4">
      <c r="A833" s="6">
        <v>832</v>
      </c>
      <c r="B833" s="6" t="s">
        <v>11998</v>
      </c>
      <c r="C833" s="6">
        <v>1515</v>
      </c>
      <c r="D833" s="6" t="s">
        <v>11826</v>
      </c>
      <c r="E833" s="6" t="s">
        <v>648</v>
      </c>
      <c r="F833" s="6" t="s">
        <v>11801</v>
      </c>
      <c r="G833" s="6" t="s">
        <v>12002</v>
      </c>
    </row>
    <row r="834" spans="1:7" x14ac:dyDescent="0.4">
      <c r="A834" s="6">
        <v>833</v>
      </c>
      <c r="B834" s="6" t="s">
        <v>11998</v>
      </c>
      <c r="C834" s="6">
        <v>1516</v>
      </c>
      <c r="D834" s="6" t="s">
        <v>11876</v>
      </c>
      <c r="E834" s="6" t="s">
        <v>11944</v>
      </c>
      <c r="F834" s="6" t="s">
        <v>11801</v>
      </c>
      <c r="G834" s="6" t="s">
        <v>12001</v>
      </c>
    </row>
    <row r="835" spans="1:7" x14ac:dyDescent="0.4">
      <c r="A835" s="6">
        <v>834</v>
      </c>
      <c r="B835" s="6" t="s">
        <v>11998</v>
      </c>
      <c r="C835" s="6">
        <v>1517</v>
      </c>
      <c r="D835" s="6" t="s">
        <v>11876</v>
      </c>
      <c r="E835" s="6" t="s">
        <v>11944</v>
      </c>
      <c r="F835" s="6" t="s">
        <v>11801</v>
      </c>
      <c r="G835" s="6" t="s">
        <v>12000</v>
      </c>
    </row>
    <row r="836" spans="1:7" x14ac:dyDescent="0.4">
      <c r="A836" s="6">
        <v>835</v>
      </c>
      <c r="B836" s="6" t="s">
        <v>11998</v>
      </c>
      <c r="C836" s="6">
        <v>1518</v>
      </c>
      <c r="D836" s="6" t="s">
        <v>11876</v>
      </c>
      <c r="E836" s="6" t="s">
        <v>11944</v>
      </c>
      <c r="F836" s="6" t="s">
        <v>11801</v>
      </c>
      <c r="G836" s="6" t="s">
        <v>12001</v>
      </c>
    </row>
    <row r="837" spans="1:7" x14ac:dyDescent="0.4">
      <c r="A837" s="6">
        <v>836</v>
      </c>
      <c r="B837" s="6" t="s">
        <v>11998</v>
      </c>
      <c r="C837" s="6">
        <v>1519</v>
      </c>
      <c r="D837" s="6" t="s">
        <v>11876</v>
      </c>
      <c r="E837" s="6" t="s">
        <v>11944</v>
      </c>
      <c r="F837" s="6" t="s">
        <v>11801</v>
      </c>
      <c r="G837" s="6" t="s">
        <v>12001</v>
      </c>
    </row>
    <row r="838" spans="1:7" x14ac:dyDescent="0.4">
      <c r="A838" s="6">
        <v>837</v>
      </c>
      <c r="B838" s="6" t="s">
        <v>11998</v>
      </c>
      <c r="C838" s="6">
        <v>1520</v>
      </c>
      <c r="D838" s="6" t="s">
        <v>11876</v>
      </c>
      <c r="E838" s="6" t="s">
        <v>11944</v>
      </c>
      <c r="F838" s="6" t="s">
        <v>11801</v>
      </c>
      <c r="G838" s="6" t="s">
        <v>12001</v>
      </c>
    </row>
    <row r="839" spans="1:7" x14ac:dyDescent="0.4">
      <c r="A839" s="6">
        <v>838</v>
      </c>
      <c r="B839" s="6" t="s">
        <v>11998</v>
      </c>
      <c r="C839" s="6">
        <v>1521</v>
      </c>
      <c r="D839" s="6" t="s">
        <v>11876</v>
      </c>
      <c r="E839" s="6" t="s">
        <v>11944</v>
      </c>
      <c r="F839" s="6" t="s">
        <v>11801</v>
      </c>
      <c r="G839" s="6" t="s">
        <v>12001</v>
      </c>
    </row>
    <row r="840" spans="1:7" x14ac:dyDescent="0.4">
      <c r="A840" s="6">
        <v>839</v>
      </c>
      <c r="B840" s="6" t="s">
        <v>11998</v>
      </c>
      <c r="C840" s="6">
        <v>1522</v>
      </c>
      <c r="D840" s="6" t="s">
        <v>11876</v>
      </c>
      <c r="E840" s="6" t="s">
        <v>11944</v>
      </c>
      <c r="F840" s="6" t="s">
        <v>11801</v>
      </c>
      <c r="G840" s="6" t="s">
        <v>12001</v>
      </c>
    </row>
    <row r="841" spans="1:7" x14ac:dyDescent="0.4">
      <c r="A841" s="6">
        <v>840</v>
      </c>
      <c r="B841" s="6" t="s">
        <v>11998</v>
      </c>
      <c r="C841" s="6">
        <v>1523</v>
      </c>
      <c r="D841" s="6" t="s">
        <v>11876</v>
      </c>
      <c r="E841" s="6" t="s">
        <v>11944</v>
      </c>
      <c r="F841" s="6" t="s">
        <v>11801</v>
      </c>
      <c r="G841" s="6" t="s">
        <v>12000</v>
      </c>
    </row>
    <row r="842" spans="1:7" x14ac:dyDescent="0.4">
      <c r="A842" s="6">
        <v>841</v>
      </c>
      <c r="B842" s="6" t="s">
        <v>11998</v>
      </c>
      <c r="C842" s="6">
        <v>1524</v>
      </c>
      <c r="D842" s="6" t="s">
        <v>11876</v>
      </c>
      <c r="E842" s="6" t="s">
        <v>11944</v>
      </c>
      <c r="F842" s="6" t="s">
        <v>11801</v>
      </c>
      <c r="G842" s="6" t="s">
        <v>12001</v>
      </c>
    </row>
    <row r="843" spans="1:7" x14ac:dyDescent="0.4">
      <c r="A843" s="6">
        <v>842</v>
      </c>
      <c r="B843" s="6" t="s">
        <v>11998</v>
      </c>
      <c r="C843" s="6">
        <v>1525</v>
      </c>
      <c r="D843" s="6" t="s">
        <v>11876</v>
      </c>
      <c r="E843" s="6" t="s">
        <v>11944</v>
      </c>
      <c r="F843" s="6" t="s">
        <v>11801</v>
      </c>
      <c r="G843" s="6" t="s">
        <v>12003</v>
      </c>
    </row>
    <row r="844" spans="1:7" x14ac:dyDescent="0.4">
      <c r="A844" s="6">
        <v>843</v>
      </c>
      <c r="B844" s="6" t="s">
        <v>11998</v>
      </c>
      <c r="C844" s="6">
        <v>1526</v>
      </c>
      <c r="D844" s="6" t="s">
        <v>11826</v>
      </c>
      <c r="E844" s="6" t="s">
        <v>648</v>
      </c>
      <c r="F844" s="6" t="s">
        <v>11801</v>
      </c>
      <c r="G844" s="6" t="s">
        <v>12004</v>
      </c>
    </row>
    <row r="845" spans="1:7" x14ac:dyDescent="0.4">
      <c r="A845" s="6">
        <v>844</v>
      </c>
      <c r="B845" s="6" t="s">
        <v>11998</v>
      </c>
      <c r="C845" s="6">
        <v>1527</v>
      </c>
      <c r="D845" s="6" t="s">
        <v>11876</v>
      </c>
      <c r="E845" s="6" t="s">
        <v>11944</v>
      </c>
      <c r="F845" s="6" t="s">
        <v>11801</v>
      </c>
      <c r="G845" s="6" t="s">
        <v>12005</v>
      </c>
    </row>
    <row r="846" spans="1:7" x14ac:dyDescent="0.4">
      <c r="A846" s="6">
        <v>845</v>
      </c>
      <c r="B846" s="6" t="s">
        <v>11998</v>
      </c>
      <c r="C846" s="6">
        <v>1528</v>
      </c>
      <c r="D846" s="6" t="s">
        <v>11876</v>
      </c>
      <c r="E846" s="6" t="s">
        <v>11944</v>
      </c>
      <c r="F846" s="6" t="s">
        <v>11801</v>
      </c>
      <c r="G846" s="6" t="s">
        <v>12005</v>
      </c>
    </row>
    <row r="847" spans="1:7" x14ac:dyDescent="0.4">
      <c r="A847" s="6">
        <v>846</v>
      </c>
      <c r="B847" s="6" t="s">
        <v>11998</v>
      </c>
      <c r="C847" s="6">
        <v>1529</v>
      </c>
      <c r="D847" s="6" t="s">
        <v>11876</v>
      </c>
      <c r="E847" s="6" t="s">
        <v>11944</v>
      </c>
      <c r="F847" s="6" t="s">
        <v>11801</v>
      </c>
      <c r="G847" s="6" t="s">
        <v>12005</v>
      </c>
    </row>
    <row r="848" spans="1:7" x14ac:dyDescent="0.4">
      <c r="A848" s="6">
        <v>847</v>
      </c>
      <c r="B848" s="6" t="s">
        <v>11998</v>
      </c>
      <c r="C848" s="6">
        <v>1530</v>
      </c>
      <c r="D848" s="6" t="s">
        <v>11876</v>
      </c>
      <c r="E848" s="6" t="s">
        <v>11944</v>
      </c>
      <c r="F848" s="6" t="s">
        <v>11801</v>
      </c>
      <c r="G848" s="6" t="s">
        <v>12005</v>
      </c>
    </row>
    <row r="849" spans="1:7" x14ac:dyDescent="0.4">
      <c r="A849" s="6">
        <v>848</v>
      </c>
      <c r="B849" s="6" t="s">
        <v>11998</v>
      </c>
      <c r="C849" s="6">
        <v>1531</v>
      </c>
      <c r="D849" s="6" t="s">
        <v>11876</v>
      </c>
      <c r="E849" s="6" t="s">
        <v>11944</v>
      </c>
      <c r="F849" s="6" t="s">
        <v>11801</v>
      </c>
      <c r="G849" s="6" t="s">
        <v>12005</v>
      </c>
    </row>
    <row r="850" spans="1:7" x14ac:dyDescent="0.4">
      <c r="A850" s="6">
        <v>849</v>
      </c>
      <c r="B850" s="6" t="s">
        <v>11998</v>
      </c>
      <c r="C850" s="6">
        <v>1532</v>
      </c>
      <c r="D850" s="6" t="s">
        <v>11876</v>
      </c>
      <c r="E850" s="6" t="s">
        <v>11944</v>
      </c>
      <c r="F850" s="6" t="s">
        <v>11801</v>
      </c>
      <c r="G850" s="6" t="s">
        <v>12005</v>
      </c>
    </row>
    <row r="851" spans="1:7" x14ac:dyDescent="0.4">
      <c r="A851" s="6">
        <v>850</v>
      </c>
      <c r="B851" s="6" t="s">
        <v>11998</v>
      </c>
      <c r="C851" s="6">
        <v>1533</v>
      </c>
      <c r="D851" s="6" t="s">
        <v>11876</v>
      </c>
      <c r="E851" s="6" t="s">
        <v>11944</v>
      </c>
      <c r="F851" s="6" t="s">
        <v>11801</v>
      </c>
      <c r="G851" s="6" t="s">
        <v>12005</v>
      </c>
    </row>
    <row r="852" spans="1:7" x14ac:dyDescent="0.4">
      <c r="A852" s="6">
        <v>851</v>
      </c>
      <c r="B852" s="6" t="s">
        <v>11998</v>
      </c>
      <c r="C852" s="6">
        <v>1534</v>
      </c>
      <c r="D852" s="6" t="s">
        <v>11876</v>
      </c>
      <c r="E852" s="6" t="s">
        <v>11944</v>
      </c>
      <c r="F852" s="6" t="s">
        <v>11801</v>
      </c>
      <c r="G852" s="6" t="s">
        <v>12005</v>
      </c>
    </row>
    <row r="853" spans="1:7" x14ac:dyDescent="0.4">
      <c r="A853" s="6">
        <v>852</v>
      </c>
      <c r="B853" s="6" t="s">
        <v>11998</v>
      </c>
      <c r="C853" s="6">
        <v>1535</v>
      </c>
      <c r="D853" s="6" t="s">
        <v>11876</v>
      </c>
      <c r="E853" s="6" t="s">
        <v>11944</v>
      </c>
      <c r="F853" s="6" t="s">
        <v>11801</v>
      </c>
      <c r="G853" s="6" t="s">
        <v>12005</v>
      </c>
    </row>
    <row r="854" spans="1:7" x14ac:dyDescent="0.4">
      <c r="A854" s="6">
        <v>853</v>
      </c>
      <c r="B854" s="6" t="s">
        <v>11998</v>
      </c>
      <c r="C854" s="6">
        <v>1536</v>
      </c>
      <c r="D854" s="6" t="s">
        <v>11876</v>
      </c>
      <c r="E854" s="6" t="s">
        <v>11944</v>
      </c>
      <c r="F854" s="6" t="s">
        <v>11801</v>
      </c>
      <c r="G854" s="6" t="s">
        <v>12005</v>
      </c>
    </row>
    <row r="855" spans="1:7" x14ac:dyDescent="0.4">
      <c r="A855" s="6">
        <v>854</v>
      </c>
      <c r="B855" s="6" t="s">
        <v>11998</v>
      </c>
      <c r="C855" s="6">
        <v>1537</v>
      </c>
      <c r="D855" s="6" t="s">
        <v>11826</v>
      </c>
      <c r="E855" s="6" t="s">
        <v>648</v>
      </c>
      <c r="F855" s="6" t="s">
        <v>11801</v>
      </c>
      <c r="G855" s="6" t="s">
        <v>12006</v>
      </c>
    </row>
    <row r="856" spans="1:7" x14ac:dyDescent="0.4">
      <c r="A856" s="6">
        <v>855</v>
      </c>
      <c r="B856" s="6" t="s">
        <v>11998</v>
      </c>
      <c r="C856" s="6">
        <v>1538</v>
      </c>
      <c r="D856" s="6" t="s">
        <v>11826</v>
      </c>
      <c r="E856" s="6" t="s">
        <v>648</v>
      </c>
      <c r="F856" s="6" t="s">
        <v>11801</v>
      </c>
      <c r="G856" s="6" t="s">
        <v>12006</v>
      </c>
    </row>
    <row r="857" spans="1:7" x14ac:dyDescent="0.4">
      <c r="A857" s="6">
        <v>856</v>
      </c>
      <c r="B857" s="6" t="s">
        <v>11998</v>
      </c>
      <c r="C857" s="6">
        <v>1539</v>
      </c>
      <c r="D857" s="6" t="s">
        <v>11826</v>
      </c>
      <c r="E857" s="6" t="s">
        <v>648</v>
      </c>
      <c r="F857" s="6" t="s">
        <v>11801</v>
      </c>
      <c r="G857" s="6" t="s">
        <v>12006</v>
      </c>
    </row>
    <row r="858" spans="1:7" x14ac:dyDescent="0.4">
      <c r="A858" s="6">
        <v>857</v>
      </c>
      <c r="B858" s="6" t="s">
        <v>11998</v>
      </c>
      <c r="C858" s="6">
        <v>1540</v>
      </c>
      <c r="D858" s="6" t="s">
        <v>11826</v>
      </c>
      <c r="E858" s="6" t="s">
        <v>648</v>
      </c>
      <c r="F858" s="6" t="s">
        <v>11801</v>
      </c>
      <c r="G858" s="6" t="s">
        <v>12006</v>
      </c>
    </row>
    <row r="859" spans="1:7" x14ac:dyDescent="0.4">
      <c r="A859" s="6">
        <v>858</v>
      </c>
      <c r="B859" s="6" t="s">
        <v>11998</v>
      </c>
      <c r="C859" s="6">
        <v>1541</v>
      </c>
      <c r="D859" s="6" t="s">
        <v>11826</v>
      </c>
      <c r="E859" s="6" t="s">
        <v>648</v>
      </c>
      <c r="F859" s="6" t="s">
        <v>11801</v>
      </c>
      <c r="G859" s="6" t="s">
        <v>12006</v>
      </c>
    </row>
    <row r="860" spans="1:7" x14ac:dyDescent="0.4">
      <c r="A860" s="6">
        <v>859</v>
      </c>
      <c r="B860" s="6" t="s">
        <v>11998</v>
      </c>
      <c r="C860" s="6">
        <v>1542</v>
      </c>
      <c r="D860" s="6" t="s">
        <v>11826</v>
      </c>
      <c r="E860" s="6" t="s">
        <v>648</v>
      </c>
      <c r="F860" s="6" t="s">
        <v>11801</v>
      </c>
      <c r="G860" s="6" t="s">
        <v>12006</v>
      </c>
    </row>
    <row r="861" spans="1:7" x14ac:dyDescent="0.4">
      <c r="A861" s="6">
        <v>860</v>
      </c>
      <c r="B861" s="6" t="s">
        <v>11998</v>
      </c>
      <c r="C861" s="6">
        <v>1543</v>
      </c>
      <c r="D861" s="6" t="s">
        <v>11826</v>
      </c>
      <c r="E861" s="6" t="s">
        <v>648</v>
      </c>
      <c r="F861" s="6" t="s">
        <v>11801</v>
      </c>
      <c r="G861" s="6" t="s">
        <v>12007</v>
      </c>
    </row>
    <row r="862" spans="1:7" x14ac:dyDescent="0.4">
      <c r="A862" s="6">
        <v>861</v>
      </c>
      <c r="B862" s="6" t="s">
        <v>11998</v>
      </c>
      <c r="C862" s="6">
        <v>1544</v>
      </c>
      <c r="D862" s="6" t="s">
        <v>11826</v>
      </c>
      <c r="E862" s="6" t="s">
        <v>648</v>
      </c>
      <c r="F862" s="6" t="s">
        <v>11801</v>
      </c>
      <c r="G862" s="6" t="s">
        <v>12007</v>
      </c>
    </row>
    <row r="863" spans="1:7" x14ac:dyDescent="0.4">
      <c r="A863" s="6">
        <v>862</v>
      </c>
      <c r="B863" s="6" t="s">
        <v>11998</v>
      </c>
      <c r="C863" s="6">
        <v>1545</v>
      </c>
      <c r="D863" s="6" t="s">
        <v>11876</v>
      </c>
      <c r="E863" s="6" t="s">
        <v>11944</v>
      </c>
      <c r="F863" s="6" t="s">
        <v>11801</v>
      </c>
      <c r="G863" s="6" t="s">
        <v>12008</v>
      </c>
    </row>
    <row r="864" spans="1:7" x14ac:dyDescent="0.4">
      <c r="A864" s="6">
        <v>863</v>
      </c>
      <c r="B864" s="6" t="s">
        <v>11998</v>
      </c>
      <c r="C864" s="6">
        <v>1546</v>
      </c>
      <c r="D864" s="6" t="s">
        <v>11876</v>
      </c>
      <c r="E864" s="6" t="s">
        <v>11944</v>
      </c>
      <c r="F864" s="6" t="s">
        <v>11801</v>
      </c>
      <c r="G864" s="6" t="s">
        <v>12008</v>
      </c>
    </row>
    <row r="865" spans="1:7" x14ac:dyDescent="0.4">
      <c r="A865" s="6">
        <v>864</v>
      </c>
      <c r="B865" s="6" t="s">
        <v>11998</v>
      </c>
      <c r="C865" s="6">
        <v>1547</v>
      </c>
      <c r="D865" s="6" t="s">
        <v>11826</v>
      </c>
      <c r="E865" s="6" t="s">
        <v>648</v>
      </c>
      <c r="F865" s="6" t="s">
        <v>11801</v>
      </c>
      <c r="G865" s="6" t="s">
        <v>12009</v>
      </c>
    </row>
    <row r="866" spans="1:7" x14ac:dyDescent="0.4">
      <c r="A866" s="6">
        <v>865</v>
      </c>
      <c r="B866" s="6" t="s">
        <v>11998</v>
      </c>
      <c r="C866" s="6">
        <v>1548</v>
      </c>
      <c r="D866" s="6" t="s">
        <v>11826</v>
      </c>
      <c r="E866" s="6" t="s">
        <v>648</v>
      </c>
      <c r="F866" s="6" t="s">
        <v>11801</v>
      </c>
      <c r="G866" s="6" t="s">
        <v>12009</v>
      </c>
    </row>
    <row r="867" spans="1:7" x14ac:dyDescent="0.4">
      <c r="A867" s="6">
        <v>866</v>
      </c>
      <c r="B867" s="6" t="s">
        <v>11998</v>
      </c>
      <c r="C867" s="6">
        <v>1549</v>
      </c>
      <c r="D867" s="6" t="s">
        <v>11876</v>
      </c>
      <c r="E867" s="6" t="s">
        <v>11944</v>
      </c>
      <c r="F867" s="6" t="s">
        <v>11801</v>
      </c>
      <c r="G867" s="6" t="s">
        <v>12008</v>
      </c>
    </row>
    <row r="868" spans="1:7" x14ac:dyDescent="0.4">
      <c r="A868" s="6">
        <v>867</v>
      </c>
      <c r="B868" s="6" t="s">
        <v>11998</v>
      </c>
      <c r="C868" s="6">
        <v>1550</v>
      </c>
      <c r="D868" s="6" t="s">
        <v>11826</v>
      </c>
      <c r="E868" s="6" t="s">
        <v>648</v>
      </c>
      <c r="F868" s="6" t="s">
        <v>11801</v>
      </c>
      <c r="G868" s="6" t="s">
        <v>12007</v>
      </c>
    </row>
    <row r="869" spans="1:7" x14ac:dyDescent="0.4">
      <c r="A869" s="6">
        <v>868</v>
      </c>
      <c r="B869" s="6" t="s">
        <v>11998</v>
      </c>
      <c r="C869" s="6">
        <v>1551</v>
      </c>
      <c r="D869" s="6" t="s">
        <v>11826</v>
      </c>
      <c r="E869" s="6" t="s">
        <v>648</v>
      </c>
      <c r="F869" s="6" t="s">
        <v>11801</v>
      </c>
      <c r="G869" s="6" t="s">
        <v>12010</v>
      </c>
    </row>
    <row r="870" spans="1:7" x14ac:dyDescent="0.4">
      <c r="A870" s="6">
        <v>869</v>
      </c>
      <c r="B870" s="6" t="s">
        <v>11998</v>
      </c>
      <c r="C870" s="6">
        <v>1552</v>
      </c>
      <c r="D870" s="6" t="s">
        <v>11826</v>
      </c>
      <c r="E870" s="6" t="s">
        <v>648</v>
      </c>
      <c r="F870" s="6" t="s">
        <v>11801</v>
      </c>
      <c r="G870" s="6" t="s">
        <v>12007</v>
      </c>
    </row>
    <row r="871" spans="1:7" x14ac:dyDescent="0.4">
      <c r="A871" s="6">
        <v>870</v>
      </c>
      <c r="B871" s="6" t="s">
        <v>11998</v>
      </c>
      <c r="C871" s="6">
        <v>1553</v>
      </c>
      <c r="D871" s="6" t="s">
        <v>11826</v>
      </c>
      <c r="E871" s="6" t="s">
        <v>648</v>
      </c>
      <c r="F871" s="6" t="s">
        <v>11801</v>
      </c>
      <c r="G871" s="6" t="s">
        <v>12007</v>
      </c>
    </row>
    <row r="872" spans="1:7" x14ac:dyDescent="0.4">
      <c r="A872" s="6">
        <v>871</v>
      </c>
      <c r="B872" s="6" t="s">
        <v>11998</v>
      </c>
      <c r="C872" s="6">
        <v>1554</v>
      </c>
      <c r="D872" s="6" t="s">
        <v>11826</v>
      </c>
      <c r="E872" s="6" t="s">
        <v>648</v>
      </c>
      <c r="F872" s="6" t="s">
        <v>11801</v>
      </c>
      <c r="G872" s="6" t="s">
        <v>12009</v>
      </c>
    </row>
    <row r="873" spans="1:7" x14ac:dyDescent="0.4">
      <c r="A873" s="6">
        <v>872</v>
      </c>
      <c r="B873" s="6" t="s">
        <v>11998</v>
      </c>
      <c r="C873" s="6">
        <v>1555</v>
      </c>
      <c r="D873" s="6" t="s">
        <v>11826</v>
      </c>
      <c r="E873" s="6" t="s">
        <v>648</v>
      </c>
      <c r="F873" s="6" t="s">
        <v>11801</v>
      </c>
      <c r="G873" s="6" t="s">
        <v>12007</v>
      </c>
    </row>
    <row r="874" spans="1:7" x14ac:dyDescent="0.4">
      <c r="A874" s="6">
        <v>873</v>
      </c>
      <c r="B874" s="6" t="s">
        <v>11998</v>
      </c>
      <c r="C874" s="6">
        <v>1556</v>
      </c>
      <c r="D874" s="6" t="s">
        <v>11826</v>
      </c>
      <c r="E874" s="6" t="s">
        <v>648</v>
      </c>
      <c r="F874" s="6" t="s">
        <v>11801</v>
      </c>
      <c r="G874" s="6" t="s">
        <v>12009</v>
      </c>
    </row>
    <row r="875" spans="1:7" x14ac:dyDescent="0.4">
      <c r="A875" s="6">
        <v>874</v>
      </c>
      <c r="B875" s="6" t="s">
        <v>11998</v>
      </c>
      <c r="C875" s="6">
        <v>1557</v>
      </c>
      <c r="D875" s="6" t="s">
        <v>11826</v>
      </c>
      <c r="E875" s="6" t="s">
        <v>648</v>
      </c>
      <c r="F875" s="6" t="s">
        <v>11801</v>
      </c>
      <c r="G875" s="6" t="s">
        <v>12007</v>
      </c>
    </row>
    <row r="876" spans="1:7" x14ac:dyDescent="0.4">
      <c r="A876" s="6">
        <v>875</v>
      </c>
      <c r="B876" s="6" t="s">
        <v>11998</v>
      </c>
      <c r="C876" s="6">
        <v>1558</v>
      </c>
      <c r="D876" s="6" t="s">
        <v>11826</v>
      </c>
      <c r="E876" s="6" t="s">
        <v>648</v>
      </c>
      <c r="F876" s="6" t="s">
        <v>11801</v>
      </c>
      <c r="G876" s="6" t="s">
        <v>12009</v>
      </c>
    </row>
    <row r="877" spans="1:7" x14ac:dyDescent="0.4">
      <c r="A877" s="6">
        <v>876</v>
      </c>
      <c r="B877" s="6" t="s">
        <v>11998</v>
      </c>
      <c r="C877" s="6">
        <v>1559</v>
      </c>
      <c r="D877" s="6" t="s">
        <v>11826</v>
      </c>
      <c r="E877" s="6" t="s">
        <v>648</v>
      </c>
      <c r="F877" s="6" t="s">
        <v>11801</v>
      </c>
      <c r="G877" s="6" t="s">
        <v>12009</v>
      </c>
    </row>
    <row r="878" spans="1:7" x14ac:dyDescent="0.4">
      <c r="A878" s="6">
        <v>877</v>
      </c>
      <c r="B878" s="6" t="s">
        <v>11998</v>
      </c>
      <c r="C878" s="6">
        <v>1560</v>
      </c>
      <c r="D878" s="6" t="s">
        <v>11826</v>
      </c>
      <c r="E878" s="6" t="s">
        <v>648</v>
      </c>
      <c r="F878" s="6" t="s">
        <v>11801</v>
      </c>
      <c r="G878" s="6" t="s">
        <v>12009</v>
      </c>
    </row>
    <row r="879" spans="1:7" x14ac:dyDescent="0.4">
      <c r="A879" s="6">
        <v>878</v>
      </c>
      <c r="B879" s="6" t="s">
        <v>11998</v>
      </c>
      <c r="C879" s="6">
        <v>1561</v>
      </c>
      <c r="D879" s="6" t="s">
        <v>11876</v>
      </c>
      <c r="E879" s="6" t="s">
        <v>11944</v>
      </c>
      <c r="F879" s="6" t="s">
        <v>11801</v>
      </c>
      <c r="G879" s="6" t="s">
        <v>12005</v>
      </c>
    </row>
    <row r="880" spans="1:7" x14ac:dyDescent="0.4">
      <c r="A880" s="6">
        <v>879</v>
      </c>
      <c r="B880" s="6" t="s">
        <v>11998</v>
      </c>
      <c r="C880" s="6">
        <v>1562</v>
      </c>
      <c r="D880" s="6" t="s">
        <v>11876</v>
      </c>
      <c r="E880" s="6" t="s">
        <v>11944</v>
      </c>
      <c r="F880" s="6" t="s">
        <v>11801</v>
      </c>
      <c r="G880" s="6" t="s">
        <v>12005</v>
      </c>
    </row>
    <row r="881" spans="1:7" x14ac:dyDescent="0.4">
      <c r="A881" s="6">
        <v>880</v>
      </c>
      <c r="B881" s="6" t="s">
        <v>11998</v>
      </c>
      <c r="C881" s="6">
        <v>1563</v>
      </c>
      <c r="D881" s="6" t="s">
        <v>11826</v>
      </c>
      <c r="E881" s="6" t="s">
        <v>648</v>
      </c>
      <c r="F881" s="6" t="s">
        <v>11801</v>
      </c>
      <c r="G881" s="6" t="s">
        <v>12009</v>
      </c>
    </row>
    <row r="882" spans="1:7" x14ac:dyDescent="0.4">
      <c r="A882" s="6">
        <v>881</v>
      </c>
      <c r="B882" s="6" t="s">
        <v>11998</v>
      </c>
      <c r="C882" s="6">
        <v>1564</v>
      </c>
      <c r="D882" s="6" t="s">
        <v>11826</v>
      </c>
      <c r="E882" s="6" t="s">
        <v>648</v>
      </c>
      <c r="F882" s="6" t="s">
        <v>11801</v>
      </c>
      <c r="G882" s="6" t="s">
        <v>12009</v>
      </c>
    </row>
    <row r="883" spans="1:7" x14ac:dyDescent="0.4">
      <c r="A883" s="6">
        <v>882</v>
      </c>
      <c r="B883" s="6" t="s">
        <v>11998</v>
      </c>
      <c r="C883" s="6">
        <v>1565</v>
      </c>
      <c r="D883" s="6" t="s">
        <v>11876</v>
      </c>
      <c r="E883" s="6" t="s">
        <v>11944</v>
      </c>
      <c r="F883" s="6" t="s">
        <v>11801</v>
      </c>
      <c r="G883" s="6" t="s">
        <v>12005</v>
      </c>
    </row>
    <row r="884" spans="1:7" x14ac:dyDescent="0.4">
      <c r="A884" s="6">
        <v>883</v>
      </c>
      <c r="B884" s="6" t="s">
        <v>11998</v>
      </c>
      <c r="C884" s="6">
        <v>1566</v>
      </c>
      <c r="D884" s="6" t="s">
        <v>11876</v>
      </c>
      <c r="E884" s="6" t="s">
        <v>11944</v>
      </c>
      <c r="F884" s="6" t="s">
        <v>11801</v>
      </c>
      <c r="G884" s="6" t="s">
        <v>12005</v>
      </c>
    </row>
    <row r="885" spans="1:7" x14ac:dyDescent="0.4">
      <c r="A885" s="6">
        <v>884</v>
      </c>
      <c r="B885" s="6" t="s">
        <v>11998</v>
      </c>
      <c r="C885" s="6">
        <v>1567</v>
      </c>
      <c r="D885" s="6" t="s">
        <v>11826</v>
      </c>
      <c r="E885" s="6" t="s">
        <v>648</v>
      </c>
      <c r="F885" s="6" t="s">
        <v>11801</v>
      </c>
      <c r="G885" s="6" t="s">
        <v>12009</v>
      </c>
    </row>
    <row r="886" spans="1:7" x14ac:dyDescent="0.4">
      <c r="A886" s="6">
        <v>885</v>
      </c>
      <c r="B886" s="6" t="s">
        <v>11998</v>
      </c>
      <c r="C886" s="6">
        <v>1568</v>
      </c>
      <c r="D886" s="6" t="s">
        <v>11876</v>
      </c>
      <c r="E886" s="6" t="s">
        <v>11944</v>
      </c>
      <c r="F886" s="6" t="s">
        <v>11801</v>
      </c>
      <c r="G886" s="6" t="s">
        <v>12008</v>
      </c>
    </row>
    <row r="887" spans="1:7" x14ac:dyDescent="0.4">
      <c r="A887" s="6">
        <v>886</v>
      </c>
      <c r="B887" s="6" t="s">
        <v>11998</v>
      </c>
      <c r="C887" s="6">
        <v>1569</v>
      </c>
      <c r="D887" s="6" t="s">
        <v>11876</v>
      </c>
      <c r="E887" s="6" t="s">
        <v>11944</v>
      </c>
      <c r="F887" s="6" t="s">
        <v>11801</v>
      </c>
      <c r="G887" s="6" t="s">
        <v>12005</v>
      </c>
    </row>
    <row r="888" spans="1:7" x14ac:dyDescent="0.4">
      <c r="A888" s="6">
        <v>887</v>
      </c>
      <c r="B888" s="6" t="s">
        <v>11998</v>
      </c>
      <c r="C888" s="6">
        <v>1570</v>
      </c>
      <c r="D888" s="6" t="s">
        <v>11876</v>
      </c>
      <c r="E888" s="6" t="s">
        <v>11944</v>
      </c>
      <c r="F888" s="6" t="s">
        <v>11801</v>
      </c>
      <c r="G888" s="6" t="s">
        <v>12005</v>
      </c>
    </row>
    <row r="889" spans="1:7" x14ac:dyDescent="0.4">
      <c r="A889" s="6">
        <v>888</v>
      </c>
      <c r="B889" s="6" t="s">
        <v>11998</v>
      </c>
      <c r="C889" s="6">
        <v>1571</v>
      </c>
      <c r="D889" s="6" t="s">
        <v>11826</v>
      </c>
      <c r="E889" s="6" t="s">
        <v>648</v>
      </c>
      <c r="F889" s="6" t="s">
        <v>11801</v>
      </c>
      <c r="G889" s="6" t="s">
        <v>12011</v>
      </c>
    </row>
    <row r="890" spans="1:7" x14ac:dyDescent="0.4">
      <c r="A890" s="6">
        <v>889</v>
      </c>
      <c r="B890" s="6" t="s">
        <v>11998</v>
      </c>
      <c r="C890" s="6">
        <v>1572</v>
      </c>
      <c r="D890" s="6" t="s">
        <v>11826</v>
      </c>
      <c r="E890" s="6" t="s">
        <v>648</v>
      </c>
      <c r="F890" s="6" t="s">
        <v>11801</v>
      </c>
      <c r="G890" s="6" t="s">
        <v>12011</v>
      </c>
    </row>
    <row r="891" spans="1:7" x14ac:dyDescent="0.4">
      <c r="A891" s="6">
        <v>890</v>
      </c>
      <c r="B891" s="6" t="s">
        <v>11998</v>
      </c>
      <c r="C891" s="6">
        <v>1573</v>
      </c>
      <c r="D891" s="6" t="s">
        <v>11876</v>
      </c>
      <c r="E891" s="6" t="s">
        <v>11944</v>
      </c>
      <c r="F891" s="6" t="s">
        <v>11801</v>
      </c>
      <c r="G891" s="6" t="s">
        <v>12005</v>
      </c>
    </row>
    <row r="892" spans="1:7" x14ac:dyDescent="0.4">
      <c r="A892" s="6">
        <v>891</v>
      </c>
      <c r="B892" s="6" t="s">
        <v>11998</v>
      </c>
      <c r="C892" s="6">
        <v>1574</v>
      </c>
      <c r="D892" s="6" t="s">
        <v>11876</v>
      </c>
      <c r="E892" s="6" t="s">
        <v>11944</v>
      </c>
      <c r="F892" s="6" t="s">
        <v>11801</v>
      </c>
      <c r="G892" s="6" t="s">
        <v>12005</v>
      </c>
    </row>
    <row r="893" spans="1:7" x14ac:dyDescent="0.4">
      <c r="A893" s="6">
        <v>892</v>
      </c>
      <c r="B893" s="6" t="s">
        <v>11998</v>
      </c>
      <c r="C893" s="6">
        <v>1575</v>
      </c>
      <c r="D893" s="6" t="s">
        <v>11876</v>
      </c>
      <c r="E893" s="6" t="s">
        <v>11944</v>
      </c>
      <c r="F893" s="6" t="s">
        <v>11801</v>
      </c>
      <c r="G893" s="6" t="s">
        <v>12005</v>
      </c>
    </row>
    <row r="894" spans="1:7" x14ac:dyDescent="0.4">
      <c r="A894" s="6">
        <v>893</v>
      </c>
      <c r="B894" s="6" t="s">
        <v>11998</v>
      </c>
      <c r="C894" s="6">
        <v>1576</v>
      </c>
      <c r="D894" s="6" t="s">
        <v>11876</v>
      </c>
      <c r="E894" s="6" t="s">
        <v>11944</v>
      </c>
      <c r="F894" s="6" t="s">
        <v>11801</v>
      </c>
      <c r="G894" s="6" t="s">
        <v>12005</v>
      </c>
    </row>
    <row r="895" spans="1:7" x14ac:dyDescent="0.4">
      <c r="A895" s="6">
        <v>894</v>
      </c>
      <c r="B895" s="6" t="s">
        <v>11998</v>
      </c>
      <c r="C895" s="6">
        <v>1577</v>
      </c>
      <c r="D895" s="6" t="s">
        <v>11876</v>
      </c>
      <c r="E895" s="6" t="s">
        <v>11944</v>
      </c>
      <c r="F895" s="6" t="s">
        <v>11801</v>
      </c>
      <c r="G895" s="6" t="s">
        <v>12005</v>
      </c>
    </row>
    <row r="896" spans="1:7" x14ac:dyDescent="0.4">
      <c r="A896" s="6">
        <v>895</v>
      </c>
      <c r="B896" s="6" t="s">
        <v>11998</v>
      </c>
      <c r="C896" s="6">
        <v>1578</v>
      </c>
      <c r="D896" s="6" t="s">
        <v>11826</v>
      </c>
      <c r="E896" s="6" t="s">
        <v>648</v>
      </c>
      <c r="F896" s="6" t="s">
        <v>11801</v>
      </c>
      <c r="G896" s="6" t="s">
        <v>12011</v>
      </c>
    </row>
    <row r="897" spans="1:7" x14ac:dyDescent="0.4">
      <c r="A897" s="6">
        <v>896</v>
      </c>
      <c r="B897" s="6" t="s">
        <v>11998</v>
      </c>
      <c r="C897" s="6">
        <v>1579</v>
      </c>
      <c r="D897" s="6" t="s">
        <v>11826</v>
      </c>
      <c r="E897" s="6" t="s">
        <v>648</v>
      </c>
      <c r="F897" s="6" t="s">
        <v>11801</v>
      </c>
      <c r="G897" s="6" t="s">
        <v>12011</v>
      </c>
    </row>
    <row r="898" spans="1:7" x14ac:dyDescent="0.4">
      <c r="A898" s="6">
        <v>897</v>
      </c>
      <c r="B898" s="6" t="s">
        <v>11998</v>
      </c>
      <c r="C898" s="6">
        <v>1580</v>
      </c>
      <c r="D898" s="6" t="s">
        <v>11826</v>
      </c>
      <c r="E898" s="6" t="s">
        <v>648</v>
      </c>
      <c r="F898" s="6" t="s">
        <v>11801</v>
      </c>
      <c r="G898" s="6" t="s">
        <v>12011</v>
      </c>
    </row>
    <row r="899" spans="1:7" x14ac:dyDescent="0.4">
      <c r="A899" s="6">
        <v>898</v>
      </c>
      <c r="B899" s="6" t="s">
        <v>11998</v>
      </c>
      <c r="C899" s="6">
        <v>1581</v>
      </c>
      <c r="D899" s="6" t="s">
        <v>11826</v>
      </c>
      <c r="E899" s="6" t="s">
        <v>648</v>
      </c>
      <c r="F899" s="6" t="s">
        <v>11801</v>
      </c>
      <c r="G899" s="6" t="s">
        <v>12011</v>
      </c>
    </row>
    <row r="900" spans="1:7" x14ac:dyDescent="0.4">
      <c r="A900" s="6">
        <v>899</v>
      </c>
      <c r="B900" s="6" t="s">
        <v>11998</v>
      </c>
      <c r="C900" s="6">
        <v>1582</v>
      </c>
      <c r="D900" s="6" t="s">
        <v>11826</v>
      </c>
      <c r="E900" s="6" t="s">
        <v>648</v>
      </c>
      <c r="F900" s="6" t="s">
        <v>11801</v>
      </c>
      <c r="G900" s="6" t="s">
        <v>12011</v>
      </c>
    </row>
    <row r="901" spans="1:7" x14ac:dyDescent="0.4">
      <c r="A901" s="6">
        <v>900</v>
      </c>
      <c r="B901" s="6" t="s">
        <v>11998</v>
      </c>
      <c r="C901" s="6">
        <v>1583</v>
      </c>
      <c r="D901" s="6" t="s">
        <v>11826</v>
      </c>
      <c r="E901" s="6" t="s">
        <v>648</v>
      </c>
      <c r="F901" s="6" t="s">
        <v>11801</v>
      </c>
      <c r="G901" s="6" t="s">
        <v>12011</v>
      </c>
    </row>
    <row r="902" spans="1:7" x14ac:dyDescent="0.4">
      <c r="A902" s="6">
        <v>901</v>
      </c>
      <c r="B902" s="6" t="s">
        <v>11998</v>
      </c>
      <c r="C902" s="6">
        <v>1584</v>
      </c>
      <c r="D902" s="6" t="s">
        <v>11826</v>
      </c>
      <c r="E902" s="6" t="s">
        <v>648</v>
      </c>
      <c r="F902" s="6" t="s">
        <v>11801</v>
      </c>
      <c r="G902" s="6" t="s">
        <v>12011</v>
      </c>
    </row>
    <row r="903" spans="1:7" x14ac:dyDescent="0.4">
      <c r="A903" s="6">
        <v>902</v>
      </c>
      <c r="B903" s="6" t="s">
        <v>11998</v>
      </c>
      <c r="C903" s="6">
        <v>1585</v>
      </c>
      <c r="D903" s="6" t="s">
        <v>11826</v>
      </c>
      <c r="E903" s="6" t="s">
        <v>648</v>
      </c>
      <c r="F903" s="6" t="s">
        <v>11801</v>
      </c>
      <c r="G903" s="6" t="s">
        <v>12004</v>
      </c>
    </row>
    <row r="904" spans="1:7" x14ac:dyDescent="0.4">
      <c r="A904" s="6">
        <v>903</v>
      </c>
      <c r="B904" s="6" t="s">
        <v>11828</v>
      </c>
      <c r="C904" s="6">
        <v>2001</v>
      </c>
      <c r="D904" s="6" t="s">
        <v>11804</v>
      </c>
      <c r="E904" s="6" t="s">
        <v>791</v>
      </c>
      <c r="F904" s="6" t="s">
        <v>11789</v>
      </c>
      <c r="G904" s="6" t="s">
        <v>12012</v>
      </c>
    </row>
    <row r="905" spans="1:7" x14ac:dyDescent="0.4">
      <c r="A905" s="6">
        <v>904</v>
      </c>
      <c r="B905" s="6" t="s">
        <v>12013</v>
      </c>
      <c r="C905" s="6">
        <v>2001</v>
      </c>
      <c r="D905" s="6" t="s">
        <v>11876</v>
      </c>
      <c r="E905" s="6" t="s">
        <v>535</v>
      </c>
      <c r="F905" s="6" t="s">
        <v>11789</v>
      </c>
      <c r="G905" s="6" t="s">
        <v>12014</v>
      </c>
    </row>
    <row r="906" spans="1:7" x14ac:dyDescent="0.4">
      <c r="A906" s="6">
        <v>905</v>
      </c>
      <c r="B906" s="6" t="s">
        <v>11888</v>
      </c>
      <c r="C906" s="6">
        <v>2001</v>
      </c>
      <c r="D906" s="6" t="s">
        <v>11927</v>
      </c>
      <c r="E906" s="6"/>
      <c r="F906" s="6" t="s">
        <v>12015</v>
      </c>
      <c r="G906" s="6" t="s">
        <v>12016</v>
      </c>
    </row>
    <row r="907" spans="1:7" x14ac:dyDescent="0.4">
      <c r="A907" s="6">
        <v>906</v>
      </c>
      <c r="B907" s="6" t="s">
        <v>11787</v>
      </c>
      <c r="C907" s="6">
        <v>2001</v>
      </c>
      <c r="D907" s="6" t="s">
        <v>11949</v>
      </c>
      <c r="E907" s="6" t="s">
        <v>3258</v>
      </c>
      <c r="F907" s="6" t="s">
        <v>11789</v>
      </c>
      <c r="G907" s="6"/>
    </row>
    <row r="908" spans="1:7" x14ac:dyDescent="0.4">
      <c r="A908" s="6">
        <v>907</v>
      </c>
      <c r="B908" s="6" t="s">
        <v>11828</v>
      </c>
      <c r="C908" s="6">
        <v>2002</v>
      </c>
      <c r="D908" s="6" t="s">
        <v>11808</v>
      </c>
      <c r="E908" s="6" t="s">
        <v>514</v>
      </c>
      <c r="F908" s="6" t="s">
        <v>11789</v>
      </c>
      <c r="G908" s="6" t="s">
        <v>12017</v>
      </c>
    </row>
    <row r="909" spans="1:7" x14ac:dyDescent="0.4">
      <c r="A909" s="6">
        <v>908</v>
      </c>
      <c r="B909" s="6" t="s">
        <v>12013</v>
      </c>
      <c r="C909" s="6">
        <v>2002</v>
      </c>
      <c r="D909" s="6" t="s">
        <v>11876</v>
      </c>
      <c r="E909" s="6" t="s">
        <v>3088</v>
      </c>
      <c r="F909" s="6" t="s">
        <v>11789</v>
      </c>
      <c r="G909" s="6" t="s">
        <v>12018</v>
      </c>
    </row>
    <row r="910" spans="1:7" x14ac:dyDescent="0.4">
      <c r="A910" s="6">
        <v>909</v>
      </c>
      <c r="B910" s="6" t="s">
        <v>11888</v>
      </c>
      <c r="C910" s="6">
        <v>2002</v>
      </c>
      <c r="D910" s="6" t="s">
        <v>11788</v>
      </c>
      <c r="E910" s="6"/>
      <c r="F910" s="6" t="s">
        <v>12015</v>
      </c>
      <c r="G910" s="6" t="s">
        <v>12019</v>
      </c>
    </row>
    <row r="911" spans="1:7" x14ac:dyDescent="0.4">
      <c r="A911" s="6">
        <v>910</v>
      </c>
      <c r="B911" s="6" t="s">
        <v>11787</v>
      </c>
      <c r="C911" s="6">
        <v>2002</v>
      </c>
      <c r="D911" s="6" t="s">
        <v>11949</v>
      </c>
      <c r="E911" s="6" t="s">
        <v>3258</v>
      </c>
      <c r="F911" s="6" t="s">
        <v>11789</v>
      </c>
      <c r="G911" s="6"/>
    </row>
    <row r="912" spans="1:7" x14ac:dyDescent="0.4">
      <c r="A912" s="6">
        <v>911</v>
      </c>
      <c r="B912" s="6" t="s">
        <v>11828</v>
      </c>
      <c r="C912" s="6">
        <v>2003</v>
      </c>
      <c r="D912" s="6" t="s">
        <v>11804</v>
      </c>
      <c r="E912" s="6" t="s">
        <v>791</v>
      </c>
      <c r="F912" s="6" t="s">
        <v>11789</v>
      </c>
      <c r="G912" s="6" t="s">
        <v>12020</v>
      </c>
    </row>
    <row r="913" spans="1:7" x14ac:dyDescent="0.4">
      <c r="A913" s="6">
        <v>912</v>
      </c>
      <c r="B913" s="6" t="s">
        <v>12013</v>
      </c>
      <c r="C913" s="6">
        <v>2003</v>
      </c>
      <c r="D913" s="6" t="s">
        <v>11876</v>
      </c>
      <c r="E913" s="6" t="s">
        <v>535</v>
      </c>
      <c r="F913" s="6" t="s">
        <v>11789</v>
      </c>
      <c r="G913" s="6" t="s">
        <v>12021</v>
      </c>
    </row>
    <row r="914" spans="1:7" x14ac:dyDescent="0.4">
      <c r="A914" s="6">
        <v>913</v>
      </c>
      <c r="B914" s="6" t="s">
        <v>11888</v>
      </c>
      <c r="C914" s="6">
        <v>2003</v>
      </c>
      <c r="D914" s="6" t="s">
        <v>11788</v>
      </c>
      <c r="E914" s="6"/>
      <c r="F914" s="6" t="s">
        <v>12015</v>
      </c>
      <c r="G914" s="6" t="s">
        <v>12019</v>
      </c>
    </row>
    <row r="915" spans="1:7" x14ac:dyDescent="0.4">
      <c r="A915" s="6">
        <v>914</v>
      </c>
      <c r="B915" s="6" t="s">
        <v>11787</v>
      </c>
      <c r="C915" s="6">
        <v>2003</v>
      </c>
      <c r="D915" s="6" t="s">
        <v>11949</v>
      </c>
      <c r="E915" s="6" t="s">
        <v>3258</v>
      </c>
      <c r="F915" s="6" t="s">
        <v>11789</v>
      </c>
      <c r="G915" s="6"/>
    </row>
    <row r="916" spans="1:7" x14ac:dyDescent="0.4">
      <c r="A916" s="6">
        <v>915</v>
      </c>
      <c r="B916" s="6" t="s">
        <v>11828</v>
      </c>
      <c r="C916" s="6">
        <v>2004</v>
      </c>
      <c r="D916" s="6" t="s">
        <v>11808</v>
      </c>
      <c r="E916" s="6" t="s">
        <v>514</v>
      </c>
      <c r="F916" s="6" t="s">
        <v>11789</v>
      </c>
      <c r="G916" s="6" t="s">
        <v>12022</v>
      </c>
    </row>
    <row r="917" spans="1:7" x14ac:dyDescent="0.4">
      <c r="A917" s="6">
        <v>916</v>
      </c>
      <c r="B917" s="6" t="s">
        <v>12013</v>
      </c>
      <c r="C917" s="6">
        <v>2004</v>
      </c>
      <c r="D917" s="6" t="s">
        <v>11876</v>
      </c>
      <c r="E917" s="6" t="s">
        <v>3088</v>
      </c>
      <c r="F917" s="6" t="s">
        <v>11789</v>
      </c>
      <c r="G917" s="6" t="s">
        <v>12023</v>
      </c>
    </row>
    <row r="918" spans="1:7" x14ac:dyDescent="0.4">
      <c r="A918" s="6">
        <v>917</v>
      </c>
      <c r="B918" s="6" t="s">
        <v>11888</v>
      </c>
      <c r="C918" s="6">
        <v>2004</v>
      </c>
      <c r="D918" s="6" t="s">
        <v>11788</v>
      </c>
      <c r="E918" s="6"/>
      <c r="F918" s="6" t="s">
        <v>12015</v>
      </c>
      <c r="G918" s="6" t="s">
        <v>12019</v>
      </c>
    </row>
    <row r="919" spans="1:7" x14ac:dyDescent="0.4">
      <c r="A919" s="6">
        <v>918</v>
      </c>
      <c r="B919" s="6" t="s">
        <v>11787</v>
      </c>
      <c r="C919" s="6">
        <v>2004</v>
      </c>
      <c r="D919" s="6" t="s">
        <v>11949</v>
      </c>
      <c r="E919" s="6" t="s">
        <v>3258</v>
      </c>
      <c r="F919" s="6" t="s">
        <v>11789</v>
      </c>
      <c r="G919" s="6"/>
    </row>
    <row r="920" spans="1:7" x14ac:dyDescent="0.4">
      <c r="A920" s="6">
        <v>919</v>
      </c>
      <c r="B920" s="6" t="s">
        <v>11828</v>
      </c>
      <c r="C920" s="6">
        <v>2005</v>
      </c>
      <c r="D920" s="6" t="s">
        <v>11826</v>
      </c>
      <c r="E920" s="6" t="s">
        <v>528</v>
      </c>
      <c r="F920" s="6" t="s">
        <v>11789</v>
      </c>
      <c r="G920" s="6" t="s">
        <v>12024</v>
      </c>
    </row>
    <row r="921" spans="1:7" x14ac:dyDescent="0.4">
      <c r="A921" s="6">
        <v>920</v>
      </c>
      <c r="B921" s="6" t="s">
        <v>12013</v>
      </c>
      <c r="C921" s="6">
        <v>2005</v>
      </c>
      <c r="D921" s="6" t="s">
        <v>11876</v>
      </c>
      <c r="E921" s="6" t="s">
        <v>535</v>
      </c>
      <c r="F921" s="6" t="s">
        <v>11789</v>
      </c>
      <c r="G921" s="6" t="s">
        <v>12025</v>
      </c>
    </row>
    <row r="922" spans="1:7" x14ac:dyDescent="0.4">
      <c r="A922" s="6">
        <v>921</v>
      </c>
      <c r="B922" s="6" t="s">
        <v>11787</v>
      </c>
      <c r="C922" s="6">
        <v>2005</v>
      </c>
      <c r="D922" s="6" t="s">
        <v>11949</v>
      </c>
      <c r="E922" s="6" t="s">
        <v>3258</v>
      </c>
      <c r="F922" s="6" t="s">
        <v>11789</v>
      </c>
      <c r="G922" s="6"/>
    </row>
    <row r="923" spans="1:7" x14ac:dyDescent="0.4">
      <c r="A923" s="6">
        <v>922</v>
      </c>
      <c r="B923" s="6" t="s">
        <v>11888</v>
      </c>
      <c r="C923" s="6">
        <v>2005</v>
      </c>
      <c r="D923" s="6" t="s">
        <v>11927</v>
      </c>
      <c r="E923" s="6"/>
      <c r="F923" s="6" t="s">
        <v>12015</v>
      </c>
      <c r="G923" s="6" t="s">
        <v>12019</v>
      </c>
    </row>
    <row r="924" spans="1:7" x14ac:dyDescent="0.4">
      <c r="A924" s="6">
        <v>923</v>
      </c>
      <c r="B924" s="6" t="s">
        <v>11828</v>
      </c>
      <c r="C924" s="6">
        <v>2006</v>
      </c>
      <c r="D924" s="6" t="s">
        <v>11808</v>
      </c>
      <c r="E924" s="6" t="s">
        <v>514</v>
      </c>
      <c r="F924" s="6" t="s">
        <v>11789</v>
      </c>
      <c r="G924" s="6" t="s">
        <v>12026</v>
      </c>
    </row>
    <row r="925" spans="1:7" x14ac:dyDescent="0.4">
      <c r="A925" s="6">
        <v>924</v>
      </c>
      <c r="B925" s="6" t="s">
        <v>12013</v>
      </c>
      <c r="C925" s="6">
        <v>2006</v>
      </c>
      <c r="D925" s="6" t="s">
        <v>11876</v>
      </c>
      <c r="E925" s="6" t="s">
        <v>3088</v>
      </c>
      <c r="F925" s="6" t="s">
        <v>11789</v>
      </c>
      <c r="G925" s="6" t="s">
        <v>12027</v>
      </c>
    </row>
    <row r="926" spans="1:7" x14ac:dyDescent="0.4">
      <c r="A926" s="6">
        <v>925</v>
      </c>
      <c r="B926" s="6" t="s">
        <v>11787</v>
      </c>
      <c r="C926" s="6">
        <v>2006</v>
      </c>
      <c r="D926" s="6" t="s">
        <v>11826</v>
      </c>
      <c r="E926" s="6" t="s">
        <v>648</v>
      </c>
      <c r="F926" s="6" t="s">
        <v>11789</v>
      </c>
      <c r="G926" s="6"/>
    </row>
    <row r="927" spans="1:7" x14ac:dyDescent="0.4">
      <c r="A927" s="6">
        <v>926</v>
      </c>
      <c r="B927" s="6" t="s">
        <v>11888</v>
      </c>
      <c r="C927" s="6">
        <v>2006</v>
      </c>
      <c r="D927" s="6" t="s">
        <v>11788</v>
      </c>
      <c r="E927" s="6"/>
      <c r="F927" s="6" t="s">
        <v>12015</v>
      </c>
      <c r="G927" s="6" t="s">
        <v>12019</v>
      </c>
    </row>
    <row r="928" spans="1:7" x14ac:dyDescent="0.4">
      <c r="A928" s="6">
        <v>927</v>
      </c>
      <c r="B928" s="6" t="s">
        <v>11828</v>
      </c>
      <c r="C928" s="6">
        <v>2007</v>
      </c>
      <c r="D928" s="6" t="s">
        <v>11808</v>
      </c>
      <c r="E928" s="6" t="s">
        <v>514</v>
      </c>
      <c r="F928" s="6" t="s">
        <v>11789</v>
      </c>
      <c r="G928" s="6" t="s">
        <v>12026</v>
      </c>
    </row>
    <row r="929" spans="1:7" x14ac:dyDescent="0.4">
      <c r="A929" s="6">
        <v>928</v>
      </c>
      <c r="B929" s="6" t="s">
        <v>12013</v>
      </c>
      <c r="C929" s="6">
        <v>2007</v>
      </c>
      <c r="D929" s="6" t="s">
        <v>11876</v>
      </c>
      <c r="E929" s="6" t="s">
        <v>535</v>
      </c>
      <c r="F929" s="6" t="s">
        <v>11789</v>
      </c>
      <c r="G929" s="6" t="s">
        <v>12025</v>
      </c>
    </row>
    <row r="930" spans="1:7" x14ac:dyDescent="0.4">
      <c r="A930" s="6">
        <v>929</v>
      </c>
      <c r="B930" s="6" t="s">
        <v>11787</v>
      </c>
      <c r="C930" s="6">
        <v>2007</v>
      </c>
      <c r="D930" s="6" t="s">
        <v>11826</v>
      </c>
      <c r="E930" s="6" t="s">
        <v>648</v>
      </c>
      <c r="F930" s="6" t="s">
        <v>11789</v>
      </c>
      <c r="G930" s="6"/>
    </row>
    <row r="931" spans="1:7" x14ac:dyDescent="0.4">
      <c r="A931" s="6">
        <v>930</v>
      </c>
      <c r="B931" s="6" t="s">
        <v>11888</v>
      </c>
      <c r="C931" s="6">
        <v>2007</v>
      </c>
      <c r="D931" s="6" t="s">
        <v>11788</v>
      </c>
      <c r="E931" s="6"/>
      <c r="F931" s="6" t="s">
        <v>12015</v>
      </c>
      <c r="G931" s="6" t="s">
        <v>12019</v>
      </c>
    </row>
    <row r="932" spans="1:7" x14ac:dyDescent="0.4">
      <c r="A932" s="6">
        <v>931</v>
      </c>
      <c r="B932" s="6" t="s">
        <v>11828</v>
      </c>
      <c r="C932" s="6">
        <v>2008</v>
      </c>
      <c r="D932" s="6" t="s">
        <v>11808</v>
      </c>
      <c r="E932" s="6" t="s">
        <v>4059</v>
      </c>
      <c r="F932" s="6" t="s">
        <v>11789</v>
      </c>
      <c r="G932" s="6" t="s">
        <v>12028</v>
      </c>
    </row>
    <row r="933" spans="1:7" x14ac:dyDescent="0.4">
      <c r="A933" s="6">
        <v>932</v>
      </c>
      <c r="B933" s="6" t="s">
        <v>12013</v>
      </c>
      <c r="C933" s="6">
        <v>2008</v>
      </c>
      <c r="D933" s="6" t="s">
        <v>11876</v>
      </c>
      <c r="E933" s="6" t="s">
        <v>3088</v>
      </c>
      <c r="F933" s="6" t="s">
        <v>11789</v>
      </c>
      <c r="G933" s="6" t="s">
        <v>12023</v>
      </c>
    </row>
    <row r="934" spans="1:7" x14ac:dyDescent="0.4">
      <c r="A934" s="6">
        <v>933</v>
      </c>
      <c r="B934" s="6" t="s">
        <v>11787</v>
      </c>
      <c r="C934" s="6">
        <v>2008</v>
      </c>
      <c r="D934" s="6" t="s">
        <v>11826</v>
      </c>
      <c r="E934" s="6" t="s">
        <v>648</v>
      </c>
      <c r="F934" s="6" t="s">
        <v>11789</v>
      </c>
      <c r="G934" s="6"/>
    </row>
    <row r="935" spans="1:7" x14ac:dyDescent="0.4">
      <c r="A935" s="6">
        <v>934</v>
      </c>
      <c r="B935" s="6" t="s">
        <v>11888</v>
      </c>
      <c r="C935" s="6">
        <v>2008</v>
      </c>
      <c r="D935" s="6" t="s">
        <v>11788</v>
      </c>
      <c r="E935" s="6"/>
      <c r="F935" s="6" t="s">
        <v>12015</v>
      </c>
      <c r="G935" s="6" t="s">
        <v>12019</v>
      </c>
    </row>
    <row r="936" spans="1:7" x14ac:dyDescent="0.4">
      <c r="A936" s="6">
        <v>935</v>
      </c>
      <c r="B936" s="6" t="s">
        <v>11828</v>
      </c>
      <c r="C936" s="6">
        <v>2009</v>
      </c>
      <c r="D936" s="6" t="s">
        <v>11808</v>
      </c>
      <c r="E936" s="6" t="s">
        <v>514</v>
      </c>
      <c r="F936" s="6" t="s">
        <v>11789</v>
      </c>
      <c r="G936" s="6" t="s">
        <v>12026</v>
      </c>
    </row>
    <row r="937" spans="1:7" x14ac:dyDescent="0.4">
      <c r="A937" s="6">
        <v>936</v>
      </c>
      <c r="B937" s="6" t="s">
        <v>12013</v>
      </c>
      <c r="C937" s="6">
        <v>2009</v>
      </c>
      <c r="D937" s="6" t="s">
        <v>11876</v>
      </c>
      <c r="E937" s="6" t="s">
        <v>3088</v>
      </c>
      <c r="F937" s="6" t="s">
        <v>11789</v>
      </c>
      <c r="G937" s="6" t="s">
        <v>12027</v>
      </c>
    </row>
    <row r="938" spans="1:7" x14ac:dyDescent="0.4">
      <c r="A938" s="6">
        <v>937</v>
      </c>
      <c r="B938" s="6" t="s">
        <v>11787</v>
      </c>
      <c r="C938" s="6">
        <v>2009</v>
      </c>
      <c r="D938" s="6" t="s">
        <v>11826</v>
      </c>
      <c r="E938" s="6" t="s">
        <v>648</v>
      </c>
      <c r="F938" s="6" t="s">
        <v>11789</v>
      </c>
      <c r="G938" s="6"/>
    </row>
    <row r="939" spans="1:7" x14ac:dyDescent="0.4">
      <c r="A939" s="6">
        <v>938</v>
      </c>
      <c r="B939" s="6" t="s">
        <v>11888</v>
      </c>
      <c r="C939" s="6">
        <v>2009</v>
      </c>
      <c r="D939" s="6" t="s">
        <v>11788</v>
      </c>
      <c r="E939" s="6"/>
      <c r="F939" s="6" t="s">
        <v>12015</v>
      </c>
      <c r="G939" s="6" t="s">
        <v>12019</v>
      </c>
    </row>
    <row r="940" spans="1:7" x14ac:dyDescent="0.4">
      <c r="A940" s="6">
        <v>939</v>
      </c>
      <c r="B940" s="6" t="s">
        <v>11828</v>
      </c>
      <c r="C940" s="6">
        <v>2010</v>
      </c>
      <c r="D940" s="6" t="s">
        <v>11808</v>
      </c>
      <c r="E940" s="6" t="s">
        <v>514</v>
      </c>
      <c r="F940" s="6" t="s">
        <v>11789</v>
      </c>
      <c r="G940" s="6" t="s">
        <v>12026</v>
      </c>
    </row>
    <row r="941" spans="1:7" x14ac:dyDescent="0.4">
      <c r="A941" s="6">
        <v>940</v>
      </c>
      <c r="B941" s="6" t="s">
        <v>12013</v>
      </c>
      <c r="C941" s="6">
        <v>2010</v>
      </c>
      <c r="D941" s="6" t="s">
        <v>11816</v>
      </c>
      <c r="E941" s="6"/>
      <c r="F941" s="6" t="s">
        <v>11789</v>
      </c>
      <c r="G941" s="6" t="s">
        <v>12029</v>
      </c>
    </row>
    <row r="942" spans="1:7" x14ac:dyDescent="0.4">
      <c r="A942" s="6">
        <v>941</v>
      </c>
      <c r="B942" s="6" t="s">
        <v>11787</v>
      </c>
      <c r="C942" s="6">
        <v>2010</v>
      </c>
      <c r="D942" s="6" t="s">
        <v>11826</v>
      </c>
      <c r="E942" s="6" t="s">
        <v>648</v>
      </c>
      <c r="F942" s="6" t="s">
        <v>11789</v>
      </c>
      <c r="G942" s="6"/>
    </row>
    <row r="943" spans="1:7" x14ac:dyDescent="0.4">
      <c r="A943" s="6">
        <v>942</v>
      </c>
      <c r="B943" s="6" t="s">
        <v>11888</v>
      </c>
      <c r="C943" s="6">
        <v>2010</v>
      </c>
      <c r="D943" s="6" t="s">
        <v>11788</v>
      </c>
      <c r="E943" s="6"/>
      <c r="F943" s="6" t="s">
        <v>12015</v>
      </c>
      <c r="G943" s="6" t="s">
        <v>12019</v>
      </c>
    </row>
    <row r="944" spans="1:7" x14ac:dyDescent="0.4">
      <c r="A944" s="6">
        <v>943</v>
      </c>
      <c r="B944" s="6" t="s">
        <v>11828</v>
      </c>
      <c r="C944" s="6">
        <v>2011</v>
      </c>
      <c r="D944" s="6" t="s">
        <v>11800</v>
      </c>
      <c r="E944" s="6" t="s">
        <v>663</v>
      </c>
      <c r="F944" s="6" t="s">
        <v>11789</v>
      </c>
      <c r="G944" s="6" t="s">
        <v>12030</v>
      </c>
    </row>
    <row r="945" spans="1:7" x14ac:dyDescent="0.4">
      <c r="A945" s="6">
        <v>944</v>
      </c>
      <c r="B945" s="6" t="s">
        <v>12013</v>
      </c>
      <c r="C945" s="6">
        <v>2011</v>
      </c>
      <c r="D945" s="6" t="s">
        <v>11837</v>
      </c>
      <c r="E945" s="6" t="s">
        <v>2038</v>
      </c>
      <c r="F945" s="6" t="s">
        <v>11789</v>
      </c>
      <c r="G945" s="6"/>
    </row>
    <row r="946" spans="1:7" x14ac:dyDescent="0.4">
      <c r="A946" s="6">
        <v>945</v>
      </c>
      <c r="B946" s="6" t="s">
        <v>11787</v>
      </c>
      <c r="C946" s="6">
        <v>2011</v>
      </c>
      <c r="D946" s="6" t="s">
        <v>11826</v>
      </c>
      <c r="E946" s="6" t="s">
        <v>648</v>
      </c>
      <c r="F946" s="6" t="s">
        <v>11789</v>
      </c>
      <c r="G946" s="6"/>
    </row>
    <row r="947" spans="1:7" x14ac:dyDescent="0.4">
      <c r="A947" s="6">
        <v>946</v>
      </c>
      <c r="B947" s="6" t="s">
        <v>11888</v>
      </c>
      <c r="C947" s="6">
        <v>2011</v>
      </c>
      <c r="D947" s="6" t="s">
        <v>11788</v>
      </c>
      <c r="E947" s="6"/>
      <c r="F947" s="6" t="s">
        <v>12015</v>
      </c>
      <c r="G947" s="6" t="s">
        <v>12019</v>
      </c>
    </row>
    <row r="948" spans="1:7" x14ac:dyDescent="0.4">
      <c r="A948" s="6">
        <v>947</v>
      </c>
      <c r="B948" s="6" t="s">
        <v>11828</v>
      </c>
      <c r="C948" s="6">
        <v>2012</v>
      </c>
      <c r="D948" s="6" t="s">
        <v>11808</v>
      </c>
      <c r="E948" s="6" t="s">
        <v>514</v>
      </c>
      <c r="F948" s="6" t="s">
        <v>11789</v>
      </c>
      <c r="G948" s="6" t="s">
        <v>12026</v>
      </c>
    </row>
    <row r="949" spans="1:7" x14ac:dyDescent="0.4">
      <c r="A949" s="6">
        <v>948</v>
      </c>
      <c r="B949" s="6" t="s">
        <v>12013</v>
      </c>
      <c r="C949" s="6">
        <v>2012</v>
      </c>
      <c r="D949" s="6" t="s">
        <v>11876</v>
      </c>
      <c r="E949" s="6" t="s">
        <v>3088</v>
      </c>
      <c r="F949" s="6" t="s">
        <v>11789</v>
      </c>
      <c r="G949" s="6" t="s">
        <v>12031</v>
      </c>
    </row>
    <row r="950" spans="1:7" x14ac:dyDescent="0.4">
      <c r="A950" s="6">
        <v>949</v>
      </c>
      <c r="B950" s="6" t="s">
        <v>11787</v>
      </c>
      <c r="C950" s="6">
        <v>2012</v>
      </c>
      <c r="D950" s="6" t="s">
        <v>11826</v>
      </c>
      <c r="E950" s="6" t="s">
        <v>648</v>
      </c>
      <c r="F950" s="6" t="s">
        <v>11789</v>
      </c>
      <c r="G950" s="6"/>
    </row>
    <row r="951" spans="1:7" x14ac:dyDescent="0.4">
      <c r="A951" s="6">
        <v>950</v>
      </c>
      <c r="B951" s="6" t="s">
        <v>11888</v>
      </c>
      <c r="C951" s="6">
        <v>2012</v>
      </c>
      <c r="D951" s="6" t="s">
        <v>11788</v>
      </c>
      <c r="E951" s="6"/>
      <c r="F951" s="6" t="s">
        <v>12015</v>
      </c>
      <c r="G951" s="6" t="s">
        <v>12019</v>
      </c>
    </row>
    <row r="952" spans="1:7" x14ac:dyDescent="0.4">
      <c r="A952" s="6">
        <v>951</v>
      </c>
      <c r="B952" s="6" t="s">
        <v>11828</v>
      </c>
      <c r="C952" s="6">
        <v>2013</v>
      </c>
      <c r="D952" s="6" t="s">
        <v>11826</v>
      </c>
      <c r="E952" s="6" t="s">
        <v>528</v>
      </c>
      <c r="F952" s="6" t="s">
        <v>11789</v>
      </c>
      <c r="G952" s="6" t="s">
        <v>12032</v>
      </c>
    </row>
    <row r="953" spans="1:7" x14ac:dyDescent="0.4">
      <c r="A953" s="6">
        <v>952</v>
      </c>
      <c r="B953" s="6" t="s">
        <v>12013</v>
      </c>
      <c r="C953" s="6">
        <v>2013</v>
      </c>
      <c r="D953" s="6" t="s">
        <v>11837</v>
      </c>
      <c r="E953" s="6" t="s">
        <v>2038</v>
      </c>
      <c r="F953" s="6" t="s">
        <v>11789</v>
      </c>
      <c r="G953" s="6"/>
    </row>
    <row r="954" spans="1:7" x14ac:dyDescent="0.4">
      <c r="A954" s="6">
        <v>953</v>
      </c>
      <c r="B954" s="6" t="s">
        <v>11787</v>
      </c>
      <c r="C954" s="6">
        <v>2013</v>
      </c>
      <c r="D954" s="6" t="s">
        <v>11826</v>
      </c>
      <c r="E954" s="6" t="s">
        <v>648</v>
      </c>
      <c r="F954" s="6" t="s">
        <v>11789</v>
      </c>
      <c r="G954" s="6"/>
    </row>
    <row r="955" spans="1:7" x14ac:dyDescent="0.4">
      <c r="A955" s="6">
        <v>954</v>
      </c>
      <c r="B955" s="6" t="s">
        <v>11888</v>
      </c>
      <c r="C955" s="6">
        <v>2013</v>
      </c>
      <c r="D955" s="6" t="s">
        <v>11788</v>
      </c>
      <c r="E955" s="6"/>
      <c r="F955" s="6" t="s">
        <v>12015</v>
      </c>
      <c r="G955" s="6" t="s">
        <v>12019</v>
      </c>
    </row>
    <row r="956" spans="1:7" x14ac:dyDescent="0.4">
      <c r="A956" s="6">
        <v>955</v>
      </c>
      <c r="B956" s="6" t="s">
        <v>11828</v>
      </c>
      <c r="C956" s="6">
        <v>2014</v>
      </c>
      <c r="D956" s="6" t="s">
        <v>11808</v>
      </c>
      <c r="E956" s="6" t="s">
        <v>514</v>
      </c>
      <c r="F956" s="6" t="s">
        <v>11789</v>
      </c>
      <c r="G956" s="6" t="s">
        <v>12017</v>
      </c>
    </row>
    <row r="957" spans="1:7" x14ac:dyDescent="0.4">
      <c r="A957" s="6">
        <v>956</v>
      </c>
      <c r="B957" s="6" t="s">
        <v>12013</v>
      </c>
      <c r="C957" s="6">
        <v>2014</v>
      </c>
      <c r="D957" s="6" t="s">
        <v>11876</v>
      </c>
      <c r="E957" s="6" t="s">
        <v>3088</v>
      </c>
      <c r="F957" s="6" t="s">
        <v>11789</v>
      </c>
      <c r="G957" s="6" t="s">
        <v>12033</v>
      </c>
    </row>
    <row r="958" spans="1:7" x14ac:dyDescent="0.4">
      <c r="A958" s="6">
        <v>957</v>
      </c>
      <c r="B958" s="6" t="s">
        <v>11787</v>
      </c>
      <c r="C958" s="6">
        <v>2014</v>
      </c>
      <c r="D958" s="6" t="s">
        <v>11826</v>
      </c>
      <c r="E958" s="6" t="s">
        <v>648</v>
      </c>
      <c r="F958" s="6" t="s">
        <v>11789</v>
      </c>
      <c r="G958" s="6"/>
    </row>
    <row r="959" spans="1:7" x14ac:dyDescent="0.4">
      <c r="A959" s="6">
        <v>958</v>
      </c>
      <c r="B959" s="6" t="s">
        <v>11888</v>
      </c>
      <c r="C959" s="6">
        <v>2014</v>
      </c>
      <c r="D959" s="6"/>
      <c r="E959" s="6"/>
      <c r="F959" s="6" t="s">
        <v>12015</v>
      </c>
      <c r="G959" s="6" t="s">
        <v>12019</v>
      </c>
    </row>
    <row r="960" spans="1:7" x14ac:dyDescent="0.4">
      <c r="A960" s="6">
        <v>959</v>
      </c>
      <c r="B960" s="6" t="s">
        <v>11828</v>
      </c>
      <c r="C960" s="6">
        <v>2015</v>
      </c>
      <c r="D960" s="6" t="s">
        <v>11808</v>
      </c>
      <c r="E960" s="6" t="s">
        <v>514</v>
      </c>
      <c r="F960" s="6" t="s">
        <v>11789</v>
      </c>
      <c r="G960" s="6" t="s">
        <v>12026</v>
      </c>
    </row>
    <row r="961" spans="1:7" x14ac:dyDescent="0.4">
      <c r="A961" s="6">
        <v>960</v>
      </c>
      <c r="B961" s="6" t="s">
        <v>12013</v>
      </c>
      <c r="C961" s="6">
        <v>2015</v>
      </c>
      <c r="D961" s="6" t="s">
        <v>11876</v>
      </c>
      <c r="E961" s="6" t="s">
        <v>535</v>
      </c>
      <c r="F961" s="6" t="s">
        <v>11789</v>
      </c>
      <c r="G961" s="6" t="s">
        <v>12034</v>
      </c>
    </row>
    <row r="962" spans="1:7" x14ac:dyDescent="0.4">
      <c r="A962" s="6">
        <v>961</v>
      </c>
      <c r="B962" s="6" t="s">
        <v>11787</v>
      </c>
      <c r="C962" s="6">
        <v>2015</v>
      </c>
      <c r="D962" s="6" t="s">
        <v>11826</v>
      </c>
      <c r="E962" s="6" t="s">
        <v>648</v>
      </c>
      <c r="F962" s="6" t="s">
        <v>11789</v>
      </c>
      <c r="G962" s="6"/>
    </row>
    <row r="963" spans="1:7" x14ac:dyDescent="0.4">
      <c r="A963" s="6">
        <v>962</v>
      </c>
      <c r="B963" s="6" t="s">
        <v>11888</v>
      </c>
      <c r="C963" s="6">
        <v>2015</v>
      </c>
      <c r="D963" s="6" t="s">
        <v>11876</v>
      </c>
      <c r="E963" s="6"/>
      <c r="F963" s="6" t="s">
        <v>12015</v>
      </c>
      <c r="G963" s="6" t="s">
        <v>12019</v>
      </c>
    </row>
    <row r="964" spans="1:7" x14ac:dyDescent="0.4">
      <c r="A964" s="6">
        <v>963</v>
      </c>
      <c r="B964" s="6" t="s">
        <v>11828</v>
      </c>
      <c r="C964" s="6">
        <v>2016</v>
      </c>
      <c r="D964" s="6" t="s">
        <v>11808</v>
      </c>
      <c r="E964" s="6" t="s">
        <v>514</v>
      </c>
      <c r="F964" s="6" t="s">
        <v>11789</v>
      </c>
      <c r="G964" s="6" t="s">
        <v>12026</v>
      </c>
    </row>
    <row r="965" spans="1:7" x14ac:dyDescent="0.4">
      <c r="A965" s="6">
        <v>964</v>
      </c>
      <c r="B965" s="6" t="s">
        <v>12013</v>
      </c>
      <c r="C965" s="6">
        <v>2016</v>
      </c>
      <c r="D965" s="6" t="s">
        <v>11876</v>
      </c>
      <c r="E965" s="6" t="s">
        <v>3088</v>
      </c>
      <c r="F965" s="6" t="s">
        <v>11789</v>
      </c>
      <c r="G965" s="6" t="s">
        <v>12035</v>
      </c>
    </row>
    <row r="966" spans="1:7" x14ac:dyDescent="0.4">
      <c r="A966" s="6">
        <v>965</v>
      </c>
      <c r="B966" s="6" t="s">
        <v>11787</v>
      </c>
      <c r="C966" s="6">
        <v>2016</v>
      </c>
      <c r="D966" s="6" t="s">
        <v>11826</v>
      </c>
      <c r="E966" s="6" t="s">
        <v>648</v>
      </c>
      <c r="F966" s="6" t="s">
        <v>11789</v>
      </c>
      <c r="G966" s="6"/>
    </row>
    <row r="967" spans="1:7" x14ac:dyDescent="0.4">
      <c r="A967" s="6">
        <v>966</v>
      </c>
      <c r="B967" s="6" t="s">
        <v>11888</v>
      </c>
      <c r="C967" s="6">
        <v>2016</v>
      </c>
      <c r="D967" s="6" t="s">
        <v>11876</v>
      </c>
      <c r="E967" s="6"/>
      <c r="F967" s="6" t="s">
        <v>12015</v>
      </c>
      <c r="G967" s="6" t="s">
        <v>12019</v>
      </c>
    </row>
    <row r="968" spans="1:7" x14ac:dyDescent="0.4">
      <c r="A968" s="6">
        <v>967</v>
      </c>
      <c r="B968" s="6" t="s">
        <v>11828</v>
      </c>
      <c r="C968" s="6">
        <v>2017</v>
      </c>
      <c r="D968" s="6" t="s">
        <v>11800</v>
      </c>
      <c r="E968" s="6" t="s">
        <v>488</v>
      </c>
      <c r="F968" s="6" t="s">
        <v>11789</v>
      </c>
      <c r="G968" s="6" t="s">
        <v>12036</v>
      </c>
    </row>
    <row r="969" spans="1:7" x14ac:dyDescent="0.4">
      <c r="A969" s="6">
        <v>968</v>
      </c>
      <c r="B969" s="6" t="s">
        <v>12013</v>
      </c>
      <c r="C969" s="6">
        <v>2017</v>
      </c>
      <c r="D969" s="6" t="s">
        <v>11837</v>
      </c>
      <c r="E969" s="6" t="s">
        <v>847</v>
      </c>
      <c r="F969" s="6" t="s">
        <v>11789</v>
      </c>
      <c r="G969" s="6" t="s">
        <v>12037</v>
      </c>
    </row>
    <row r="970" spans="1:7" x14ac:dyDescent="0.4">
      <c r="A970" s="6">
        <v>969</v>
      </c>
      <c r="B970" s="6" t="s">
        <v>11787</v>
      </c>
      <c r="C970" s="6">
        <v>2017</v>
      </c>
      <c r="D970" s="6" t="s">
        <v>11826</v>
      </c>
      <c r="E970" s="6" t="s">
        <v>648</v>
      </c>
      <c r="F970" s="6" t="s">
        <v>11789</v>
      </c>
      <c r="G970" s="6"/>
    </row>
    <row r="971" spans="1:7" x14ac:dyDescent="0.4">
      <c r="A971" s="6">
        <v>970</v>
      </c>
      <c r="B971" s="6" t="s">
        <v>11888</v>
      </c>
      <c r="C971" s="6">
        <v>2017</v>
      </c>
      <c r="D971" s="6" t="s">
        <v>11876</v>
      </c>
      <c r="E971" s="6"/>
      <c r="F971" s="6" t="s">
        <v>12015</v>
      </c>
      <c r="G971" s="6" t="s">
        <v>12019</v>
      </c>
    </row>
    <row r="972" spans="1:7" x14ac:dyDescent="0.4">
      <c r="A972" s="6">
        <v>971</v>
      </c>
      <c r="B972" s="6" t="s">
        <v>11828</v>
      </c>
      <c r="C972" s="6">
        <v>2018</v>
      </c>
      <c r="D972" s="6" t="s">
        <v>11816</v>
      </c>
      <c r="E972" s="6"/>
      <c r="F972" s="6" t="s">
        <v>11789</v>
      </c>
      <c r="G972" s="6" t="s">
        <v>12038</v>
      </c>
    </row>
    <row r="973" spans="1:7" x14ac:dyDescent="0.4">
      <c r="A973" s="6">
        <v>972</v>
      </c>
      <c r="B973" s="6" t="s">
        <v>12013</v>
      </c>
      <c r="C973" s="6">
        <v>2018</v>
      </c>
      <c r="D973" s="6" t="s">
        <v>11876</v>
      </c>
      <c r="E973" s="6" t="s">
        <v>535</v>
      </c>
      <c r="F973" s="6" t="s">
        <v>11789</v>
      </c>
      <c r="G973" s="6" t="s">
        <v>12039</v>
      </c>
    </row>
    <row r="974" spans="1:7" x14ac:dyDescent="0.4">
      <c r="A974" s="6">
        <v>973</v>
      </c>
      <c r="B974" s="6" t="s">
        <v>11787</v>
      </c>
      <c r="C974" s="6">
        <v>2018</v>
      </c>
      <c r="D974" s="6" t="s">
        <v>11826</v>
      </c>
      <c r="E974" s="6" t="s">
        <v>648</v>
      </c>
      <c r="F974" s="6" t="s">
        <v>11789</v>
      </c>
      <c r="G974" s="6"/>
    </row>
    <row r="975" spans="1:7" x14ac:dyDescent="0.4">
      <c r="A975" s="6">
        <v>974</v>
      </c>
      <c r="B975" s="6" t="s">
        <v>11888</v>
      </c>
      <c r="C975" s="6">
        <v>2018</v>
      </c>
      <c r="D975" s="6" t="s">
        <v>11876</v>
      </c>
      <c r="E975" s="6"/>
      <c r="F975" s="6" t="s">
        <v>12015</v>
      </c>
      <c r="G975" s="6" t="s">
        <v>12019</v>
      </c>
    </row>
    <row r="976" spans="1:7" x14ac:dyDescent="0.4">
      <c r="A976" s="6">
        <v>975</v>
      </c>
      <c r="B976" s="6" t="s">
        <v>11828</v>
      </c>
      <c r="C976" s="6">
        <v>2019</v>
      </c>
      <c r="D976" s="6" t="s">
        <v>11816</v>
      </c>
      <c r="E976" s="6"/>
      <c r="F976" s="6" t="s">
        <v>11789</v>
      </c>
      <c r="G976" s="6" t="s">
        <v>12038</v>
      </c>
    </row>
    <row r="977" spans="1:7" x14ac:dyDescent="0.4">
      <c r="A977" s="6">
        <v>976</v>
      </c>
      <c r="B977" s="6" t="s">
        <v>12013</v>
      </c>
      <c r="C977" s="6">
        <v>2019</v>
      </c>
      <c r="D977" s="6" t="s">
        <v>11837</v>
      </c>
      <c r="E977" s="6" t="s">
        <v>847</v>
      </c>
      <c r="F977" s="6" t="s">
        <v>11789</v>
      </c>
      <c r="G977" s="6" t="s">
        <v>12040</v>
      </c>
    </row>
    <row r="978" spans="1:7" x14ac:dyDescent="0.4">
      <c r="A978" s="6">
        <v>977</v>
      </c>
      <c r="B978" s="6" t="s">
        <v>11787</v>
      </c>
      <c r="C978" s="6">
        <v>2019</v>
      </c>
      <c r="D978" s="6" t="s">
        <v>11826</v>
      </c>
      <c r="E978" s="6" t="s">
        <v>648</v>
      </c>
      <c r="F978" s="6" t="s">
        <v>11789</v>
      </c>
      <c r="G978" s="6"/>
    </row>
    <row r="979" spans="1:7" x14ac:dyDescent="0.4">
      <c r="A979" s="6">
        <v>978</v>
      </c>
      <c r="B979" s="6" t="s">
        <v>11888</v>
      </c>
      <c r="C979" s="6">
        <v>2019</v>
      </c>
      <c r="D979" s="6" t="s">
        <v>11927</v>
      </c>
      <c r="E979" s="6"/>
      <c r="F979" s="6" t="s">
        <v>12015</v>
      </c>
      <c r="G979" s="6" t="s">
        <v>12019</v>
      </c>
    </row>
    <row r="980" spans="1:7" x14ac:dyDescent="0.4">
      <c r="A980" s="6">
        <v>979</v>
      </c>
      <c r="B980" s="6" t="s">
        <v>12013</v>
      </c>
      <c r="C980" s="6">
        <v>2020</v>
      </c>
      <c r="D980" s="6" t="s">
        <v>11876</v>
      </c>
      <c r="E980" s="6" t="s">
        <v>535</v>
      </c>
      <c r="F980" s="6" t="s">
        <v>11789</v>
      </c>
      <c r="G980" s="6"/>
    </row>
    <row r="981" spans="1:7" x14ac:dyDescent="0.4">
      <c r="A981" s="6">
        <v>980</v>
      </c>
      <c r="B981" s="6" t="s">
        <v>11787</v>
      </c>
      <c r="C981" s="6">
        <v>2020</v>
      </c>
      <c r="D981" s="6" t="s">
        <v>11826</v>
      </c>
      <c r="E981" s="6" t="s">
        <v>648</v>
      </c>
      <c r="F981" s="6" t="s">
        <v>11789</v>
      </c>
      <c r="G981" s="6"/>
    </row>
    <row r="982" spans="1:7" x14ac:dyDescent="0.4">
      <c r="A982" s="6">
        <v>981</v>
      </c>
      <c r="B982" s="6" t="s">
        <v>11888</v>
      </c>
      <c r="C982" s="6">
        <v>2020</v>
      </c>
      <c r="D982" s="6" t="s">
        <v>11927</v>
      </c>
      <c r="E982" s="6"/>
      <c r="F982" s="6" t="s">
        <v>12015</v>
      </c>
      <c r="G982" s="6" t="s">
        <v>12019</v>
      </c>
    </row>
    <row r="983" spans="1:7" x14ac:dyDescent="0.4">
      <c r="A983" s="6">
        <v>982</v>
      </c>
      <c r="B983" s="6" t="s">
        <v>12013</v>
      </c>
      <c r="C983" s="6">
        <v>2021</v>
      </c>
      <c r="D983" s="6" t="s">
        <v>11876</v>
      </c>
      <c r="E983" s="6" t="s">
        <v>3088</v>
      </c>
      <c r="F983" s="6" t="s">
        <v>11789</v>
      </c>
      <c r="G983" s="6" t="s">
        <v>12041</v>
      </c>
    </row>
    <row r="984" spans="1:7" x14ac:dyDescent="0.4">
      <c r="A984" s="6">
        <v>983</v>
      </c>
      <c r="B984" s="6" t="s">
        <v>11787</v>
      </c>
      <c r="C984" s="6">
        <v>2021</v>
      </c>
      <c r="D984" s="6" t="s">
        <v>11788</v>
      </c>
      <c r="E984" s="6" t="s">
        <v>728</v>
      </c>
      <c r="F984" s="6" t="s">
        <v>11789</v>
      </c>
      <c r="G984" s="6" t="s">
        <v>12042</v>
      </c>
    </row>
    <row r="985" spans="1:7" x14ac:dyDescent="0.4">
      <c r="A985" s="6">
        <v>984</v>
      </c>
      <c r="B985" s="6" t="s">
        <v>11888</v>
      </c>
      <c r="C985" s="6">
        <v>2021</v>
      </c>
      <c r="D985" s="6" t="s">
        <v>11927</v>
      </c>
      <c r="E985" s="6"/>
      <c r="F985" s="6" t="s">
        <v>12015</v>
      </c>
      <c r="G985" s="6" t="s">
        <v>12019</v>
      </c>
    </row>
    <row r="986" spans="1:7" x14ac:dyDescent="0.4">
      <c r="A986" s="6">
        <v>985</v>
      </c>
      <c r="B986" s="6" t="s">
        <v>11828</v>
      </c>
      <c r="C986" s="6">
        <v>2022</v>
      </c>
      <c r="D986" s="6" t="s">
        <v>11804</v>
      </c>
      <c r="E986" s="6" t="s">
        <v>791</v>
      </c>
      <c r="F986" s="6" t="s">
        <v>11789</v>
      </c>
      <c r="G986" s="6" t="s">
        <v>12043</v>
      </c>
    </row>
    <row r="987" spans="1:7" x14ac:dyDescent="0.4">
      <c r="A987" s="6">
        <v>986</v>
      </c>
      <c r="B987" s="6" t="s">
        <v>12013</v>
      </c>
      <c r="C987" s="6">
        <v>2022</v>
      </c>
      <c r="D987" s="6" t="s">
        <v>11837</v>
      </c>
      <c r="E987" s="6" t="s">
        <v>2038</v>
      </c>
      <c r="F987" s="6" t="s">
        <v>11789</v>
      </c>
      <c r="G987" s="6" t="s">
        <v>12044</v>
      </c>
    </row>
    <row r="988" spans="1:7" x14ac:dyDescent="0.4">
      <c r="A988" s="6">
        <v>987</v>
      </c>
      <c r="B988" s="6" t="s">
        <v>11787</v>
      </c>
      <c r="C988" s="6">
        <v>2022</v>
      </c>
      <c r="D988" s="6" t="s">
        <v>11788</v>
      </c>
      <c r="E988" s="6" t="s">
        <v>728</v>
      </c>
      <c r="F988" s="6" t="s">
        <v>11789</v>
      </c>
      <c r="G988" s="6" t="s">
        <v>12045</v>
      </c>
    </row>
    <row r="989" spans="1:7" x14ac:dyDescent="0.4">
      <c r="A989" s="6">
        <v>988</v>
      </c>
      <c r="B989" s="6" t="s">
        <v>11888</v>
      </c>
      <c r="C989" s="6">
        <v>2022</v>
      </c>
      <c r="D989" s="6" t="s">
        <v>11788</v>
      </c>
      <c r="E989" s="6"/>
      <c r="F989" s="6" t="s">
        <v>12015</v>
      </c>
      <c r="G989" s="6" t="s">
        <v>12019</v>
      </c>
    </row>
    <row r="990" spans="1:7" x14ac:dyDescent="0.4">
      <c r="A990" s="6">
        <v>989</v>
      </c>
      <c r="B990" s="6" t="s">
        <v>11828</v>
      </c>
      <c r="C990" s="6">
        <v>2023</v>
      </c>
      <c r="D990" s="6" t="s">
        <v>11808</v>
      </c>
      <c r="E990" s="6" t="s">
        <v>514</v>
      </c>
      <c r="F990" s="6" t="s">
        <v>11789</v>
      </c>
      <c r="G990" s="6" t="s">
        <v>12046</v>
      </c>
    </row>
    <row r="991" spans="1:7" x14ac:dyDescent="0.4">
      <c r="A991" s="6">
        <v>990</v>
      </c>
      <c r="B991" s="6" t="s">
        <v>12013</v>
      </c>
      <c r="C991" s="6">
        <v>2023</v>
      </c>
      <c r="D991" s="6" t="s">
        <v>11837</v>
      </c>
      <c r="E991" s="6" t="s">
        <v>847</v>
      </c>
      <c r="F991" s="6" t="s">
        <v>11789</v>
      </c>
      <c r="G991" s="6" t="s">
        <v>12040</v>
      </c>
    </row>
    <row r="992" spans="1:7" x14ac:dyDescent="0.4">
      <c r="A992" s="6">
        <v>991</v>
      </c>
      <c r="B992" s="6" t="s">
        <v>11787</v>
      </c>
      <c r="C992" s="6">
        <v>2023</v>
      </c>
      <c r="D992" s="6" t="s">
        <v>11788</v>
      </c>
      <c r="E992" s="6" t="s">
        <v>728</v>
      </c>
      <c r="F992" s="6" t="s">
        <v>11789</v>
      </c>
      <c r="G992" s="6" t="s">
        <v>12045</v>
      </c>
    </row>
    <row r="993" spans="1:7" x14ac:dyDescent="0.4">
      <c r="A993" s="6">
        <v>992</v>
      </c>
      <c r="B993" s="6" t="s">
        <v>11888</v>
      </c>
      <c r="C993" s="6">
        <v>2023</v>
      </c>
      <c r="D993" s="6" t="s">
        <v>11788</v>
      </c>
      <c r="E993" s="6"/>
      <c r="F993" s="6" t="s">
        <v>12015</v>
      </c>
      <c r="G993" s="6" t="s">
        <v>12019</v>
      </c>
    </row>
    <row r="994" spans="1:7" x14ac:dyDescent="0.4">
      <c r="A994" s="6">
        <v>993</v>
      </c>
      <c r="B994" s="6" t="s">
        <v>11828</v>
      </c>
      <c r="C994" s="6">
        <v>2024</v>
      </c>
      <c r="D994" s="6" t="s">
        <v>11800</v>
      </c>
      <c r="E994" s="6" t="s">
        <v>488</v>
      </c>
      <c r="F994" s="6" t="s">
        <v>11789</v>
      </c>
      <c r="G994" s="6" t="s">
        <v>11936</v>
      </c>
    </row>
    <row r="995" spans="1:7" x14ac:dyDescent="0.4">
      <c r="A995" s="6">
        <v>994</v>
      </c>
      <c r="B995" s="6" t="s">
        <v>12013</v>
      </c>
      <c r="C995" s="6">
        <v>2024</v>
      </c>
      <c r="D995" s="6" t="s">
        <v>11876</v>
      </c>
      <c r="E995" s="6" t="s">
        <v>3088</v>
      </c>
      <c r="F995" s="6" t="s">
        <v>11789</v>
      </c>
      <c r="G995" s="6" t="s">
        <v>12031</v>
      </c>
    </row>
    <row r="996" spans="1:7" x14ac:dyDescent="0.4">
      <c r="A996" s="6">
        <v>995</v>
      </c>
      <c r="B996" s="6" t="s">
        <v>11787</v>
      </c>
      <c r="C996" s="6">
        <v>2024</v>
      </c>
      <c r="D996" s="6" t="s">
        <v>11788</v>
      </c>
      <c r="E996" s="6" t="s">
        <v>728</v>
      </c>
      <c r="F996" s="6" t="s">
        <v>11789</v>
      </c>
      <c r="G996" s="6" t="s">
        <v>12042</v>
      </c>
    </row>
    <row r="997" spans="1:7" x14ac:dyDescent="0.4">
      <c r="A997" s="6">
        <v>996</v>
      </c>
      <c r="B997" s="6" t="s">
        <v>11888</v>
      </c>
      <c r="C997" s="6">
        <v>2024</v>
      </c>
      <c r="D997" s="6" t="s">
        <v>11788</v>
      </c>
      <c r="E997" s="6"/>
      <c r="F997" s="6" t="s">
        <v>12015</v>
      </c>
      <c r="G997" s="6" t="s">
        <v>12019</v>
      </c>
    </row>
    <row r="998" spans="1:7" x14ac:dyDescent="0.4">
      <c r="A998" s="6">
        <v>997</v>
      </c>
      <c r="B998" s="6" t="s">
        <v>11828</v>
      </c>
      <c r="C998" s="6">
        <v>2025</v>
      </c>
      <c r="D998" s="6" t="s">
        <v>11826</v>
      </c>
      <c r="E998" s="6" t="s">
        <v>528</v>
      </c>
      <c r="F998" s="6" t="s">
        <v>11789</v>
      </c>
      <c r="G998" s="6" t="s">
        <v>12047</v>
      </c>
    </row>
    <row r="999" spans="1:7" x14ac:dyDescent="0.4">
      <c r="A999" s="6">
        <v>998</v>
      </c>
      <c r="B999" s="6" t="s">
        <v>12013</v>
      </c>
      <c r="C999" s="6">
        <v>2025</v>
      </c>
      <c r="D999" s="6" t="s">
        <v>11876</v>
      </c>
      <c r="E999" s="6" t="s">
        <v>3088</v>
      </c>
      <c r="F999" s="6" t="s">
        <v>11789</v>
      </c>
      <c r="G999" s="6" t="s">
        <v>12033</v>
      </c>
    </row>
    <row r="1000" spans="1:7" x14ac:dyDescent="0.4">
      <c r="A1000" s="6">
        <v>999</v>
      </c>
      <c r="B1000" s="6" t="s">
        <v>11787</v>
      </c>
      <c r="C1000" s="6">
        <v>2025</v>
      </c>
      <c r="D1000" s="6" t="s">
        <v>11788</v>
      </c>
      <c r="E1000" s="6" t="s">
        <v>728</v>
      </c>
      <c r="F1000" s="6" t="s">
        <v>11789</v>
      </c>
      <c r="G1000" s="6" t="s">
        <v>12042</v>
      </c>
    </row>
    <row r="1001" spans="1:7" x14ac:dyDescent="0.4">
      <c r="A1001" s="6">
        <v>1000</v>
      </c>
      <c r="B1001" s="6" t="s">
        <v>11888</v>
      </c>
      <c r="C1001" s="6">
        <v>2025</v>
      </c>
      <c r="D1001" s="6" t="s">
        <v>11788</v>
      </c>
      <c r="E1001" s="6"/>
      <c r="F1001" s="6" t="s">
        <v>12015</v>
      </c>
      <c r="G1001" s="6" t="s">
        <v>12019</v>
      </c>
    </row>
    <row r="1002" spans="1:7" x14ac:dyDescent="0.4">
      <c r="A1002" s="6">
        <v>1001</v>
      </c>
      <c r="B1002" s="6" t="s">
        <v>11828</v>
      </c>
      <c r="C1002" s="6">
        <v>2026</v>
      </c>
      <c r="D1002" s="6" t="s">
        <v>11800</v>
      </c>
      <c r="E1002" s="6" t="s">
        <v>488</v>
      </c>
      <c r="F1002" s="6" t="s">
        <v>11789</v>
      </c>
      <c r="G1002" s="6" t="s">
        <v>11936</v>
      </c>
    </row>
    <row r="1003" spans="1:7" x14ac:dyDescent="0.4">
      <c r="A1003" s="6">
        <v>1002</v>
      </c>
      <c r="B1003" s="6" t="s">
        <v>12013</v>
      </c>
      <c r="C1003" s="6">
        <v>2026</v>
      </c>
      <c r="D1003" s="6" t="s">
        <v>11876</v>
      </c>
      <c r="E1003" s="6" t="s">
        <v>3088</v>
      </c>
      <c r="F1003" s="6" t="s">
        <v>11789</v>
      </c>
      <c r="G1003" s="6" t="s">
        <v>12031</v>
      </c>
    </row>
    <row r="1004" spans="1:7" x14ac:dyDescent="0.4">
      <c r="A1004" s="6">
        <v>1003</v>
      </c>
      <c r="B1004" s="6" t="s">
        <v>11787</v>
      </c>
      <c r="C1004" s="6">
        <v>2026</v>
      </c>
      <c r="D1004" s="6" t="s">
        <v>11788</v>
      </c>
      <c r="E1004" s="6" t="s">
        <v>728</v>
      </c>
      <c r="F1004" s="6" t="s">
        <v>11789</v>
      </c>
      <c r="G1004" s="6" t="s">
        <v>12045</v>
      </c>
    </row>
    <row r="1005" spans="1:7" x14ac:dyDescent="0.4">
      <c r="A1005" s="6">
        <v>1004</v>
      </c>
      <c r="B1005" s="6" t="s">
        <v>11888</v>
      </c>
      <c r="C1005" s="6">
        <v>2026</v>
      </c>
      <c r="D1005" s="6" t="s">
        <v>11788</v>
      </c>
      <c r="E1005" s="6"/>
      <c r="F1005" s="6" t="s">
        <v>12015</v>
      </c>
      <c r="G1005" s="6" t="s">
        <v>12019</v>
      </c>
    </row>
    <row r="1006" spans="1:7" x14ac:dyDescent="0.4">
      <c r="A1006" s="6">
        <v>1005</v>
      </c>
      <c r="B1006" s="6" t="s">
        <v>11828</v>
      </c>
      <c r="C1006" s="6">
        <v>2027</v>
      </c>
      <c r="D1006" s="6" t="s">
        <v>11800</v>
      </c>
      <c r="E1006" s="6" t="s">
        <v>488</v>
      </c>
      <c r="F1006" s="6" t="s">
        <v>11789</v>
      </c>
      <c r="G1006" s="6" t="s">
        <v>11936</v>
      </c>
    </row>
    <row r="1007" spans="1:7" x14ac:dyDescent="0.4">
      <c r="A1007" s="6">
        <v>1006</v>
      </c>
      <c r="B1007" s="6" t="s">
        <v>12013</v>
      </c>
      <c r="C1007" s="6">
        <v>2027</v>
      </c>
      <c r="D1007" s="6" t="s">
        <v>11837</v>
      </c>
      <c r="E1007" s="6" t="s">
        <v>847</v>
      </c>
      <c r="F1007" s="6" t="s">
        <v>11789</v>
      </c>
      <c r="G1007" s="6" t="s">
        <v>12040</v>
      </c>
    </row>
    <row r="1008" spans="1:7" x14ac:dyDescent="0.4">
      <c r="A1008" s="6">
        <v>1007</v>
      </c>
      <c r="B1008" s="6" t="s">
        <v>11787</v>
      </c>
      <c r="C1008" s="6">
        <v>2027</v>
      </c>
      <c r="D1008" s="6" t="s">
        <v>11788</v>
      </c>
      <c r="E1008" s="6" t="s">
        <v>728</v>
      </c>
      <c r="F1008" s="6" t="s">
        <v>11789</v>
      </c>
      <c r="G1008" s="6" t="s">
        <v>12045</v>
      </c>
    </row>
    <row r="1009" spans="1:7" x14ac:dyDescent="0.4">
      <c r="A1009" s="6">
        <v>1008</v>
      </c>
      <c r="B1009" s="6" t="s">
        <v>11888</v>
      </c>
      <c r="C1009" s="6">
        <v>2027</v>
      </c>
      <c r="D1009" s="6" t="s">
        <v>11876</v>
      </c>
      <c r="E1009" s="6"/>
      <c r="F1009" s="6" t="s">
        <v>12015</v>
      </c>
      <c r="G1009" s="6" t="s">
        <v>12019</v>
      </c>
    </row>
    <row r="1010" spans="1:7" x14ac:dyDescent="0.4">
      <c r="A1010" s="6">
        <v>1009</v>
      </c>
      <c r="B1010" s="6" t="s">
        <v>11828</v>
      </c>
      <c r="C1010" s="6">
        <v>2028</v>
      </c>
      <c r="D1010" s="6" t="s">
        <v>11800</v>
      </c>
      <c r="E1010" s="6" t="s">
        <v>488</v>
      </c>
      <c r="F1010" s="6" t="s">
        <v>11789</v>
      </c>
      <c r="G1010" s="6" t="s">
        <v>11936</v>
      </c>
    </row>
    <row r="1011" spans="1:7" x14ac:dyDescent="0.4">
      <c r="A1011" s="6">
        <v>1010</v>
      </c>
      <c r="B1011" s="6" t="s">
        <v>12013</v>
      </c>
      <c r="C1011" s="6">
        <v>2028</v>
      </c>
      <c r="D1011" s="6" t="s">
        <v>11876</v>
      </c>
      <c r="E1011" s="6" t="s">
        <v>535</v>
      </c>
      <c r="F1011" s="6" t="s">
        <v>11789</v>
      </c>
      <c r="G1011" s="6" t="s">
        <v>11953</v>
      </c>
    </row>
    <row r="1012" spans="1:7" x14ac:dyDescent="0.4">
      <c r="A1012" s="6">
        <v>1011</v>
      </c>
      <c r="B1012" s="6" t="s">
        <v>11787</v>
      </c>
      <c r="C1012" s="6">
        <v>2028</v>
      </c>
      <c r="D1012" s="6" t="s">
        <v>11826</v>
      </c>
      <c r="E1012" s="6" t="s">
        <v>648</v>
      </c>
      <c r="F1012" s="6" t="s">
        <v>11789</v>
      </c>
      <c r="G1012" s="6"/>
    </row>
    <row r="1013" spans="1:7" x14ac:dyDescent="0.4">
      <c r="A1013" s="6">
        <v>1012</v>
      </c>
      <c r="B1013" s="6" t="s">
        <v>11888</v>
      </c>
      <c r="C1013" s="6">
        <v>2028</v>
      </c>
      <c r="D1013" s="6" t="s">
        <v>11876</v>
      </c>
      <c r="E1013" s="6"/>
      <c r="F1013" s="6" t="s">
        <v>12015</v>
      </c>
      <c r="G1013" s="6" t="s">
        <v>12019</v>
      </c>
    </row>
    <row r="1014" spans="1:7" x14ac:dyDescent="0.4">
      <c r="A1014" s="6">
        <v>1013</v>
      </c>
      <c r="B1014" s="6" t="s">
        <v>12013</v>
      </c>
      <c r="C1014" s="6">
        <v>2029</v>
      </c>
      <c r="D1014" s="6" t="s">
        <v>11837</v>
      </c>
      <c r="E1014" s="6" t="s">
        <v>2038</v>
      </c>
      <c r="F1014" s="6" t="s">
        <v>11789</v>
      </c>
      <c r="G1014" s="6" t="s">
        <v>12044</v>
      </c>
    </row>
    <row r="1015" spans="1:7" x14ac:dyDescent="0.4">
      <c r="A1015" s="6">
        <v>1014</v>
      </c>
      <c r="B1015" s="6" t="s">
        <v>11787</v>
      </c>
      <c r="C1015" s="6">
        <v>2029</v>
      </c>
      <c r="D1015" s="6" t="s">
        <v>11826</v>
      </c>
      <c r="E1015" s="6" t="s">
        <v>648</v>
      </c>
      <c r="F1015" s="6" t="s">
        <v>11789</v>
      </c>
      <c r="G1015" s="6"/>
    </row>
    <row r="1016" spans="1:7" x14ac:dyDescent="0.4">
      <c r="A1016" s="6">
        <v>1015</v>
      </c>
      <c r="B1016" s="6" t="s">
        <v>11888</v>
      </c>
      <c r="C1016" s="6">
        <v>2029</v>
      </c>
      <c r="D1016" s="6" t="s">
        <v>11927</v>
      </c>
      <c r="E1016" s="6"/>
      <c r="F1016" s="6" t="s">
        <v>12015</v>
      </c>
      <c r="G1016" s="6" t="s">
        <v>12019</v>
      </c>
    </row>
    <row r="1017" spans="1:7" x14ac:dyDescent="0.4">
      <c r="A1017" s="6">
        <v>1016</v>
      </c>
      <c r="B1017" s="6" t="s">
        <v>11828</v>
      </c>
      <c r="C1017" s="6">
        <v>2030</v>
      </c>
      <c r="D1017" s="6" t="s">
        <v>11808</v>
      </c>
      <c r="E1017" s="6" t="s">
        <v>4059</v>
      </c>
      <c r="F1017" s="6" t="s">
        <v>11789</v>
      </c>
      <c r="G1017" s="6" t="s">
        <v>12048</v>
      </c>
    </row>
    <row r="1018" spans="1:7" x14ac:dyDescent="0.4">
      <c r="A1018" s="6">
        <v>1017</v>
      </c>
      <c r="B1018" s="6" t="s">
        <v>12013</v>
      </c>
      <c r="C1018" s="6">
        <v>2030</v>
      </c>
      <c r="D1018" s="6" t="s">
        <v>11876</v>
      </c>
      <c r="E1018" s="6" t="s">
        <v>3088</v>
      </c>
      <c r="F1018" s="6" t="s">
        <v>11789</v>
      </c>
      <c r="G1018" s="6" t="s">
        <v>12049</v>
      </c>
    </row>
    <row r="1019" spans="1:7" x14ac:dyDescent="0.4">
      <c r="A1019" s="6">
        <v>1018</v>
      </c>
      <c r="B1019" s="6" t="s">
        <v>11787</v>
      </c>
      <c r="C1019" s="6">
        <v>2030</v>
      </c>
      <c r="D1019" s="6" t="s">
        <v>11826</v>
      </c>
      <c r="E1019" s="6" t="s">
        <v>648</v>
      </c>
      <c r="F1019" s="6" t="s">
        <v>11789</v>
      </c>
      <c r="G1019" s="6"/>
    </row>
    <row r="1020" spans="1:7" x14ac:dyDescent="0.4">
      <c r="A1020" s="6">
        <v>1019</v>
      </c>
      <c r="B1020" s="6" t="s">
        <v>11888</v>
      </c>
      <c r="C1020" s="6">
        <v>2030</v>
      </c>
      <c r="D1020" s="6" t="s">
        <v>11927</v>
      </c>
      <c r="E1020" s="6"/>
      <c r="F1020" s="6" t="s">
        <v>12015</v>
      </c>
      <c r="G1020" s="6" t="s">
        <v>12019</v>
      </c>
    </row>
    <row r="1021" spans="1:7" x14ac:dyDescent="0.4">
      <c r="A1021" s="6">
        <v>1020</v>
      </c>
      <c r="B1021" s="6" t="s">
        <v>11828</v>
      </c>
      <c r="C1021" s="6">
        <v>2031</v>
      </c>
      <c r="D1021" s="6" t="s">
        <v>11826</v>
      </c>
      <c r="E1021" s="6" t="s">
        <v>528</v>
      </c>
      <c r="F1021" s="6" t="s">
        <v>11789</v>
      </c>
      <c r="G1021" s="6" t="s">
        <v>12024</v>
      </c>
    </row>
    <row r="1022" spans="1:7" x14ac:dyDescent="0.4">
      <c r="A1022" s="6">
        <v>1021</v>
      </c>
      <c r="B1022" s="6" t="s">
        <v>12013</v>
      </c>
      <c r="C1022" s="6">
        <v>2031</v>
      </c>
      <c r="D1022" s="6" t="s">
        <v>11876</v>
      </c>
      <c r="E1022" s="6" t="s">
        <v>535</v>
      </c>
      <c r="F1022" s="6" t="s">
        <v>11789</v>
      </c>
      <c r="G1022" s="6" t="s">
        <v>12050</v>
      </c>
    </row>
    <row r="1023" spans="1:7" x14ac:dyDescent="0.4">
      <c r="A1023" s="6">
        <v>1022</v>
      </c>
      <c r="B1023" s="6" t="s">
        <v>11787</v>
      </c>
      <c r="C1023" s="6">
        <v>2031</v>
      </c>
      <c r="D1023" s="6" t="s">
        <v>11949</v>
      </c>
      <c r="E1023" s="6" t="s">
        <v>3258</v>
      </c>
      <c r="F1023" s="6" t="s">
        <v>11789</v>
      </c>
      <c r="G1023" s="6"/>
    </row>
    <row r="1024" spans="1:7" x14ac:dyDescent="0.4">
      <c r="A1024" s="6">
        <v>1023</v>
      </c>
      <c r="B1024" s="6" t="s">
        <v>11888</v>
      </c>
      <c r="C1024" s="6">
        <v>2031</v>
      </c>
      <c r="D1024" s="6" t="s">
        <v>11927</v>
      </c>
      <c r="E1024" s="6"/>
      <c r="F1024" s="6" t="s">
        <v>12015</v>
      </c>
      <c r="G1024" s="6" t="s">
        <v>12019</v>
      </c>
    </row>
    <row r="1025" spans="1:7" x14ac:dyDescent="0.4">
      <c r="A1025" s="6">
        <v>1024</v>
      </c>
      <c r="B1025" s="6" t="s">
        <v>11828</v>
      </c>
      <c r="C1025" s="6">
        <v>2032</v>
      </c>
      <c r="D1025" s="6" t="s">
        <v>11826</v>
      </c>
      <c r="E1025" s="6" t="s">
        <v>528</v>
      </c>
      <c r="F1025" s="6" t="s">
        <v>11789</v>
      </c>
      <c r="G1025" s="6" t="s">
        <v>12047</v>
      </c>
    </row>
    <row r="1026" spans="1:7" x14ac:dyDescent="0.4">
      <c r="A1026" s="6">
        <v>1025</v>
      </c>
      <c r="B1026" s="6" t="s">
        <v>12013</v>
      </c>
      <c r="C1026" s="6">
        <v>2032</v>
      </c>
      <c r="D1026" s="6" t="s">
        <v>11876</v>
      </c>
      <c r="E1026" s="6" t="s">
        <v>3088</v>
      </c>
      <c r="F1026" s="6" t="s">
        <v>11789</v>
      </c>
      <c r="G1026" s="6" t="s">
        <v>12051</v>
      </c>
    </row>
    <row r="1027" spans="1:7" x14ac:dyDescent="0.4">
      <c r="A1027" s="6">
        <v>1026</v>
      </c>
      <c r="B1027" s="6" t="s">
        <v>11787</v>
      </c>
      <c r="C1027" s="6">
        <v>2032</v>
      </c>
      <c r="D1027" s="6" t="s">
        <v>11949</v>
      </c>
      <c r="E1027" s="6" t="s">
        <v>3258</v>
      </c>
      <c r="F1027" s="6" t="s">
        <v>11789</v>
      </c>
      <c r="G1027" s="6" t="s">
        <v>12052</v>
      </c>
    </row>
    <row r="1028" spans="1:7" x14ac:dyDescent="0.4">
      <c r="A1028" s="6">
        <v>1027</v>
      </c>
      <c r="B1028" s="6" t="s">
        <v>11888</v>
      </c>
      <c r="C1028" s="6">
        <v>2032</v>
      </c>
      <c r="D1028" s="6" t="s">
        <v>11851</v>
      </c>
      <c r="E1028" s="6"/>
      <c r="F1028" s="6" t="s">
        <v>12015</v>
      </c>
      <c r="G1028" s="6" t="s">
        <v>12019</v>
      </c>
    </row>
    <row r="1029" spans="1:7" x14ac:dyDescent="0.4">
      <c r="A1029" s="6">
        <v>1028</v>
      </c>
      <c r="B1029" s="6" t="s">
        <v>11828</v>
      </c>
      <c r="C1029" s="6">
        <v>2033</v>
      </c>
      <c r="D1029" s="6" t="s">
        <v>11808</v>
      </c>
      <c r="E1029" s="6" t="s">
        <v>4059</v>
      </c>
      <c r="F1029" s="6" t="s">
        <v>11789</v>
      </c>
      <c r="G1029" s="6" t="s">
        <v>12053</v>
      </c>
    </row>
    <row r="1030" spans="1:7" x14ac:dyDescent="0.4">
      <c r="A1030" s="6">
        <v>1029</v>
      </c>
      <c r="B1030" s="6" t="s">
        <v>12013</v>
      </c>
      <c r="C1030" s="6">
        <v>2033</v>
      </c>
      <c r="D1030" s="6" t="s">
        <v>11837</v>
      </c>
      <c r="E1030" s="6" t="s">
        <v>2038</v>
      </c>
      <c r="F1030" s="6" t="s">
        <v>11789</v>
      </c>
      <c r="G1030" s="6"/>
    </row>
    <row r="1031" spans="1:7" x14ac:dyDescent="0.4">
      <c r="A1031" s="6">
        <v>1030</v>
      </c>
      <c r="B1031" s="6" t="s">
        <v>11787</v>
      </c>
      <c r="C1031" s="6">
        <v>2033</v>
      </c>
      <c r="D1031" s="6" t="s">
        <v>11949</v>
      </c>
      <c r="E1031" s="6" t="s">
        <v>3258</v>
      </c>
      <c r="F1031" s="6" t="s">
        <v>11789</v>
      </c>
      <c r="G1031" s="6" t="s">
        <v>12052</v>
      </c>
    </row>
    <row r="1032" spans="1:7" x14ac:dyDescent="0.4">
      <c r="A1032" s="6">
        <v>1031</v>
      </c>
      <c r="B1032" s="6" t="s">
        <v>11888</v>
      </c>
      <c r="C1032" s="6">
        <v>2033</v>
      </c>
      <c r="D1032" s="6" t="s">
        <v>11851</v>
      </c>
      <c r="E1032" s="6"/>
      <c r="F1032" s="6" t="s">
        <v>12015</v>
      </c>
      <c r="G1032" s="6" t="s">
        <v>12019</v>
      </c>
    </row>
    <row r="1033" spans="1:7" x14ac:dyDescent="0.4">
      <c r="A1033" s="6">
        <v>1032</v>
      </c>
      <c r="B1033" s="6" t="s">
        <v>11828</v>
      </c>
      <c r="C1033" s="6">
        <v>2034</v>
      </c>
      <c r="D1033" s="6" t="s">
        <v>11808</v>
      </c>
      <c r="E1033" s="6" t="s">
        <v>514</v>
      </c>
      <c r="F1033" s="6" t="s">
        <v>11789</v>
      </c>
      <c r="G1033" s="6" t="s">
        <v>12026</v>
      </c>
    </row>
    <row r="1034" spans="1:7" x14ac:dyDescent="0.4">
      <c r="A1034" s="6">
        <v>1033</v>
      </c>
      <c r="B1034" s="6" t="s">
        <v>12013</v>
      </c>
      <c r="C1034" s="6">
        <v>2034</v>
      </c>
      <c r="D1034" s="6" t="s">
        <v>11837</v>
      </c>
      <c r="E1034" s="6" t="s">
        <v>847</v>
      </c>
      <c r="F1034" s="6" t="s">
        <v>11789</v>
      </c>
      <c r="G1034" s="6" t="s">
        <v>12037</v>
      </c>
    </row>
    <row r="1035" spans="1:7" x14ac:dyDescent="0.4">
      <c r="A1035" s="6">
        <v>1034</v>
      </c>
      <c r="B1035" s="6" t="s">
        <v>11787</v>
      </c>
      <c r="C1035" s="6">
        <v>2034</v>
      </c>
      <c r="D1035" s="6" t="s">
        <v>11949</v>
      </c>
      <c r="E1035" s="6" t="s">
        <v>720</v>
      </c>
      <c r="F1035" s="6" t="s">
        <v>11789</v>
      </c>
      <c r="G1035" s="6" t="s">
        <v>12054</v>
      </c>
    </row>
    <row r="1036" spans="1:7" x14ac:dyDescent="0.4">
      <c r="A1036" s="6">
        <v>1035</v>
      </c>
      <c r="B1036" s="6" t="s">
        <v>11888</v>
      </c>
      <c r="C1036" s="6">
        <v>2034</v>
      </c>
      <c r="D1036" s="6" t="s">
        <v>11851</v>
      </c>
      <c r="E1036" s="6"/>
      <c r="F1036" s="6" t="s">
        <v>12015</v>
      </c>
      <c r="G1036" s="6" t="s">
        <v>12019</v>
      </c>
    </row>
    <row r="1037" spans="1:7" x14ac:dyDescent="0.4">
      <c r="A1037" s="6">
        <v>1036</v>
      </c>
      <c r="B1037" s="6" t="s">
        <v>11828</v>
      </c>
      <c r="C1037" s="6">
        <v>2035</v>
      </c>
      <c r="D1037" s="6" t="s">
        <v>11800</v>
      </c>
      <c r="E1037" s="6" t="s">
        <v>488</v>
      </c>
      <c r="F1037" s="6" t="s">
        <v>11789</v>
      </c>
      <c r="G1037" s="6" t="s">
        <v>11936</v>
      </c>
    </row>
    <row r="1038" spans="1:7" x14ac:dyDescent="0.4">
      <c r="A1038" s="6">
        <v>1037</v>
      </c>
      <c r="B1038" s="6" t="s">
        <v>12013</v>
      </c>
      <c r="C1038" s="6">
        <v>2035</v>
      </c>
      <c r="D1038" s="6" t="s">
        <v>11837</v>
      </c>
      <c r="E1038" s="6" t="s">
        <v>2038</v>
      </c>
      <c r="F1038" s="6" t="s">
        <v>11789</v>
      </c>
      <c r="G1038" s="6" t="s">
        <v>12044</v>
      </c>
    </row>
    <row r="1039" spans="1:7" x14ac:dyDescent="0.4">
      <c r="A1039" s="6">
        <v>1038</v>
      </c>
      <c r="B1039" s="6" t="s">
        <v>11787</v>
      </c>
      <c r="C1039" s="6">
        <v>2035</v>
      </c>
      <c r="D1039" s="6" t="s">
        <v>11949</v>
      </c>
      <c r="E1039" s="6" t="s">
        <v>720</v>
      </c>
      <c r="F1039" s="6" t="s">
        <v>11789</v>
      </c>
      <c r="G1039" s="6" t="s">
        <v>12054</v>
      </c>
    </row>
    <row r="1040" spans="1:7" x14ac:dyDescent="0.4">
      <c r="A1040" s="6">
        <v>1039</v>
      </c>
      <c r="B1040" s="6" t="s">
        <v>11888</v>
      </c>
      <c r="C1040" s="6">
        <v>2035</v>
      </c>
      <c r="D1040" s="6" t="s">
        <v>11851</v>
      </c>
      <c r="E1040" s="6"/>
      <c r="F1040" s="6" t="s">
        <v>12015</v>
      </c>
      <c r="G1040" s="6" t="s">
        <v>12019</v>
      </c>
    </row>
    <row r="1041" spans="1:7" x14ac:dyDescent="0.4">
      <c r="A1041" s="6">
        <v>1040</v>
      </c>
      <c r="B1041" s="6" t="s">
        <v>11828</v>
      </c>
      <c r="C1041" s="6">
        <v>2036</v>
      </c>
      <c r="D1041" s="6" t="s">
        <v>11800</v>
      </c>
      <c r="E1041" s="6" t="s">
        <v>488</v>
      </c>
      <c r="F1041" s="6" t="s">
        <v>11789</v>
      </c>
      <c r="G1041" s="6" t="s">
        <v>11936</v>
      </c>
    </row>
    <row r="1042" spans="1:7" x14ac:dyDescent="0.4">
      <c r="A1042" s="6">
        <v>1041</v>
      </c>
      <c r="B1042" s="6" t="s">
        <v>12013</v>
      </c>
      <c r="C1042" s="6">
        <v>2036</v>
      </c>
      <c r="D1042" s="6" t="s">
        <v>11876</v>
      </c>
      <c r="E1042" s="6" t="s">
        <v>3088</v>
      </c>
      <c r="F1042" s="6" t="s">
        <v>11789</v>
      </c>
      <c r="G1042" s="6" t="s">
        <v>12055</v>
      </c>
    </row>
    <row r="1043" spans="1:7" x14ac:dyDescent="0.4">
      <c r="A1043" s="6">
        <v>1042</v>
      </c>
      <c r="B1043" s="6" t="s">
        <v>11787</v>
      </c>
      <c r="C1043" s="6">
        <v>2036</v>
      </c>
      <c r="D1043" s="6" t="s">
        <v>11949</v>
      </c>
      <c r="E1043" s="6" t="s">
        <v>3258</v>
      </c>
      <c r="F1043" s="6" t="s">
        <v>11789</v>
      </c>
      <c r="G1043" s="6"/>
    </row>
    <row r="1044" spans="1:7" x14ac:dyDescent="0.4">
      <c r="A1044" s="6">
        <v>1043</v>
      </c>
      <c r="B1044" s="6" t="s">
        <v>11888</v>
      </c>
      <c r="C1044" s="6">
        <v>2036</v>
      </c>
      <c r="D1044" s="6" t="s">
        <v>11876</v>
      </c>
      <c r="E1044" s="6"/>
      <c r="F1044" s="6" t="s">
        <v>12015</v>
      </c>
      <c r="G1044" s="6" t="s">
        <v>12019</v>
      </c>
    </row>
    <row r="1045" spans="1:7" x14ac:dyDescent="0.4">
      <c r="A1045" s="6">
        <v>1044</v>
      </c>
      <c r="B1045" s="6" t="s">
        <v>11828</v>
      </c>
      <c r="C1045" s="6">
        <v>2037</v>
      </c>
      <c r="D1045" s="6" t="s">
        <v>11800</v>
      </c>
      <c r="E1045" s="6" t="s">
        <v>488</v>
      </c>
      <c r="F1045" s="6" t="s">
        <v>11789</v>
      </c>
      <c r="G1045" s="6" t="s">
        <v>11936</v>
      </c>
    </row>
    <row r="1046" spans="1:7" x14ac:dyDescent="0.4">
      <c r="A1046" s="6">
        <v>1045</v>
      </c>
      <c r="B1046" s="6" t="s">
        <v>12013</v>
      </c>
      <c r="C1046" s="6">
        <v>2037</v>
      </c>
      <c r="D1046" s="6" t="s">
        <v>11876</v>
      </c>
      <c r="E1046" s="6" t="s">
        <v>3088</v>
      </c>
      <c r="F1046" s="6" t="s">
        <v>11789</v>
      </c>
      <c r="G1046" s="6" t="s">
        <v>12056</v>
      </c>
    </row>
    <row r="1047" spans="1:7" x14ac:dyDescent="0.4">
      <c r="A1047" s="6">
        <v>1046</v>
      </c>
      <c r="B1047" s="6" t="s">
        <v>11787</v>
      </c>
      <c r="C1047" s="6">
        <v>2037</v>
      </c>
      <c r="D1047" s="6" t="s">
        <v>11949</v>
      </c>
      <c r="E1047" s="6" t="s">
        <v>720</v>
      </c>
      <c r="F1047" s="6" t="s">
        <v>11789</v>
      </c>
      <c r="G1047" s="6"/>
    </row>
    <row r="1048" spans="1:7" x14ac:dyDescent="0.4">
      <c r="A1048" s="6">
        <v>1047</v>
      </c>
      <c r="B1048" s="6" t="s">
        <v>11888</v>
      </c>
      <c r="C1048" s="6">
        <v>2037</v>
      </c>
      <c r="D1048" s="6" t="s">
        <v>11876</v>
      </c>
      <c r="E1048" s="6"/>
      <c r="F1048" s="6" t="s">
        <v>12015</v>
      </c>
      <c r="G1048" s="6" t="s">
        <v>12019</v>
      </c>
    </row>
    <row r="1049" spans="1:7" x14ac:dyDescent="0.4">
      <c r="A1049" s="6">
        <v>1048</v>
      </c>
      <c r="B1049" s="6" t="s">
        <v>11828</v>
      </c>
      <c r="C1049" s="6">
        <v>2038</v>
      </c>
      <c r="D1049" s="6" t="s">
        <v>11800</v>
      </c>
      <c r="E1049" s="6" t="s">
        <v>488</v>
      </c>
      <c r="F1049" s="6" t="s">
        <v>11789</v>
      </c>
      <c r="G1049" s="6" t="s">
        <v>11936</v>
      </c>
    </row>
    <row r="1050" spans="1:7" x14ac:dyDescent="0.4">
      <c r="A1050" s="6">
        <v>1049</v>
      </c>
      <c r="B1050" s="6" t="s">
        <v>12013</v>
      </c>
      <c r="C1050" s="6">
        <v>2038</v>
      </c>
      <c r="D1050" s="6" t="s">
        <v>11876</v>
      </c>
      <c r="E1050" s="6" t="s">
        <v>3088</v>
      </c>
      <c r="F1050" s="6" t="s">
        <v>11789</v>
      </c>
      <c r="G1050" s="6" t="s">
        <v>12034</v>
      </c>
    </row>
    <row r="1051" spans="1:7" x14ac:dyDescent="0.4">
      <c r="A1051" s="6">
        <v>1050</v>
      </c>
      <c r="B1051" s="6" t="s">
        <v>11787</v>
      </c>
      <c r="C1051" s="6">
        <v>2038</v>
      </c>
      <c r="D1051" s="6" t="s">
        <v>11949</v>
      </c>
      <c r="E1051" s="6" t="s">
        <v>720</v>
      </c>
      <c r="F1051" s="6" t="s">
        <v>11789</v>
      </c>
      <c r="G1051" s="6"/>
    </row>
    <row r="1052" spans="1:7" x14ac:dyDescent="0.4">
      <c r="A1052" s="6">
        <v>1051</v>
      </c>
      <c r="B1052" s="6" t="s">
        <v>11888</v>
      </c>
      <c r="C1052" s="6">
        <v>2038</v>
      </c>
      <c r="D1052" s="6" t="s">
        <v>11876</v>
      </c>
      <c r="E1052" s="6"/>
      <c r="F1052" s="6" t="s">
        <v>12015</v>
      </c>
      <c r="G1052" s="6" t="s">
        <v>12019</v>
      </c>
    </row>
    <row r="1053" spans="1:7" x14ac:dyDescent="0.4">
      <c r="A1053" s="6">
        <v>1052</v>
      </c>
      <c r="B1053" s="6" t="s">
        <v>11828</v>
      </c>
      <c r="C1053" s="6">
        <v>2039</v>
      </c>
      <c r="D1053" s="6" t="s">
        <v>11804</v>
      </c>
      <c r="E1053" s="6" t="s">
        <v>791</v>
      </c>
      <c r="F1053" s="6" t="s">
        <v>11789</v>
      </c>
      <c r="G1053" s="6" t="s">
        <v>12057</v>
      </c>
    </row>
    <row r="1054" spans="1:7" x14ac:dyDescent="0.4">
      <c r="A1054" s="6">
        <v>1053</v>
      </c>
      <c r="B1054" s="6" t="s">
        <v>12013</v>
      </c>
      <c r="C1054" s="6">
        <v>2039</v>
      </c>
      <c r="D1054" s="6" t="s">
        <v>11837</v>
      </c>
      <c r="E1054" s="6" t="s">
        <v>2038</v>
      </c>
      <c r="F1054" s="6" t="s">
        <v>11789</v>
      </c>
      <c r="G1054" s="6"/>
    </row>
    <row r="1055" spans="1:7" x14ac:dyDescent="0.4">
      <c r="A1055" s="6">
        <v>1054</v>
      </c>
      <c r="B1055" s="6" t="s">
        <v>11787</v>
      </c>
      <c r="C1055" s="6">
        <v>2039</v>
      </c>
      <c r="D1055" s="6" t="s">
        <v>11949</v>
      </c>
      <c r="E1055" s="6" t="s">
        <v>720</v>
      </c>
      <c r="F1055" s="6" t="s">
        <v>11789</v>
      </c>
      <c r="G1055" s="6"/>
    </row>
    <row r="1056" spans="1:7" x14ac:dyDescent="0.4">
      <c r="A1056" s="6">
        <v>1055</v>
      </c>
      <c r="B1056" s="6" t="s">
        <v>11888</v>
      </c>
      <c r="C1056" s="6">
        <v>2039</v>
      </c>
      <c r="D1056" s="6" t="s">
        <v>11876</v>
      </c>
      <c r="E1056" s="6"/>
      <c r="F1056" s="6" t="s">
        <v>12015</v>
      </c>
      <c r="G1056" s="6" t="s">
        <v>12019</v>
      </c>
    </row>
    <row r="1057" spans="1:7" x14ac:dyDescent="0.4">
      <c r="A1057" s="6">
        <v>1056</v>
      </c>
      <c r="B1057" s="6" t="s">
        <v>11828</v>
      </c>
      <c r="C1057" s="6">
        <v>2040</v>
      </c>
      <c r="D1057" s="6" t="s">
        <v>11800</v>
      </c>
      <c r="E1057" s="6" t="s">
        <v>488</v>
      </c>
      <c r="F1057" s="6" t="s">
        <v>11789</v>
      </c>
      <c r="G1057" s="6" t="s">
        <v>12058</v>
      </c>
    </row>
    <row r="1058" spans="1:7" x14ac:dyDescent="0.4">
      <c r="A1058" s="6">
        <v>1057</v>
      </c>
      <c r="B1058" s="6" t="s">
        <v>12013</v>
      </c>
      <c r="C1058" s="6">
        <v>2040</v>
      </c>
      <c r="D1058" s="6" t="s">
        <v>11876</v>
      </c>
      <c r="E1058" s="6" t="s">
        <v>3088</v>
      </c>
      <c r="F1058" s="6" t="s">
        <v>11789</v>
      </c>
      <c r="G1058" s="6" t="s">
        <v>12059</v>
      </c>
    </row>
    <row r="1059" spans="1:7" x14ac:dyDescent="0.4">
      <c r="A1059" s="6">
        <v>1058</v>
      </c>
      <c r="B1059" s="6" t="s">
        <v>11787</v>
      </c>
      <c r="C1059" s="6">
        <v>2040</v>
      </c>
      <c r="D1059" s="6" t="s">
        <v>11788</v>
      </c>
      <c r="E1059" s="6" t="s">
        <v>728</v>
      </c>
      <c r="F1059" s="6" t="s">
        <v>11789</v>
      </c>
      <c r="G1059" s="6" t="s">
        <v>12060</v>
      </c>
    </row>
    <row r="1060" spans="1:7" x14ac:dyDescent="0.4">
      <c r="A1060" s="6">
        <v>1059</v>
      </c>
      <c r="B1060" s="6" t="s">
        <v>11888</v>
      </c>
      <c r="C1060" s="6">
        <v>2040</v>
      </c>
      <c r="D1060" s="6" t="s">
        <v>11876</v>
      </c>
      <c r="E1060" s="6"/>
      <c r="F1060" s="6" t="s">
        <v>12015</v>
      </c>
      <c r="G1060" s="6" t="s">
        <v>12019</v>
      </c>
    </row>
    <row r="1061" spans="1:7" x14ac:dyDescent="0.4">
      <c r="A1061" s="6">
        <v>1060</v>
      </c>
      <c r="B1061" s="6" t="s">
        <v>11828</v>
      </c>
      <c r="C1061" s="6">
        <v>2041</v>
      </c>
      <c r="D1061" s="6" t="s">
        <v>11800</v>
      </c>
      <c r="E1061" s="6" t="s">
        <v>488</v>
      </c>
      <c r="F1061" s="6" t="s">
        <v>11789</v>
      </c>
      <c r="G1061" s="6" t="s">
        <v>11936</v>
      </c>
    </row>
    <row r="1062" spans="1:7" x14ac:dyDescent="0.4">
      <c r="A1062" s="6">
        <v>1061</v>
      </c>
      <c r="B1062" s="6" t="s">
        <v>12013</v>
      </c>
      <c r="C1062" s="6">
        <v>2041</v>
      </c>
      <c r="D1062" s="6" t="s">
        <v>11876</v>
      </c>
      <c r="E1062" s="6" t="s">
        <v>3088</v>
      </c>
      <c r="F1062" s="6" t="s">
        <v>11789</v>
      </c>
      <c r="G1062" s="6" t="s">
        <v>12051</v>
      </c>
    </row>
    <row r="1063" spans="1:7" x14ac:dyDescent="0.4">
      <c r="A1063" s="6">
        <v>1062</v>
      </c>
      <c r="B1063" s="6" t="s">
        <v>11787</v>
      </c>
      <c r="C1063" s="6">
        <v>2041</v>
      </c>
      <c r="D1063" s="6" t="s">
        <v>11788</v>
      </c>
      <c r="E1063" s="6" t="s">
        <v>728</v>
      </c>
      <c r="F1063" s="6" t="s">
        <v>11789</v>
      </c>
      <c r="G1063" s="6" t="s">
        <v>12060</v>
      </c>
    </row>
    <row r="1064" spans="1:7" x14ac:dyDescent="0.4">
      <c r="A1064" s="6">
        <v>1063</v>
      </c>
      <c r="B1064" s="6" t="s">
        <v>11888</v>
      </c>
      <c r="C1064" s="6">
        <v>2041</v>
      </c>
      <c r="D1064" s="6" t="s">
        <v>11876</v>
      </c>
      <c r="E1064" s="6"/>
      <c r="F1064" s="6" t="s">
        <v>12015</v>
      </c>
      <c r="G1064" s="6" t="s">
        <v>12019</v>
      </c>
    </row>
    <row r="1065" spans="1:7" x14ac:dyDescent="0.4">
      <c r="A1065" s="6">
        <v>1064</v>
      </c>
      <c r="B1065" s="6" t="s">
        <v>11828</v>
      </c>
      <c r="C1065" s="6">
        <v>2042</v>
      </c>
      <c r="D1065" s="6" t="s">
        <v>11800</v>
      </c>
      <c r="E1065" s="6" t="s">
        <v>488</v>
      </c>
      <c r="F1065" s="6" t="s">
        <v>11789</v>
      </c>
      <c r="G1065" s="6" t="s">
        <v>11936</v>
      </c>
    </row>
    <row r="1066" spans="1:7" x14ac:dyDescent="0.4">
      <c r="A1066" s="6">
        <v>1065</v>
      </c>
      <c r="B1066" s="6" t="s">
        <v>12013</v>
      </c>
      <c r="C1066" s="6">
        <v>2042</v>
      </c>
      <c r="D1066" s="6" t="s">
        <v>11876</v>
      </c>
      <c r="E1066" s="6" t="s">
        <v>3088</v>
      </c>
      <c r="F1066" s="6" t="s">
        <v>11789</v>
      </c>
      <c r="G1066" s="6" t="s">
        <v>12061</v>
      </c>
    </row>
    <row r="1067" spans="1:7" x14ac:dyDescent="0.4">
      <c r="A1067" s="6">
        <v>1066</v>
      </c>
      <c r="B1067" s="6" t="s">
        <v>11787</v>
      </c>
      <c r="C1067" s="6">
        <v>2042</v>
      </c>
      <c r="D1067" s="6" t="s">
        <v>11788</v>
      </c>
      <c r="E1067" s="6" t="s">
        <v>728</v>
      </c>
      <c r="F1067" s="6" t="s">
        <v>11789</v>
      </c>
      <c r="G1067" s="6" t="s">
        <v>12060</v>
      </c>
    </row>
    <row r="1068" spans="1:7" x14ac:dyDescent="0.4">
      <c r="A1068" s="6">
        <v>1067</v>
      </c>
      <c r="B1068" s="6" t="s">
        <v>11888</v>
      </c>
      <c r="C1068" s="6">
        <v>2042</v>
      </c>
      <c r="D1068" s="6" t="s">
        <v>11927</v>
      </c>
      <c r="E1068" s="6"/>
      <c r="F1068" s="6" t="s">
        <v>12015</v>
      </c>
      <c r="G1068" s="6" t="s">
        <v>12019</v>
      </c>
    </row>
    <row r="1069" spans="1:7" x14ac:dyDescent="0.4">
      <c r="A1069" s="6">
        <v>1068</v>
      </c>
      <c r="B1069" s="6" t="s">
        <v>11828</v>
      </c>
      <c r="C1069" s="6">
        <v>2043</v>
      </c>
      <c r="D1069" s="6" t="s">
        <v>11800</v>
      </c>
      <c r="E1069" s="6" t="s">
        <v>488</v>
      </c>
      <c r="F1069" s="6" t="s">
        <v>11789</v>
      </c>
      <c r="G1069" s="6" t="s">
        <v>11936</v>
      </c>
    </row>
    <row r="1070" spans="1:7" x14ac:dyDescent="0.4">
      <c r="A1070" s="6">
        <v>1069</v>
      </c>
      <c r="B1070" s="6" t="s">
        <v>12013</v>
      </c>
      <c r="C1070" s="6">
        <v>2043</v>
      </c>
      <c r="D1070" s="6" t="s">
        <v>11837</v>
      </c>
      <c r="E1070" s="6" t="s">
        <v>2038</v>
      </c>
      <c r="F1070" s="6" t="s">
        <v>11789</v>
      </c>
      <c r="G1070" s="6" t="s">
        <v>12062</v>
      </c>
    </row>
    <row r="1071" spans="1:7" x14ac:dyDescent="0.4">
      <c r="A1071" s="6">
        <v>1070</v>
      </c>
      <c r="B1071" s="6" t="s">
        <v>11787</v>
      </c>
      <c r="C1071" s="6">
        <v>2043</v>
      </c>
      <c r="D1071" s="6" t="s">
        <v>11788</v>
      </c>
      <c r="E1071" s="6" t="s">
        <v>728</v>
      </c>
      <c r="F1071" s="6" t="s">
        <v>11789</v>
      </c>
      <c r="G1071" s="6"/>
    </row>
    <row r="1072" spans="1:7" x14ac:dyDescent="0.4">
      <c r="A1072" s="6">
        <v>1071</v>
      </c>
      <c r="B1072" s="6" t="s">
        <v>11888</v>
      </c>
      <c r="C1072" s="6">
        <v>2043</v>
      </c>
      <c r="D1072" s="6" t="s">
        <v>11851</v>
      </c>
      <c r="E1072" s="6"/>
      <c r="F1072" s="6" t="s">
        <v>12015</v>
      </c>
      <c r="G1072" s="6" t="s">
        <v>12019</v>
      </c>
    </row>
    <row r="1073" spans="1:7" x14ac:dyDescent="0.4">
      <c r="A1073" s="6">
        <v>1072</v>
      </c>
      <c r="B1073" s="6" t="s">
        <v>11828</v>
      </c>
      <c r="C1073" s="6">
        <v>2044</v>
      </c>
      <c r="D1073" s="6" t="s">
        <v>11800</v>
      </c>
      <c r="E1073" s="6" t="s">
        <v>488</v>
      </c>
      <c r="F1073" s="6" t="s">
        <v>11789</v>
      </c>
      <c r="G1073" s="6" t="s">
        <v>11936</v>
      </c>
    </row>
    <row r="1074" spans="1:7" x14ac:dyDescent="0.4">
      <c r="A1074" s="6">
        <v>1073</v>
      </c>
      <c r="B1074" s="6" t="s">
        <v>12013</v>
      </c>
      <c r="C1074" s="6">
        <v>2044</v>
      </c>
      <c r="D1074" s="6" t="s">
        <v>11876</v>
      </c>
      <c r="E1074" s="6" t="s">
        <v>3088</v>
      </c>
      <c r="F1074" s="6" t="s">
        <v>11789</v>
      </c>
      <c r="G1074" s="6" t="s">
        <v>12033</v>
      </c>
    </row>
    <row r="1075" spans="1:7" x14ac:dyDescent="0.4">
      <c r="A1075" s="6">
        <v>1074</v>
      </c>
      <c r="B1075" s="6" t="s">
        <v>11787</v>
      </c>
      <c r="C1075" s="6">
        <v>2044</v>
      </c>
      <c r="D1075" s="6" t="s">
        <v>11788</v>
      </c>
      <c r="E1075" s="6" t="s">
        <v>728</v>
      </c>
      <c r="F1075" s="6" t="s">
        <v>11789</v>
      </c>
      <c r="G1075" s="6"/>
    </row>
    <row r="1076" spans="1:7" x14ac:dyDescent="0.4">
      <c r="A1076" s="6">
        <v>1075</v>
      </c>
      <c r="B1076" s="6" t="s">
        <v>11888</v>
      </c>
      <c r="C1076" s="6">
        <v>2044</v>
      </c>
      <c r="D1076" s="6" t="s">
        <v>11851</v>
      </c>
      <c r="E1076" s="6"/>
      <c r="F1076" s="6" t="s">
        <v>12015</v>
      </c>
      <c r="G1076" s="6" t="s">
        <v>12019</v>
      </c>
    </row>
    <row r="1077" spans="1:7" x14ac:dyDescent="0.4">
      <c r="A1077" s="6">
        <v>1076</v>
      </c>
      <c r="B1077" s="6" t="s">
        <v>11828</v>
      </c>
      <c r="C1077" s="6">
        <v>2045</v>
      </c>
      <c r="D1077" s="6" t="s">
        <v>11800</v>
      </c>
      <c r="E1077" s="6" t="s">
        <v>488</v>
      </c>
      <c r="F1077" s="6" t="s">
        <v>11789</v>
      </c>
      <c r="G1077" s="6" t="s">
        <v>11936</v>
      </c>
    </row>
    <row r="1078" spans="1:7" x14ac:dyDescent="0.4">
      <c r="A1078" s="6">
        <v>1077</v>
      </c>
      <c r="B1078" s="6" t="s">
        <v>12013</v>
      </c>
      <c r="C1078" s="6">
        <v>2045</v>
      </c>
      <c r="D1078" s="6" t="s">
        <v>11837</v>
      </c>
      <c r="E1078" s="6" t="s">
        <v>847</v>
      </c>
      <c r="F1078" s="6" t="s">
        <v>11789</v>
      </c>
      <c r="G1078" s="6" t="s">
        <v>12037</v>
      </c>
    </row>
    <row r="1079" spans="1:7" x14ac:dyDescent="0.4">
      <c r="A1079" s="6">
        <v>1078</v>
      </c>
      <c r="B1079" s="6" t="s">
        <v>11787</v>
      </c>
      <c r="C1079" s="6">
        <v>2045</v>
      </c>
      <c r="D1079" s="6" t="s">
        <v>11826</v>
      </c>
      <c r="E1079" s="6" t="s">
        <v>648</v>
      </c>
      <c r="F1079" s="6" t="s">
        <v>11789</v>
      </c>
      <c r="G1079" s="6"/>
    </row>
    <row r="1080" spans="1:7" x14ac:dyDescent="0.4">
      <c r="A1080" s="6">
        <v>1079</v>
      </c>
      <c r="B1080" s="6" t="s">
        <v>11888</v>
      </c>
      <c r="C1080" s="6">
        <v>2045</v>
      </c>
      <c r="D1080" s="6" t="s">
        <v>11851</v>
      </c>
      <c r="E1080" s="6"/>
      <c r="F1080" s="6" t="s">
        <v>12015</v>
      </c>
      <c r="G1080" s="6" t="s">
        <v>12019</v>
      </c>
    </row>
    <row r="1081" spans="1:7" x14ac:dyDescent="0.4">
      <c r="A1081" s="6">
        <v>1080</v>
      </c>
      <c r="B1081" s="6" t="s">
        <v>11828</v>
      </c>
      <c r="C1081" s="6">
        <v>2046</v>
      </c>
      <c r="D1081" s="6" t="s">
        <v>11800</v>
      </c>
      <c r="E1081" s="6" t="s">
        <v>488</v>
      </c>
      <c r="F1081" s="6" t="s">
        <v>11789</v>
      </c>
      <c r="G1081" s="6" t="s">
        <v>11936</v>
      </c>
    </row>
    <row r="1082" spans="1:7" x14ac:dyDescent="0.4">
      <c r="A1082" s="6">
        <v>1081</v>
      </c>
      <c r="B1082" s="6" t="s">
        <v>12013</v>
      </c>
      <c r="C1082" s="6">
        <v>2046</v>
      </c>
      <c r="D1082" s="6" t="s">
        <v>11837</v>
      </c>
      <c r="E1082" s="6" t="s">
        <v>2038</v>
      </c>
      <c r="F1082" s="6" t="s">
        <v>11789</v>
      </c>
      <c r="G1082" s="6"/>
    </row>
    <row r="1083" spans="1:7" x14ac:dyDescent="0.4">
      <c r="A1083" s="6">
        <v>1082</v>
      </c>
      <c r="B1083" s="6" t="s">
        <v>11787</v>
      </c>
      <c r="C1083" s="6">
        <v>2046</v>
      </c>
      <c r="D1083" s="6" t="s">
        <v>11826</v>
      </c>
      <c r="E1083" s="6" t="s">
        <v>648</v>
      </c>
      <c r="F1083" s="6" t="s">
        <v>11789</v>
      </c>
      <c r="G1083" s="6"/>
    </row>
    <row r="1084" spans="1:7" x14ac:dyDescent="0.4">
      <c r="A1084" s="6">
        <v>1083</v>
      </c>
      <c r="B1084" s="6" t="s">
        <v>11888</v>
      </c>
      <c r="C1084" s="6">
        <v>2046</v>
      </c>
      <c r="D1084" s="6" t="s">
        <v>11851</v>
      </c>
      <c r="E1084" s="6"/>
      <c r="F1084" s="6" t="s">
        <v>12015</v>
      </c>
      <c r="G1084" s="6" t="s">
        <v>12019</v>
      </c>
    </row>
    <row r="1085" spans="1:7" x14ac:dyDescent="0.4">
      <c r="A1085" s="6">
        <v>1084</v>
      </c>
      <c r="B1085" s="6" t="s">
        <v>11828</v>
      </c>
      <c r="C1085" s="6">
        <v>2047</v>
      </c>
      <c r="D1085" s="6" t="s">
        <v>11808</v>
      </c>
      <c r="E1085" s="6" t="s">
        <v>514</v>
      </c>
      <c r="F1085" s="6" t="s">
        <v>11789</v>
      </c>
      <c r="G1085" s="6" t="s">
        <v>12026</v>
      </c>
    </row>
    <row r="1086" spans="1:7" x14ac:dyDescent="0.4">
      <c r="A1086" s="6">
        <v>1085</v>
      </c>
      <c r="B1086" s="6" t="s">
        <v>12013</v>
      </c>
      <c r="C1086" s="6">
        <v>2047</v>
      </c>
      <c r="D1086" s="6" t="s">
        <v>11837</v>
      </c>
      <c r="E1086" s="6" t="s">
        <v>847</v>
      </c>
      <c r="F1086" s="6" t="s">
        <v>11789</v>
      </c>
      <c r="G1086" s="6" t="s">
        <v>12037</v>
      </c>
    </row>
    <row r="1087" spans="1:7" x14ac:dyDescent="0.4">
      <c r="A1087" s="6">
        <v>1086</v>
      </c>
      <c r="B1087" s="6" t="s">
        <v>11787</v>
      </c>
      <c r="C1087" s="6">
        <v>2047</v>
      </c>
      <c r="D1087" s="6" t="s">
        <v>11826</v>
      </c>
      <c r="E1087" s="6" t="s">
        <v>648</v>
      </c>
      <c r="F1087" s="6" t="s">
        <v>11789</v>
      </c>
      <c r="G1087" s="6"/>
    </row>
    <row r="1088" spans="1:7" x14ac:dyDescent="0.4">
      <c r="A1088" s="6">
        <v>1087</v>
      </c>
      <c r="B1088" s="6" t="s">
        <v>11888</v>
      </c>
      <c r="C1088" s="6">
        <v>2047</v>
      </c>
      <c r="D1088" s="6" t="s">
        <v>11851</v>
      </c>
      <c r="E1088" s="6"/>
      <c r="F1088" s="6" t="s">
        <v>12015</v>
      </c>
      <c r="G1088" s="6" t="s">
        <v>12019</v>
      </c>
    </row>
    <row r="1089" spans="1:7" x14ac:dyDescent="0.4">
      <c r="A1089" s="6">
        <v>1088</v>
      </c>
      <c r="B1089" s="6" t="s">
        <v>11828</v>
      </c>
      <c r="C1089" s="6">
        <v>2048</v>
      </c>
      <c r="D1089" s="6" t="s">
        <v>11808</v>
      </c>
      <c r="E1089" s="6" t="s">
        <v>514</v>
      </c>
      <c r="F1089" s="6" t="s">
        <v>11789</v>
      </c>
      <c r="G1089" s="6" t="s">
        <v>12063</v>
      </c>
    </row>
    <row r="1090" spans="1:7" x14ac:dyDescent="0.4">
      <c r="A1090" s="6">
        <v>1089</v>
      </c>
      <c r="B1090" s="6" t="s">
        <v>12013</v>
      </c>
      <c r="C1090" s="6">
        <v>2048</v>
      </c>
      <c r="D1090" s="6" t="s">
        <v>11837</v>
      </c>
      <c r="E1090" s="6" t="s">
        <v>847</v>
      </c>
      <c r="F1090" s="6" t="s">
        <v>11789</v>
      </c>
      <c r="G1090" s="6" t="s">
        <v>12037</v>
      </c>
    </row>
    <row r="1091" spans="1:7" x14ac:dyDescent="0.4">
      <c r="A1091" s="6">
        <v>1090</v>
      </c>
      <c r="B1091" s="6" t="s">
        <v>11888</v>
      </c>
      <c r="C1091" s="6">
        <v>2048</v>
      </c>
      <c r="D1091" s="6" t="s">
        <v>12064</v>
      </c>
      <c r="E1091" s="6"/>
      <c r="F1091" s="6" t="s">
        <v>12015</v>
      </c>
      <c r="G1091" s="6" t="s">
        <v>12065</v>
      </c>
    </row>
    <row r="1092" spans="1:7" x14ac:dyDescent="0.4">
      <c r="A1092" s="6">
        <v>1091</v>
      </c>
      <c r="B1092" s="6" t="s">
        <v>11828</v>
      </c>
      <c r="C1092" s="6">
        <v>2049</v>
      </c>
      <c r="D1092" s="6" t="s">
        <v>11826</v>
      </c>
      <c r="E1092" s="6" t="s">
        <v>528</v>
      </c>
      <c r="F1092" s="6" t="s">
        <v>11789</v>
      </c>
      <c r="G1092" s="6" t="s">
        <v>12066</v>
      </c>
    </row>
    <row r="1093" spans="1:7" x14ac:dyDescent="0.4">
      <c r="A1093" s="6">
        <v>1092</v>
      </c>
      <c r="B1093" s="6" t="s">
        <v>12013</v>
      </c>
      <c r="C1093" s="6">
        <v>2049</v>
      </c>
      <c r="D1093" s="6" t="s">
        <v>11837</v>
      </c>
      <c r="E1093" s="6" t="s">
        <v>847</v>
      </c>
      <c r="F1093" s="6" t="s">
        <v>11789</v>
      </c>
      <c r="G1093" s="6" t="s">
        <v>12037</v>
      </c>
    </row>
    <row r="1094" spans="1:7" x14ac:dyDescent="0.4">
      <c r="A1094" s="6">
        <v>1093</v>
      </c>
      <c r="B1094" s="6" t="s">
        <v>11888</v>
      </c>
      <c r="C1094" s="6">
        <v>2049</v>
      </c>
      <c r="D1094" s="6" t="s">
        <v>12064</v>
      </c>
      <c r="E1094" s="6"/>
      <c r="F1094" s="6" t="s">
        <v>12015</v>
      </c>
      <c r="G1094" s="6" t="s">
        <v>12065</v>
      </c>
    </row>
    <row r="1095" spans="1:7" x14ac:dyDescent="0.4">
      <c r="A1095" s="6">
        <v>1094</v>
      </c>
      <c r="B1095" s="6" t="s">
        <v>11828</v>
      </c>
      <c r="C1095" s="6">
        <v>2050</v>
      </c>
      <c r="D1095" s="6" t="s">
        <v>11804</v>
      </c>
      <c r="E1095" s="6" t="s">
        <v>791</v>
      </c>
      <c r="F1095" s="6" t="s">
        <v>11789</v>
      </c>
      <c r="G1095" s="6" t="s">
        <v>12067</v>
      </c>
    </row>
    <row r="1096" spans="1:7" x14ac:dyDescent="0.4">
      <c r="A1096" s="6">
        <v>1095</v>
      </c>
      <c r="B1096" s="6" t="s">
        <v>12013</v>
      </c>
      <c r="C1096" s="6">
        <v>2050</v>
      </c>
      <c r="D1096" s="6" t="s">
        <v>11837</v>
      </c>
      <c r="E1096" s="6" t="s">
        <v>2038</v>
      </c>
      <c r="F1096" s="6" t="s">
        <v>11789</v>
      </c>
      <c r="G1096" s="6"/>
    </row>
    <row r="1097" spans="1:7" x14ac:dyDescent="0.4">
      <c r="A1097" s="6">
        <v>1096</v>
      </c>
      <c r="B1097" s="6" t="s">
        <v>11888</v>
      </c>
      <c r="C1097" s="6">
        <v>2050</v>
      </c>
      <c r="D1097" s="6" t="s">
        <v>12064</v>
      </c>
      <c r="E1097" s="6"/>
      <c r="F1097" s="6" t="s">
        <v>12015</v>
      </c>
      <c r="G1097" s="6" t="s">
        <v>12065</v>
      </c>
    </row>
    <row r="1098" spans="1:7" x14ac:dyDescent="0.4">
      <c r="A1098" s="6">
        <v>1097</v>
      </c>
      <c r="B1098" s="6" t="s">
        <v>11828</v>
      </c>
      <c r="C1098" s="6">
        <v>2051</v>
      </c>
      <c r="D1098" s="6" t="s">
        <v>11800</v>
      </c>
      <c r="E1098" s="6" t="s">
        <v>488</v>
      </c>
      <c r="F1098" s="6" t="s">
        <v>11789</v>
      </c>
      <c r="G1098" s="6" t="s">
        <v>12068</v>
      </c>
    </row>
    <row r="1099" spans="1:7" x14ac:dyDescent="0.4">
      <c r="A1099" s="6">
        <v>1098</v>
      </c>
      <c r="B1099" s="6" t="s">
        <v>12013</v>
      </c>
      <c r="C1099" s="6">
        <v>2051</v>
      </c>
      <c r="D1099" s="6" t="s">
        <v>11837</v>
      </c>
      <c r="E1099" s="6" t="s">
        <v>2038</v>
      </c>
      <c r="F1099" s="6" t="s">
        <v>11789</v>
      </c>
      <c r="G1099" s="6"/>
    </row>
    <row r="1100" spans="1:7" x14ac:dyDescent="0.4">
      <c r="A1100" s="6">
        <v>1099</v>
      </c>
      <c r="B1100" s="6" t="s">
        <v>11888</v>
      </c>
      <c r="C1100" s="6">
        <v>2051</v>
      </c>
      <c r="D1100" s="6" t="s">
        <v>11788</v>
      </c>
      <c r="E1100" s="6"/>
      <c r="F1100" s="6" t="s">
        <v>12015</v>
      </c>
      <c r="G1100" s="6" t="s">
        <v>12065</v>
      </c>
    </row>
    <row r="1101" spans="1:7" x14ac:dyDescent="0.4">
      <c r="A1101" s="6">
        <v>1100</v>
      </c>
      <c r="B1101" s="6" t="s">
        <v>11828</v>
      </c>
      <c r="C1101" s="6">
        <v>2052</v>
      </c>
      <c r="D1101" s="6" t="s">
        <v>11804</v>
      </c>
      <c r="E1101" s="6" t="s">
        <v>791</v>
      </c>
      <c r="F1101" s="6" t="s">
        <v>11789</v>
      </c>
      <c r="G1101" s="6" t="s">
        <v>12069</v>
      </c>
    </row>
    <row r="1102" spans="1:7" x14ac:dyDescent="0.4">
      <c r="A1102" s="6">
        <v>1101</v>
      </c>
      <c r="B1102" s="6" t="s">
        <v>12013</v>
      </c>
      <c r="C1102" s="6">
        <v>2052</v>
      </c>
      <c r="D1102" s="6" t="s">
        <v>11837</v>
      </c>
      <c r="E1102" s="6" t="s">
        <v>2038</v>
      </c>
      <c r="F1102" s="6" t="s">
        <v>11789</v>
      </c>
      <c r="G1102" s="6" t="s">
        <v>12044</v>
      </c>
    </row>
    <row r="1103" spans="1:7" x14ac:dyDescent="0.4">
      <c r="A1103" s="6">
        <v>1102</v>
      </c>
      <c r="B1103" s="6" t="s">
        <v>11888</v>
      </c>
      <c r="C1103" s="6">
        <v>2052</v>
      </c>
      <c r="D1103" s="6"/>
      <c r="E1103" s="6"/>
      <c r="F1103" s="6" t="s">
        <v>12015</v>
      </c>
      <c r="G1103" s="6" t="s">
        <v>12065</v>
      </c>
    </row>
    <row r="1104" spans="1:7" x14ac:dyDescent="0.4">
      <c r="A1104" s="6">
        <v>1103</v>
      </c>
      <c r="B1104" s="6" t="s">
        <v>11828</v>
      </c>
      <c r="C1104" s="6">
        <v>2053</v>
      </c>
      <c r="D1104" s="6" t="s">
        <v>11800</v>
      </c>
      <c r="E1104" s="6" t="s">
        <v>488</v>
      </c>
      <c r="F1104" s="6" t="s">
        <v>11789</v>
      </c>
      <c r="G1104" s="6" t="s">
        <v>12058</v>
      </c>
    </row>
    <row r="1105" spans="1:7" x14ac:dyDescent="0.4">
      <c r="A1105" s="6">
        <v>1104</v>
      </c>
      <c r="B1105" s="6" t="s">
        <v>12013</v>
      </c>
      <c r="C1105" s="6">
        <v>2053</v>
      </c>
      <c r="D1105" s="6" t="s">
        <v>11837</v>
      </c>
      <c r="E1105" s="6" t="s">
        <v>847</v>
      </c>
      <c r="F1105" s="6" t="s">
        <v>11789</v>
      </c>
      <c r="G1105" s="6" t="s">
        <v>12070</v>
      </c>
    </row>
    <row r="1106" spans="1:7" x14ac:dyDescent="0.4">
      <c r="A1106" s="6">
        <v>1105</v>
      </c>
      <c r="B1106" s="6" t="s">
        <v>11888</v>
      </c>
      <c r="C1106" s="6">
        <v>2053</v>
      </c>
      <c r="D1106" s="6" t="s">
        <v>11788</v>
      </c>
      <c r="E1106" s="6"/>
      <c r="F1106" s="6" t="s">
        <v>12015</v>
      </c>
      <c r="G1106" s="6" t="s">
        <v>12065</v>
      </c>
    </row>
    <row r="1107" spans="1:7" x14ac:dyDescent="0.4">
      <c r="A1107" s="6">
        <v>1106</v>
      </c>
      <c r="B1107" s="6" t="s">
        <v>11828</v>
      </c>
      <c r="C1107" s="6">
        <v>2054</v>
      </c>
      <c r="D1107" s="6" t="s">
        <v>11800</v>
      </c>
      <c r="E1107" s="6" t="s">
        <v>488</v>
      </c>
      <c r="F1107" s="6" t="s">
        <v>11789</v>
      </c>
      <c r="G1107" s="6" t="s">
        <v>11936</v>
      </c>
    </row>
    <row r="1108" spans="1:7" x14ac:dyDescent="0.4">
      <c r="A1108" s="6">
        <v>1107</v>
      </c>
      <c r="B1108" s="6" t="s">
        <v>12013</v>
      </c>
      <c r="C1108" s="6">
        <v>2054</v>
      </c>
      <c r="D1108" s="6" t="s">
        <v>11837</v>
      </c>
      <c r="E1108" s="6" t="s">
        <v>2038</v>
      </c>
      <c r="F1108" s="6" t="s">
        <v>11789</v>
      </c>
      <c r="G1108" s="6" t="s">
        <v>12044</v>
      </c>
    </row>
    <row r="1109" spans="1:7" x14ac:dyDescent="0.4">
      <c r="A1109" s="6">
        <v>1108</v>
      </c>
      <c r="B1109" s="6" t="s">
        <v>11888</v>
      </c>
      <c r="C1109" s="6">
        <v>2054</v>
      </c>
      <c r="D1109" s="6" t="s">
        <v>11788</v>
      </c>
      <c r="E1109" s="6"/>
      <c r="F1109" s="6" t="s">
        <v>12015</v>
      </c>
      <c r="G1109" s="6" t="s">
        <v>12065</v>
      </c>
    </row>
    <row r="1110" spans="1:7" x14ac:dyDescent="0.4">
      <c r="A1110" s="6">
        <v>1109</v>
      </c>
      <c r="B1110" s="6" t="s">
        <v>11828</v>
      </c>
      <c r="C1110" s="6">
        <v>2055</v>
      </c>
      <c r="D1110" s="6" t="s">
        <v>11800</v>
      </c>
      <c r="E1110" s="6" t="s">
        <v>488</v>
      </c>
      <c r="F1110" s="6" t="s">
        <v>11789</v>
      </c>
      <c r="G1110" s="6" t="s">
        <v>12058</v>
      </c>
    </row>
    <row r="1111" spans="1:7" x14ac:dyDescent="0.4">
      <c r="A1111" s="6">
        <v>1110</v>
      </c>
      <c r="B1111" s="6" t="s">
        <v>12013</v>
      </c>
      <c r="C1111" s="6">
        <v>2055</v>
      </c>
      <c r="D1111" s="6" t="s">
        <v>11837</v>
      </c>
      <c r="E1111" s="6" t="s">
        <v>2038</v>
      </c>
      <c r="F1111" s="6" t="s">
        <v>11789</v>
      </c>
      <c r="G1111" s="6"/>
    </row>
    <row r="1112" spans="1:7" x14ac:dyDescent="0.4">
      <c r="A1112" s="6">
        <v>1111</v>
      </c>
      <c r="B1112" s="6" t="s">
        <v>11888</v>
      </c>
      <c r="C1112" s="6">
        <v>2055</v>
      </c>
      <c r="D1112" s="6" t="s">
        <v>11788</v>
      </c>
      <c r="E1112" s="6"/>
      <c r="F1112" s="6" t="s">
        <v>12015</v>
      </c>
      <c r="G1112" s="6" t="s">
        <v>12065</v>
      </c>
    </row>
    <row r="1113" spans="1:7" x14ac:dyDescent="0.4">
      <c r="A1113" s="6">
        <v>1112</v>
      </c>
      <c r="B1113" s="6" t="s">
        <v>11828</v>
      </c>
      <c r="C1113" s="6">
        <v>2056</v>
      </c>
      <c r="D1113" s="6" t="s">
        <v>11804</v>
      </c>
      <c r="E1113" s="6" t="s">
        <v>791</v>
      </c>
      <c r="F1113" s="6" t="s">
        <v>11789</v>
      </c>
      <c r="G1113" s="6" t="s">
        <v>12057</v>
      </c>
    </row>
    <row r="1114" spans="1:7" x14ac:dyDescent="0.4">
      <c r="A1114" s="6">
        <v>1113</v>
      </c>
      <c r="B1114" s="6" t="s">
        <v>12013</v>
      </c>
      <c r="C1114" s="6">
        <v>2056</v>
      </c>
      <c r="D1114" s="6" t="s">
        <v>11837</v>
      </c>
      <c r="E1114" s="6" t="s">
        <v>847</v>
      </c>
      <c r="F1114" s="6" t="s">
        <v>11789</v>
      </c>
      <c r="G1114" s="6" t="s">
        <v>12037</v>
      </c>
    </row>
    <row r="1115" spans="1:7" x14ac:dyDescent="0.4">
      <c r="A1115" s="6">
        <v>1114</v>
      </c>
      <c r="B1115" s="6" t="s">
        <v>11888</v>
      </c>
      <c r="C1115" s="6">
        <v>2056</v>
      </c>
      <c r="D1115" s="6" t="s">
        <v>11788</v>
      </c>
      <c r="E1115" s="6"/>
      <c r="F1115" s="6" t="s">
        <v>12015</v>
      </c>
      <c r="G1115" s="6" t="s">
        <v>12065</v>
      </c>
    </row>
    <row r="1116" spans="1:7" x14ac:dyDescent="0.4">
      <c r="A1116" s="6">
        <v>1115</v>
      </c>
      <c r="B1116" s="6" t="s">
        <v>11828</v>
      </c>
      <c r="C1116" s="6">
        <v>2057</v>
      </c>
      <c r="D1116" s="6" t="s">
        <v>11800</v>
      </c>
      <c r="E1116" s="6" t="s">
        <v>488</v>
      </c>
      <c r="F1116" s="6" t="s">
        <v>11789</v>
      </c>
      <c r="G1116" s="6" t="s">
        <v>12071</v>
      </c>
    </row>
    <row r="1117" spans="1:7" x14ac:dyDescent="0.4">
      <c r="A1117" s="6">
        <v>1116</v>
      </c>
      <c r="B1117" s="6" t="s">
        <v>12013</v>
      </c>
      <c r="C1117" s="6">
        <v>2057</v>
      </c>
      <c r="D1117" s="6" t="s">
        <v>11876</v>
      </c>
      <c r="E1117" s="6" t="s">
        <v>535</v>
      </c>
      <c r="F1117" s="6" t="s">
        <v>11789</v>
      </c>
      <c r="G1117" s="6" t="s">
        <v>11953</v>
      </c>
    </row>
    <row r="1118" spans="1:7" x14ac:dyDescent="0.4">
      <c r="A1118" s="6">
        <v>1117</v>
      </c>
      <c r="B1118" s="6" t="s">
        <v>11888</v>
      </c>
      <c r="C1118" s="6">
        <v>2057</v>
      </c>
      <c r="D1118" s="6"/>
      <c r="E1118" s="6"/>
      <c r="F1118" s="6" t="s">
        <v>12015</v>
      </c>
      <c r="G1118" s="6" t="s">
        <v>12065</v>
      </c>
    </row>
    <row r="1119" spans="1:7" x14ac:dyDescent="0.4">
      <c r="A1119" s="6">
        <v>1118</v>
      </c>
      <c r="B1119" s="6" t="s">
        <v>11828</v>
      </c>
      <c r="C1119" s="6">
        <v>2058</v>
      </c>
      <c r="D1119" s="6" t="s">
        <v>11808</v>
      </c>
      <c r="E1119" s="6" t="s">
        <v>4059</v>
      </c>
      <c r="F1119" s="6" t="s">
        <v>11789</v>
      </c>
      <c r="G1119" s="6" t="s">
        <v>12072</v>
      </c>
    </row>
    <row r="1120" spans="1:7" x14ac:dyDescent="0.4">
      <c r="A1120" s="6">
        <v>1119</v>
      </c>
      <c r="B1120" s="6" t="s">
        <v>12013</v>
      </c>
      <c r="C1120" s="6">
        <v>2058</v>
      </c>
      <c r="D1120" s="6" t="s">
        <v>11876</v>
      </c>
      <c r="E1120" s="6" t="s">
        <v>535</v>
      </c>
      <c r="F1120" s="6" t="s">
        <v>11789</v>
      </c>
      <c r="G1120" s="6" t="s">
        <v>11953</v>
      </c>
    </row>
    <row r="1121" spans="1:7" x14ac:dyDescent="0.4">
      <c r="A1121" s="6">
        <v>1120</v>
      </c>
      <c r="B1121" s="6" t="s">
        <v>11888</v>
      </c>
      <c r="C1121" s="6">
        <v>2058</v>
      </c>
      <c r="D1121" s="6"/>
      <c r="E1121" s="6"/>
      <c r="F1121" s="6" t="s">
        <v>12015</v>
      </c>
      <c r="G1121" s="6" t="s">
        <v>12065</v>
      </c>
    </row>
    <row r="1122" spans="1:7" x14ac:dyDescent="0.4">
      <c r="A1122" s="6">
        <v>1121</v>
      </c>
      <c r="B1122" s="6" t="s">
        <v>11828</v>
      </c>
      <c r="C1122" s="6">
        <v>2059</v>
      </c>
      <c r="D1122" s="6" t="s">
        <v>11804</v>
      </c>
      <c r="E1122" s="6" t="s">
        <v>791</v>
      </c>
      <c r="F1122" s="6" t="s">
        <v>11789</v>
      </c>
      <c r="G1122" s="6" t="s">
        <v>12073</v>
      </c>
    </row>
    <row r="1123" spans="1:7" x14ac:dyDescent="0.4">
      <c r="A1123" s="6">
        <v>1122</v>
      </c>
      <c r="B1123" s="6" t="s">
        <v>12013</v>
      </c>
      <c r="C1123" s="6">
        <v>2059</v>
      </c>
      <c r="D1123" s="6" t="s">
        <v>11837</v>
      </c>
      <c r="E1123" s="6" t="s">
        <v>2038</v>
      </c>
      <c r="F1123" s="6" t="s">
        <v>11789</v>
      </c>
      <c r="G1123" s="6" t="s">
        <v>12044</v>
      </c>
    </row>
    <row r="1124" spans="1:7" x14ac:dyDescent="0.4">
      <c r="A1124" s="6">
        <v>1123</v>
      </c>
      <c r="B1124" s="6" t="s">
        <v>11888</v>
      </c>
      <c r="C1124" s="6">
        <v>2059</v>
      </c>
      <c r="D1124" s="6" t="s">
        <v>11788</v>
      </c>
      <c r="E1124" s="6"/>
      <c r="F1124" s="6" t="s">
        <v>12015</v>
      </c>
      <c r="G1124" s="6" t="s">
        <v>12065</v>
      </c>
    </row>
    <row r="1125" spans="1:7" x14ac:dyDescent="0.4">
      <c r="A1125" s="6">
        <v>1124</v>
      </c>
      <c r="B1125" s="6" t="s">
        <v>11828</v>
      </c>
      <c r="C1125" s="6">
        <v>2060</v>
      </c>
      <c r="D1125" s="6" t="s">
        <v>11800</v>
      </c>
      <c r="E1125" s="6" t="s">
        <v>488</v>
      </c>
      <c r="F1125" s="6" t="s">
        <v>11789</v>
      </c>
      <c r="G1125" s="6" t="s">
        <v>11936</v>
      </c>
    </row>
    <row r="1126" spans="1:7" x14ac:dyDescent="0.4">
      <c r="A1126" s="6">
        <v>1125</v>
      </c>
      <c r="B1126" s="6" t="s">
        <v>12013</v>
      </c>
      <c r="C1126" s="6">
        <v>2060</v>
      </c>
      <c r="D1126" s="6" t="s">
        <v>11837</v>
      </c>
      <c r="E1126" s="6" t="s">
        <v>2038</v>
      </c>
      <c r="F1126" s="6" t="s">
        <v>11789</v>
      </c>
      <c r="G1126" s="6" t="s">
        <v>12044</v>
      </c>
    </row>
    <row r="1127" spans="1:7" x14ac:dyDescent="0.4">
      <c r="A1127" s="6">
        <v>1126</v>
      </c>
      <c r="B1127" s="6" t="s">
        <v>11888</v>
      </c>
      <c r="C1127" s="6">
        <v>2060</v>
      </c>
      <c r="D1127" s="6" t="s">
        <v>11788</v>
      </c>
      <c r="E1127" s="6"/>
      <c r="F1127" s="6" t="s">
        <v>12015</v>
      </c>
      <c r="G1127" s="6" t="s">
        <v>12065</v>
      </c>
    </row>
    <row r="1128" spans="1:7" x14ac:dyDescent="0.4">
      <c r="A1128" s="6">
        <v>1127</v>
      </c>
      <c r="B1128" s="6" t="s">
        <v>11828</v>
      </c>
      <c r="C1128" s="6">
        <v>2061</v>
      </c>
      <c r="D1128" s="6" t="s">
        <v>11800</v>
      </c>
      <c r="E1128" s="6" t="s">
        <v>488</v>
      </c>
      <c r="F1128" s="6" t="s">
        <v>11789</v>
      </c>
      <c r="G1128" s="6" t="s">
        <v>11936</v>
      </c>
    </row>
    <row r="1129" spans="1:7" x14ac:dyDescent="0.4">
      <c r="A1129" s="6">
        <v>1128</v>
      </c>
      <c r="B1129" s="6" t="s">
        <v>12074</v>
      </c>
      <c r="C1129" s="6">
        <v>2061</v>
      </c>
      <c r="D1129" s="6" t="s">
        <v>11816</v>
      </c>
      <c r="E1129" s="6"/>
      <c r="F1129" s="6" t="s">
        <v>11789</v>
      </c>
      <c r="G1129" s="6" t="s">
        <v>12075</v>
      </c>
    </row>
    <row r="1130" spans="1:7" x14ac:dyDescent="0.4">
      <c r="A1130" s="6">
        <v>1129</v>
      </c>
      <c r="B1130" s="6" t="s">
        <v>11888</v>
      </c>
      <c r="C1130" s="6">
        <v>2061</v>
      </c>
      <c r="D1130" s="6" t="s">
        <v>11788</v>
      </c>
      <c r="E1130" s="6"/>
      <c r="F1130" s="6" t="s">
        <v>12015</v>
      </c>
      <c r="G1130" s="6" t="s">
        <v>12065</v>
      </c>
    </row>
    <row r="1131" spans="1:7" x14ac:dyDescent="0.4">
      <c r="A1131" s="6">
        <v>1130</v>
      </c>
      <c r="B1131" s="6" t="s">
        <v>11828</v>
      </c>
      <c r="C1131" s="6">
        <v>2062</v>
      </c>
      <c r="D1131" s="6" t="s">
        <v>11800</v>
      </c>
      <c r="E1131" s="6" t="s">
        <v>488</v>
      </c>
      <c r="F1131" s="6" t="s">
        <v>11789</v>
      </c>
      <c r="G1131" s="6" t="s">
        <v>11936</v>
      </c>
    </row>
    <row r="1132" spans="1:7" x14ac:dyDescent="0.4">
      <c r="A1132" s="6">
        <v>1131</v>
      </c>
      <c r="B1132" s="6" t="s">
        <v>12074</v>
      </c>
      <c r="C1132" s="6">
        <v>2062</v>
      </c>
      <c r="D1132" s="6" t="s">
        <v>11876</v>
      </c>
      <c r="E1132" s="6" t="s">
        <v>777</v>
      </c>
      <c r="F1132" s="6" t="s">
        <v>11789</v>
      </c>
      <c r="G1132" s="6" t="s">
        <v>12076</v>
      </c>
    </row>
    <row r="1133" spans="1:7" x14ac:dyDescent="0.4">
      <c r="A1133" s="6">
        <v>1132</v>
      </c>
      <c r="B1133" s="6" t="s">
        <v>11888</v>
      </c>
      <c r="C1133" s="6">
        <v>2062</v>
      </c>
      <c r="D1133" s="6" t="s">
        <v>11788</v>
      </c>
      <c r="E1133" s="6"/>
      <c r="F1133" s="6" t="s">
        <v>12015</v>
      </c>
      <c r="G1133" s="6" t="s">
        <v>12065</v>
      </c>
    </row>
    <row r="1134" spans="1:7" x14ac:dyDescent="0.4">
      <c r="A1134" s="6">
        <v>1133</v>
      </c>
      <c r="B1134" s="6" t="s">
        <v>11828</v>
      </c>
      <c r="C1134" s="6">
        <v>2063</v>
      </c>
      <c r="D1134" s="6" t="s">
        <v>11804</v>
      </c>
      <c r="E1134" s="6" t="s">
        <v>791</v>
      </c>
      <c r="F1134" s="6" t="s">
        <v>11789</v>
      </c>
      <c r="G1134" s="6" t="s">
        <v>12073</v>
      </c>
    </row>
    <row r="1135" spans="1:7" x14ac:dyDescent="0.4">
      <c r="A1135" s="6">
        <v>1134</v>
      </c>
      <c r="B1135" s="6" t="s">
        <v>12074</v>
      </c>
      <c r="C1135" s="6">
        <v>2063</v>
      </c>
      <c r="D1135" s="6" t="s">
        <v>11876</v>
      </c>
      <c r="E1135" s="6" t="s">
        <v>777</v>
      </c>
      <c r="F1135" s="6" t="s">
        <v>11789</v>
      </c>
      <c r="G1135" s="6" t="s">
        <v>12076</v>
      </c>
    </row>
    <row r="1136" spans="1:7" x14ac:dyDescent="0.4">
      <c r="A1136" s="6">
        <v>1135</v>
      </c>
      <c r="B1136" s="6" t="s">
        <v>11888</v>
      </c>
      <c r="C1136" s="6">
        <v>2063</v>
      </c>
      <c r="D1136" s="6" t="s">
        <v>11788</v>
      </c>
      <c r="E1136" s="6"/>
      <c r="F1136" s="6" t="s">
        <v>12015</v>
      </c>
      <c r="G1136" s="6" t="s">
        <v>12065</v>
      </c>
    </row>
    <row r="1137" spans="1:7" x14ac:dyDescent="0.4">
      <c r="A1137" s="6">
        <v>1136</v>
      </c>
      <c r="B1137" s="6" t="s">
        <v>11828</v>
      </c>
      <c r="C1137" s="6">
        <v>2064</v>
      </c>
      <c r="D1137" s="6" t="s">
        <v>11800</v>
      </c>
      <c r="E1137" s="6" t="s">
        <v>488</v>
      </c>
      <c r="F1137" s="6" t="s">
        <v>11789</v>
      </c>
      <c r="G1137" s="6" t="s">
        <v>11936</v>
      </c>
    </row>
    <row r="1138" spans="1:7" x14ac:dyDescent="0.4">
      <c r="A1138" s="6">
        <v>1137</v>
      </c>
      <c r="B1138" s="6" t="s">
        <v>12074</v>
      </c>
      <c r="C1138" s="6">
        <v>2064</v>
      </c>
      <c r="D1138" s="6" t="s">
        <v>11876</v>
      </c>
      <c r="E1138" s="6" t="s">
        <v>777</v>
      </c>
      <c r="F1138" s="6" t="s">
        <v>11789</v>
      </c>
      <c r="G1138" s="6" t="s">
        <v>12076</v>
      </c>
    </row>
    <row r="1139" spans="1:7" x14ac:dyDescent="0.4">
      <c r="A1139" s="6">
        <v>1138</v>
      </c>
      <c r="B1139" s="6" t="s">
        <v>11888</v>
      </c>
      <c r="C1139" s="6">
        <v>2064</v>
      </c>
      <c r="D1139" s="6" t="s">
        <v>11851</v>
      </c>
      <c r="E1139" s="6"/>
      <c r="F1139" s="6" t="s">
        <v>12015</v>
      </c>
      <c r="G1139" s="6" t="s">
        <v>12065</v>
      </c>
    </row>
    <row r="1140" spans="1:7" x14ac:dyDescent="0.4">
      <c r="A1140" s="6">
        <v>1139</v>
      </c>
      <c r="B1140" s="6" t="s">
        <v>11925</v>
      </c>
      <c r="C1140" s="6">
        <v>2065</v>
      </c>
      <c r="D1140" s="6" t="s">
        <v>11800</v>
      </c>
      <c r="E1140" s="6" t="s">
        <v>3701</v>
      </c>
      <c r="F1140" s="6" t="s">
        <v>11789</v>
      </c>
      <c r="G1140" s="6" t="s">
        <v>11929</v>
      </c>
    </row>
    <row r="1141" spans="1:7" x14ac:dyDescent="0.4">
      <c r="A1141" s="6">
        <v>1140</v>
      </c>
      <c r="B1141" s="6" t="s">
        <v>12074</v>
      </c>
      <c r="C1141" s="6">
        <v>2065</v>
      </c>
      <c r="D1141" s="6" t="s">
        <v>11876</v>
      </c>
      <c r="E1141" s="6" t="s">
        <v>777</v>
      </c>
      <c r="F1141" s="6" t="s">
        <v>11789</v>
      </c>
      <c r="G1141" s="6" t="s">
        <v>12076</v>
      </c>
    </row>
    <row r="1142" spans="1:7" x14ac:dyDescent="0.4">
      <c r="A1142" s="6">
        <v>1141</v>
      </c>
      <c r="B1142" s="6" t="s">
        <v>11888</v>
      </c>
      <c r="C1142" s="6">
        <v>2065</v>
      </c>
      <c r="D1142" s="6" t="s">
        <v>11851</v>
      </c>
      <c r="E1142" s="6"/>
      <c r="F1142" s="6" t="s">
        <v>12015</v>
      </c>
      <c r="G1142" s="6" t="s">
        <v>12065</v>
      </c>
    </row>
    <row r="1143" spans="1:7" x14ac:dyDescent="0.4">
      <c r="A1143" s="6">
        <v>1142</v>
      </c>
      <c r="B1143" s="6" t="s">
        <v>11925</v>
      </c>
      <c r="C1143" s="6">
        <v>2066</v>
      </c>
      <c r="D1143" s="6" t="s">
        <v>11800</v>
      </c>
      <c r="E1143" s="6" t="s">
        <v>3701</v>
      </c>
      <c r="F1143" s="6" t="s">
        <v>11789</v>
      </c>
      <c r="G1143" s="6" t="s">
        <v>12077</v>
      </c>
    </row>
    <row r="1144" spans="1:7" x14ac:dyDescent="0.4">
      <c r="A1144" s="6">
        <v>1143</v>
      </c>
      <c r="B1144" s="6" t="s">
        <v>12074</v>
      </c>
      <c r="C1144" s="6">
        <v>2066</v>
      </c>
      <c r="D1144" s="6" t="s">
        <v>11876</v>
      </c>
      <c r="E1144" s="6" t="s">
        <v>777</v>
      </c>
      <c r="F1144" s="6" t="s">
        <v>11789</v>
      </c>
      <c r="G1144" s="6" t="s">
        <v>12076</v>
      </c>
    </row>
    <row r="1145" spans="1:7" x14ac:dyDescent="0.4">
      <c r="A1145" s="6">
        <v>1144</v>
      </c>
      <c r="B1145" s="6" t="s">
        <v>11888</v>
      </c>
      <c r="C1145" s="6">
        <v>2066</v>
      </c>
      <c r="D1145" s="6" t="s">
        <v>11851</v>
      </c>
      <c r="E1145" s="6"/>
      <c r="F1145" s="6" t="s">
        <v>12015</v>
      </c>
      <c r="G1145" s="6" t="s">
        <v>12065</v>
      </c>
    </row>
    <row r="1146" spans="1:7" x14ac:dyDescent="0.4">
      <c r="A1146" s="6">
        <v>1145</v>
      </c>
      <c r="B1146" s="6" t="s">
        <v>11925</v>
      </c>
      <c r="C1146" s="6">
        <v>2067</v>
      </c>
      <c r="D1146" s="6" t="s">
        <v>11800</v>
      </c>
      <c r="E1146" s="6" t="s">
        <v>488</v>
      </c>
      <c r="F1146" s="6" t="s">
        <v>11789</v>
      </c>
      <c r="G1146" s="6" t="s">
        <v>11936</v>
      </c>
    </row>
    <row r="1147" spans="1:7" x14ac:dyDescent="0.4">
      <c r="A1147" s="6">
        <v>1146</v>
      </c>
      <c r="B1147" s="6" t="s">
        <v>12074</v>
      </c>
      <c r="C1147" s="6">
        <v>2067</v>
      </c>
      <c r="D1147" s="6" t="s">
        <v>11876</v>
      </c>
      <c r="E1147" s="6" t="s">
        <v>777</v>
      </c>
      <c r="F1147" s="6" t="s">
        <v>11789</v>
      </c>
      <c r="G1147" s="6" t="s">
        <v>12076</v>
      </c>
    </row>
    <row r="1148" spans="1:7" x14ac:dyDescent="0.4">
      <c r="A1148" s="6">
        <v>1147</v>
      </c>
      <c r="B1148" s="6" t="s">
        <v>11888</v>
      </c>
      <c r="C1148" s="6">
        <v>2067</v>
      </c>
      <c r="D1148" s="6" t="s">
        <v>11851</v>
      </c>
      <c r="E1148" s="6"/>
      <c r="F1148" s="6" t="s">
        <v>12015</v>
      </c>
      <c r="G1148" s="6" t="s">
        <v>12065</v>
      </c>
    </row>
    <row r="1149" spans="1:7" x14ac:dyDescent="0.4">
      <c r="A1149" s="6">
        <v>1148</v>
      </c>
      <c r="B1149" s="6" t="s">
        <v>11925</v>
      </c>
      <c r="C1149" s="6">
        <v>2068</v>
      </c>
      <c r="D1149" s="6" t="s">
        <v>11800</v>
      </c>
      <c r="E1149" s="6" t="s">
        <v>488</v>
      </c>
      <c r="F1149" s="6" t="s">
        <v>11789</v>
      </c>
      <c r="G1149" s="6" t="s">
        <v>11936</v>
      </c>
    </row>
    <row r="1150" spans="1:7" x14ac:dyDescent="0.4">
      <c r="A1150" s="6">
        <v>1149</v>
      </c>
      <c r="B1150" s="6" t="s">
        <v>12074</v>
      </c>
      <c r="C1150" s="6">
        <v>2068</v>
      </c>
      <c r="D1150" s="6" t="s">
        <v>11816</v>
      </c>
      <c r="E1150" s="6"/>
      <c r="F1150" s="6" t="s">
        <v>11789</v>
      </c>
      <c r="G1150" s="6" t="s">
        <v>12078</v>
      </c>
    </row>
    <row r="1151" spans="1:7" x14ac:dyDescent="0.4">
      <c r="A1151" s="6">
        <v>1150</v>
      </c>
      <c r="B1151" s="6" t="s">
        <v>11888</v>
      </c>
      <c r="C1151" s="6">
        <v>2068</v>
      </c>
      <c r="D1151" s="6" t="s">
        <v>11851</v>
      </c>
      <c r="E1151" s="6"/>
      <c r="F1151" s="6" t="s">
        <v>12015</v>
      </c>
      <c r="G1151" s="6" t="s">
        <v>12065</v>
      </c>
    </row>
    <row r="1152" spans="1:7" x14ac:dyDescent="0.4">
      <c r="A1152" s="6">
        <v>1151</v>
      </c>
      <c r="B1152" s="6" t="s">
        <v>11925</v>
      </c>
      <c r="C1152" s="6">
        <v>2069</v>
      </c>
      <c r="D1152" s="6" t="s">
        <v>11800</v>
      </c>
      <c r="E1152" s="6" t="s">
        <v>3701</v>
      </c>
      <c r="F1152" s="6" t="s">
        <v>11789</v>
      </c>
      <c r="G1152" s="6" t="s">
        <v>12079</v>
      </c>
    </row>
    <row r="1153" spans="1:7" x14ac:dyDescent="0.4">
      <c r="A1153" s="6">
        <v>1152</v>
      </c>
      <c r="B1153" s="6" t="s">
        <v>12074</v>
      </c>
      <c r="C1153" s="6">
        <v>2069</v>
      </c>
      <c r="D1153" s="6" t="s">
        <v>11876</v>
      </c>
      <c r="E1153" s="6" t="s">
        <v>777</v>
      </c>
      <c r="F1153" s="6" t="s">
        <v>11789</v>
      </c>
      <c r="G1153" s="6" t="s">
        <v>12076</v>
      </c>
    </row>
    <row r="1154" spans="1:7" x14ac:dyDescent="0.4">
      <c r="A1154" s="6">
        <v>1153</v>
      </c>
      <c r="B1154" s="6" t="s">
        <v>11888</v>
      </c>
      <c r="C1154" s="6">
        <v>2069</v>
      </c>
      <c r="D1154" s="6" t="s">
        <v>11851</v>
      </c>
      <c r="E1154" s="6"/>
      <c r="F1154" s="6" t="s">
        <v>12015</v>
      </c>
      <c r="G1154" s="6" t="s">
        <v>12065</v>
      </c>
    </row>
    <row r="1155" spans="1:7" x14ac:dyDescent="0.4">
      <c r="A1155" s="6">
        <v>1154</v>
      </c>
      <c r="B1155" s="6" t="s">
        <v>11925</v>
      </c>
      <c r="C1155" s="6">
        <v>2070</v>
      </c>
      <c r="D1155" s="6" t="s">
        <v>11800</v>
      </c>
      <c r="E1155" s="6" t="s">
        <v>488</v>
      </c>
      <c r="F1155" s="6" t="s">
        <v>11789</v>
      </c>
      <c r="G1155" s="6" t="s">
        <v>12058</v>
      </c>
    </row>
    <row r="1156" spans="1:7" x14ac:dyDescent="0.4">
      <c r="A1156" s="6">
        <v>1155</v>
      </c>
      <c r="B1156" s="6" t="s">
        <v>12074</v>
      </c>
      <c r="C1156" s="6">
        <v>2070</v>
      </c>
      <c r="D1156" s="6" t="s">
        <v>11876</v>
      </c>
      <c r="E1156" s="6" t="s">
        <v>777</v>
      </c>
      <c r="F1156" s="6" t="s">
        <v>11789</v>
      </c>
      <c r="G1156" s="6" t="s">
        <v>12076</v>
      </c>
    </row>
    <row r="1157" spans="1:7" x14ac:dyDescent="0.4">
      <c r="A1157" s="6">
        <v>1156</v>
      </c>
      <c r="B1157" s="6" t="s">
        <v>11888</v>
      </c>
      <c r="C1157" s="6">
        <v>2070</v>
      </c>
      <c r="D1157" s="6" t="s">
        <v>11927</v>
      </c>
      <c r="E1157" s="6"/>
      <c r="F1157" s="6" t="s">
        <v>12015</v>
      </c>
      <c r="G1157" s="6" t="s">
        <v>12065</v>
      </c>
    </row>
    <row r="1158" spans="1:7" x14ac:dyDescent="0.4">
      <c r="A1158" s="6">
        <v>1157</v>
      </c>
      <c r="B1158" s="6" t="s">
        <v>12074</v>
      </c>
      <c r="C1158" s="6">
        <v>2071</v>
      </c>
      <c r="D1158" s="6" t="s">
        <v>11876</v>
      </c>
      <c r="E1158" s="6" t="s">
        <v>777</v>
      </c>
      <c r="F1158" s="6" t="s">
        <v>11789</v>
      </c>
      <c r="G1158" s="6" t="s">
        <v>12076</v>
      </c>
    </row>
    <row r="1159" spans="1:7" x14ac:dyDescent="0.4">
      <c r="A1159" s="6">
        <v>1158</v>
      </c>
      <c r="B1159" s="6" t="s">
        <v>11925</v>
      </c>
      <c r="C1159" s="6">
        <v>2071</v>
      </c>
      <c r="D1159" s="6" t="s">
        <v>11800</v>
      </c>
      <c r="E1159" s="6" t="s">
        <v>3701</v>
      </c>
      <c r="F1159" s="6" t="s">
        <v>11789</v>
      </c>
      <c r="G1159" s="6" t="s">
        <v>11929</v>
      </c>
    </row>
    <row r="1160" spans="1:7" x14ac:dyDescent="0.4">
      <c r="A1160" s="6">
        <v>1159</v>
      </c>
      <c r="B1160" s="6" t="s">
        <v>11888</v>
      </c>
      <c r="C1160" s="6">
        <v>2071</v>
      </c>
      <c r="D1160" s="6" t="s">
        <v>11927</v>
      </c>
      <c r="E1160" s="6"/>
      <c r="F1160" s="6" t="s">
        <v>12015</v>
      </c>
      <c r="G1160" s="6" t="s">
        <v>12065</v>
      </c>
    </row>
    <row r="1161" spans="1:7" x14ac:dyDescent="0.4">
      <c r="A1161" s="6">
        <v>1160</v>
      </c>
      <c r="B1161" s="6" t="s">
        <v>12074</v>
      </c>
      <c r="C1161" s="6">
        <v>2072</v>
      </c>
      <c r="D1161" s="6" t="s">
        <v>11876</v>
      </c>
      <c r="E1161" s="6" t="s">
        <v>777</v>
      </c>
      <c r="F1161" s="6" t="s">
        <v>11789</v>
      </c>
      <c r="G1161" s="6" t="s">
        <v>12076</v>
      </c>
    </row>
    <row r="1162" spans="1:7" x14ac:dyDescent="0.4">
      <c r="A1162" s="6">
        <v>1161</v>
      </c>
      <c r="B1162" s="6" t="s">
        <v>11925</v>
      </c>
      <c r="C1162" s="6">
        <v>2072</v>
      </c>
      <c r="D1162" s="6" t="s">
        <v>11800</v>
      </c>
      <c r="E1162" s="6" t="s">
        <v>488</v>
      </c>
      <c r="F1162" s="6" t="s">
        <v>11789</v>
      </c>
      <c r="G1162" s="6" t="s">
        <v>11936</v>
      </c>
    </row>
    <row r="1163" spans="1:7" x14ac:dyDescent="0.4">
      <c r="A1163" s="6">
        <v>1162</v>
      </c>
      <c r="B1163" s="6" t="s">
        <v>11888</v>
      </c>
      <c r="C1163" s="6">
        <v>2072</v>
      </c>
      <c r="D1163" s="6" t="s">
        <v>11788</v>
      </c>
      <c r="E1163" s="6"/>
      <c r="F1163" s="6" t="s">
        <v>12015</v>
      </c>
      <c r="G1163" s="6" t="s">
        <v>12065</v>
      </c>
    </row>
    <row r="1164" spans="1:7" x14ac:dyDescent="0.4">
      <c r="A1164" s="6">
        <v>1163</v>
      </c>
      <c r="B1164" s="6" t="s">
        <v>12074</v>
      </c>
      <c r="C1164" s="6">
        <v>2073</v>
      </c>
      <c r="D1164" s="6" t="s">
        <v>11876</v>
      </c>
      <c r="E1164" s="6" t="s">
        <v>777</v>
      </c>
      <c r="F1164" s="6" t="s">
        <v>11789</v>
      </c>
      <c r="G1164" s="6" t="s">
        <v>12076</v>
      </c>
    </row>
    <row r="1165" spans="1:7" x14ac:dyDescent="0.4">
      <c r="A1165" s="6">
        <v>1164</v>
      </c>
      <c r="B1165" s="6" t="s">
        <v>11925</v>
      </c>
      <c r="C1165" s="6">
        <v>2073</v>
      </c>
      <c r="D1165" s="6" t="s">
        <v>11800</v>
      </c>
      <c r="E1165" s="6" t="s">
        <v>3701</v>
      </c>
      <c r="F1165" s="6" t="s">
        <v>11789</v>
      </c>
      <c r="G1165" s="6" t="s">
        <v>12079</v>
      </c>
    </row>
    <row r="1166" spans="1:7" x14ac:dyDescent="0.4">
      <c r="A1166" s="6">
        <v>1165</v>
      </c>
      <c r="B1166" s="6" t="s">
        <v>11888</v>
      </c>
      <c r="C1166" s="6">
        <v>2073</v>
      </c>
      <c r="D1166" s="6" t="s">
        <v>11788</v>
      </c>
      <c r="E1166" s="6"/>
      <c r="F1166" s="6" t="s">
        <v>12015</v>
      </c>
      <c r="G1166" s="6" t="s">
        <v>12065</v>
      </c>
    </row>
    <row r="1167" spans="1:7" x14ac:dyDescent="0.4">
      <c r="A1167" s="6">
        <v>1166</v>
      </c>
      <c r="B1167" s="6" t="s">
        <v>12074</v>
      </c>
      <c r="C1167" s="6">
        <v>2074</v>
      </c>
      <c r="D1167" s="6" t="s">
        <v>11876</v>
      </c>
      <c r="E1167" s="6" t="s">
        <v>777</v>
      </c>
      <c r="F1167" s="6" t="s">
        <v>11789</v>
      </c>
      <c r="G1167" s="6" t="s">
        <v>12076</v>
      </c>
    </row>
    <row r="1168" spans="1:7" x14ac:dyDescent="0.4">
      <c r="A1168" s="6">
        <v>1167</v>
      </c>
      <c r="B1168" s="6" t="s">
        <v>11925</v>
      </c>
      <c r="C1168" s="6">
        <v>2074</v>
      </c>
      <c r="D1168" s="6" t="s">
        <v>11800</v>
      </c>
      <c r="E1168" s="6" t="s">
        <v>488</v>
      </c>
      <c r="F1168" s="6" t="s">
        <v>11789</v>
      </c>
      <c r="G1168" s="6" t="s">
        <v>11929</v>
      </c>
    </row>
    <row r="1169" spans="1:7" x14ac:dyDescent="0.4">
      <c r="A1169" s="6">
        <v>1168</v>
      </c>
      <c r="B1169" s="6" t="s">
        <v>11888</v>
      </c>
      <c r="C1169" s="6">
        <v>2074</v>
      </c>
      <c r="D1169" s="6"/>
      <c r="E1169" s="6"/>
      <c r="F1169" s="6" t="s">
        <v>12015</v>
      </c>
      <c r="G1169" s="6" t="s">
        <v>12065</v>
      </c>
    </row>
    <row r="1170" spans="1:7" x14ac:dyDescent="0.4">
      <c r="A1170" s="6">
        <v>1169</v>
      </c>
      <c r="B1170" s="6" t="s">
        <v>12074</v>
      </c>
      <c r="C1170" s="6">
        <v>2075</v>
      </c>
      <c r="D1170" s="6" t="s">
        <v>11876</v>
      </c>
      <c r="E1170" s="6" t="s">
        <v>777</v>
      </c>
      <c r="F1170" s="6" t="s">
        <v>11789</v>
      </c>
      <c r="G1170" s="6" t="s">
        <v>12076</v>
      </c>
    </row>
    <row r="1171" spans="1:7" x14ac:dyDescent="0.4">
      <c r="A1171" s="6">
        <v>1170</v>
      </c>
      <c r="B1171" s="6" t="s">
        <v>11925</v>
      </c>
      <c r="C1171" s="6">
        <v>2075</v>
      </c>
      <c r="D1171" s="6" t="s">
        <v>11800</v>
      </c>
      <c r="E1171" s="6" t="s">
        <v>488</v>
      </c>
      <c r="F1171" s="6" t="s">
        <v>11789</v>
      </c>
      <c r="G1171" s="6" t="s">
        <v>11929</v>
      </c>
    </row>
    <row r="1172" spans="1:7" x14ac:dyDescent="0.4">
      <c r="A1172" s="6">
        <v>1171</v>
      </c>
      <c r="B1172" s="6" t="s">
        <v>11888</v>
      </c>
      <c r="C1172" s="6">
        <v>2075</v>
      </c>
      <c r="D1172" s="6"/>
      <c r="E1172" s="6"/>
      <c r="F1172" s="6" t="s">
        <v>12015</v>
      </c>
      <c r="G1172" s="6" t="s">
        <v>12065</v>
      </c>
    </row>
    <row r="1173" spans="1:7" x14ac:dyDescent="0.4">
      <c r="A1173" s="6">
        <v>1172</v>
      </c>
      <c r="B1173" s="6" t="s">
        <v>12074</v>
      </c>
      <c r="C1173" s="6">
        <v>2076</v>
      </c>
      <c r="D1173" s="6" t="s">
        <v>11876</v>
      </c>
      <c r="E1173" s="6" t="s">
        <v>777</v>
      </c>
      <c r="F1173" s="6" t="s">
        <v>11789</v>
      </c>
      <c r="G1173" s="6" t="s">
        <v>12076</v>
      </c>
    </row>
    <row r="1174" spans="1:7" x14ac:dyDescent="0.4">
      <c r="A1174" s="6">
        <v>1173</v>
      </c>
      <c r="B1174" s="6" t="s">
        <v>11925</v>
      </c>
      <c r="C1174" s="6">
        <v>2076</v>
      </c>
      <c r="D1174" s="6" t="s">
        <v>11800</v>
      </c>
      <c r="E1174" s="6" t="s">
        <v>488</v>
      </c>
      <c r="F1174" s="6" t="s">
        <v>11789</v>
      </c>
      <c r="G1174" s="6" t="s">
        <v>12058</v>
      </c>
    </row>
    <row r="1175" spans="1:7" x14ac:dyDescent="0.4">
      <c r="A1175" s="6">
        <v>1174</v>
      </c>
      <c r="B1175" s="6" t="s">
        <v>11888</v>
      </c>
      <c r="C1175" s="6">
        <v>2076</v>
      </c>
      <c r="D1175" s="6"/>
      <c r="E1175" s="6"/>
      <c r="F1175" s="6" t="s">
        <v>12015</v>
      </c>
      <c r="G1175" s="6" t="s">
        <v>12065</v>
      </c>
    </row>
    <row r="1176" spans="1:7" x14ac:dyDescent="0.4">
      <c r="A1176" s="6">
        <v>1175</v>
      </c>
      <c r="B1176" s="6" t="s">
        <v>12074</v>
      </c>
      <c r="C1176" s="6">
        <v>2077</v>
      </c>
      <c r="D1176" s="6" t="s">
        <v>11876</v>
      </c>
      <c r="E1176" s="6" t="s">
        <v>777</v>
      </c>
      <c r="F1176" s="6" t="s">
        <v>11789</v>
      </c>
      <c r="G1176" s="6" t="s">
        <v>12076</v>
      </c>
    </row>
    <row r="1177" spans="1:7" x14ac:dyDescent="0.4">
      <c r="A1177" s="6">
        <v>1176</v>
      </c>
      <c r="B1177" s="6" t="s">
        <v>11925</v>
      </c>
      <c r="C1177" s="6">
        <v>2077</v>
      </c>
      <c r="D1177" s="6" t="s">
        <v>11800</v>
      </c>
      <c r="E1177" s="6" t="s">
        <v>3701</v>
      </c>
      <c r="F1177" s="6" t="s">
        <v>11789</v>
      </c>
      <c r="G1177" s="6" t="s">
        <v>11875</v>
      </c>
    </row>
    <row r="1178" spans="1:7" x14ac:dyDescent="0.4">
      <c r="A1178" s="6">
        <v>1177</v>
      </c>
      <c r="B1178" s="6" t="s">
        <v>11888</v>
      </c>
      <c r="C1178" s="6">
        <v>2077</v>
      </c>
      <c r="D1178" s="6"/>
      <c r="E1178" s="6"/>
      <c r="F1178" s="6" t="s">
        <v>12015</v>
      </c>
      <c r="G1178" s="6" t="s">
        <v>12065</v>
      </c>
    </row>
    <row r="1179" spans="1:7" x14ac:dyDescent="0.4">
      <c r="A1179" s="6">
        <v>1178</v>
      </c>
      <c r="B1179" s="6" t="s">
        <v>12074</v>
      </c>
      <c r="C1179" s="6">
        <v>2079</v>
      </c>
      <c r="D1179" s="6" t="s">
        <v>11876</v>
      </c>
      <c r="E1179" s="6" t="s">
        <v>777</v>
      </c>
      <c r="F1179" s="6" t="s">
        <v>11789</v>
      </c>
      <c r="G1179" s="6" t="s">
        <v>12076</v>
      </c>
    </row>
    <row r="1180" spans="1:7" x14ac:dyDescent="0.4">
      <c r="A1180" s="6">
        <v>1179</v>
      </c>
      <c r="B1180" s="6" t="s">
        <v>11925</v>
      </c>
      <c r="C1180" s="6">
        <v>2079</v>
      </c>
      <c r="D1180" s="6" t="s">
        <v>11800</v>
      </c>
      <c r="E1180" s="6" t="s">
        <v>3701</v>
      </c>
      <c r="F1180" s="6" t="s">
        <v>11789</v>
      </c>
      <c r="G1180" s="6" t="s">
        <v>11875</v>
      </c>
    </row>
    <row r="1181" spans="1:7" x14ac:dyDescent="0.4">
      <c r="A1181" s="6">
        <v>1180</v>
      </c>
      <c r="B1181" s="6" t="s">
        <v>11888</v>
      </c>
      <c r="C1181" s="6">
        <v>2079</v>
      </c>
      <c r="D1181" s="6"/>
      <c r="E1181" s="6"/>
      <c r="F1181" s="6" t="s">
        <v>12015</v>
      </c>
      <c r="G1181" s="6" t="s">
        <v>12065</v>
      </c>
    </row>
    <row r="1182" spans="1:7" x14ac:dyDescent="0.4">
      <c r="A1182" s="6">
        <v>1181</v>
      </c>
      <c r="B1182" s="6" t="s">
        <v>12074</v>
      </c>
      <c r="C1182" s="6">
        <v>2081</v>
      </c>
      <c r="D1182" s="6" t="s">
        <v>11876</v>
      </c>
      <c r="E1182" s="6" t="s">
        <v>777</v>
      </c>
      <c r="F1182" s="6" t="s">
        <v>11789</v>
      </c>
      <c r="G1182" s="6" t="s">
        <v>12076</v>
      </c>
    </row>
    <row r="1183" spans="1:7" x14ac:dyDescent="0.4">
      <c r="A1183" s="6">
        <v>1182</v>
      </c>
      <c r="B1183" s="6" t="s">
        <v>11925</v>
      </c>
      <c r="C1183" s="6">
        <v>2081</v>
      </c>
      <c r="D1183" s="6" t="s">
        <v>11800</v>
      </c>
      <c r="E1183" s="6" t="s">
        <v>488</v>
      </c>
      <c r="F1183" s="6" t="s">
        <v>11789</v>
      </c>
      <c r="G1183" s="6" t="s">
        <v>11929</v>
      </c>
    </row>
    <row r="1184" spans="1:7" x14ac:dyDescent="0.4">
      <c r="A1184" s="6">
        <v>1183</v>
      </c>
      <c r="B1184" s="6" t="s">
        <v>11888</v>
      </c>
      <c r="C1184" s="6">
        <v>2081</v>
      </c>
      <c r="D1184" s="6"/>
      <c r="E1184" s="6"/>
      <c r="F1184" s="6" t="s">
        <v>12015</v>
      </c>
      <c r="G1184" s="6" t="s">
        <v>12065</v>
      </c>
    </row>
    <row r="1185" spans="1:7" x14ac:dyDescent="0.4">
      <c r="A1185" s="6">
        <v>1184</v>
      </c>
      <c r="B1185" s="6" t="s">
        <v>12074</v>
      </c>
      <c r="C1185" s="6">
        <v>2082</v>
      </c>
      <c r="D1185" s="6" t="s">
        <v>11876</v>
      </c>
      <c r="E1185" s="6" t="s">
        <v>777</v>
      </c>
      <c r="F1185" s="6" t="s">
        <v>11789</v>
      </c>
      <c r="G1185" s="6" t="s">
        <v>12076</v>
      </c>
    </row>
    <row r="1186" spans="1:7" x14ac:dyDescent="0.4">
      <c r="A1186" s="6">
        <v>1185</v>
      </c>
      <c r="B1186" s="6" t="s">
        <v>11925</v>
      </c>
      <c r="C1186" s="6">
        <v>2082</v>
      </c>
      <c r="D1186" s="6" t="s">
        <v>11800</v>
      </c>
      <c r="E1186" s="6" t="s">
        <v>488</v>
      </c>
      <c r="F1186" s="6" t="s">
        <v>11789</v>
      </c>
      <c r="G1186" s="6" t="s">
        <v>11936</v>
      </c>
    </row>
    <row r="1187" spans="1:7" x14ac:dyDescent="0.4">
      <c r="A1187" s="6">
        <v>1186</v>
      </c>
      <c r="B1187" s="6" t="s">
        <v>11888</v>
      </c>
      <c r="C1187" s="6">
        <v>2082</v>
      </c>
      <c r="D1187" s="6" t="s">
        <v>11794</v>
      </c>
      <c r="E1187" s="6"/>
      <c r="F1187" s="6" t="s">
        <v>12015</v>
      </c>
      <c r="G1187" s="6" t="s">
        <v>12065</v>
      </c>
    </row>
    <row r="1188" spans="1:7" x14ac:dyDescent="0.4">
      <c r="A1188" s="6">
        <v>1187</v>
      </c>
      <c r="B1188" s="6" t="s">
        <v>12074</v>
      </c>
      <c r="C1188" s="6">
        <v>2083</v>
      </c>
      <c r="D1188" s="6" t="s">
        <v>11876</v>
      </c>
      <c r="E1188" s="6" t="s">
        <v>777</v>
      </c>
      <c r="F1188" s="6" t="s">
        <v>11789</v>
      </c>
      <c r="G1188" s="6" t="s">
        <v>12076</v>
      </c>
    </row>
    <row r="1189" spans="1:7" x14ac:dyDescent="0.4">
      <c r="A1189" s="6">
        <v>1188</v>
      </c>
      <c r="B1189" s="6" t="s">
        <v>11925</v>
      </c>
      <c r="C1189" s="6">
        <v>2083</v>
      </c>
      <c r="D1189" s="6" t="s">
        <v>11800</v>
      </c>
      <c r="E1189" s="6" t="s">
        <v>488</v>
      </c>
      <c r="F1189" s="6" t="s">
        <v>11789</v>
      </c>
      <c r="G1189" s="6" t="s">
        <v>11936</v>
      </c>
    </row>
    <row r="1190" spans="1:7" x14ac:dyDescent="0.4">
      <c r="A1190" s="6">
        <v>1189</v>
      </c>
      <c r="B1190" s="6" t="s">
        <v>11888</v>
      </c>
      <c r="C1190" s="6">
        <v>2083</v>
      </c>
      <c r="D1190" s="6" t="s">
        <v>11794</v>
      </c>
      <c r="E1190" s="6"/>
      <c r="F1190" s="6" t="s">
        <v>12015</v>
      </c>
      <c r="G1190" s="6" t="s">
        <v>12065</v>
      </c>
    </row>
    <row r="1191" spans="1:7" x14ac:dyDescent="0.4">
      <c r="A1191" s="6">
        <v>1190</v>
      </c>
      <c r="B1191" s="6" t="s">
        <v>12074</v>
      </c>
      <c r="C1191" s="6">
        <v>2084</v>
      </c>
      <c r="D1191" s="6" t="s">
        <v>11876</v>
      </c>
      <c r="E1191" s="6" t="s">
        <v>777</v>
      </c>
      <c r="F1191" s="6" t="s">
        <v>11789</v>
      </c>
      <c r="G1191" s="6" t="s">
        <v>12076</v>
      </c>
    </row>
    <row r="1192" spans="1:7" x14ac:dyDescent="0.4">
      <c r="A1192" s="6">
        <v>1191</v>
      </c>
      <c r="B1192" s="6" t="s">
        <v>11925</v>
      </c>
      <c r="C1192" s="6">
        <v>2084</v>
      </c>
      <c r="D1192" s="6" t="s">
        <v>11800</v>
      </c>
      <c r="E1192" s="6" t="s">
        <v>488</v>
      </c>
      <c r="F1192" s="6" t="s">
        <v>11789</v>
      </c>
      <c r="G1192" s="6" t="s">
        <v>11936</v>
      </c>
    </row>
    <row r="1193" spans="1:7" x14ac:dyDescent="0.4">
      <c r="A1193" s="6">
        <v>1192</v>
      </c>
      <c r="B1193" s="6" t="s">
        <v>11888</v>
      </c>
      <c r="C1193" s="6">
        <v>2084</v>
      </c>
      <c r="D1193" s="6"/>
      <c r="E1193" s="6"/>
      <c r="F1193" s="6" t="s">
        <v>12015</v>
      </c>
      <c r="G1193" s="6" t="s">
        <v>12065</v>
      </c>
    </row>
    <row r="1194" spans="1:7" x14ac:dyDescent="0.4">
      <c r="A1194" s="6">
        <v>1193</v>
      </c>
      <c r="B1194" s="6" t="s">
        <v>12074</v>
      </c>
      <c r="C1194" s="6">
        <v>2085</v>
      </c>
      <c r="D1194" s="6" t="s">
        <v>11876</v>
      </c>
      <c r="E1194" s="6" t="s">
        <v>777</v>
      </c>
      <c r="F1194" s="6" t="s">
        <v>11789</v>
      </c>
      <c r="G1194" s="6" t="s">
        <v>12076</v>
      </c>
    </row>
    <row r="1195" spans="1:7" x14ac:dyDescent="0.4">
      <c r="A1195" s="6">
        <v>1194</v>
      </c>
      <c r="B1195" s="6" t="s">
        <v>11828</v>
      </c>
      <c r="C1195" s="6">
        <v>2085</v>
      </c>
      <c r="D1195" s="6" t="s">
        <v>11949</v>
      </c>
      <c r="E1195" s="6" t="s">
        <v>3255</v>
      </c>
      <c r="F1195" s="6" t="s">
        <v>11789</v>
      </c>
      <c r="G1195" s="6" t="s">
        <v>12080</v>
      </c>
    </row>
    <row r="1196" spans="1:7" x14ac:dyDescent="0.4">
      <c r="A1196" s="6">
        <v>1195</v>
      </c>
      <c r="B1196" s="6" t="s">
        <v>11888</v>
      </c>
      <c r="C1196" s="6">
        <v>2085</v>
      </c>
      <c r="D1196" s="6" t="s">
        <v>11788</v>
      </c>
      <c r="E1196" s="6"/>
      <c r="F1196" s="6" t="s">
        <v>12015</v>
      </c>
      <c r="G1196" s="6" t="s">
        <v>12081</v>
      </c>
    </row>
    <row r="1197" spans="1:7" x14ac:dyDescent="0.4">
      <c r="A1197" s="6">
        <v>1196</v>
      </c>
      <c r="B1197" s="6" t="s">
        <v>12074</v>
      </c>
      <c r="C1197" s="6">
        <v>2086</v>
      </c>
      <c r="D1197" s="6" t="s">
        <v>11876</v>
      </c>
      <c r="E1197" s="6" t="s">
        <v>777</v>
      </c>
      <c r="F1197" s="6" t="s">
        <v>11789</v>
      </c>
      <c r="G1197" s="6" t="s">
        <v>12076</v>
      </c>
    </row>
    <row r="1198" spans="1:7" x14ac:dyDescent="0.4">
      <c r="A1198" s="6">
        <v>1197</v>
      </c>
      <c r="B1198" s="6" t="s">
        <v>11828</v>
      </c>
      <c r="C1198" s="6">
        <v>2086</v>
      </c>
      <c r="D1198" s="6" t="s">
        <v>11949</v>
      </c>
      <c r="E1198" s="6" t="s">
        <v>3255</v>
      </c>
      <c r="F1198" s="6" t="s">
        <v>11789</v>
      </c>
      <c r="G1198" s="6" t="s">
        <v>12080</v>
      </c>
    </row>
    <row r="1199" spans="1:7" x14ac:dyDescent="0.4">
      <c r="A1199" s="6">
        <v>1198</v>
      </c>
      <c r="B1199" s="6" t="s">
        <v>11888</v>
      </c>
      <c r="C1199" s="6">
        <v>2086</v>
      </c>
      <c r="D1199" s="6"/>
      <c r="E1199" s="6"/>
      <c r="F1199" s="6" t="s">
        <v>12015</v>
      </c>
      <c r="G1199" s="6" t="s">
        <v>12081</v>
      </c>
    </row>
    <row r="1200" spans="1:7" x14ac:dyDescent="0.4">
      <c r="A1200" s="6">
        <v>1199</v>
      </c>
      <c r="B1200" s="6" t="s">
        <v>12074</v>
      </c>
      <c r="C1200" s="6">
        <v>2087</v>
      </c>
      <c r="D1200" s="6" t="s">
        <v>11876</v>
      </c>
      <c r="E1200" s="6" t="s">
        <v>777</v>
      </c>
      <c r="F1200" s="6" t="s">
        <v>11789</v>
      </c>
      <c r="G1200" s="6" t="s">
        <v>12076</v>
      </c>
    </row>
    <row r="1201" spans="1:7" x14ac:dyDescent="0.4">
      <c r="A1201" s="6">
        <v>1200</v>
      </c>
      <c r="B1201" s="6" t="s">
        <v>11828</v>
      </c>
      <c r="C1201" s="6">
        <v>2087</v>
      </c>
      <c r="D1201" s="6" t="s">
        <v>11949</v>
      </c>
      <c r="E1201" s="6" t="s">
        <v>3255</v>
      </c>
      <c r="F1201" s="6" t="s">
        <v>11789</v>
      </c>
      <c r="G1201" s="6" t="s">
        <v>12080</v>
      </c>
    </row>
    <row r="1202" spans="1:7" x14ac:dyDescent="0.4">
      <c r="A1202" s="6">
        <v>1201</v>
      </c>
      <c r="B1202" s="6" t="s">
        <v>11888</v>
      </c>
      <c r="C1202" s="6">
        <v>2087</v>
      </c>
      <c r="D1202" s="6" t="s">
        <v>11788</v>
      </c>
      <c r="E1202" s="6"/>
      <c r="F1202" s="6" t="s">
        <v>12015</v>
      </c>
      <c r="G1202" s="6" t="s">
        <v>12081</v>
      </c>
    </row>
    <row r="1203" spans="1:7" x14ac:dyDescent="0.4">
      <c r="A1203" s="6">
        <v>1202</v>
      </c>
      <c r="B1203" s="6" t="s">
        <v>12074</v>
      </c>
      <c r="C1203" s="6">
        <v>2088</v>
      </c>
      <c r="D1203" s="6" t="s">
        <v>11876</v>
      </c>
      <c r="E1203" s="6" t="s">
        <v>777</v>
      </c>
      <c r="F1203" s="6" t="s">
        <v>11789</v>
      </c>
      <c r="G1203" s="6" t="s">
        <v>12076</v>
      </c>
    </row>
    <row r="1204" spans="1:7" x14ac:dyDescent="0.4">
      <c r="A1204" s="6">
        <v>1203</v>
      </c>
      <c r="B1204" s="6" t="s">
        <v>11828</v>
      </c>
      <c r="C1204" s="6">
        <v>2088</v>
      </c>
      <c r="D1204" s="6" t="s">
        <v>11949</v>
      </c>
      <c r="E1204" s="6" t="s">
        <v>3255</v>
      </c>
      <c r="F1204" s="6" t="s">
        <v>11789</v>
      </c>
      <c r="G1204" s="6" t="s">
        <v>12080</v>
      </c>
    </row>
    <row r="1205" spans="1:7" x14ac:dyDescent="0.4">
      <c r="A1205" s="6">
        <v>1204</v>
      </c>
      <c r="B1205" s="6" t="s">
        <v>11888</v>
      </c>
      <c r="C1205" s="6">
        <v>2088</v>
      </c>
      <c r="D1205" s="6" t="s">
        <v>11788</v>
      </c>
      <c r="E1205" s="6"/>
      <c r="F1205" s="6" t="s">
        <v>12015</v>
      </c>
      <c r="G1205" s="6" t="s">
        <v>12081</v>
      </c>
    </row>
    <row r="1206" spans="1:7" x14ac:dyDescent="0.4">
      <c r="A1206" s="6">
        <v>1205</v>
      </c>
      <c r="B1206" s="6" t="s">
        <v>12074</v>
      </c>
      <c r="C1206" s="6">
        <v>2089</v>
      </c>
      <c r="D1206" s="6" t="s">
        <v>11876</v>
      </c>
      <c r="E1206" s="6" t="s">
        <v>777</v>
      </c>
      <c r="F1206" s="6" t="s">
        <v>11789</v>
      </c>
      <c r="G1206" s="6" t="s">
        <v>12076</v>
      </c>
    </row>
    <row r="1207" spans="1:7" x14ac:dyDescent="0.4">
      <c r="A1207" s="6">
        <v>1206</v>
      </c>
      <c r="B1207" s="6" t="s">
        <v>11828</v>
      </c>
      <c r="C1207" s="6">
        <v>2089</v>
      </c>
      <c r="D1207" s="6" t="s">
        <v>11949</v>
      </c>
      <c r="E1207" s="6" t="s">
        <v>3255</v>
      </c>
      <c r="F1207" s="6" t="s">
        <v>11789</v>
      </c>
      <c r="G1207" s="6" t="s">
        <v>12080</v>
      </c>
    </row>
    <row r="1208" spans="1:7" x14ac:dyDescent="0.4">
      <c r="A1208" s="6">
        <v>1207</v>
      </c>
      <c r="B1208" s="6" t="s">
        <v>11888</v>
      </c>
      <c r="C1208" s="6">
        <v>2089</v>
      </c>
      <c r="D1208" s="6" t="s">
        <v>11788</v>
      </c>
      <c r="E1208" s="6"/>
      <c r="F1208" s="6" t="s">
        <v>12015</v>
      </c>
      <c r="G1208" s="6" t="s">
        <v>12081</v>
      </c>
    </row>
    <row r="1209" spans="1:7" x14ac:dyDescent="0.4">
      <c r="A1209" s="6">
        <v>1208</v>
      </c>
      <c r="B1209" s="6" t="s">
        <v>12074</v>
      </c>
      <c r="C1209" s="6">
        <v>2090</v>
      </c>
      <c r="D1209" s="6" t="s">
        <v>11876</v>
      </c>
      <c r="E1209" s="6" t="s">
        <v>777</v>
      </c>
      <c r="F1209" s="6" t="s">
        <v>11789</v>
      </c>
      <c r="G1209" s="6" t="s">
        <v>12076</v>
      </c>
    </row>
    <row r="1210" spans="1:7" x14ac:dyDescent="0.4">
      <c r="A1210" s="6">
        <v>1209</v>
      </c>
      <c r="B1210" s="6" t="s">
        <v>11828</v>
      </c>
      <c r="C1210" s="6">
        <v>2090</v>
      </c>
      <c r="D1210" s="6" t="s">
        <v>11949</v>
      </c>
      <c r="E1210" s="6" t="s">
        <v>3255</v>
      </c>
      <c r="F1210" s="6" t="s">
        <v>11789</v>
      </c>
      <c r="G1210" s="6" t="s">
        <v>12080</v>
      </c>
    </row>
    <row r="1211" spans="1:7" x14ac:dyDescent="0.4">
      <c r="A1211" s="6">
        <v>1210</v>
      </c>
      <c r="B1211" s="6" t="s">
        <v>11888</v>
      </c>
      <c r="C1211" s="6">
        <v>2090</v>
      </c>
      <c r="D1211" s="6" t="s">
        <v>11788</v>
      </c>
      <c r="E1211" s="6"/>
      <c r="F1211" s="6" t="s">
        <v>12015</v>
      </c>
      <c r="G1211" s="6" t="s">
        <v>12081</v>
      </c>
    </row>
    <row r="1212" spans="1:7" x14ac:dyDescent="0.4">
      <c r="A1212" s="6">
        <v>1211</v>
      </c>
      <c r="B1212" s="6" t="s">
        <v>12074</v>
      </c>
      <c r="C1212" s="6">
        <v>2091</v>
      </c>
      <c r="D1212" s="6" t="s">
        <v>11876</v>
      </c>
      <c r="E1212" s="6" t="s">
        <v>777</v>
      </c>
      <c r="F1212" s="6" t="s">
        <v>11789</v>
      </c>
      <c r="G1212" s="6" t="s">
        <v>12082</v>
      </c>
    </row>
    <row r="1213" spans="1:7" x14ac:dyDescent="0.4">
      <c r="A1213" s="6">
        <v>1212</v>
      </c>
      <c r="B1213" s="6" t="s">
        <v>11828</v>
      </c>
      <c r="C1213" s="6">
        <v>2091</v>
      </c>
      <c r="D1213" s="6" t="s">
        <v>11949</v>
      </c>
      <c r="E1213" s="6" t="s">
        <v>720</v>
      </c>
      <c r="F1213" s="6" t="s">
        <v>11789</v>
      </c>
      <c r="G1213" s="6" t="s">
        <v>12054</v>
      </c>
    </row>
    <row r="1214" spans="1:7" x14ac:dyDescent="0.4">
      <c r="A1214" s="6">
        <v>1213</v>
      </c>
      <c r="B1214" s="6" t="s">
        <v>11888</v>
      </c>
      <c r="C1214" s="6">
        <v>2091</v>
      </c>
      <c r="D1214" s="6" t="s">
        <v>11788</v>
      </c>
      <c r="E1214" s="6"/>
      <c r="F1214" s="6" t="s">
        <v>12015</v>
      </c>
      <c r="G1214" s="6" t="s">
        <v>12081</v>
      </c>
    </row>
    <row r="1215" spans="1:7" x14ac:dyDescent="0.4">
      <c r="A1215" s="6">
        <v>1214</v>
      </c>
      <c r="B1215" s="6" t="s">
        <v>12074</v>
      </c>
      <c r="C1215" s="6">
        <v>2092</v>
      </c>
      <c r="D1215" s="6" t="s">
        <v>11876</v>
      </c>
      <c r="E1215" s="6" t="s">
        <v>777</v>
      </c>
      <c r="F1215" s="6" t="s">
        <v>11789</v>
      </c>
      <c r="G1215" s="6" t="s">
        <v>12082</v>
      </c>
    </row>
    <row r="1216" spans="1:7" x14ac:dyDescent="0.4">
      <c r="A1216" s="6">
        <v>1215</v>
      </c>
      <c r="B1216" s="6" t="s">
        <v>11828</v>
      </c>
      <c r="C1216" s="6">
        <v>2092</v>
      </c>
      <c r="D1216" s="6" t="s">
        <v>11949</v>
      </c>
      <c r="E1216" s="6" t="s">
        <v>720</v>
      </c>
      <c r="F1216" s="6" t="s">
        <v>11789</v>
      </c>
      <c r="G1216" s="6" t="s">
        <v>12054</v>
      </c>
    </row>
    <row r="1217" spans="1:7" x14ac:dyDescent="0.4">
      <c r="A1217" s="6">
        <v>1216</v>
      </c>
      <c r="B1217" s="6" t="s">
        <v>11888</v>
      </c>
      <c r="C1217" s="6">
        <v>2092</v>
      </c>
      <c r="D1217" s="6" t="s">
        <v>11788</v>
      </c>
      <c r="E1217" s="6"/>
      <c r="F1217" s="6" t="s">
        <v>12015</v>
      </c>
      <c r="G1217" s="6" t="s">
        <v>12081</v>
      </c>
    </row>
    <row r="1218" spans="1:7" x14ac:dyDescent="0.4">
      <c r="A1218" s="6">
        <v>1217</v>
      </c>
      <c r="B1218" s="6" t="s">
        <v>12074</v>
      </c>
      <c r="C1218" s="6">
        <v>2093</v>
      </c>
      <c r="D1218" s="6" t="s">
        <v>11876</v>
      </c>
      <c r="E1218" s="6" t="s">
        <v>777</v>
      </c>
      <c r="F1218" s="6" t="s">
        <v>11789</v>
      </c>
      <c r="G1218" s="6" t="s">
        <v>12082</v>
      </c>
    </row>
    <row r="1219" spans="1:7" x14ac:dyDescent="0.4">
      <c r="A1219" s="6">
        <v>1218</v>
      </c>
      <c r="B1219" s="6" t="s">
        <v>11828</v>
      </c>
      <c r="C1219" s="6">
        <v>2093</v>
      </c>
      <c r="D1219" s="6" t="s">
        <v>11949</v>
      </c>
      <c r="E1219" s="6" t="s">
        <v>720</v>
      </c>
      <c r="F1219" s="6" t="s">
        <v>11789</v>
      </c>
      <c r="G1219" s="6" t="s">
        <v>12054</v>
      </c>
    </row>
    <row r="1220" spans="1:7" x14ac:dyDescent="0.4">
      <c r="A1220" s="6">
        <v>1219</v>
      </c>
      <c r="B1220" s="6" t="s">
        <v>11888</v>
      </c>
      <c r="C1220" s="6">
        <v>2093</v>
      </c>
      <c r="D1220" s="6" t="s">
        <v>11788</v>
      </c>
      <c r="E1220" s="6"/>
      <c r="F1220" s="6" t="s">
        <v>12015</v>
      </c>
      <c r="G1220" s="6" t="s">
        <v>12081</v>
      </c>
    </row>
    <row r="1221" spans="1:7" x14ac:dyDescent="0.4">
      <c r="A1221" s="6">
        <v>1220</v>
      </c>
      <c r="B1221" s="6" t="s">
        <v>12074</v>
      </c>
      <c r="C1221" s="6">
        <v>2094</v>
      </c>
      <c r="D1221" s="6" t="s">
        <v>11876</v>
      </c>
      <c r="E1221" s="6" t="s">
        <v>777</v>
      </c>
      <c r="F1221" s="6" t="s">
        <v>11789</v>
      </c>
      <c r="G1221" s="6" t="s">
        <v>12082</v>
      </c>
    </row>
    <row r="1222" spans="1:7" x14ac:dyDescent="0.4">
      <c r="A1222" s="6">
        <v>1221</v>
      </c>
      <c r="B1222" s="6" t="s">
        <v>11828</v>
      </c>
      <c r="C1222" s="6">
        <v>2094</v>
      </c>
      <c r="D1222" s="6" t="s">
        <v>11949</v>
      </c>
      <c r="E1222" s="6" t="s">
        <v>720</v>
      </c>
      <c r="F1222" s="6" t="s">
        <v>11789</v>
      </c>
      <c r="G1222" s="6" t="s">
        <v>12054</v>
      </c>
    </row>
    <row r="1223" spans="1:7" x14ac:dyDescent="0.4">
      <c r="A1223" s="6">
        <v>1222</v>
      </c>
      <c r="B1223" s="6" t="s">
        <v>11888</v>
      </c>
      <c r="C1223" s="6">
        <v>2094</v>
      </c>
      <c r="D1223" s="6" t="s">
        <v>11788</v>
      </c>
      <c r="E1223" s="6"/>
      <c r="F1223" s="6" t="s">
        <v>12015</v>
      </c>
      <c r="G1223" s="6" t="s">
        <v>12081</v>
      </c>
    </row>
    <row r="1224" spans="1:7" x14ac:dyDescent="0.4">
      <c r="A1224" s="6">
        <v>1223</v>
      </c>
      <c r="B1224" s="6" t="s">
        <v>12074</v>
      </c>
      <c r="C1224" s="6">
        <v>2095</v>
      </c>
      <c r="D1224" s="6" t="s">
        <v>11876</v>
      </c>
      <c r="E1224" s="6" t="s">
        <v>777</v>
      </c>
      <c r="F1224" s="6" t="s">
        <v>11789</v>
      </c>
      <c r="G1224" s="6" t="s">
        <v>12082</v>
      </c>
    </row>
    <row r="1225" spans="1:7" x14ac:dyDescent="0.4">
      <c r="A1225" s="6">
        <v>1224</v>
      </c>
      <c r="B1225" s="6" t="s">
        <v>11925</v>
      </c>
      <c r="C1225" s="6">
        <v>2095</v>
      </c>
      <c r="D1225" s="6" t="s">
        <v>11800</v>
      </c>
      <c r="E1225" s="6" t="s">
        <v>488</v>
      </c>
      <c r="F1225" s="6" t="s">
        <v>11789</v>
      </c>
      <c r="G1225" s="6" t="s">
        <v>11929</v>
      </c>
    </row>
    <row r="1226" spans="1:7" x14ac:dyDescent="0.4">
      <c r="A1226" s="6">
        <v>1225</v>
      </c>
      <c r="B1226" s="6" t="s">
        <v>11888</v>
      </c>
      <c r="C1226" s="6">
        <v>2095</v>
      </c>
      <c r="D1226" s="6" t="s">
        <v>11788</v>
      </c>
      <c r="E1226" s="6"/>
      <c r="F1226" s="6" t="s">
        <v>12015</v>
      </c>
      <c r="G1226" s="6" t="s">
        <v>12081</v>
      </c>
    </row>
    <row r="1227" spans="1:7" x14ac:dyDescent="0.4">
      <c r="A1227" s="6">
        <v>1226</v>
      </c>
      <c r="B1227" s="6" t="s">
        <v>12074</v>
      </c>
      <c r="C1227" s="6">
        <v>2096</v>
      </c>
      <c r="D1227" s="6" t="s">
        <v>11876</v>
      </c>
      <c r="E1227" s="6" t="s">
        <v>777</v>
      </c>
      <c r="F1227" s="6" t="s">
        <v>11789</v>
      </c>
      <c r="G1227" s="6" t="s">
        <v>12082</v>
      </c>
    </row>
    <row r="1228" spans="1:7" x14ac:dyDescent="0.4">
      <c r="A1228" s="6">
        <v>1227</v>
      </c>
      <c r="B1228" s="6" t="s">
        <v>11925</v>
      </c>
      <c r="C1228" s="6">
        <v>2096</v>
      </c>
      <c r="D1228" s="6" t="s">
        <v>11800</v>
      </c>
      <c r="E1228" s="6" t="s">
        <v>488</v>
      </c>
      <c r="F1228" s="6" t="s">
        <v>11789</v>
      </c>
      <c r="G1228" s="6" t="s">
        <v>11936</v>
      </c>
    </row>
    <row r="1229" spans="1:7" x14ac:dyDescent="0.4">
      <c r="A1229" s="6">
        <v>1228</v>
      </c>
      <c r="B1229" s="6" t="s">
        <v>11888</v>
      </c>
      <c r="C1229" s="6">
        <v>2096</v>
      </c>
      <c r="D1229" s="6"/>
      <c r="E1229" s="6"/>
      <c r="F1229" s="6" t="s">
        <v>12015</v>
      </c>
      <c r="G1229" s="6" t="s">
        <v>12081</v>
      </c>
    </row>
    <row r="1230" spans="1:7" x14ac:dyDescent="0.4">
      <c r="A1230" s="6">
        <v>1229</v>
      </c>
      <c r="B1230" s="6" t="s">
        <v>12074</v>
      </c>
      <c r="C1230" s="6">
        <v>2097</v>
      </c>
      <c r="D1230" s="6" t="s">
        <v>11876</v>
      </c>
      <c r="E1230" s="6" t="s">
        <v>777</v>
      </c>
      <c r="F1230" s="6" t="s">
        <v>11789</v>
      </c>
      <c r="G1230" s="6" t="s">
        <v>12083</v>
      </c>
    </row>
    <row r="1231" spans="1:7" x14ac:dyDescent="0.4">
      <c r="A1231" s="6">
        <v>1230</v>
      </c>
      <c r="B1231" s="6" t="s">
        <v>11925</v>
      </c>
      <c r="C1231" s="6">
        <v>2097</v>
      </c>
      <c r="D1231" s="6" t="s">
        <v>11800</v>
      </c>
      <c r="E1231" s="6" t="s">
        <v>488</v>
      </c>
      <c r="F1231" s="6" t="s">
        <v>11789</v>
      </c>
      <c r="G1231" s="6"/>
    </row>
    <row r="1232" spans="1:7" x14ac:dyDescent="0.4">
      <c r="A1232" s="6">
        <v>1231</v>
      </c>
      <c r="B1232" s="6" t="s">
        <v>11888</v>
      </c>
      <c r="C1232" s="6">
        <v>2097</v>
      </c>
      <c r="D1232" s="6"/>
      <c r="E1232" s="6"/>
      <c r="F1232" s="6" t="s">
        <v>12015</v>
      </c>
      <c r="G1232" s="6" t="s">
        <v>12081</v>
      </c>
    </row>
    <row r="1233" spans="1:7" x14ac:dyDescent="0.4">
      <c r="A1233" s="6">
        <v>1232</v>
      </c>
      <c r="B1233" s="6" t="s">
        <v>12074</v>
      </c>
      <c r="C1233" s="6">
        <v>2098</v>
      </c>
      <c r="D1233" s="6" t="s">
        <v>11876</v>
      </c>
      <c r="E1233" s="6" t="s">
        <v>777</v>
      </c>
      <c r="F1233" s="6" t="s">
        <v>11789</v>
      </c>
      <c r="G1233" s="6" t="s">
        <v>12083</v>
      </c>
    </row>
    <row r="1234" spans="1:7" x14ac:dyDescent="0.4">
      <c r="A1234" s="6">
        <v>1233</v>
      </c>
      <c r="B1234" s="6" t="s">
        <v>11925</v>
      </c>
      <c r="C1234" s="6">
        <v>2098</v>
      </c>
      <c r="D1234" s="6" t="s">
        <v>11800</v>
      </c>
      <c r="E1234" s="6" t="s">
        <v>3701</v>
      </c>
      <c r="F1234" s="6" t="s">
        <v>11789</v>
      </c>
      <c r="G1234" s="6" t="s">
        <v>12077</v>
      </c>
    </row>
    <row r="1235" spans="1:7" x14ac:dyDescent="0.4">
      <c r="A1235" s="6">
        <v>1234</v>
      </c>
      <c r="B1235" s="6" t="s">
        <v>11888</v>
      </c>
      <c r="C1235" s="6">
        <v>2098</v>
      </c>
      <c r="D1235" s="6"/>
      <c r="E1235" s="6"/>
      <c r="F1235" s="6" t="s">
        <v>12015</v>
      </c>
      <c r="G1235" s="6" t="s">
        <v>12081</v>
      </c>
    </row>
    <row r="1236" spans="1:7" x14ac:dyDescent="0.4">
      <c r="A1236" s="6">
        <v>1235</v>
      </c>
      <c r="B1236" s="6" t="s">
        <v>12074</v>
      </c>
      <c r="C1236" s="6">
        <v>2099</v>
      </c>
      <c r="D1236" s="6" t="s">
        <v>11876</v>
      </c>
      <c r="E1236" s="6" t="s">
        <v>777</v>
      </c>
      <c r="F1236" s="6" t="s">
        <v>11789</v>
      </c>
      <c r="G1236" s="6" t="s">
        <v>12083</v>
      </c>
    </row>
    <row r="1237" spans="1:7" x14ac:dyDescent="0.4">
      <c r="A1237" s="6">
        <v>1236</v>
      </c>
      <c r="B1237" s="6" t="s">
        <v>11925</v>
      </c>
      <c r="C1237" s="6">
        <v>2099</v>
      </c>
      <c r="D1237" s="6" t="s">
        <v>11800</v>
      </c>
      <c r="E1237" s="6" t="s">
        <v>488</v>
      </c>
      <c r="F1237" s="6" t="s">
        <v>11789</v>
      </c>
      <c r="G1237" s="6"/>
    </row>
    <row r="1238" spans="1:7" x14ac:dyDescent="0.4">
      <c r="A1238" s="6">
        <v>1237</v>
      </c>
      <c r="B1238" s="6" t="s">
        <v>11888</v>
      </c>
      <c r="C1238" s="6">
        <v>2099</v>
      </c>
      <c r="D1238" s="6" t="s">
        <v>11788</v>
      </c>
      <c r="E1238" s="6"/>
      <c r="F1238" s="6" t="s">
        <v>12015</v>
      </c>
      <c r="G1238" s="6" t="s">
        <v>12081</v>
      </c>
    </row>
    <row r="1239" spans="1:7" x14ac:dyDescent="0.4">
      <c r="A1239" s="6">
        <v>1238</v>
      </c>
      <c r="B1239" s="6" t="s">
        <v>12074</v>
      </c>
      <c r="C1239" s="6">
        <v>2100</v>
      </c>
      <c r="D1239" s="6" t="s">
        <v>11876</v>
      </c>
      <c r="E1239" s="6" t="s">
        <v>777</v>
      </c>
      <c r="F1239" s="6" t="s">
        <v>11789</v>
      </c>
      <c r="G1239" s="6" t="s">
        <v>12083</v>
      </c>
    </row>
    <row r="1240" spans="1:7" x14ac:dyDescent="0.4">
      <c r="A1240" s="6">
        <v>1239</v>
      </c>
      <c r="B1240" s="6" t="s">
        <v>11925</v>
      </c>
      <c r="C1240" s="6">
        <v>2100</v>
      </c>
      <c r="D1240" s="6" t="s">
        <v>11800</v>
      </c>
      <c r="E1240" s="6" t="s">
        <v>488</v>
      </c>
      <c r="F1240" s="6" t="s">
        <v>11789</v>
      </c>
      <c r="G1240" s="6" t="s">
        <v>11933</v>
      </c>
    </row>
    <row r="1241" spans="1:7" x14ac:dyDescent="0.4">
      <c r="A1241" s="6">
        <v>1240</v>
      </c>
      <c r="B1241" s="6" t="s">
        <v>11888</v>
      </c>
      <c r="C1241" s="6">
        <v>2100</v>
      </c>
      <c r="D1241" s="6"/>
      <c r="E1241" s="6"/>
      <c r="F1241" s="6" t="s">
        <v>12015</v>
      </c>
      <c r="G1241" s="6" t="s">
        <v>12081</v>
      </c>
    </row>
    <row r="1242" spans="1:7" x14ac:dyDescent="0.4">
      <c r="A1242" s="6">
        <v>1241</v>
      </c>
      <c r="B1242" s="6" t="s">
        <v>12074</v>
      </c>
      <c r="C1242" s="6">
        <v>2101</v>
      </c>
      <c r="D1242" s="6" t="s">
        <v>11876</v>
      </c>
      <c r="E1242" s="6" t="s">
        <v>777</v>
      </c>
      <c r="F1242" s="6" t="s">
        <v>11789</v>
      </c>
      <c r="G1242" s="6" t="s">
        <v>12083</v>
      </c>
    </row>
    <row r="1243" spans="1:7" x14ac:dyDescent="0.4">
      <c r="A1243" s="6">
        <v>1242</v>
      </c>
      <c r="B1243" s="6" t="s">
        <v>11925</v>
      </c>
      <c r="C1243" s="6">
        <v>2101</v>
      </c>
      <c r="D1243" s="6" t="s">
        <v>11949</v>
      </c>
      <c r="E1243" s="6" t="s">
        <v>720</v>
      </c>
      <c r="F1243" s="6" t="s">
        <v>11789</v>
      </c>
      <c r="G1243" s="6" t="s">
        <v>12084</v>
      </c>
    </row>
    <row r="1244" spans="1:7" x14ac:dyDescent="0.4">
      <c r="A1244" s="6">
        <v>1243</v>
      </c>
      <c r="B1244" s="6" t="s">
        <v>11888</v>
      </c>
      <c r="C1244" s="6">
        <v>2101</v>
      </c>
      <c r="D1244" s="6"/>
      <c r="E1244" s="6"/>
      <c r="F1244" s="6" t="s">
        <v>12015</v>
      </c>
      <c r="G1244" s="6" t="s">
        <v>12081</v>
      </c>
    </row>
    <row r="1245" spans="1:7" x14ac:dyDescent="0.4">
      <c r="A1245" s="6">
        <v>1244</v>
      </c>
      <c r="B1245" s="6" t="s">
        <v>12074</v>
      </c>
      <c r="C1245" s="6">
        <v>2102</v>
      </c>
      <c r="D1245" s="6" t="s">
        <v>11876</v>
      </c>
      <c r="E1245" s="6" t="s">
        <v>777</v>
      </c>
      <c r="F1245" s="6" t="s">
        <v>11789</v>
      </c>
      <c r="G1245" s="6" t="s">
        <v>12083</v>
      </c>
    </row>
    <row r="1246" spans="1:7" x14ac:dyDescent="0.4">
      <c r="A1246" s="6">
        <v>1245</v>
      </c>
      <c r="B1246" s="6" t="s">
        <v>11925</v>
      </c>
      <c r="C1246" s="6">
        <v>2102</v>
      </c>
      <c r="D1246" s="6" t="s">
        <v>11949</v>
      </c>
      <c r="E1246" s="6" t="s">
        <v>720</v>
      </c>
      <c r="F1246" s="6" t="s">
        <v>11789</v>
      </c>
      <c r="G1246" s="6" t="s">
        <v>12084</v>
      </c>
    </row>
    <row r="1247" spans="1:7" x14ac:dyDescent="0.4">
      <c r="A1247" s="6">
        <v>1246</v>
      </c>
      <c r="B1247" s="6" t="s">
        <v>11888</v>
      </c>
      <c r="C1247" s="6">
        <v>2102</v>
      </c>
      <c r="D1247" s="6"/>
      <c r="E1247" s="6"/>
      <c r="F1247" s="6" t="s">
        <v>12015</v>
      </c>
      <c r="G1247" s="6" t="s">
        <v>12081</v>
      </c>
    </row>
    <row r="1248" spans="1:7" x14ac:dyDescent="0.4">
      <c r="A1248" s="6">
        <v>1247</v>
      </c>
      <c r="B1248" s="6" t="s">
        <v>12074</v>
      </c>
      <c r="C1248" s="6">
        <v>2103</v>
      </c>
      <c r="D1248" s="6" t="s">
        <v>11876</v>
      </c>
      <c r="E1248" s="6" t="s">
        <v>777</v>
      </c>
      <c r="F1248" s="6" t="s">
        <v>11789</v>
      </c>
      <c r="G1248" s="6" t="s">
        <v>12083</v>
      </c>
    </row>
    <row r="1249" spans="1:7" x14ac:dyDescent="0.4">
      <c r="A1249" s="6">
        <v>1248</v>
      </c>
      <c r="B1249" s="6" t="s">
        <v>11925</v>
      </c>
      <c r="C1249" s="6">
        <v>2103</v>
      </c>
      <c r="D1249" s="6" t="s">
        <v>11800</v>
      </c>
      <c r="E1249" s="6" t="s">
        <v>488</v>
      </c>
      <c r="F1249" s="6" t="s">
        <v>11789</v>
      </c>
      <c r="G1249" s="6"/>
    </row>
    <row r="1250" spans="1:7" x14ac:dyDescent="0.4">
      <c r="A1250" s="6">
        <v>1249</v>
      </c>
      <c r="B1250" s="6" t="s">
        <v>11888</v>
      </c>
      <c r="C1250" s="6">
        <v>2103</v>
      </c>
      <c r="D1250" s="6" t="s">
        <v>11794</v>
      </c>
      <c r="E1250" s="6"/>
      <c r="F1250" s="6" t="s">
        <v>12015</v>
      </c>
      <c r="G1250" s="6" t="s">
        <v>12081</v>
      </c>
    </row>
    <row r="1251" spans="1:7" x14ac:dyDescent="0.4">
      <c r="A1251" s="6">
        <v>1250</v>
      </c>
      <c r="B1251" s="6" t="s">
        <v>12074</v>
      </c>
      <c r="C1251" s="6">
        <v>2104</v>
      </c>
      <c r="D1251" s="6" t="s">
        <v>11876</v>
      </c>
      <c r="E1251" s="6" t="s">
        <v>777</v>
      </c>
      <c r="F1251" s="6" t="s">
        <v>11789</v>
      </c>
      <c r="G1251" s="6" t="s">
        <v>12083</v>
      </c>
    </row>
    <row r="1252" spans="1:7" x14ac:dyDescent="0.4">
      <c r="A1252" s="6">
        <v>1251</v>
      </c>
      <c r="B1252" s="6" t="s">
        <v>11925</v>
      </c>
      <c r="C1252" s="6">
        <v>2104</v>
      </c>
      <c r="D1252" s="6" t="s">
        <v>11800</v>
      </c>
      <c r="E1252" s="6" t="s">
        <v>488</v>
      </c>
      <c r="F1252" s="6" t="s">
        <v>11789</v>
      </c>
      <c r="G1252" s="6" t="s">
        <v>11936</v>
      </c>
    </row>
    <row r="1253" spans="1:7" x14ac:dyDescent="0.4">
      <c r="A1253" s="6">
        <v>1252</v>
      </c>
      <c r="B1253" s="6" t="s">
        <v>11888</v>
      </c>
      <c r="C1253" s="6">
        <v>2104</v>
      </c>
      <c r="D1253" s="6" t="s">
        <v>11794</v>
      </c>
      <c r="E1253" s="6"/>
      <c r="F1253" s="6" t="s">
        <v>12015</v>
      </c>
      <c r="G1253" s="6" t="s">
        <v>12081</v>
      </c>
    </row>
    <row r="1254" spans="1:7" x14ac:dyDescent="0.4">
      <c r="A1254" s="6">
        <v>1253</v>
      </c>
      <c r="B1254" s="6" t="s">
        <v>12074</v>
      </c>
      <c r="C1254" s="6">
        <v>2105</v>
      </c>
      <c r="D1254" s="6" t="s">
        <v>11876</v>
      </c>
      <c r="E1254" s="6" t="s">
        <v>777</v>
      </c>
      <c r="F1254" s="6" t="s">
        <v>11789</v>
      </c>
      <c r="G1254" s="6" t="s">
        <v>12083</v>
      </c>
    </row>
    <row r="1255" spans="1:7" x14ac:dyDescent="0.4">
      <c r="A1255" s="6">
        <v>1254</v>
      </c>
      <c r="B1255" s="6" t="s">
        <v>11925</v>
      </c>
      <c r="C1255" s="6">
        <v>2105</v>
      </c>
      <c r="D1255" s="6" t="s">
        <v>11800</v>
      </c>
      <c r="E1255" s="6" t="s">
        <v>3701</v>
      </c>
      <c r="F1255" s="6" t="s">
        <v>11789</v>
      </c>
      <c r="G1255" s="6" t="s">
        <v>12079</v>
      </c>
    </row>
    <row r="1256" spans="1:7" x14ac:dyDescent="0.4">
      <c r="A1256" s="6">
        <v>1255</v>
      </c>
      <c r="B1256" s="6" t="s">
        <v>11888</v>
      </c>
      <c r="C1256" s="6">
        <v>2105</v>
      </c>
      <c r="D1256" s="6" t="s">
        <v>11794</v>
      </c>
      <c r="E1256" s="6"/>
      <c r="F1256" s="6" t="s">
        <v>12015</v>
      </c>
      <c r="G1256" s="6" t="s">
        <v>12081</v>
      </c>
    </row>
    <row r="1257" spans="1:7" x14ac:dyDescent="0.4">
      <c r="A1257" s="6">
        <v>1256</v>
      </c>
      <c r="B1257" s="6" t="s">
        <v>12074</v>
      </c>
      <c r="C1257" s="6">
        <v>2106</v>
      </c>
      <c r="D1257" s="6" t="s">
        <v>11876</v>
      </c>
      <c r="E1257" s="6" t="s">
        <v>777</v>
      </c>
      <c r="F1257" s="6" t="s">
        <v>11789</v>
      </c>
      <c r="G1257" s="6" t="s">
        <v>12083</v>
      </c>
    </row>
    <row r="1258" spans="1:7" x14ac:dyDescent="0.4">
      <c r="A1258" s="6">
        <v>1257</v>
      </c>
      <c r="B1258" s="6" t="s">
        <v>11925</v>
      </c>
      <c r="C1258" s="6">
        <v>2106</v>
      </c>
      <c r="D1258" s="6" t="s">
        <v>11800</v>
      </c>
      <c r="E1258" s="6" t="s">
        <v>488</v>
      </c>
      <c r="F1258" s="6" t="s">
        <v>11789</v>
      </c>
      <c r="G1258" s="6" t="s">
        <v>11929</v>
      </c>
    </row>
    <row r="1259" spans="1:7" x14ac:dyDescent="0.4">
      <c r="A1259" s="6">
        <v>1258</v>
      </c>
      <c r="B1259" s="6" t="s">
        <v>11888</v>
      </c>
      <c r="C1259" s="6">
        <v>2106</v>
      </c>
      <c r="D1259" s="6" t="s">
        <v>11794</v>
      </c>
      <c r="E1259" s="6"/>
      <c r="F1259" s="6" t="s">
        <v>12015</v>
      </c>
      <c r="G1259" s="6" t="s">
        <v>12081</v>
      </c>
    </row>
    <row r="1260" spans="1:7" x14ac:dyDescent="0.4">
      <c r="A1260" s="6">
        <v>1259</v>
      </c>
      <c r="B1260" s="6" t="s">
        <v>12074</v>
      </c>
      <c r="C1260" s="6">
        <v>2107</v>
      </c>
      <c r="D1260" s="6" t="s">
        <v>11876</v>
      </c>
      <c r="E1260" s="6" t="s">
        <v>777</v>
      </c>
      <c r="F1260" s="6" t="s">
        <v>11789</v>
      </c>
      <c r="G1260" s="6" t="s">
        <v>12083</v>
      </c>
    </row>
    <row r="1261" spans="1:7" x14ac:dyDescent="0.4">
      <c r="A1261" s="6">
        <v>1260</v>
      </c>
      <c r="B1261" s="6" t="s">
        <v>11925</v>
      </c>
      <c r="C1261" s="6">
        <v>2107</v>
      </c>
      <c r="D1261" s="6" t="s">
        <v>11949</v>
      </c>
      <c r="E1261" s="6" t="s">
        <v>720</v>
      </c>
      <c r="F1261" s="6" t="s">
        <v>11789</v>
      </c>
      <c r="G1261" s="6"/>
    </row>
    <row r="1262" spans="1:7" x14ac:dyDescent="0.4">
      <c r="A1262" s="6">
        <v>1261</v>
      </c>
      <c r="B1262" s="6" t="s">
        <v>11888</v>
      </c>
      <c r="C1262" s="6">
        <v>2107</v>
      </c>
      <c r="D1262" s="6" t="s">
        <v>11794</v>
      </c>
      <c r="E1262" s="6"/>
      <c r="F1262" s="6" t="s">
        <v>12015</v>
      </c>
      <c r="G1262" s="6" t="s">
        <v>12081</v>
      </c>
    </row>
    <row r="1263" spans="1:7" x14ac:dyDescent="0.4">
      <c r="A1263" s="6">
        <v>1262</v>
      </c>
      <c r="B1263" s="6" t="s">
        <v>12074</v>
      </c>
      <c r="C1263" s="6">
        <v>2108</v>
      </c>
      <c r="D1263" s="6" t="s">
        <v>11876</v>
      </c>
      <c r="E1263" s="6" t="s">
        <v>777</v>
      </c>
      <c r="F1263" s="6" t="s">
        <v>11789</v>
      </c>
      <c r="G1263" s="6" t="s">
        <v>12083</v>
      </c>
    </row>
    <row r="1264" spans="1:7" x14ac:dyDescent="0.4">
      <c r="A1264" s="6">
        <v>1263</v>
      </c>
      <c r="B1264" s="6" t="s">
        <v>11925</v>
      </c>
      <c r="C1264" s="6">
        <v>2108</v>
      </c>
      <c r="D1264" s="6" t="s">
        <v>11949</v>
      </c>
      <c r="E1264" s="6" t="s">
        <v>720</v>
      </c>
      <c r="F1264" s="6" t="s">
        <v>11789</v>
      </c>
      <c r="G1264" s="6"/>
    </row>
    <row r="1265" spans="1:7" x14ac:dyDescent="0.4">
      <c r="A1265" s="6">
        <v>1264</v>
      </c>
      <c r="B1265" s="6" t="s">
        <v>11888</v>
      </c>
      <c r="C1265" s="6">
        <v>2108</v>
      </c>
      <c r="D1265" s="6" t="s">
        <v>11794</v>
      </c>
      <c r="E1265" s="6"/>
      <c r="F1265" s="6" t="s">
        <v>12015</v>
      </c>
      <c r="G1265" s="6" t="s">
        <v>12081</v>
      </c>
    </row>
    <row r="1266" spans="1:7" x14ac:dyDescent="0.4">
      <c r="A1266" s="6">
        <v>1265</v>
      </c>
      <c r="B1266" s="6" t="s">
        <v>12074</v>
      </c>
      <c r="C1266" s="6">
        <v>2109</v>
      </c>
      <c r="D1266" s="6" t="s">
        <v>11876</v>
      </c>
      <c r="E1266" s="6" t="s">
        <v>777</v>
      </c>
      <c r="F1266" s="6" t="s">
        <v>11789</v>
      </c>
      <c r="G1266" s="6" t="s">
        <v>12083</v>
      </c>
    </row>
    <row r="1267" spans="1:7" x14ac:dyDescent="0.4">
      <c r="A1267" s="6">
        <v>1266</v>
      </c>
      <c r="B1267" s="6" t="s">
        <v>11925</v>
      </c>
      <c r="C1267" s="6">
        <v>2109</v>
      </c>
      <c r="D1267" s="6" t="s">
        <v>11949</v>
      </c>
      <c r="E1267" s="6" t="s">
        <v>720</v>
      </c>
      <c r="F1267" s="6" t="s">
        <v>11789</v>
      </c>
      <c r="G1267" s="6"/>
    </row>
    <row r="1268" spans="1:7" x14ac:dyDescent="0.4">
      <c r="A1268" s="6">
        <v>1267</v>
      </c>
      <c r="B1268" s="6" t="s">
        <v>12074</v>
      </c>
      <c r="C1268" s="6">
        <v>2110</v>
      </c>
      <c r="D1268" s="6" t="s">
        <v>11876</v>
      </c>
      <c r="E1268" s="6" t="s">
        <v>777</v>
      </c>
      <c r="F1268" s="6" t="s">
        <v>11789</v>
      </c>
      <c r="G1268" s="6" t="s">
        <v>12083</v>
      </c>
    </row>
    <row r="1269" spans="1:7" x14ac:dyDescent="0.4">
      <c r="A1269" s="6">
        <v>1268</v>
      </c>
      <c r="B1269" s="6" t="s">
        <v>11925</v>
      </c>
      <c r="C1269" s="6">
        <v>2110</v>
      </c>
      <c r="D1269" s="6" t="s">
        <v>11949</v>
      </c>
      <c r="E1269" s="6" t="s">
        <v>720</v>
      </c>
      <c r="F1269" s="6" t="s">
        <v>11789</v>
      </c>
      <c r="G1269" s="6"/>
    </row>
    <row r="1270" spans="1:7" x14ac:dyDescent="0.4">
      <c r="A1270" s="6">
        <v>1269</v>
      </c>
      <c r="B1270" s="6" t="s">
        <v>12085</v>
      </c>
      <c r="C1270" s="6">
        <v>2111</v>
      </c>
      <c r="D1270" s="6" t="s">
        <v>11876</v>
      </c>
      <c r="E1270" s="6" t="s">
        <v>780</v>
      </c>
      <c r="F1270" s="6" t="s">
        <v>11789</v>
      </c>
      <c r="G1270" s="6" t="s">
        <v>12086</v>
      </c>
    </row>
    <row r="1271" spans="1:7" x14ac:dyDescent="0.4">
      <c r="A1271" s="6">
        <v>1270</v>
      </c>
      <c r="B1271" s="6" t="s">
        <v>11925</v>
      </c>
      <c r="C1271" s="6">
        <v>2111</v>
      </c>
      <c r="D1271" s="6" t="s">
        <v>11949</v>
      </c>
      <c r="E1271" s="6" t="s">
        <v>720</v>
      </c>
      <c r="F1271" s="6" t="s">
        <v>11789</v>
      </c>
      <c r="G1271" s="6" t="s">
        <v>12084</v>
      </c>
    </row>
    <row r="1272" spans="1:7" x14ac:dyDescent="0.4">
      <c r="A1272" s="6">
        <v>1271</v>
      </c>
      <c r="B1272" s="6" t="s">
        <v>12085</v>
      </c>
      <c r="C1272" s="6">
        <v>2112</v>
      </c>
      <c r="D1272" s="6" t="s">
        <v>11876</v>
      </c>
      <c r="E1272" s="6" t="s">
        <v>780</v>
      </c>
      <c r="F1272" s="6" t="s">
        <v>11789</v>
      </c>
      <c r="G1272" s="6" t="s">
        <v>12086</v>
      </c>
    </row>
    <row r="1273" spans="1:7" x14ac:dyDescent="0.4">
      <c r="A1273" s="6">
        <v>1272</v>
      </c>
      <c r="B1273" s="6" t="s">
        <v>11925</v>
      </c>
      <c r="C1273" s="6">
        <v>2112</v>
      </c>
      <c r="D1273" s="6" t="s">
        <v>11949</v>
      </c>
      <c r="E1273" s="6" t="s">
        <v>720</v>
      </c>
      <c r="F1273" s="6" t="s">
        <v>11789</v>
      </c>
      <c r="G1273" s="6" t="s">
        <v>12084</v>
      </c>
    </row>
    <row r="1274" spans="1:7" x14ac:dyDescent="0.4">
      <c r="A1274" s="6">
        <v>1273</v>
      </c>
      <c r="B1274" s="6" t="s">
        <v>12085</v>
      </c>
      <c r="C1274" s="6">
        <v>2113</v>
      </c>
      <c r="D1274" s="6" t="s">
        <v>11876</v>
      </c>
      <c r="E1274" s="6" t="s">
        <v>780</v>
      </c>
      <c r="F1274" s="6" t="s">
        <v>11789</v>
      </c>
      <c r="G1274" s="6" t="s">
        <v>12086</v>
      </c>
    </row>
    <row r="1275" spans="1:7" x14ac:dyDescent="0.4">
      <c r="A1275" s="6">
        <v>1274</v>
      </c>
      <c r="B1275" s="6" t="s">
        <v>11925</v>
      </c>
      <c r="C1275" s="6">
        <v>2113</v>
      </c>
      <c r="D1275" s="6" t="s">
        <v>11949</v>
      </c>
      <c r="E1275" s="6" t="s">
        <v>720</v>
      </c>
      <c r="F1275" s="6" t="s">
        <v>11789</v>
      </c>
      <c r="G1275" s="6" t="s">
        <v>12084</v>
      </c>
    </row>
    <row r="1276" spans="1:7" x14ac:dyDescent="0.4">
      <c r="A1276" s="6">
        <v>1275</v>
      </c>
      <c r="B1276" s="6" t="s">
        <v>12085</v>
      </c>
      <c r="C1276" s="6">
        <v>2114</v>
      </c>
      <c r="D1276" s="6" t="s">
        <v>11876</v>
      </c>
      <c r="E1276" s="6" t="s">
        <v>780</v>
      </c>
      <c r="F1276" s="6" t="s">
        <v>11789</v>
      </c>
      <c r="G1276" s="6" t="s">
        <v>12086</v>
      </c>
    </row>
    <row r="1277" spans="1:7" x14ac:dyDescent="0.4">
      <c r="A1277" s="6">
        <v>1276</v>
      </c>
      <c r="B1277" s="6" t="s">
        <v>11925</v>
      </c>
      <c r="C1277" s="6">
        <v>2114</v>
      </c>
      <c r="D1277" s="6" t="s">
        <v>11949</v>
      </c>
      <c r="E1277" s="6" t="s">
        <v>720</v>
      </c>
      <c r="F1277" s="6" t="s">
        <v>11789</v>
      </c>
      <c r="G1277" s="6"/>
    </row>
    <row r="1278" spans="1:7" x14ac:dyDescent="0.4">
      <c r="A1278" s="6">
        <v>1277</v>
      </c>
      <c r="B1278" s="6" t="s">
        <v>12085</v>
      </c>
      <c r="C1278" s="6">
        <v>2115</v>
      </c>
      <c r="D1278" s="6" t="s">
        <v>11876</v>
      </c>
      <c r="E1278" s="6" t="s">
        <v>780</v>
      </c>
      <c r="F1278" s="6" t="s">
        <v>11789</v>
      </c>
      <c r="G1278" s="6" t="s">
        <v>12086</v>
      </c>
    </row>
    <row r="1279" spans="1:7" x14ac:dyDescent="0.4">
      <c r="A1279" s="6">
        <v>1278</v>
      </c>
      <c r="B1279" s="6" t="s">
        <v>11925</v>
      </c>
      <c r="C1279" s="6">
        <v>2115</v>
      </c>
      <c r="D1279" s="6" t="s">
        <v>11949</v>
      </c>
      <c r="E1279" s="6" t="s">
        <v>720</v>
      </c>
      <c r="F1279" s="6" t="s">
        <v>11789</v>
      </c>
      <c r="G1279" s="6"/>
    </row>
    <row r="1280" spans="1:7" x14ac:dyDescent="0.4">
      <c r="A1280" s="6">
        <v>1279</v>
      </c>
      <c r="B1280" s="6" t="s">
        <v>12085</v>
      </c>
      <c r="C1280" s="6">
        <v>2116</v>
      </c>
      <c r="D1280" s="6" t="s">
        <v>11876</v>
      </c>
      <c r="E1280" s="6" t="s">
        <v>780</v>
      </c>
      <c r="F1280" s="6" t="s">
        <v>11789</v>
      </c>
      <c r="G1280" s="6" t="s">
        <v>12086</v>
      </c>
    </row>
    <row r="1281" spans="1:7" x14ac:dyDescent="0.4">
      <c r="A1281" s="6">
        <v>1280</v>
      </c>
      <c r="B1281" s="6" t="s">
        <v>12087</v>
      </c>
      <c r="C1281" s="6">
        <v>2116</v>
      </c>
      <c r="D1281" s="6" t="s">
        <v>11808</v>
      </c>
      <c r="E1281" s="6" t="s">
        <v>508</v>
      </c>
      <c r="F1281" s="6" t="s">
        <v>11789</v>
      </c>
      <c r="G1281" s="6" t="s">
        <v>12088</v>
      </c>
    </row>
    <row r="1282" spans="1:7" x14ac:dyDescent="0.4">
      <c r="A1282" s="6">
        <v>1281</v>
      </c>
      <c r="B1282" s="6" t="s">
        <v>12085</v>
      </c>
      <c r="C1282" s="6">
        <v>2117</v>
      </c>
      <c r="D1282" s="6" t="s">
        <v>11876</v>
      </c>
      <c r="E1282" s="6" t="s">
        <v>780</v>
      </c>
      <c r="F1282" s="6" t="s">
        <v>11789</v>
      </c>
      <c r="G1282" s="6" t="s">
        <v>12086</v>
      </c>
    </row>
    <row r="1283" spans="1:7" x14ac:dyDescent="0.4">
      <c r="A1283" s="6">
        <v>1282</v>
      </c>
      <c r="B1283" s="6" t="s">
        <v>12087</v>
      </c>
      <c r="C1283" s="6">
        <v>2117</v>
      </c>
      <c r="D1283" s="6" t="s">
        <v>11808</v>
      </c>
      <c r="E1283" s="6" t="s">
        <v>508</v>
      </c>
      <c r="F1283" s="6" t="s">
        <v>11789</v>
      </c>
      <c r="G1283" s="6" t="s">
        <v>12089</v>
      </c>
    </row>
    <row r="1284" spans="1:7" x14ac:dyDescent="0.4">
      <c r="A1284" s="6">
        <v>1283</v>
      </c>
      <c r="B1284" s="6" t="s">
        <v>12085</v>
      </c>
      <c r="C1284" s="6">
        <v>2118</v>
      </c>
      <c r="D1284" s="6" t="s">
        <v>11876</v>
      </c>
      <c r="E1284" s="6" t="s">
        <v>780</v>
      </c>
      <c r="F1284" s="6" t="s">
        <v>11789</v>
      </c>
      <c r="G1284" s="6" t="s">
        <v>12086</v>
      </c>
    </row>
    <row r="1285" spans="1:7" x14ac:dyDescent="0.4">
      <c r="A1285" s="6">
        <v>1284</v>
      </c>
      <c r="B1285" s="6" t="s">
        <v>12087</v>
      </c>
      <c r="C1285" s="6">
        <v>2118</v>
      </c>
      <c r="D1285" s="6" t="s">
        <v>11808</v>
      </c>
      <c r="E1285" s="6" t="s">
        <v>508</v>
      </c>
      <c r="F1285" s="6" t="s">
        <v>11789</v>
      </c>
      <c r="G1285" s="6"/>
    </row>
    <row r="1286" spans="1:7" x14ac:dyDescent="0.4">
      <c r="A1286" s="6">
        <v>1285</v>
      </c>
      <c r="B1286" s="6" t="s">
        <v>12085</v>
      </c>
      <c r="C1286" s="6">
        <v>2119</v>
      </c>
      <c r="D1286" s="6" t="s">
        <v>11876</v>
      </c>
      <c r="E1286" s="6" t="s">
        <v>780</v>
      </c>
      <c r="F1286" s="6" t="s">
        <v>11789</v>
      </c>
      <c r="G1286" s="6" t="s">
        <v>12086</v>
      </c>
    </row>
    <row r="1287" spans="1:7" x14ac:dyDescent="0.4">
      <c r="A1287" s="6">
        <v>1286</v>
      </c>
      <c r="B1287" s="6" t="s">
        <v>12087</v>
      </c>
      <c r="C1287" s="6">
        <v>2119</v>
      </c>
      <c r="D1287" s="6" t="s">
        <v>11808</v>
      </c>
      <c r="E1287" s="6" t="s">
        <v>508</v>
      </c>
      <c r="F1287" s="6" t="s">
        <v>11789</v>
      </c>
      <c r="G1287" s="6"/>
    </row>
    <row r="1288" spans="1:7" x14ac:dyDescent="0.4">
      <c r="A1288" s="6">
        <v>1287</v>
      </c>
      <c r="B1288" s="6" t="s">
        <v>12085</v>
      </c>
      <c r="C1288" s="6">
        <v>2120</v>
      </c>
      <c r="D1288" s="6" t="s">
        <v>11876</v>
      </c>
      <c r="E1288" s="6" t="s">
        <v>780</v>
      </c>
      <c r="F1288" s="6" t="s">
        <v>11789</v>
      </c>
      <c r="G1288" s="6" t="s">
        <v>12086</v>
      </c>
    </row>
    <row r="1289" spans="1:7" x14ac:dyDescent="0.4">
      <c r="A1289" s="6">
        <v>1288</v>
      </c>
      <c r="B1289" s="6" t="s">
        <v>12087</v>
      </c>
      <c r="C1289" s="6">
        <v>2120</v>
      </c>
      <c r="D1289" s="6" t="s">
        <v>11808</v>
      </c>
      <c r="E1289" s="6" t="s">
        <v>508</v>
      </c>
      <c r="F1289" s="6" t="s">
        <v>11789</v>
      </c>
      <c r="G1289" s="6"/>
    </row>
    <row r="1290" spans="1:7" x14ac:dyDescent="0.4">
      <c r="A1290" s="6">
        <v>1289</v>
      </c>
      <c r="B1290" s="6" t="s">
        <v>12090</v>
      </c>
      <c r="C1290" s="6">
        <v>2121</v>
      </c>
      <c r="D1290" s="6" t="s">
        <v>11800</v>
      </c>
      <c r="E1290" s="6" t="s">
        <v>3701</v>
      </c>
      <c r="F1290" s="6" t="s">
        <v>11789</v>
      </c>
      <c r="G1290" s="6" t="s">
        <v>12091</v>
      </c>
    </row>
    <row r="1291" spans="1:7" x14ac:dyDescent="0.4">
      <c r="A1291" s="6">
        <v>1290</v>
      </c>
      <c r="B1291" s="6" t="s">
        <v>12087</v>
      </c>
      <c r="C1291" s="6">
        <v>2121</v>
      </c>
      <c r="D1291" s="6" t="s">
        <v>11808</v>
      </c>
      <c r="E1291" s="6" t="s">
        <v>508</v>
      </c>
      <c r="F1291" s="6" t="s">
        <v>11789</v>
      </c>
      <c r="G1291" s="6"/>
    </row>
    <row r="1292" spans="1:7" x14ac:dyDescent="0.4">
      <c r="A1292" s="6">
        <v>1291</v>
      </c>
      <c r="B1292" s="6" t="s">
        <v>12090</v>
      </c>
      <c r="C1292" s="6">
        <v>2122</v>
      </c>
      <c r="D1292" s="6" t="s">
        <v>11808</v>
      </c>
      <c r="E1292" s="6" t="s">
        <v>508</v>
      </c>
      <c r="F1292" s="6" t="s">
        <v>11789</v>
      </c>
      <c r="G1292" s="6"/>
    </row>
    <row r="1293" spans="1:7" x14ac:dyDescent="0.4">
      <c r="A1293" s="6">
        <v>1292</v>
      </c>
      <c r="B1293" s="6" t="s">
        <v>12087</v>
      </c>
      <c r="C1293" s="6">
        <v>2122</v>
      </c>
      <c r="D1293" s="6" t="s">
        <v>11808</v>
      </c>
      <c r="E1293" s="6" t="s">
        <v>508</v>
      </c>
      <c r="F1293" s="6" t="s">
        <v>11789</v>
      </c>
      <c r="G1293" s="6"/>
    </row>
    <row r="1294" spans="1:7" x14ac:dyDescent="0.4">
      <c r="A1294" s="6">
        <v>1293</v>
      </c>
      <c r="B1294" s="6" t="s">
        <v>12090</v>
      </c>
      <c r="C1294" s="6">
        <v>2123</v>
      </c>
      <c r="D1294" s="6" t="s">
        <v>11808</v>
      </c>
      <c r="E1294" s="6" t="s">
        <v>508</v>
      </c>
      <c r="F1294" s="6" t="s">
        <v>11789</v>
      </c>
      <c r="G1294" s="6"/>
    </row>
    <row r="1295" spans="1:7" x14ac:dyDescent="0.4">
      <c r="A1295" s="6">
        <v>1294</v>
      </c>
      <c r="B1295" s="6" t="s">
        <v>12087</v>
      </c>
      <c r="C1295" s="6">
        <v>2123</v>
      </c>
      <c r="D1295" s="6" t="s">
        <v>11808</v>
      </c>
      <c r="E1295" s="6" t="s">
        <v>508</v>
      </c>
      <c r="F1295" s="6" t="s">
        <v>11789</v>
      </c>
      <c r="G1295" s="6"/>
    </row>
    <row r="1296" spans="1:7" x14ac:dyDescent="0.4">
      <c r="A1296" s="6">
        <v>1295</v>
      </c>
      <c r="B1296" s="6" t="s">
        <v>12090</v>
      </c>
      <c r="C1296" s="6">
        <v>2124</v>
      </c>
      <c r="D1296" s="6" t="s">
        <v>11808</v>
      </c>
      <c r="E1296" s="6" t="s">
        <v>508</v>
      </c>
      <c r="F1296" s="6" t="s">
        <v>11789</v>
      </c>
      <c r="G1296" s="6"/>
    </row>
    <row r="1297" spans="1:7" x14ac:dyDescent="0.4">
      <c r="A1297" s="6">
        <v>1296</v>
      </c>
      <c r="B1297" s="6" t="s">
        <v>11828</v>
      </c>
      <c r="C1297" s="6">
        <v>2124</v>
      </c>
      <c r="D1297" s="6" t="s">
        <v>11837</v>
      </c>
      <c r="E1297" s="6" t="s">
        <v>847</v>
      </c>
      <c r="F1297" s="6" t="s">
        <v>11789</v>
      </c>
      <c r="G1297" s="6"/>
    </row>
    <row r="1298" spans="1:7" x14ac:dyDescent="0.4">
      <c r="A1298" s="6">
        <v>1297</v>
      </c>
      <c r="B1298" s="6" t="s">
        <v>12090</v>
      </c>
      <c r="C1298" s="6">
        <v>2125</v>
      </c>
      <c r="D1298" s="6" t="s">
        <v>11808</v>
      </c>
      <c r="E1298" s="6" t="s">
        <v>508</v>
      </c>
      <c r="F1298" s="6" t="s">
        <v>11789</v>
      </c>
      <c r="G1298" s="6"/>
    </row>
    <row r="1299" spans="1:7" x14ac:dyDescent="0.4">
      <c r="A1299" s="6">
        <v>1298</v>
      </c>
      <c r="B1299" s="6" t="s">
        <v>11828</v>
      </c>
      <c r="C1299" s="6">
        <v>2125</v>
      </c>
      <c r="D1299" s="6" t="s">
        <v>11837</v>
      </c>
      <c r="E1299" s="6" t="s">
        <v>847</v>
      </c>
      <c r="F1299" s="6" t="s">
        <v>11789</v>
      </c>
      <c r="G1299" s="6"/>
    </row>
    <row r="1300" spans="1:7" x14ac:dyDescent="0.4">
      <c r="A1300" s="6">
        <v>1299</v>
      </c>
      <c r="B1300" s="6" t="s">
        <v>12090</v>
      </c>
      <c r="C1300" s="6">
        <v>2126</v>
      </c>
      <c r="D1300" s="6" t="s">
        <v>11808</v>
      </c>
      <c r="E1300" s="6" t="s">
        <v>508</v>
      </c>
      <c r="F1300" s="6" t="s">
        <v>11789</v>
      </c>
      <c r="G1300" s="6"/>
    </row>
    <row r="1301" spans="1:7" x14ac:dyDescent="0.4">
      <c r="A1301" s="6">
        <v>1300</v>
      </c>
      <c r="B1301" s="6" t="s">
        <v>11828</v>
      </c>
      <c r="C1301" s="6">
        <v>2126</v>
      </c>
      <c r="D1301" s="6" t="s">
        <v>11837</v>
      </c>
      <c r="E1301" s="6" t="s">
        <v>2038</v>
      </c>
      <c r="F1301" s="6" t="s">
        <v>11789</v>
      </c>
      <c r="G1301" s="6" t="s">
        <v>12044</v>
      </c>
    </row>
    <row r="1302" spans="1:7" x14ac:dyDescent="0.4">
      <c r="A1302" s="6">
        <v>1301</v>
      </c>
      <c r="B1302" s="6" t="s">
        <v>12090</v>
      </c>
      <c r="C1302" s="6">
        <v>2127</v>
      </c>
      <c r="D1302" s="6" t="s">
        <v>11800</v>
      </c>
      <c r="E1302" s="6" t="s">
        <v>3701</v>
      </c>
      <c r="F1302" s="6" t="s">
        <v>11789</v>
      </c>
      <c r="G1302" s="6" t="s">
        <v>12091</v>
      </c>
    </row>
    <row r="1303" spans="1:7" x14ac:dyDescent="0.4">
      <c r="A1303" s="6">
        <v>1302</v>
      </c>
      <c r="B1303" s="6" t="s">
        <v>11828</v>
      </c>
      <c r="C1303" s="6">
        <v>2127</v>
      </c>
      <c r="D1303" s="6" t="s">
        <v>11837</v>
      </c>
      <c r="E1303" s="6" t="s">
        <v>2038</v>
      </c>
      <c r="F1303" s="6" t="s">
        <v>11789</v>
      </c>
      <c r="G1303" s="6" t="s">
        <v>12044</v>
      </c>
    </row>
    <row r="1304" spans="1:7" x14ac:dyDescent="0.4">
      <c r="A1304" s="6">
        <v>1303</v>
      </c>
      <c r="B1304" s="6" t="s">
        <v>12090</v>
      </c>
      <c r="C1304" s="6">
        <v>2128</v>
      </c>
      <c r="D1304" s="6" t="s">
        <v>11808</v>
      </c>
      <c r="E1304" s="6" t="s">
        <v>508</v>
      </c>
      <c r="F1304" s="6" t="s">
        <v>11789</v>
      </c>
      <c r="G1304" s="6"/>
    </row>
    <row r="1305" spans="1:7" x14ac:dyDescent="0.4">
      <c r="A1305" s="6">
        <v>1304</v>
      </c>
      <c r="B1305" s="6" t="s">
        <v>11828</v>
      </c>
      <c r="C1305" s="6">
        <v>2128</v>
      </c>
      <c r="D1305" s="6" t="s">
        <v>11837</v>
      </c>
      <c r="E1305" s="6" t="s">
        <v>847</v>
      </c>
      <c r="F1305" s="6" t="s">
        <v>11789</v>
      </c>
      <c r="G1305" s="6" t="s">
        <v>12092</v>
      </c>
    </row>
    <row r="1306" spans="1:7" x14ac:dyDescent="0.4">
      <c r="A1306" s="6">
        <v>1305</v>
      </c>
      <c r="B1306" s="6" t="s">
        <v>12090</v>
      </c>
      <c r="C1306" s="6">
        <v>2129</v>
      </c>
      <c r="D1306" s="6" t="s">
        <v>11800</v>
      </c>
      <c r="E1306" s="6" t="s">
        <v>3701</v>
      </c>
      <c r="F1306" s="6" t="s">
        <v>11789</v>
      </c>
      <c r="G1306" s="6" t="s">
        <v>12091</v>
      </c>
    </row>
    <row r="1307" spans="1:7" x14ac:dyDescent="0.4">
      <c r="A1307" s="6">
        <v>1306</v>
      </c>
      <c r="B1307" s="6" t="s">
        <v>11828</v>
      </c>
      <c r="C1307" s="6">
        <v>2129</v>
      </c>
      <c r="D1307" s="6" t="s">
        <v>11804</v>
      </c>
      <c r="E1307" s="6" t="s">
        <v>791</v>
      </c>
      <c r="F1307" s="6" t="s">
        <v>11789</v>
      </c>
      <c r="G1307" s="6" t="s">
        <v>12093</v>
      </c>
    </row>
    <row r="1308" spans="1:7" x14ac:dyDescent="0.4">
      <c r="A1308" s="6">
        <v>1307</v>
      </c>
      <c r="B1308" s="6" t="s">
        <v>12090</v>
      </c>
      <c r="C1308" s="6">
        <v>2130</v>
      </c>
      <c r="D1308" s="6" t="s">
        <v>11808</v>
      </c>
      <c r="E1308" s="6" t="s">
        <v>508</v>
      </c>
      <c r="F1308" s="6" t="s">
        <v>11789</v>
      </c>
      <c r="G1308" s="6"/>
    </row>
    <row r="1309" spans="1:7" x14ac:dyDescent="0.4">
      <c r="A1309" s="6">
        <v>1308</v>
      </c>
      <c r="B1309" s="6" t="s">
        <v>11828</v>
      </c>
      <c r="C1309" s="6">
        <v>2130</v>
      </c>
      <c r="D1309" s="6" t="s">
        <v>11800</v>
      </c>
      <c r="E1309" s="6" t="s">
        <v>488</v>
      </c>
      <c r="F1309" s="6" t="s">
        <v>11789</v>
      </c>
      <c r="G1309" s="6" t="s">
        <v>11929</v>
      </c>
    </row>
    <row r="1310" spans="1:7" x14ac:dyDescent="0.4">
      <c r="A1310" s="6">
        <v>1309</v>
      </c>
      <c r="B1310" s="6" t="s">
        <v>12090</v>
      </c>
      <c r="C1310" s="6">
        <v>2131</v>
      </c>
      <c r="D1310" s="6" t="s">
        <v>11808</v>
      </c>
      <c r="E1310" s="6" t="s">
        <v>508</v>
      </c>
      <c r="F1310" s="6" t="s">
        <v>11789</v>
      </c>
      <c r="G1310" s="6"/>
    </row>
    <row r="1311" spans="1:7" x14ac:dyDescent="0.4">
      <c r="A1311" s="6">
        <v>1310</v>
      </c>
      <c r="B1311" s="6" t="s">
        <v>11828</v>
      </c>
      <c r="C1311" s="6">
        <v>2131</v>
      </c>
      <c r="D1311" s="6" t="s">
        <v>11800</v>
      </c>
      <c r="E1311" s="6" t="s">
        <v>488</v>
      </c>
      <c r="F1311" s="6" t="s">
        <v>11789</v>
      </c>
      <c r="G1311" s="6" t="s">
        <v>11936</v>
      </c>
    </row>
    <row r="1312" spans="1:7" x14ac:dyDescent="0.4">
      <c r="A1312" s="6">
        <v>1311</v>
      </c>
      <c r="B1312" s="6" t="s">
        <v>12090</v>
      </c>
      <c r="C1312" s="6">
        <v>2132</v>
      </c>
      <c r="D1312" s="6" t="s">
        <v>11808</v>
      </c>
      <c r="E1312" s="6" t="s">
        <v>508</v>
      </c>
      <c r="F1312" s="6" t="s">
        <v>11789</v>
      </c>
      <c r="G1312" s="6"/>
    </row>
    <row r="1313" spans="1:7" x14ac:dyDescent="0.4">
      <c r="A1313" s="6">
        <v>1312</v>
      </c>
      <c r="B1313" s="6" t="s">
        <v>11828</v>
      </c>
      <c r="C1313" s="6">
        <v>2132</v>
      </c>
      <c r="D1313" s="6" t="s">
        <v>11804</v>
      </c>
      <c r="E1313" s="6" t="s">
        <v>791</v>
      </c>
      <c r="F1313" s="6" t="s">
        <v>11789</v>
      </c>
      <c r="G1313" s="6" t="s">
        <v>12094</v>
      </c>
    </row>
    <row r="1314" spans="1:7" x14ac:dyDescent="0.4">
      <c r="A1314" s="6">
        <v>1313</v>
      </c>
      <c r="B1314" s="6" t="s">
        <v>12090</v>
      </c>
      <c r="C1314" s="6">
        <v>2133</v>
      </c>
      <c r="D1314" s="6" t="s">
        <v>11808</v>
      </c>
      <c r="E1314" s="6" t="s">
        <v>508</v>
      </c>
      <c r="F1314" s="6" t="s">
        <v>11789</v>
      </c>
      <c r="G1314" s="6"/>
    </row>
    <row r="1315" spans="1:7" x14ac:dyDescent="0.4">
      <c r="A1315" s="6">
        <v>1314</v>
      </c>
      <c r="B1315" s="6" t="s">
        <v>11828</v>
      </c>
      <c r="C1315" s="6">
        <v>2133</v>
      </c>
      <c r="D1315" s="6" t="s">
        <v>11800</v>
      </c>
      <c r="E1315" s="6" t="s">
        <v>488</v>
      </c>
      <c r="F1315" s="6" t="s">
        <v>11789</v>
      </c>
      <c r="G1315" s="6" t="s">
        <v>11936</v>
      </c>
    </row>
    <row r="1316" spans="1:7" x14ac:dyDescent="0.4">
      <c r="A1316" s="6">
        <v>1315</v>
      </c>
      <c r="B1316" s="6" t="s">
        <v>12090</v>
      </c>
      <c r="C1316" s="6">
        <v>2134</v>
      </c>
      <c r="D1316" s="6" t="s">
        <v>11808</v>
      </c>
      <c r="E1316" s="6" t="s">
        <v>508</v>
      </c>
      <c r="F1316" s="6" t="s">
        <v>11789</v>
      </c>
      <c r="G1316" s="6"/>
    </row>
    <row r="1317" spans="1:7" x14ac:dyDescent="0.4">
      <c r="A1317" s="6">
        <v>1316</v>
      </c>
      <c r="B1317" s="6" t="s">
        <v>11828</v>
      </c>
      <c r="C1317" s="6">
        <v>2134</v>
      </c>
      <c r="D1317" s="6" t="s">
        <v>11949</v>
      </c>
      <c r="E1317" s="6" t="s">
        <v>3255</v>
      </c>
      <c r="F1317" s="6" t="s">
        <v>11789</v>
      </c>
      <c r="G1317" s="6" t="s">
        <v>12052</v>
      </c>
    </row>
    <row r="1318" spans="1:7" x14ac:dyDescent="0.4">
      <c r="A1318" s="6">
        <v>1317</v>
      </c>
      <c r="B1318" s="6" t="s">
        <v>12090</v>
      </c>
      <c r="C1318" s="6">
        <v>2135</v>
      </c>
      <c r="D1318" s="6" t="s">
        <v>11808</v>
      </c>
      <c r="E1318" s="6" t="s">
        <v>508</v>
      </c>
      <c r="F1318" s="6" t="s">
        <v>11789</v>
      </c>
      <c r="G1318" s="6"/>
    </row>
    <row r="1319" spans="1:7" x14ac:dyDescent="0.4">
      <c r="A1319" s="6">
        <v>1318</v>
      </c>
      <c r="B1319" s="6" t="s">
        <v>11828</v>
      </c>
      <c r="C1319" s="6">
        <v>2135</v>
      </c>
      <c r="D1319" s="6" t="s">
        <v>11826</v>
      </c>
      <c r="E1319" s="6" t="s">
        <v>528</v>
      </c>
      <c r="F1319" s="6" t="s">
        <v>11789</v>
      </c>
      <c r="G1319" s="6" t="s">
        <v>12095</v>
      </c>
    </row>
    <row r="1320" spans="1:7" x14ac:dyDescent="0.4">
      <c r="A1320" s="6">
        <v>1319</v>
      </c>
      <c r="B1320" s="6" t="s">
        <v>12090</v>
      </c>
      <c r="C1320" s="6">
        <v>2136</v>
      </c>
      <c r="D1320" s="6" t="s">
        <v>11800</v>
      </c>
      <c r="E1320" s="6" t="s">
        <v>3701</v>
      </c>
      <c r="F1320" s="6" t="s">
        <v>11789</v>
      </c>
      <c r="G1320" s="6" t="s">
        <v>12091</v>
      </c>
    </row>
    <row r="1321" spans="1:7" x14ac:dyDescent="0.4">
      <c r="A1321" s="6">
        <v>1320</v>
      </c>
      <c r="B1321" s="6" t="s">
        <v>11828</v>
      </c>
      <c r="C1321" s="6">
        <v>2136</v>
      </c>
      <c r="D1321" s="6" t="s">
        <v>11949</v>
      </c>
      <c r="E1321" s="6" t="s">
        <v>3255</v>
      </c>
      <c r="F1321" s="6" t="s">
        <v>11789</v>
      </c>
      <c r="G1321" s="6" t="s">
        <v>12052</v>
      </c>
    </row>
    <row r="1322" spans="1:7" x14ac:dyDescent="0.4">
      <c r="A1322" s="6">
        <v>1321</v>
      </c>
      <c r="B1322" s="6" t="s">
        <v>12090</v>
      </c>
      <c r="C1322" s="6">
        <v>2137</v>
      </c>
      <c r="D1322" s="6" t="s">
        <v>11808</v>
      </c>
      <c r="E1322" s="6" t="s">
        <v>508</v>
      </c>
      <c r="F1322" s="6" t="s">
        <v>11789</v>
      </c>
      <c r="G1322" s="6"/>
    </row>
    <row r="1323" spans="1:7" x14ac:dyDescent="0.4">
      <c r="A1323" s="6">
        <v>1322</v>
      </c>
      <c r="B1323" s="6" t="s">
        <v>11828</v>
      </c>
      <c r="C1323" s="6">
        <v>2137</v>
      </c>
      <c r="D1323" s="6" t="s">
        <v>11949</v>
      </c>
      <c r="E1323" s="6" t="s">
        <v>3255</v>
      </c>
      <c r="F1323" s="6" t="s">
        <v>11789</v>
      </c>
      <c r="G1323" s="6" t="s">
        <v>12052</v>
      </c>
    </row>
    <row r="1324" spans="1:7" x14ac:dyDescent="0.4">
      <c r="A1324" s="6">
        <v>1323</v>
      </c>
      <c r="B1324" s="6" t="s">
        <v>12090</v>
      </c>
      <c r="C1324" s="6">
        <v>2138</v>
      </c>
      <c r="D1324" s="6" t="s">
        <v>11808</v>
      </c>
      <c r="E1324" s="6" t="s">
        <v>508</v>
      </c>
      <c r="F1324" s="6" t="s">
        <v>11789</v>
      </c>
      <c r="G1324" s="6"/>
    </row>
    <row r="1325" spans="1:7" x14ac:dyDescent="0.4">
      <c r="A1325" s="6">
        <v>1324</v>
      </c>
      <c r="B1325" s="6" t="s">
        <v>11828</v>
      </c>
      <c r="C1325" s="6">
        <v>2138</v>
      </c>
      <c r="D1325" s="6" t="s">
        <v>11949</v>
      </c>
      <c r="E1325" s="6" t="s">
        <v>3255</v>
      </c>
      <c r="F1325" s="6" t="s">
        <v>11789</v>
      </c>
      <c r="G1325" s="6" t="s">
        <v>12052</v>
      </c>
    </row>
    <row r="1326" spans="1:7" x14ac:dyDescent="0.4">
      <c r="A1326" s="6">
        <v>1325</v>
      </c>
      <c r="B1326" s="6" t="s">
        <v>12090</v>
      </c>
      <c r="C1326" s="6">
        <v>2139</v>
      </c>
      <c r="D1326" s="6" t="s">
        <v>11816</v>
      </c>
      <c r="E1326" s="6" t="s">
        <v>11946</v>
      </c>
      <c r="F1326" s="6" t="s">
        <v>11789</v>
      </c>
      <c r="G1326" s="6" t="s">
        <v>11947</v>
      </c>
    </row>
    <row r="1327" spans="1:7" x14ac:dyDescent="0.4">
      <c r="A1327" s="6">
        <v>1326</v>
      </c>
      <c r="B1327" s="6" t="s">
        <v>11828</v>
      </c>
      <c r="C1327" s="6">
        <v>2139</v>
      </c>
      <c r="D1327" s="6" t="s">
        <v>11949</v>
      </c>
      <c r="E1327" s="6" t="s">
        <v>720</v>
      </c>
      <c r="F1327" s="6" t="s">
        <v>11789</v>
      </c>
      <c r="G1327" s="6"/>
    </row>
    <row r="1328" spans="1:7" x14ac:dyDescent="0.4">
      <c r="A1328" s="6">
        <v>1327</v>
      </c>
      <c r="B1328" s="6" t="s">
        <v>12090</v>
      </c>
      <c r="C1328" s="6">
        <v>2140</v>
      </c>
      <c r="D1328" s="6" t="s">
        <v>11800</v>
      </c>
      <c r="E1328" s="6" t="s">
        <v>3701</v>
      </c>
      <c r="F1328" s="6" t="s">
        <v>11789</v>
      </c>
      <c r="G1328" s="6" t="s">
        <v>12091</v>
      </c>
    </row>
    <row r="1329" spans="1:7" x14ac:dyDescent="0.4">
      <c r="A1329" s="6">
        <v>1328</v>
      </c>
      <c r="B1329" s="6" t="s">
        <v>11828</v>
      </c>
      <c r="C1329" s="6">
        <v>2140</v>
      </c>
      <c r="D1329" s="6" t="s">
        <v>11826</v>
      </c>
      <c r="E1329" s="6" t="s">
        <v>528</v>
      </c>
      <c r="F1329" s="6" t="s">
        <v>11789</v>
      </c>
      <c r="G1329" s="6" t="s">
        <v>12095</v>
      </c>
    </row>
    <row r="1330" spans="1:7" x14ac:dyDescent="0.4">
      <c r="A1330" s="6">
        <v>1329</v>
      </c>
      <c r="B1330" s="6" t="s">
        <v>12074</v>
      </c>
      <c r="C1330" s="6">
        <v>2141</v>
      </c>
      <c r="D1330" s="6" t="s">
        <v>11876</v>
      </c>
      <c r="E1330" s="6" t="s">
        <v>777</v>
      </c>
      <c r="F1330" s="6" t="s">
        <v>11789</v>
      </c>
      <c r="G1330" s="6" t="s">
        <v>12083</v>
      </c>
    </row>
    <row r="1331" spans="1:7" x14ac:dyDescent="0.4">
      <c r="A1331" s="6">
        <v>1330</v>
      </c>
      <c r="B1331" s="6" t="s">
        <v>11828</v>
      </c>
      <c r="C1331" s="6">
        <v>2141</v>
      </c>
      <c r="D1331" s="6" t="s">
        <v>11949</v>
      </c>
      <c r="E1331" s="6" t="s">
        <v>720</v>
      </c>
      <c r="F1331" s="6" t="s">
        <v>11789</v>
      </c>
      <c r="G1331" s="6"/>
    </row>
    <row r="1332" spans="1:7" x14ac:dyDescent="0.4">
      <c r="A1332" s="6">
        <v>1331</v>
      </c>
      <c r="B1332" s="6" t="s">
        <v>12074</v>
      </c>
      <c r="C1332" s="6">
        <v>2142</v>
      </c>
      <c r="D1332" s="6" t="s">
        <v>11876</v>
      </c>
      <c r="E1332" s="6" t="s">
        <v>777</v>
      </c>
      <c r="F1332" s="6" t="s">
        <v>11789</v>
      </c>
      <c r="G1332" s="6" t="s">
        <v>12083</v>
      </c>
    </row>
    <row r="1333" spans="1:7" x14ac:dyDescent="0.4">
      <c r="A1333" s="6">
        <v>1332</v>
      </c>
      <c r="B1333" s="6" t="s">
        <v>11828</v>
      </c>
      <c r="C1333" s="6">
        <v>2142</v>
      </c>
      <c r="D1333" s="6" t="s">
        <v>11808</v>
      </c>
      <c r="E1333" s="6" t="s">
        <v>514</v>
      </c>
      <c r="F1333" s="6" t="s">
        <v>11789</v>
      </c>
      <c r="G1333" s="6" t="s">
        <v>12096</v>
      </c>
    </row>
    <row r="1334" spans="1:7" x14ac:dyDescent="0.4">
      <c r="A1334" s="6">
        <v>1333</v>
      </c>
      <c r="B1334" s="6" t="s">
        <v>12074</v>
      </c>
      <c r="C1334" s="6">
        <v>2143</v>
      </c>
      <c r="D1334" s="6" t="s">
        <v>11876</v>
      </c>
      <c r="E1334" s="6" t="s">
        <v>777</v>
      </c>
      <c r="F1334" s="6" t="s">
        <v>11789</v>
      </c>
      <c r="G1334" s="6" t="s">
        <v>12083</v>
      </c>
    </row>
    <row r="1335" spans="1:7" x14ac:dyDescent="0.4">
      <c r="A1335" s="6">
        <v>1334</v>
      </c>
      <c r="B1335" s="6" t="s">
        <v>11828</v>
      </c>
      <c r="C1335" s="6">
        <v>2143</v>
      </c>
      <c r="D1335" s="6" t="s">
        <v>11808</v>
      </c>
      <c r="E1335" s="6" t="s">
        <v>514</v>
      </c>
      <c r="F1335" s="6" t="s">
        <v>11789</v>
      </c>
      <c r="G1335" s="6" t="s">
        <v>12096</v>
      </c>
    </row>
    <row r="1336" spans="1:7" x14ac:dyDescent="0.4">
      <c r="A1336" s="6">
        <v>1335</v>
      </c>
      <c r="B1336" s="6" t="s">
        <v>12074</v>
      </c>
      <c r="C1336" s="6">
        <v>2144</v>
      </c>
      <c r="D1336" s="6" t="s">
        <v>11876</v>
      </c>
      <c r="E1336" s="6" t="s">
        <v>777</v>
      </c>
      <c r="F1336" s="6" t="s">
        <v>11789</v>
      </c>
      <c r="G1336" s="6" t="s">
        <v>12083</v>
      </c>
    </row>
    <row r="1337" spans="1:7" x14ac:dyDescent="0.4">
      <c r="A1337" s="6">
        <v>1336</v>
      </c>
      <c r="B1337" s="6" t="s">
        <v>11828</v>
      </c>
      <c r="C1337" s="6">
        <v>2144</v>
      </c>
      <c r="D1337" s="6" t="s">
        <v>11808</v>
      </c>
      <c r="E1337" s="6" t="s">
        <v>514</v>
      </c>
      <c r="F1337" s="6" t="s">
        <v>11789</v>
      </c>
      <c r="G1337" s="6" t="s">
        <v>12096</v>
      </c>
    </row>
    <row r="1338" spans="1:7" x14ac:dyDescent="0.4">
      <c r="A1338" s="6">
        <v>1337</v>
      </c>
      <c r="B1338" s="6" t="s">
        <v>12074</v>
      </c>
      <c r="C1338" s="6">
        <v>2145</v>
      </c>
      <c r="D1338" s="6" t="s">
        <v>11876</v>
      </c>
      <c r="E1338" s="6" t="s">
        <v>777</v>
      </c>
      <c r="F1338" s="6" t="s">
        <v>11789</v>
      </c>
      <c r="G1338" s="6" t="s">
        <v>12082</v>
      </c>
    </row>
    <row r="1339" spans="1:7" x14ac:dyDescent="0.4">
      <c r="A1339" s="6">
        <v>1338</v>
      </c>
      <c r="B1339" s="6" t="s">
        <v>11828</v>
      </c>
      <c r="C1339" s="6">
        <v>2145</v>
      </c>
      <c r="D1339" s="6" t="s">
        <v>11808</v>
      </c>
      <c r="E1339" s="6" t="s">
        <v>4059</v>
      </c>
      <c r="F1339" s="6" t="s">
        <v>11789</v>
      </c>
      <c r="G1339" s="6" t="s">
        <v>12097</v>
      </c>
    </row>
    <row r="1340" spans="1:7" x14ac:dyDescent="0.4">
      <c r="A1340" s="6">
        <v>1339</v>
      </c>
      <c r="B1340" s="6" t="s">
        <v>12074</v>
      </c>
      <c r="C1340" s="6">
        <v>2146</v>
      </c>
      <c r="D1340" s="6" t="s">
        <v>11876</v>
      </c>
      <c r="E1340" s="6" t="s">
        <v>777</v>
      </c>
      <c r="F1340" s="6" t="s">
        <v>11789</v>
      </c>
      <c r="G1340" s="6" t="s">
        <v>12082</v>
      </c>
    </row>
    <row r="1341" spans="1:7" x14ac:dyDescent="0.4">
      <c r="A1341" s="6">
        <v>1340</v>
      </c>
      <c r="B1341" s="6" t="s">
        <v>11828</v>
      </c>
      <c r="C1341" s="6">
        <v>2146</v>
      </c>
      <c r="D1341" s="6" t="s">
        <v>11808</v>
      </c>
      <c r="E1341" s="6" t="s">
        <v>4059</v>
      </c>
      <c r="F1341" s="6" t="s">
        <v>11789</v>
      </c>
      <c r="G1341" s="6" t="s">
        <v>12028</v>
      </c>
    </row>
    <row r="1342" spans="1:7" x14ac:dyDescent="0.4">
      <c r="A1342" s="6">
        <v>1341</v>
      </c>
      <c r="B1342" s="6" t="s">
        <v>12074</v>
      </c>
      <c r="C1342" s="6">
        <v>2147</v>
      </c>
      <c r="D1342" s="6" t="s">
        <v>11876</v>
      </c>
      <c r="E1342" s="6" t="s">
        <v>777</v>
      </c>
      <c r="F1342" s="6" t="s">
        <v>11789</v>
      </c>
      <c r="G1342" s="6" t="s">
        <v>12082</v>
      </c>
    </row>
    <row r="1343" spans="1:7" x14ac:dyDescent="0.4">
      <c r="A1343" s="6">
        <v>1342</v>
      </c>
      <c r="B1343" s="6" t="s">
        <v>11828</v>
      </c>
      <c r="C1343" s="6">
        <v>2147</v>
      </c>
      <c r="D1343" s="6" t="s">
        <v>11804</v>
      </c>
      <c r="E1343" s="6" t="s">
        <v>791</v>
      </c>
      <c r="F1343" s="6" t="s">
        <v>11789</v>
      </c>
      <c r="G1343" s="6" t="s">
        <v>12098</v>
      </c>
    </row>
    <row r="1344" spans="1:7" x14ac:dyDescent="0.4">
      <c r="A1344" s="6">
        <v>1343</v>
      </c>
      <c r="B1344" s="6" t="s">
        <v>12074</v>
      </c>
      <c r="C1344" s="6">
        <v>2148</v>
      </c>
      <c r="D1344" s="6" t="s">
        <v>11876</v>
      </c>
      <c r="E1344" s="6" t="s">
        <v>777</v>
      </c>
      <c r="F1344" s="6" t="s">
        <v>11789</v>
      </c>
      <c r="G1344" s="6" t="s">
        <v>12082</v>
      </c>
    </row>
    <row r="1345" spans="1:7" x14ac:dyDescent="0.4">
      <c r="A1345" s="6">
        <v>1344</v>
      </c>
      <c r="B1345" s="6" t="s">
        <v>11828</v>
      </c>
      <c r="C1345" s="6">
        <v>2148</v>
      </c>
      <c r="D1345" s="6" t="s">
        <v>11837</v>
      </c>
      <c r="E1345" s="6" t="s">
        <v>2038</v>
      </c>
      <c r="F1345" s="6" t="s">
        <v>11789</v>
      </c>
      <c r="G1345" s="6" t="s">
        <v>12044</v>
      </c>
    </row>
    <row r="1346" spans="1:7" x14ac:dyDescent="0.4">
      <c r="A1346" s="6">
        <v>1345</v>
      </c>
      <c r="B1346" s="6" t="s">
        <v>12074</v>
      </c>
      <c r="C1346" s="6">
        <v>2149</v>
      </c>
      <c r="D1346" s="6" t="s">
        <v>11876</v>
      </c>
      <c r="E1346" s="6" t="s">
        <v>777</v>
      </c>
      <c r="F1346" s="6" t="s">
        <v>11789</v>
      </c>
      <c r="G1346" s="6" t="s">
        <v>12082</v>
      </c>
    </row>
    <row r="1347" spans="1:7" x14ac:dyDescent="0.4">
      <c r="A1347" s="6">
        <v>1346</v>
      </c>
      <c r="B1347" s="6" t="s">
        <v>11828</v>
      </c>
      <c r="C1347" s="6">
        <v>2149</v>
      </c>
      <c r="D1347" s="6" t="s">
        <v>11837</v>
      </c>
      <c r="E1347" s="6" t="s">
        <v>2038</v>
      </c>
      <c r="F1347" s="6" t="s">
        <v>11789</v>
      </c>
      <c r="G1347" s="6" t="s">
        <v>12044</v>
      </c>
    </row>
    <row r="1348" spans="1:7" x14ac:dyDescent="0.4">
      <c r="A1348" s="6">
        <v>1347</v>
      </c>
      <c r="B1348" s="6" t="s">
        <v>12074</v>
      </c>
      <c r="C1348" s="6">
        <v>2150</v>
      </c>
      <c r="D1348" s="6" t="s">
        <v>11816</v>
      </c>
      <c r="E1348" s="6"/>
      <c r="F1348" s="6" t="s">
        <v>11789</v>
      </c>
      <c r="G1348" s="6" t="s">
        <v>12099</v>
      </c>
    </row>
    <row r="1349" spans="1:7" x14ac:dyDescent="0.4">
      <c r="A1349" s="6">
        <v>1348</v>
      </c>
      <c r="B1349" s="6" t="s">
        <v>11828</v>
      </c>
      <c r="C1349" s="6">
        <v>2150</v>
      </c>
      <c r="D1349" s="6" t="s">
        <v>11837</v>
      </c>
      <c r="E1349" s="6" t="s">
        <v>2038</v>
      </c>
      <c r="F1349" s="6" t="s">
        <v>11789</v>
      </c>
      <c r="G1349" s="6" t="s">
        <v>12044</v>
      </c>
    </row>
    <row r="1350" spans="1:7" x14ac:dyDescent="0.4">
      <c r="A1350" s="6">
        <v>1349</v>
      </c>
      <c r="B1350" s="6" t="s">
        <v>12013</v>
      </c>
      <c r="C1350" s="6">
        <v>2151</v>
      </c>
      <c r="D1350" s="6" t="s">
        <v>11837</v>
      </c>
      <c r="E1350" s="6" t="s">
        <v>847</v>
      </c>
      <c r="F1350" s="6" t="s">
        <v>11789</v>
      </c>
      <c r="G1350" s="6" t="s">
        <v>12100</v>
      </c>
    </row>
    <row r="1351" spans="1:7" x14ac:dyDescent="0.4">
      <c r="A1351" s="6">
        <v>1350</v>
      </c>
      <c r="B1351" s="6" t="s">
        <v>11828</v>
      </c>
      <c r="C1351" s="6">
        <v>2151</v>
      </c>
      <c r="D1351" s="6" t="s">
        <v>11837</v>
      </c>
      <c r="E1351" s="6" t="s">
        <v>847</v>
      </c>
      <c r="F1351" s="6" t="s">
        <v>11789</v>
      </c>
      <c r="G1351" s="6"/>
    </row>
    <row r="1352" spans="1:7" x14ac:dyDescent="0.4">
      <c r="A1352" s="6">
        <v>1351</v>
      </c>
      <c r="B1352" s="6" t="s">
        <v>12013</v>
      </c>
      <c r="C1352" s="6">
        <v>2152</v>
      </c>
      <c r="D1352" s="6" t="s">
        <v>11837</v>
      </c>
      <c r="E1352" s="6" t="s">
        <v>2038</v>
      </c>
      <c r="F1352" s="6" t="s">
        <v>11789</v>
      </c>
      <c r="G1352" s="6" t="s">
        <v>12101</v>
      </c>
    </row>
    <row r="1353" spans="1:7" x14ac:dyDescent="0.4">
      <c r="A1353" s="6">
        <v>1352</v>
      </c>
      <c r="B1353" s="6" t="s">
        <v>11828</v>
      </c>
      <c r="C1353" s="6">
        <v>2152</v>
      </c>
      <c r="D1353" s="6" t="s">
        <v>11837</v>
      </c>
      <c r="E1353" s="6" t="s">
        <v>2038</v>
      </c>
      <c r="F1353" s="6" t="s">
        <v>11789</v>
      </c>
      <c r="G1353" s="6" t="s">
        <v>12102</v>
      </c>
    </row>
    <row r="1354" spans="1:7" x14ac:dyDescent="0.4">
      <c r="A1354" s="6">
        <v>1353</v>
      </c>
      <c r="B1354" s="6" t="s">
        <v>12013</v>
      </c>
      <c r="C1354" s="6">
        <v>2153</v>
      </c>
      <c r="D1354" s="6" t="s">
        <v>11876</v>
      </c>
      <c r="E1354" s="6" t="s">
        <v>3088</v>
      </c>
      <c r="F1354" s="6" t="s">
        <v>11789</v>
      </c>
      <c r="G1354" s="6" t="s">
        <v>12103</v>
      </c>
    </row>
    <row r="1355" spans="1:7" x14ac:dyDescent="0.4">
      <c r="A1355" s="6">
        <v>1354</v>
      </c>
      <c r="B1355" s="6" t="s">
        <v>11828</v>
      </c>
      <c r="C1355" s="6">
        <v>2153</v>
      </c>
      <c r="D1355" s="6" t="s">
        <v>11837</v>
      </c>
      <c r="E1355" s="6" t="s">
        <v>2038</v>
      </c>
      <c r="F1355" s="6" t="s">
        <v>11789</v>
      </c>
      <c r="G1355" s="6" t="s">
        <v>12044</v>
      </c>
    </row>
    <row r="1356" spans="1:7" x14ac:dyDescent="0.4">
      <c r="A1356" s="6">
        <v>1355</v>
      </c>
      <c r="B1356" s="6" t="s">
        <v>12013</v>
      </c>
      <c r="C1356" s="6">
        <v>2154</v>
      </c>
      <c r="D1356" s="6" t="s">
        <v>11876</v>
      </c>
      <c r="E1356" s="6" t="s">
        <v>3088</v>
      </c>
      <c r="F1356" s="6" t="s">
        <v>11789</v>
      </c>
      <c r="G1356" s="6" t="s">
        <v>12103</v>
      </c>
    </row>
    <row r="1357" spans="1:7" x14ac:dyDescent="0.4">
      <c r="A1357" s="6">
        <v>1356</v>
      </c>
      <c r="B1357" s="6" t="s">
        <v>11828</v>
      </c>
      <c r="C1357" s="6">
        <v>2154</v>
      </c>
      <c r="D1357" s="6" t="s">
        <v>11837</v>
      </c>
      <c r="E1357" s="6" t="s">
        <v>847</v>
      </c>
      <c r="F1357" s="6" t="s">
        <v>11789</v>
      </c>
      <c r="G1357" s="6"/>
    </row>
    <row r="1358" spans="1:7" x14ac:dyDescent="0.4">
      <c r="A1358" s="6">
        <v>1357</v>
      </c>
      <c r="B1358" s="6" t="s">
        <v>12013</v>
      </c>
      <c r="C1358" s="6">
        <v>2155</v>
      </c>
      <c r="D1358" s="6" t="s">
        <v>11876</v>
      </c>
      <c r="E1358" s="6" t="s">
        <v>3088</v>
      </c>
      <c r="F1358" s="6" t="s">
        <v>11789</v>
      </c>
      <c r="G1358" s="6" t="s">
        <v>12104</v>
      </c>
    </row>
    <row r="1359" spans="1:7" x14ac:dyDescent="0.4">
      <c r="A1359" s="6">
        <v>1358</v>
      </c>
      <c r="B1359" s="6" t="s">
        <v>11828</v>
      </c>
      <c r="C1359" s="6">
        <v>2155</v>
      </c>
      <c r="D1359" s="6" t="s">
        <v>11837</v>
      </c>
      <c r="E1359" s="6" t="s">
        <v>847</v>
      </c>
      <c r="F1359" s="6" t="s">
        <v>11789</v>
      </c>
      <c r="G1359" s="6"/>
    </row>
    <row r="1360" spans="1:7" x14ac:dyDescent="0.4">
      <c r="A1360" s="6">
        <v>1359</v>
      </c>
      <c r="B1360" s="6" t="s">
        <v>12013</v>
      </c>
      <c r="C1360" s="6">
        <v>2156</v>
      </c>
      <c r="D1360" s="6" t="s">
        <v>11876</v>
      </c>
      <c r="E1360" s="6" t="s">
        <v>3088</v>
      </c>
      <c r="F1360" s="6" t="s">
        <v>11789</v>
      </c>
      <c r="G1360" s="6" t="s">
        <v>11953</v>
      </c>
    </row>
    <row r="1361" spans="1:7" x14ac:dyDescent="0.4">
      <c r="A1361" s="6">
        <v>1360</v>
      </c>
      <c r="B1361" s="6" t="s">
        <v>11828</v>
      </c>
      <c r="C1361" s="6">
        <v>2156</v>
      </c>
      <c r="D1361" s="6" t="s">
        <v>11837</v>
      </c>
      <c r="E1361" s="6" t="s">
        <v>847</v>
      </c>
      <c r="F1361" s="6" t="s">
        <v>11789</v>
      </c>
      <c r="G1361" s="6"/>
    </row>
    <row r="1362" spans="1:7" x14ac:dyDescent="0.4">
      <c r="A1362" s="6">
        <v>1361</v>
      </c>
      <c r="B1362" s="6" t="s">
        <v>12013</v>
      </c>
      <c r="C1362" s="6">
        <v>2157</v>
      </c>
      <c r="D1362" s="6" t="s">
        <v>11876</v>
      </c>
      <c r="E1362" s="6" t="s">
        <v>3088</v>
      </c>
      <c r="F1362" s="6" t="s">
        <v>11789</v>
      </c>
      <c r="G1362" s="6" t="s">
        <v>12105</v>
      </c>
    </row>
    <row r="1363" spans="1:7" x14ac:dyDescent="0.4">
      <c r="A1363" s="6">
        <v>1362</v>
      </c>
      <c r="B1363" s="6" t="s">
        <v>11828</v>
      </c>
      <c r="C1363" s="6">
        <v>2157</v>
      </c>
      <c r="D1363" s="6" t="s">
        <v>11804</v>
      </c>
      <c r="E1363" s="6" t="s">
        <v>791</v>
      </c>
      <c r="F1363" s="6" t="s">
        <v>11789</v>
      </c>
      <c r="G1363" s="6" t="s">
        <v>12098</v>
      </c>
    </row>
    <row r="1364" spans="1:7" x14ac:dyDescent="0.4">
      <c r="A1364" s="6">
        <v>1363</v>
      </c>
      <c r="B1364" s="6" t="s">
        <v>12013</v>
      </c>
      <c r="C1364" s="6">
        <v>2158</v>
      </c>
      <c r="D1364" s="6" t="s">
        <v>11876</v>
      </c>
      <c r="E1364" s="6" t="s">
        <v>3088</v>
      </c>
      <c r="F1364" s="6" t="s">
        <v>11789</v>
      </c>
      <c r="G1364" s="6" t="s">
        <v>12033</v>
      </c>
    </row>
    <row r="1365" spans="1:7" x14ac:dyDescent="0.4">
      <c r="A1365" s="6">
        <v>1364</v>
      </c>
      <c r="B1365" s="6" t="s">
        <v>11828</v>
      </c>
      <c r="C1365" s="6">
        <v>2158</v>
      </c>
      <c r="D1365" s="6" t="s">
        <v>11804</v>
      </c>
      <c r="E1365" s="6" t="s">
        <v>791</v>
      </c>
      <c r="F1365" s="6" t="s">
        <v>11789</v>
      </c>
      <c r="G1365" s="6" t="s">
        <v>12098</v>
      </c>
    </row>
    <row r="1366" spans="1:7" x14ac:dyDescent="0.4">
      <c r="A1366" s="6">
        <v>1365</v>
      </c>
      <c r="B1366" s="6" t="s">
        <v>12013</v>
      </c>
      <c r="C1366" s="6">
        <v>2159</v>
      </c>
      <c r="D1366" s="6" t="s">
        <v>11876</v>
      </c>
      <c r="E1366" s="6" t="s">
        <v>3088</v>
      </c>
      <c r="F1366" s="6" t="s">
        <v>11789</v>
      </c>
      <c r="G1366" s="6" t="s">
        <v>12106</v>
      </c>
    </row>
    <row r="1367" spans="1:7" x14ac:dyDescent="0.4">
      <c r="A1367" s="6">
        <v>1366</v>
      </c>
      <c r="B1367" s="6" t="s">
        <v>11828</v>
      </c>
      <c r="C1367" s="6">
        <v>2159</v>
      </c>
      <c r="D1367" s="6" t="s">
        <v>11837</v>
      </c>
      <c r="E1367" s="6" t="s">
        <v>847</v>
      </c>
      <c r="F1367" s="6" t="s">
        <v>11789</v>
      </c>
      <c r="G1367" s="6" t="s">
        <v>12092</v>
      </c>
    </row>
    <row r="1368" spans="1:7" x14ac:dyDescent="0.4">
      <c r="A1368" s="6">
        <v>1367</v>
      </c>
      <c r="B1368" s="6" t="s">
        <v>12013</v>
      </c>
      <c r="C1368" s="6">
        <v>2160</v>
      </c>
      <c r="D1368" s="6" t="s">
        <v>11876</v>
      </c>
      <c r="E1368" s="6" t="s">
        <v>3088</v>
      </c>
      <c r="F1368" s="6" t="s">
        <v>11789</v>
      </c>
      <c r="G1368" s="6" t="s">
        <v>12033</v>
      </c>
    </row>
    <row r="1369" spans="1:7" x14ac:dyDescent="0.4">
      <c r="A1369" s="6">
        <v>1368</v>
      </c>
      <c r="B1369" s="6" t="s">
        <v>11828</v>
      </c>
      <c r="C1369" s="6">
        <v>2160</v>
      </c>
      <c r="D1369" s="6" t="s">
        <v>11837</v>
      </c>
      <c r="E1369" s="6" t="s">
        <v>2038</v>
      </c>
      <c r="F1369" s="6" t="s">
        <v>11789</v>
      </c>
      <c r="G1369" s="6" t="s">
        <v>12044</v>
      </c>
    </row>
    <row r="1370" spans="1:7" x14ac:dyDescent="0.4">
      <c r="A1370" s="6">
        <v>1369</v>
      </c>
      <c r="B1370" s="6" t="s">
        <v>12013</v>
      </c>
      <c r="C1370" s="6">
        <v>2161</v>
      </c>
      <c r="D1370" s="6" t="s">
        <v>11876</v>
      </c>
      <c r="E1370" s="6" t="s">
        <v>535</v>
      </c>
      <c r="F1370" s="6" t="s">
        <v>11789</v>
      </c>
      <c r="G1370" s="6"/>
    </row>
    <row r="1371" spans="1:7" x14ac:dyDescent="0.4">
      <c r="A1371" s="6">
        <v>1370</v>
      </c>
      <c r="B1371" s="6" t="s">
        <v>11828</v>
      </c>
      <c r="C1371" s="6">
        <v>2161</v>
      </c>
      <c r="D1371" s="6" t="s">
        <v>11837</v>
      </c>
      <c r="E1371" s="6" t="s">
        <v>2038</v>
      </c>
      <c r="F1371" s="6" t="s">
        <v>11789</v>
      </c>
      <c r="G1371" s="6" t="s">
        <v>12044</v>
      </c>
    </row>
    <row r="1372" spans="1:7" x14ac:dyDescent="0.4">
      <c r="A1372" s="6">
        <v>1371</v>
      </c>
      <c r="B1372" s="6" t="s">
        <v>12013</v>
      </c>
      <c r="C1372" s="6">
        <v>2162</v>
      </c>
      <c r="D1372" s="6" t="s">
        <v>11837</v>
      </c>
      <c r="E1372" s="6" t="s">
        <v>2038</v>
      </c>
      <c r="F1372" s="6" t="s">
        <v>11789</v>
      </c>
      <c r="G1372" s="6" t="s">
        <v>12107</v>
      </c>
    </row>
    <row r="1373" spans="1:7" x14ac:dyDescent="0.4">
      <c r="A1373" s="6">
        <v>1372</v>
      </c>
      <c r="B1373" s="6" t="s">
        <v>11828</v>
      </c>
      <c r="C1373" s="6">
        <v>2162</v>
      </c>
      <c r="D1373" s="6" t="s">
        <v>11949</v>
      </c>
      <c r="E1373" s="6" t="s">
        <v>720</v>
      </c>
      <c r="F1373" s="6" t="s">
        <v>11789</v>
      </c>
      <c r="G1373" s="6" t="s">
        <v>12108</v>
      </c>
    </row>
    <row r="1374" spans="1:7" x14ac:dyDescent="0.4">
      <c r="A1374" s="6">
        <v>1373</v>
      </c>
      <c r="B1374" s="6" t="s">
        <v>12013</v>
      </c>
      <c r="C1374" s="6">
        <v>2163</v>
      </c>
      <c r="D1374" s="6" t="s">
        <v>11837</v>
      </c>
      <c r="E1374" s="6" t="s">
        <v>2038</v>
      </c>
      <c r="F1374" s="6" t="s">
        <v>11789</v>
      </c>
      <c r="G1374" s="6" t="s">
        <v>12101</v>
      </c>
    </row>
    <row r="1375" spans="1:7" x14ac:dyDescent="0.4">
      <c r="A1375" s="6">
        <v>1374</v>
      </c>
      <c r="B1375" s="6" t="s">
        <v>11828</v>
      </c>
      <c r="C1375" s="6">
        <v>2163</v>
      </c>
      <c r="D1375" s="6" t="s">
        <v>11949</v>
      </c>
      <c r="E1375" s="6" t="s">
        <v>720</v>
      </c>
      <c r="F1375" s="6" t="s">
        <v>11789</v>
      </c>
      <c r="G1375" s="6" t="s">
        <v>12108</v>
      </c>
    </row>
    <row r="1376" spans="1:7" x14ac:dyDescent="0.4">
      <c r="A1376" s="6">
        <v>1375</v>
      </c>
      <c r="B1376" s="6" t="s">
        <v>12013</v>
      </c>
      <c r="C1376" s="6">
        <v>2164</v>
      </c>
      <c r="D1376" s="6" t="s">
        <v>11837</v>
      </c>
      <c r="E1376" s="6" t="s">
        <v>2038</v>
      </c>
      <c r="F1376" s="6" t="s">
        <v>11789</v>
      </c>
      <c r="G1376" s="6" t="s">
        <v>12101</v>
      </c>
    </row>
    <row r="1377" spans="1:7" x14ac:dyDescent="0.4">
      <c r="A1377" s="6">
        <v>1376</v>
      </c>
      <c r="B1377" s="6" t="s">
        <v>11828</v>
      </c>
      <c r="C1377" s="6">
        <v>2164</v>
      </c>
      <c r="D1377" s="6" t="s">
        <v>11837</v>
      </c>
      <c r="E1377" s="6" t="s">
        <v>847</v>
      </c>
      <c r="F1377" s="6" t="s">
        <v>11789</v>
      </c>
      <c r="G1377" s="6" t="s">
        <v>12037</v>
      </c>
    </row>
    <row r="1378" spans="1:7" x14ac:dyDescent="0.4">
      <c r="A1378" s="6">
        <v>1377</v>
      </c>
      <c r="B1378" s="6" t="s">
        <v>12013</v>
      </c>
      <c r="C1378" s="6">
        <v>2165</v>
      </c>
      <c r="D1378" s="6" t="s">
        <v>11876</v>
      </c>
      <c r="E1378" s="6" t="s">
        <v>3088</v>
      </c>
      <c r="F1378" s="6" t="s">
        <v>11789</v>
      </c>
      <c r="G1378" s="6" t="s">
        <v>12109</v>
      </c>
    </row>
    <row r="1379" spans="1:7" x14ac:dyDescent="0.4">
      <c r="A1379" s="6">
        <v>1378</v>
      </c>
      <c r="B1379" s="6" t="s">
        <v>11828</v>
      </c>
      <c r="C1379" s="6">
        <v>2165</v>
      </c>
      <c r="D1379" s="6" t="s">
        <v>11804</v>
      </c>
      <c r="E1379" s="6" t="s">
        <v>791</v>
      </c>
      <c r="F1379" s="6" t="s">
        <v>11789</v>
      </c>
      <c r="G1379" s="6" t="s">
        <v>12098</v>
      </c>
    </row>
    <row r="1380" spans="1:7" x14ac:dyDescent="0.4">
      <c r="A1380" s="6">
        <v>1379</v>
      </c>
      <c r="B1380" s="6" t="s">
        <v>12013</v>
      </c>
      <c r="C1380" s="6">
        <v>2166</v>
      </c>
      <c r="D1380" s="6" t="s">
        <v>11876</v>
      </c>
      <c r="E1380" s="6" t="s">
        <v>535</v>
      </c>
      <c r="F1380" s="6" t="s">
        <v>11789</v>
      </c>
      <c r="G1380" s="6"/>
    </row>
    <row r="1381" spans="1:7" x14ac:dyDescent="0.4">
      <c r="A1381" s="6">
        <v>1380</v>
      </c>
      <c r="B1381" s="6" t="s">
        <v>12013</v>
      </c>
      <c r="C1381" s="6">
        <v>2167</v>
      </c>
      <c r="D1381" s="6" t="s">
        <v>11876</v>
      </c>
      <c r="E1381" s="6" t="s">
        <v>3088</v>
      </c>
      <c r="F1381" s="6" t="s">
        <v>11789</v>
      </c>
      <c r="G1381" s="6" t="s">
        <v>12033</v>
      </c>
    </row>
    <row r="1382" spans="1:7" x14ac:dyDescent="0.4">
      <c r="A1382" s="6">
        <v>1381</v>
      </c>
      <c r="B1382" s="6" t="s">
        <v>12013</v>
      </c>
      <c r="C1382" s="6">
        <v>2168</v>
      </c>
      <c r="D1382" s="6" t="s">
        <v>11876</v>
      </c>
      <c r="E1382" s="6" t="s">
        <v>535</v>
      </c>
      <c r="F1382" s="6" t="s">
        <v>11789</v>
      </c>
      <c r="G1382" s="6"/>
    </row>
    <row r="1383" spans="1:7" x14ac:dyDescent="0.4">
      <c r="A1383" s="6">
        <v>1382</v>
      </c>
      <c r="B1383" s="6" t="s">
        <v>12013</v>
      </c>
      <c r="C1383" s="6">
        <v>2169</v>
      </c>
      <c r="D1383" s="6" t="s">
        <v>11837</v>
      </c>
      <c r="E1383" s="6" t="s">
        <v>847</v>
      </c>
      <c r="F1383" s="6" t="s">
        <v>11789</v>
      </c>
      <c r="G1383" s="6" t="s">
        <v>12110</v>
      </c>
    </row>
    <row r="1384" spans="1:7" x14ac:dyDescent="0.4">
      <c r="A1384" s="6">
        <v>1383</v>
      </c>
      <c r="B1384" s="6" t="s">
        <v>12013</v>
      </c>
      <c r="C1384" s="6">
        <v>2170</v>
      </c>
      <c r="D1384" s="6" t="s">
        <v>11876</v>
      </c>
      <c r="E1384" s="6" t="s">
        <v>3088</v>
      </c>
      <c r="F1384" s="6" t="s">
        <v>11789</v>
      </c>
      <c r="G1384" s="6" t="s">
        <v>12111</v>
      </c>
    </row>
    <row r="1385" spans="1:7" x14ac:dyDescent="0.4">
      <c r="A1385" s="6">
        <v>1384</v>
      </c>
      <c r="B1385" s="6" t="s">
        <v>11828</v>
      </c>
      <c r="C1385" s="6">
        <v>2170</v>
      </c>
      <c r="D1385" s="6" t="s">
        <v>11804</v>
      </c>
      <c r="E1385" s="6" t="s">
        <v>791</v>
      </c>
      <c r="F1385" s="6" t="s">
        <v>11789</v>
      </c>
      <c r="G1385" s="6" t="s">
        <v>12098</v>
      </c>
    </row>
    <row r="1386" spans="1:7" x14ac:dyDescent="0.4">
      <c r="A1386" s="6">
        <v>1385</v>
      </c>
      <c r="B1386" s="6" t="s">
        <v>12013</v>
      </c>
      <c r="C1386" s="6">
        <v>2171</v>
      </c>
      <c r="D1386" s="6" t="s">
        <v>11876</v>
      </c>
      <c r="E1386" s="6" t="s">
        <v>3088</v>
      </c>
      <c r="F1386" s="6" t="s">
        <v>11789</v>
      </c>
      <c r="G1386" s="6" t="s">
        <v>12111</v>
      </c>
    </row>
    <row r="1387" spans="1:7" x14ac:dyDescent="0.4">
      <c r="A1387" s="6">
        <v>1386</v>
      </c>
      <c r="B1387" s="6" t="s">
        <v>11828</v>
      </c>
      <c r="C1387" s="6">
        <v>2171</v>
      </c>
      <c r="D1387" s="6" t="s">
        <v>11837</v>
      </c>
      <c r="E1387" s="6" t="s">
        <v>847</v>
      </c>
      <c r="F1387" s="6" t="s">
        <v>11789</v>
      </c>
      <c r="G1387" s="6"/>
    </row>
    <row r="1388" spans="1:7" x14ac:dyDescent="0.4">
      <c r="A1388" s="6">
        <v>1387</v>
      </c>
      <c r="B1388" s="6" t="s">
        <v>12013</v>
      </c>
      <c r="C1388" s="6">
        <v>2172</v>
      </c>
      <c r="D1388" s="6" t="s">
        <v>11876</v>
      </c>
      <c r="E1388" s="6" t="s">
        <v>3088</v>
      </c>
      <c r="F1388" s="6" t="s">
        <v>11789</v>
      </c>
      <c r="G1388" s="6" t="s">
        <v>12111</v>
      </c>
    </row>
    <row r="1389" spans="1:7" x14ac:dyDescent="0.4">
      <c r="A1389" s="6">
        <v>1388</v>
      </c>
      <c r="B1389" s="6" t="s">
        <v>11828</v>
      </c>
      <c r="C1389" s="6">
        <v>2172</v>
      </c>
      <c r="D1389" s="6" t="s">
        <v>11837</v>
      </c>
      <c r="E1389" s="6" t="s">
        <v>847</v>
      </c>
      <c r="F1389" s="6" t="s">
        <v>11789</v>
      </c>
      <c r="G1389" s="6"/>
    </row>
    <row r="1390" spans="1:7" x14ac:dyDescent="0.4">
      <c r="A1390" s="6">
        <v>1389</v>
      </c>
      <c r="B1390" s="6" t="s">
        <v>12013</v>
      </c>
      <c r="C1390" s="6">
        <v>2173</v>
      </c>
      <c r="D1390" s="6" t="s">
        <v>11837</v>
      </c>
      <c r="E1390" s="6" t="s">
        <v>2038</v>
      </c>
      <c r="F1390" s="6" t="s">
        <v>11789</v>
      </c>
      <c r="G1390" s="6" t="s">
        <v>12107</v>
      </c>
    </row>
    <row r="1391" spans="1:7" x14ac:dyDescent="0.4">
      <c r="A1391" s="6">
        <v>1390</v>
      </c>
      <c r="B1391" s="6" t="s">
        <v>11828</v>
      </c>
      <c r="C1391" s="6">
        <v>2173</v>
      </c>
      <c r="D1391" s="6" t="s">
        <v>11837</v>
      </c>
      <c r="E1391" s="6" t="s">
        <v>2038</v>
      </c>
      <c r="F1391" s="6" t="s">
        <v>11789</v>
      </c>
      <c r="G1391" s="6" t="s">
        <v>12044</v>
      </c>
    </row>
    <row r="1392" spans="1:7" x14ac:dyDescent="0.4">
      <c r="A1392" s="6">
        <v>1391</v>
      </c>
      <c r="B1392" s="6" t="s">
        <v>12013</v>
      </c>
      <c r="C1392" s="6">
        <v>2174</v>
      </c>
      <c r="D1392" s="6" t="s">
        <v>11876</v>
      </c>
      <c r="E1392" s="6" t="s">
        <v>535</v>
      </c>
      <c r="F1392" s="6" t="s">
        <v>11789</v>
      </c>
      <c r="G1392" s="6"/>
    </row>
    <row r="1393" spans="1:7" x14ac:dyDescent="0.4">
      <c r="A1393" s="6">
        <v>1392</v>
      </c>
      <c r="B1393" s="6" t="s">
        <v>11828</v>
      </c>
      <c r="C1393" s="6">
        <v>2174</v>
      </c>
      <c r="D1393" s="6" t="s">
        <v>11837</v>
      </c>
      <c r="E1393" s="6" t="s">
        <v>847</v>
      </c>
      <c r="F1393" s="6" t="s">
        <v>11789</v>
      </c>
      <c r="G1393" s="6"/>
    </row>
    <row r="1394" spans="1:7" x14ac:dyDescent="0.4">
      <c r="A1394" s="6">
        <v>1393</v>
      </c>
      <c r="B1394" s="6" t="s">
        <v>12013</v>
      </c>
      <c r="C1394" s="6">
        <v>2175</v>
      </c>
      <c r="D1394" s="6" t="s">
        <v>11876</v>
      </c>
      <c r="E1394" s="6" t="s">
        <v>535</v>
      </c>
      <c r="F1394" s="6" t="s">
        <v>11789</v>
      </c>
      <c r="G1394" s="6"/>
    </row>
    <row r="1395" spans="1:7" x14ac:dyDescent="0.4">
      <c r="A1395" s="6">
        <v>1394</v>
      </c>
      <c r="B1395" s="6" t="s">
        <v>11828</v>
      </c>
      <c r="C1395" s="6">
        <v>2175</v>
      </c>
      <c r="D1395" s="6" t="s">
        <v>11837</v>
      </c>
      <c r="E1395" s="6" t="s">
        <v>847</v>
      </c>
      <c r="F1395" s="6" t="s">
        <v>11789</v>
      </c>
      <c r="G1395" s="6" t="s">
        <v>12037</v>
      </c>
    </row>
    <row r="1396" spans="1:7" x14ac:dyDescent="0.4">
      <c r="A1396" s="6">
        <v>1395</v>
      </c>
      <c r="B1396" s="6" t="s">
        <v>12013</v>
      </c>
      <c r="C1396" s="6">
        <v>2176</v>
      </c>
      <c r="D1396" s="6" t="s">
        <v>11876</v>
      </c>
      <c r="E1396" s="6" t="s">
        <v>535</v>
      </c>
      <c r="F1396" s="6" t="s">
        <v>11789</v>
      </c>
      <c r="G1396" s="6"/>
    </row>
    <row r="1397" spans="1:7" x14ac:dyDescent="0.4">
      <c r="A1397" s="6">
        <v>1396</v>
      </c>
      <c r="B1397" s="6" t="s">
        <v>11828</v>
      </c>
      <c r="C1397" s="6">
        <v>2176</v>
      </c>
      <c r="D1397" s="6" t="s">
        <v>11837</v>
      </c>
      <c r="E1397" s="6" t="s">
        <v>847</v>
      </c>
      <c r="F1397" s="6" t="s">
        <v>11789</v>
      </c>
      <c r="G1397" s="6"/>
    </row>
    <row r="1398" spans="1:7" x14ac:dyDescent="0.4">
      <c r="A1398" s="6">
        <v>1397</v>
      </c>
      <c r="B1398" s="6" t="s">
        <v>12013</v>
      </c>
      <c r="C1398" s="6">
        <v>2177</v>
      </c>
      <c r="D1398" s="6" t="s">
        <v>11876</v>
      </c>
      <c r="E1398" s="6" t="s">
        <v>3088</v>
      </c>
      <c r="F1398" s="6" t="s">
        <v>11789</v>
      </c>
      <c r="G1398" s="6" t="s">
        <v>12033</v>
      </c>
    </row>
    <row r="1399" spans="1:7" x14ac:dyDescent="0.4">
      <c r="A1399" s="6">
        <v>1398</v>
      </c>
      <c r="B1399" s="6" t="s">
        <v>11828</v>
      </c>
      <c r="C1399" s="6">
        <v>2177</v>
      </c>
      <c r="D1399" s="6" t="s">
        <v>11837</v>
      </c>
      <c r="E1399" s="6" t="s">
        <v>847</v>
      </c>
      <c r="F1399" s="6" t="s">
        <v>11789</v>
      </c>
      <c r="G1399" s="6"/>
    </row>
    <row r="1400" spans="1:7" x14ac:dyDescent="0.4">
      <c r="A1400" s="6">
        <v>1399</v>
      </c>
      <c r="B1400" s="6" t="s">
        <v>12013</v>
      </c>
      <c r="C1400" s="6">
        <v>2178</v>
      </c>
      <c r="D1400" s="6" t="s">
        <v>11876</v>
      </c>
      <c r="E1400" s="6" t="s">
        <v>3088</v>
      </c>
      <c r="F1400" s="6" t="s">
        <v>11789</v>
      </c>
      <c r="G1400" s="6" t="s">
        <v>12033</v>
      </c>
    </row>
    <row r="1401" spans="1:7" x14ac:dyDescent="0.4">
      <c r="A1401" s="6">
        <v>1400</v>
      </c>
      <c r="B1401" s="6" t="s">
        <v>11828</v>
      </c>
      <c r="C1401" s="6">
        <v>2178</v>
      </c>
      <c r="D1401" s="6" t="s">
        <v>11808</v>
      </c>
      <c r="E1401" s="6" t="s">
        <v>4059</v>
      </c>
      <c r="F1401" s="6" t="s">
        <v>11789</v>
      </c>
      <c r="G1401" s="6" t="s">
        <v>12112</v>
      </c>
    </row>
    <row r="1402" spans="1:7" x14ac:dyDescent="0.4">
      <c r="A1402" s="6">
        <v>1401</v>
      </c>
      <c r="B1402" s="6" t="s">
        <v>12013</v>
      </c>
      <c r="C1402" s="6">
        <v>2179</v>
      </c>
      <c r="D1402" s="6" t="s">
        <v>11837</v>
      </c>
      <c r="E1402" s="6" t="s">
        <v>2038</v>
      </c>
      <c r="F1402" s="6" t="s">
        <v>11789</v>
      </c>
      <c r="G1402" s="6" t="s">
        <v>12034</v>
      </c>
    </row>
    <row r="1403" spans="1:7" x14ac:dyDescent="0.4">
      <c r="A1403" s="6">
        <v>1402</v>
      </c>
      <c r="B1403" s="6" t="s">
        <v>11828</v>
      </c>
      <c r="C1403" s="6">
        <v>2179</v>
      </c>
      <c r="D1403" s="6" t="s">
        <v>11808</v>
      </c>
      <c r="E1403" s="6" t="s">
        <v>514</v>
      </c>
      <c r="F1403" s="6" t="s">
        <v>11789</v>
      </c>
      <c r="G1403" s="6" t="s">
        <v>12063</v>
      </c>
    </row>
    <row r="1404" spans="1:7" x14ac:dyDescent="0.4">
      <c r="A1404" s="6">
        <v>1403</v>
      </c>
      <c r="B1404" s="6" t="s">
        <v>12013</v>
      </c>
      <c r="C1404" s="6">
        <v>2180</v>
      </c>
      <c r="D1404" s="6" t="s">
        <v>11837</v>
      </c>
      <c r="E1404" s="6" t="s">
        <v>847</v>
      </c>
      <c r="F1404" s="6" t="s">
        <v>11789</v>
      </c>
      <c r="G1404" s="6" t="s">
        <v>12113</v>
      </c>
    </row>
    <row r="1405" spans="1:7" x14ac:dyDescent="0.4">
      <c r="A1405" s="6">
        <v>1404</v>
      </c>
      <c r="B1405" s="6" t="s">
        <v>11828</v>
      </c>
      <c r="C1405" s="6">
        <v>2180</v>
      </c>
      <c r="D1405" s="6" t="s">
        <v>11808</v>
      </c>
      <c r="E1405" s="6" t="s">
        <v>4059</v>
      </c>
      <c r="F1405" s="6" t="s">
        <v>11789</v>
      </c>
      <c r="G1405" s="6" t="s">
        <v>12022</v>
      </c>
    </row>
    <row r="1406" spans="1:7" x14ac:dyDescent="0.4">
      <c r="A1406" s="6">
        <v>1405</v>
      </c>
      <c r="B1406" s="6" t="s">
        <v>12013</v>
      </c>
      <c r="C1406" s="6">
        <v>2183</v>
      </c>
      <c r="D1406" s="6" t="s">
        <v>11876</v>
      </c>
      <c r="E1406" s="6" t="s">
        <v>535</v>
      </c>
      <c r="F1406" s="6" t="s">
        <v>11789</v>
      </c>
      <c r="G1406" s="6"/>
    </row>
    <row r="1407" spans="1:7" x14ac:dyDescent="0.4">
      <c r="A1407" s="6">
        <v>1406</v>
      </c>
      <c r="B1407" s="6" t="s">
        <v>11828</v>
      </c>
      <c r="C1407" s="6">
        <v>2183</v>
      </c>
      <c r="D1407" s="6" t="s">
        <v>11808</v>
      </c>
      <c r="E1407" s="6" t="s">
        <v>508</v>
      </c>
      <c r="F1407" s="6" t="s">
        <v>11789</v>
      </c>
      <c r="G1407" s="6" t="s">
        <v>12114</v>
      </c>
    </row>
    <row r="1408" spans="1:7" x14ac:dyDescent="0.4">
      <c r="A1408" s="6">
        <v>1407</v>
      </c>
      <c r="B1408" s="6" t="s">
        <v>12013</v>
      </c>
      <c r="C1408" s="6">
        <v>2184</v>
      </c>
      <c r="D1408" s="6" t="s">
        <v>11876</v>
      </c>
      <c r="E1408" s="6" t="s">
        <v>535</v>
      </c>
      <c r="F1408" s="6" t="s">
        <v>11789</v>
      </c>
      <c r="G1408" s="6" t="s">
        <v>11953</v>
      </c>
    </row>
    <row r="1409" spans="1:7" x14ac:dyDescent="0.4">
      <c r="A1409" s="6">
        <v>1408</v>
      </c>
      <c r="B1409" s="6" t="s">
        <v>11828</v>
      </c>
      <c r="C1409" s="6">
        <v>2184</v>
      </c>
      <c r="D1409" s="6" t="s">
        <v>11808</v>
      </c>
      <c r="E1409" s="6" t="s">
        <v>508</v>
      </c>
      <c r="F1409" s="6" t="s">
        <v>11789</v>
      </c>
      <c r="G1409" s="6" t="s">
        <v>12114</v>
      </c>
    </row>
    <row r="1410" spans="1:7" x14ac:dyDescent="0.4">
      <c r="A1410" s="6">
        <v>1409</v>
      </c>
      <c r="B1410" s="6" t="s">
        <v>12013</v>
      </c>
      <c r="C1410" s="6">
        <v>2185</v>
      </c>
      <c r="D1410" s="6" t="s">
        <v>11876</v>
      </c>
      <c r="E1410" s="6" t="s">
        <v>3088</v>
      </c>
      <c r="F1410" s="6" t="s">
        <v>11789</v>
      </c>
      <c r="G1410" s="6" t="s">
        <v>12115</v>
      </c>
    </row>
    <row r="1411" spans="1:7" x14ac:dyDescent="0.4">
      <c r="A1411" s="6">
        <v>1410</v>
      </c>
      <c r="B1411" s="6" t="s">
        <v>11828</v>
      </c>
      <c r="C1411" s="6">
        <v>2185</v>
      </c>
      <c r="D1411" s="6" t="s">
        <v>11808</v>
      </c>
      <c r="E1411" s="6" t="s">
        <v>508</v>
      </c>
      <c r="F1411" s="6" t="s">
        <v>11789</v>
      </c>
      <c r="G1411" s="6" t="s">
        <v>12114</v>
      </c>
    </row>
    <row r="1412" spans="1:7" x14ac:dyDescent="0.4">
      <c r="A1412" s="6">
        <v>1411</v>
      </c>
      <c r="B1412" s="6" t="s">
        <v>12013</v>
      </c>
      <c r="C1412" s="6">
        <v>2186</v>
      </c>
      <c r="D1412" s="6" t="s">
        <v>11876</v>
      </c>
      <c r="E1412" s="6" t="s">
        <v>3088</v>
      </c>
      <c r="F1412" s="6" t="s">
        <v>11789</v>
      </c>
      <c r="G1412" s="6" t="s">
        <v>12033</v>
      </c>
    </row>
    <row r="1413" spans="1:7" x14ac:dyDescent="0.4">
      <c r="A1413" s="6">
        <v>1412</v>
      </c>
      <c r="B1413" s="6" t="s">
        <v>11828</v>
      </c>
      <c r="C1413" s="6">
        <v>2186</v>
      </c>
      <c r="D1413" s="6" t="s">
        <v>11808</v>
      </c>
      <c r="E1413" s="6" t="s">
        <v>508</v>
      </c>
      <c r="F1413" s="6" t="s">
        <v>11789</v>
      </c>
      <c r="G1413" s="6" t="s">
        <v>12114</v>
      </c>
    </row>
    <row r="1414" spans="1:7" x14ac:dyDescent="0.4">
      <c r="A1414" s="6">
        <v>1413</v>
      </c>
      <c r="B1414" s="6" t="s">
        <v>12013</v>
      </c>
      <c r="C1414" s="6">
        <v>2187</v>
      </c>
      <c r="D1414" s="6" t="s">
        <v>11876</v>
      </c>
      <c r="E1414" s="6" t="s">
        <v>535</v>
      </c>
      <c r="F1414" s="6" t="s">
        <v>11789</v>
      </c>
      <c r="G1414" s="6"/>
    </row>
    <row r="1415" spans="1:7" x14ac:dyDescent="0.4">
      <c r="A1415" s="6">
        <v>1414</v>
      </c>
      <c r="B1415" s="6" t="s">
        <v>11828</v>
      </c>
      <c r="C1415" s="6">
        <v>2187</v>
      </c>
      <c r="D1415" s="6" t="s">
        <v>11808</v>
      </c>
      <c r="E1415" s="6" t="s">
        <v>508</v>
      </c>
      <c r="F1415" s="6" t="s">
        <v>11789</v>
      </c>
      <c r="G1415" s="6" t="s">
        <v>12116</v>
      </c>
    </row>
    <row r="1416" spans="1:7" x14ac:dyDescent="0.4">
      <c r="A1416" s="6">
        <v>1415</v>
      </c>
      <c r="B1416" s="6" t="s">
        <v>12013</v>
      </c>
      <c r="C1416" s="6">
        <v>2188</v>
      </c>
      <c r="D1416" s="6" t="s">
        <v>11876</v>
      </c>
      <c r="E1416" s="6" t="s">
        <v>3088</v>
      </c>
      <c r="F1416" s="6" t="s">
        <v>11789</v>
      </c>
      <c r="G1416" s="6" t="s">
        <v>12033</v>
      </c>
    </row>
    <row r="1417" spans="1:7" x14ac:dyDescent="0.4">
      <c r="A1417" s="6">
        <v>1416</v>
      </c>
      <c r="B1417" s="6" t="s">
        <v>12013</v>
      </c>
      <c r="C1417" s="6">
        <v>2189</v>
      </c>
      <c r="D1417" s="6" t="s">
        <v>11876</v>
      </c>
      <c r="E1417" s="6" t="s">
        <v>535</v>
      </c>
      <c r="F1417" s="6" t="s">
        <v>11789</v>
      </c>
      <c r="G1417" s="6"/>
    </row>
    <row r="1418" spans="1:7" x14ac:dyDescent="0.4">
      <c r="A1418" s="6">
        <v>1417</v>
      </c>
      <c r="B1418" s="6" t="s">
        <v>12013</v>
      </c>
      <c r="C1418" s="6">
        <v>2190</v>
      </c>
      <c r="D1418" s="6" t="s">
        <v>11876</v>
      </c>
      <c r="E1418" s="6" t="s">
        <v>3088</v>
      </c>
      <c r="F1418" s="6" t="s">
        <v>11789</v>
      </c>
      <c r="G1418" s="6" t="s">
        <v>12055</v>
      </c>
    </row>
    <row r="1419" spans="1:7" x14ac:dyDescent="0.4">
      <c r="A1419" s="6">
        <v>1418</v>
      </c>
      <c r="B1419" s="6" t="s">
        <v>11925</v>
      </c>
      <c r="C1419" s="6">
        <v>2190</v>
      </c>
      <c r="D1419" s="6" t="s">
        <v>11837</v>
      </c>
      <c r="E1419" s="6" t="s">
        <v>847</v>
      </c>
      <c r="F1419" s="6" t="s">
        <v>11789</v>
      </c>
      <c r="G1419" s="6"/>
    </row>
    <row r="1420" spans="1:7" x14ac:dyDescent="0.4">
      <c r="A1420" s="6">
        <v>1419</v>
      </c>
      <c r="B1420" s="6" t="s">
        <v>12013</v>
      </c>
      <c r="C1420" s="6">
        <v>2191</v>
      </c>
      <c r="D1420" s="6" t="s">
        <v>11876</v>
      </c>
      <c r="E1420" s="6" t="s">
        <v>3088</v>
      </c>
      <c r="F1420" s="6" t="s">
        <v>11789</v>
      </c>
      <c r="G1420" s="6" t="s">
        <v>12059</v>
      </c>
    </row>
    <row r="1421" spans="1:7" x14ac:dyDescent="0.4">
      <c r="A1421" s="6">
        <v>1420</v>
      </c>
      <c r="B1421" s="6" t="s">
        <v>11925</v>
      </c>
      <c r="C1421" s="6">
        <v>2191</v>
      </c>
      <c r="D1421" s="6" t="s">
        <v>11837</v>
      </c>
      <c r="E1421" s="6" t="s">
        <v>847</v>
      </c>
      <c r="F1421" s="6" t="s">
        <v>11789</v>
      </c>
      <c r="G1421" s="6"/>
    </row>
    <row r="1422" spans="1:7" x14ac:dyDescent="0.4">
      <c r="A1422" s="6">
        <v>1421</v>
      </c>
      <c r="B1422" s="6" t="s">
        <v>12013</v>
      </c>
      <c r="C1422" s="6">
        <v>2192</v>
      </c>
      <c r="D1422" s="6" t="s">
        <v>11837</v>
      </c>
      <c r="E1422" s="6" t="s">
        <v>2038</v>
      </c>
      <c r="F1422" s="6" t="s">
        <v>11789</v>
      </c>
      <c r="G1422" s="6" t="s">
        <v>12044</v>
      </c>
    </row>
    <row r="1423" spans="1:7" x14ac:dyDescent="0.4">
      <c r="A1423" s="6">
        <v>1422</v>
      </c>
      <c r="B1423" s="6" t="s">
        <v>11925</v>
      </c>
      <c r="C1423" s="6">
        <v>2192</v>
      </c>
      <c r="D1423" s="6" t="s">
        <v>11837</v>
      </c>
      <c r="E1423" s="6" t="s">
        <v>847</v>
      </c>
      <c r="F1423" s="6" t="s">
        <v>11789</v>
      </c>
      <c r="G1423" s="6"/>
    </row>
    <row r="1424" spans="1:7" x14ac:dyDescent="0.4">
      <c r="A1424" s="6">
        <v>1423</v>
      </c>
      <c r="B1424" s="6" t="s">
        <v>12013</v>
      </c>
      <c r="C1424" s="6">
        <v>2193</v>
      </c>
      <c r="D1424" s="6" t="s">
        <v>11837</v>
      </c>
      <c r="E1424" s="6" t="s">
        <v>2038</v>
      </c>
      <c r="F1424" s="6" t="s">
        <v>11789</v>
      </c>
      <c r="G1424" s="6" t="s">
        <v>12044</v>
      </c>
    </row>
    <row r="1425" spans="1:7" x14ac:dyDescent="0.4">
      <c r="A1425" s="6">
        <v>1424</v>
      </c>
      <c r="B1425" s="6" t="s">
        <v>11925</v>
      </c>
      <c r="C1425" s="6">
        <v>2193</v>
      </c>
      <c r="D1425" s="6" t="s">
        <v>11949</v>
      </c>
      <c r="E1425" s="6" t="s">
        <v>720</v>
      </c>
      <c r="F1425" s="6" t="s">
        <v>11789</v>
      </c>
      <c r="G1425" s="6"/>
    </row>
    <row r="1426" spans="1:7" x14ac:dyDescent="0.4">
      <c r="A1426" s="6">
        <v>1425</v>
      </c>
      <c r="B1426" s="6" t="s">
        <v>12013</v>
      </c>
      <c r="C1426" s="6">
        <v>2194</v>
      </c>
      <c r="D1426" s="6" t="s">
        <v>11876</v>
      </c>
      <c r="E1426" s="6" t="s">
        <v>535</v>
      </c>
      <c r="F1426" s="6" t="s">
        <v>11789</v>
      </c>
      <c r="G1426" s="6" t="s">
        <v>11953</v>
      </c>
    </row>
    <row r="1427" spans="1:7" x14ac:dyDescent="0.4">
      <c r="A1427" s="6">
        <v>1426</v>
      </c>
      <c r="B1427" s="6" t="s">
        <v>11925</v>
      </c>
      <c r="C1427" s="6">
        <v>2194</v>
      </c>
      <c r="D1427" s="6" t="s">
        <v>11800</v>
      </c>
      <c r="E1427" s="6" t="s">
        <v>3701</v>
      </c>
      <c r="F1427" s="6" t="s">
        <v>11789</v>
      </c>
      <c r="G1427" s="6" t="s">
        <v>11929</v>
      </c>
    </row>
    <row r="1428" spans="1:7" x14ac:dyDescent="0.4">
      <c r="A1428" s="6">
        <v>1427</v>
      </c>
      <c r="B1428" s="6" t="s">
        <v>12013</v>
      </c>
      <c r="C1428" s="6">
        <v>2195</v>
      </c>
      <c r="D1428" s="6" t="s">
        <v>11876</v>
      </c>
      <c r="E1428" s="6" t="s">
        <v>535</v>
      </c>
      <c r="F1428" s="6" t="s">
        <v>11789</v>
      </c>
      <c r="G1428" s="6"/>
    </row>
    <row r="1429" spans="1:7" x14ac:dyDescent="0.4">
      <c r="A1429" s="6">
        <v>1428</v>
      </c>
      <c r="B1429" s="6" t="s">
        <v>11925</v>
      </c>
      <c r="C1429" s="6">
        <v>2195</v>
      </c>
      <c r="D1429" s="6" t="s">
        <v>11800</v>
      </c>
      <c r="E1429" s="6" t="s">
        <v>3701</v>
      </c>
      <c r="F1429" s="6" t="s">
        <v>11789</v>
      </c>
      <c r="G1429" s="6" t="s">
        <v>11929</v>
      </c>
    </row>
    <row r="1430" spans="1:7" x14ac:dyDescent="0.4">
      <c r="A1430" s="6">
        <v>1429</v>
      </c>
      <c r="B1430" s="6" t="s">
        <v>12013</v>
      </c>
      <c r="C1430" s="6">
        <v>2196</v>
      </c>
      <c r="D1430" s="6" t="s">
        <v>11876</v>
      </c>
      <c r="E1430" s="6" t="s">
        <v>535</v>
      </c>
      <c r="F1430" s="6" t="s">
        <v>11789</v>
      </c>
      <c r="G1430" s="6"/>
    </row>
    <row r="1431" spans="1:7" x14ac:dyDescent="0.4">
      <c r="A1431" s="6">
        <v>1430</v>
      </c>
      <c r="B1431" s="6" t="s">
        <v>11925</v>
      </c>
      <c r="C1431" s="6">
        <v>2196</v>
      </c>
      <c r="D1431" s="6" t="s">
        <v>11837</v>
      </c>
      <c r="E1431" s="6" t="s">
        <v>847</v>
      </c>
      <c r="F1431" s="6" t="s">
        <v>11789</v>
      </c>
      <c r="G1431" s="6"/>
    </row>
    <row r="1432" spans="1:7" x14ac:dyDescent="0.4">
      <c r="A1432" s="6">
        <v>1431</v>
      </c>
      <c r="B1432" s="6" t="s">
        <v>12013</v>
      </c>
      <c r="C1432" s="6">
        <v>2197</v>
      </c>
      <c r="D1432" s="6" t="s">
        <v>11876</v>
      </c>
      <c r="E1432" s="6" t="s">
        <v>3088</v>
      </c>
      <c r="F1432" s="6" t="s">
        <v>11789</v>
      </c>
      <c r="G1432" s="6" t="s">
        <v>12117</v>
      </c>
    </row>
    <row r="1433" spans="1:7" x14ac:dyDescent="0.4">
      <c r="A1433" s="6">
        <v>1432</v>
      </c>
      <c r="B1433" s="6" t="s">
        <v>11925</v>
      </c>
      <c r="C1433" s="6">
        <v>2197</v>
      </c>
      <c r="D1433" s="6" t="s">
        <v>11837</v>
      </c>
      <c r="E1433" s="6" t="s">
        <v>847</v>
      </c>
      <c r="F1433" s="6" t="s">
        <v>11789</v>
      </c>
      <c r="G1433" s="6"/>
    </row>
    <row r="1434" spans="1:7" x14ac:dyDescent="0.4">
      <c r="A1434" s="6">
        <v>1433</v>
      </c>
      <c r="B1434" s="6" t="s">
        <v>12013</v>
      </c>
      <c r="C1434" s="6">
        <v>2198</v>
      </c>
      <c r="D1434" s="6" t="s">
        <v>11876</v>
      </c>
      <c r="E1434" s="6" t="s">
        <v>3088</v>
      </c>
      <c r="F1434" s="6" t="s">
        <v>11789</v>
      </c>
      <c r="G1434" s="6" t="s">
        <v>12118</v>
      </c>
    </row>
    <row r="1435" spans="1:7" x14ac:dyDescent="0.4">
      <c r="A1435" s="6">
        <v>1434</v>
      </c>
      <c r="B1435" s="6" t="s">
        <v>11925</v>
      </c>
      <c r="C1435" s="6">
        <v>2198</v>
      </c>
      <c r="D1435" s="6" t="s">
        <v>11837</v>
      </c>
      <c r="E1435" s="6" t="s">
        <v>847</v>
      </c>
      <c r="F1435" s="6" t="s">
        <v>11789</v>
      </c>
      <c r="G1435" s="6"/>
    </row>
    <row r="1436" spans="1:7" x14ac:dyDescent="0.4">
      <c r="A1436" s="6">
        <v>1435</v>
      </c>
      <c r="B1436" s="6" t="s">
        <v>12013</v>
      </c>
      <c r="C1436" s="6">
        <v>2199</v>
      </c>
      <c r="D1436" s="6" t="s">
        <v>11837</v>
      </c>
      <c r="E1436" s="6" t="s">
        <v>847</v>
      </c>
      <c r="F1436" s="6" t="s">
        <v>11789</v>
      </c>
      <c r="G1436" s="6" t="s">
        <v>12037</v>
      </c>
    </row>
    <row r="1437" spans="1:7" x14ac:dyDescent="0.4">
      <c r="A1437" s="6">
        <v>1436</v>
      </c>
      <c r="B1437" s="6" t="s">
        <v>11925</v>
      </c>
      <c r="C1437" s="6">
        <v>2199</v>
      </c>
      <c r="D1437" s="6" t="s">
        <v>11837</v>
      </c>
      <c r="E1437" s="6" t="s">
        <v>847</v>
      </c>
      <c r="F1437" s="6" t="s">
        <v>11789</v>
      </c>
      <c r="G1437" s="6"/>
    </row>
    <row r="1438" spans="1:7" x14ac:dyDescent="0.4">
      <c r="A1438" s="6">
        <v>1437</v>
      </c>
      <c r="B1438" s="6" t="s">
        <v>12013</v>
      </c>
      <c r="C1438" s="6">
        <v>2200</v>
      </c>
      <c r="D1438" s="6" t="s">
        <v>11837</v>
      </c>
      <c r="E1438" s="6" t="s">
        <v>2038</v>
      </c>
      <c r="F1438" s="6" t="s">
        <v>11789</v>
      </c>
      <c r="G1438" s="6" t="s">
        <v>12044</v>
      </c>
    </row>
    <row r="1439" spans="1:7" x14ac:dyDescent="0.4">
      <c r="A1439" s="6">
        <v>1438</v>
      </c>
      <c r="B1439" s="6" t="s">
        <v>11925</v>
      </c>
      <c r="C1439" s="6">
        <v>2200</v>
      </c>
      <c r="D1439" s="6" t="s">
        <v>11837</v>
      </c>
      <c r="E1439" s="6" t="s">
        <v>847</v>
      </c>
      <c r="F1439" s="6" t="s">
        <v>11789</v>
      </c>
      <c r="G1439" s="6"/>
    </row>
    <row r="1440" spans="1:7" x14ac:dyDescent="0.4">
      <c r="A1440" s="6">
        <v>1439</v>
      </c>
      <c r="B1440" s="6" t="s">
        <v>12013</v>
      </c>
      <c r="C1440" s="6">
        <v>2201</v>
      </c>
      <c r="D1440" s="6" t="s">
        <v>11837</v>
      </c>
      <c r="E1440" s="6" t="s">
        <v>2038</v>
      </c>
      <c r="F1440" s="6" t="s">
        <v>11789</v>
      </c>
      <c r="G1440" s="6" t="s">
        <v>12044</v>
      </c>
    </row>
    <row r="1441" spans="1:7" x14ac:dyDescent="0.4">
      <c r="A1441" s="6">
        <v>1440</v>
      </c>
      <c r="B1441" s="6" t="s">
        <v>11925</v>
      </c>
      <c r="C1441" s="6">
        <v>2201</v>
      </c>
      <c r="D1441" s="6" t="s">
        <v>11949</v>
      </c>
      <c r="E1441" s="6" t="s">
        <v>720</v>
      </c>
      <c r="F1441" s="6" t="s">
        <v>11789</v>
      </c>
      <c r="G1441" s="6"/>
    </row>
    <row r="1442" spans="1:7" x14ac:dyDescent="0.4">
      <c r="A1442" s="6">
        <v>1441</v>
      </c>
      <c r="B1442" s="6" t="s">
        <v>12119</v>
      </c>
      <c r="C1442" s="6">
        <v>2201</v>
      </c>
      <c r="D1442" s="6" t="s">
        <v>12120</v>
      </c>
      <c r="E1442" s="6"/>
      <c r="F1442" s="6" t="s">
        <v>11789</v>
      </c>
      <c r="G1442" s="6"/>
    </row>
    <row r="1443" spans="1:7" x14ac:dyDescent="0.4">
      <c r="A1443" s="6">
        <v>1442</v>
      </c>
      <c r="B1443" s="6" t="s">
        <v>12013</v>
      </c>
      <c r="C1443" s="6">
        <v>2202</v>
      </c>
      <c r="D1443" s="6" t="s">
        <v>11876</v>
      </c>
      <c r="E1443" s="6" t="s">
        <v>3088</v>
      </c>
      <c r="F1443" s="6" t="s">
        <v>11789</v>
      </c>
      <c r="G1443" s="6" t="s">
        <v>12033</v>
      </c>
    </row>
    <row r="1444" spans="1:7" x14ac:dyDescent="0.4">
      <c r="A1444" s="6">
        <v>1443</v>
      </c>
      <c r="B1444" s="6" t="s">
        <v>11925</v>
      </c>
      <c r="C1444" s="6">
        <v>2202</v>
      </c>
      <c r="D1444" s="6" t="s">
        <v>11949</v>
      </c>
      <c r="E1444" s="6" t="s">
        <v>720</v>
      </c>
      <c r="F1444" s="6" t="s">
        <v>11789</v>
      </c>
      <c r="G1444" s="6"/>
    </row>
    <row r="1445" spans="1:7" x14ac:dyDescent="0.4">
      <c r="A1445" s="6">
        <v>1444</v>
      </c>
      <c r="B1445" s="6" t="s">
        <v>12013</v>
      </c>
      <c r="C1445" s="6">
        <v>2203</v>
      </c>
      <c r="D1445" s="6" t="s">
        <v>11876</v>
      </c>
      <c r="E1445" s="6" t="s">
        <v>535</v>
      </c>
      <c r="F1445" s="6" t="s">
        <v>11789</v>
      </c>
      <c r="G1445" s="6"/>
    </row>
    <row r="1446" spans="1:7" x14ac:dyDescent="0.4">
      <c r="A1446" s="6">
        <v>1445</v>
      </c>
      <c r="B1446" s="6" t="s">
        <v>11925</v>
      </c>
      <c r="C1446" s="6">
        <v>2203</v>
      </c>
      <c r="D1446" s="6" t="s">
        <v>11949</v>
      </c>
      <c r="E1446" s="6" t="s">
        <v>720</v>
      </c>
      <c r="F1446" s="6" t="s">
        <v>11789</v>
      </c>
      <c r="G1446" s="6"/>
    </row>
    <row r="1447" spans="1:7" x14ac:dyDescent="0.4">
      <c r="A1447" s="6">
        <v>1446</v>
      </c>
      <c r="B1447" s="6" t="s">
        <v>12013</v>
      </c>
      <c r="C1447" s="6">
        <v>2204</v>
      </c>
      <c r="D1447" s="6" t="s">
        <v>11876</v>
      </c>
      <c r="E1447" s="6" t="s">
        <v>3088</v>
      </c>
      <c r="F1447" s="6" t="s">
        <v>11789</v>
      </c>
      <c r="G1447" s="6" t="s">
        <v>12033</v>
      </c>
    </row>
    <row r="1448" spans="1:7" x14ac:dyDescent="0.4">
      <c r="A1448" s="6">
        <v>1447</v>
      </c>
      <c r="B1448" s="6" t="s">
        <v>11925</v>
      </c>
      <c r="C1448" s="6">
        <v>2204</v>
      </c>
      <c r="D1448" s="6" t="s">
        <v>11949</v>
      </c>
      <c r="E1448" s="6" t="s">
        <v>720</v>
      </c>
      <c r="F1448" s="6" t="s">
        <v>11789</v>
      </c>
      <c r="G1448" s="6"/>
    </row>
    <row r="1449" spans="1:7" x14ac:dyDescent="0.4">
      <c r="A1449" s="6">
        <v>1448</v>
      </c>
      <c r="B1449" s="6" t="s">
        <v>12013</v>
      </c>
      <c r="C1449" s="6">
        <v>2205</v>
      </c>
      <c r="D1449" s="6" t="s">
        <v>11837</v>
      </c>
      <c r="E1449" s="6" t="s">
        <v>2038</v>
      </c>
      <c r="F1449" s="6" t="s">
        <v>11789</v>
      </c>
      <c r="G1449" s="6" t="s">
        <v>12044</v>
      </c>
    </row>
    <row r="1450" spans="1:7" x14ac:dyDescent="0.4">
      <c r="A1450" s="6">
        <v>1449</v>
      </c>
      <c r="B1450" s="6" t="s">
        <v>11925</v>
      </c>
      <c r="C1450" s="6">
        <v>2205</v>
      </c>
      <c r="D1450" s="6" t="s">
        <v>11949</v>
      </c>
      <c r="E1450" s="6" t="s">
        <v>720</v>
      </c>
      <c r="F1450" s="6" t="s">
        <v>11789</v>
      </c>
      <c r="G1450" s="6"/>
    </row>
    <row r="1451" spans="1:7" x14ac:dyDescent="0.4">
      <c r="A1451" s="6">
        <v>1450</v>
      </c>
      <c r="B1451" s="6" t="s">
        <v>12013</v>
      </c>
      <c r="C1451" s="6">
        <v>2206</v>
      </c>
      <c r="D1451" s="6" t="s">
        <v>11837</v>
      </c>
      <c r="E1451" s="6" t="s">
        <v>2038</v>
      </c>
      <c r="F1451" s="6" t="s">
        <v>11789</v>
      </c>
      <c r="G1451" s="6" t="s">
        <v>12044</v>
      </c>
    </row>
    <row r="1452" spans="1:7" x14ac:dyDescent="0.4">
      <c r="A1452" s="6">
        <v>1451</v>
      </c>
      <c r="B1452" s="6" t="s">
        <v>12087</v>
      </c>
      <c r="C1452" s="6">
        <v>2206</v>
      </c>
      <c r="D1452" s="6" t="s">
        <v>11808</v>
      </c>
      <c r="E1452" s="6" t="s">
        <v>508</v>
      </c>
      <c r="F1452" s="6" t="s">
        <v>11789</v>
      </c>
      <c r="G1452" s="6"/>
    </row>
    <row r="1453" spans="1:7" x14ac:dyDescent="0.4">
      <c r="A1453" s="6">
        <v>1452</v>
      </c>
      <c r="B1453" s="6" t="s">
        <v>12013</v>
      </c>
      <c r="C1453" s="6">
        <v>2207</v>
      </c>
      <c r="D1453" s="6" t="s">
        <v>11837</v>
      </c>
      <c r="E1453" s="6" t="s">
        <v>2038</v>
      </c>
      <c r="F1453" s="6" t="s">
        <v>11789</v>
      </c>
      <c r="G1453" s="6" t="s">
        <v>12044</v>
      </c>
    </row>
    <row r="1454" spans="1:7" x14ac:dyDescent="0.4">
      <c r="A1454" s="6">
        <v>1453</v>
      </c>
      <c r="B1454" s="6" t="s">
        <v>12087</v>
      </c>
      <c r="C1454" s="6">
        <v>2207</v>
      </c>
      <c r="D1454" s="6" t="s">
        <v>11808</v>
      </c>
      <c r="E1454" s="6" t="s">
        <v>508</v>
      </c>
      <c r="F1454" s="6" t="s">
        <v>11789</v>
      </c>
      <c r="G1454" s="6"/>
    </row>
    <row r="1455" spans="1:7" x14ac:dyDescent="0.4">
      <c r="A1455" s="6">
        <v>1454</v>
      </c>
      <c r="B1455" s="6" t="s">
        <v>12013</v>
      </c>
      <c r="C1455" s="6">
        <v>2208</v>
      </c>
      <c r="D1455" s="6" t="s">
        <v>11837</v>
      </c>
      <c r="E1455" s="6" t="s">
        <v>2038</v>
      </c>
      <c r="F1455" s="6" t="s">
        <v>11789</v>
      </c>
      <c r="G1455" s="6" t="s">
        <v>12044</v>
      </c>
    </row>
    <row r="1456" spans="1:7" x14ac:dyDescent="0.4">
      <c r="A1456" s="6">
        <v>1455</v>
      </c>
      <c r="B1456" s="6" t="s">
        <v>12087</v>
      </c>
      <c r="C1456" s="6">
        <v>2208</v>
      </c>
      <c r="D1456" s="6" t="s">
        <v>11808</v>
      </c>
      <c r="E1456" s="6" t="s">
        <v>508</v>
      </c>
      <c r="F1456" s="6" t="s">
        <v>11789</v>
      </c>
      <c r="G1456" s="6"/>
    </row>
    <row r="1457" spans="1:7" x14ac:dyDescent="0.4">
      <c r="A1457" s="6">
        <v>1456</v>
      </c>
      <c r="B1457" s="6" t="s">
        <v>12013</v>
      </c>
      <c r="C1457" s="6">
        <v>2209</v>
      </c>
      <c r="D1457" s="6" t="s">
        <v>11837</v>
      </c>
      <c r="E1457" s="6" t="s">
        <v>2038</v>
      </c>
      <c r="F1457" s="6" t="s">
        <v>11789</v>
      </c>
      <c r="G1457" s="6" t="s">
        <v>12044</v>
      </c>
    </row>
    <row r="1458" spans="1:7" x14ac:dyDescent="0.4">
      <c r="A1458" s="6">
        <v>1457</v>
      </c>
      <c r="B1458" s="6" t="s">
        <v>12087</v>
      </c>
      <c r="C1458" s="6">
        <v>2209</v>
      </c>
      <c r="D1458" s="6" t="s">
        <v>11808</v>
      </c>
      <c r="E1458" s="6" t="s">
        <v>508</v>
      </c>
      <c r="F1458" s="6" t="s">
        <v>11789</v>
      </c>
      <c r="G1458" s="6"/>
    </row>
    <row r="1459" spans="1:7" x14ac:dyDescent="0.4">
      <c r="A1459" s="6">
        <v>1458</v>
      </c>
      <c r="B1459" s="6" t="s">
        <v>12013</v>
      </c>
      <c r="C1459" s="6">
        <v>2210</v>
      </c>
      <c r="D1459" s="6" t="s">
        <v>11837</v>
      </c>
      <c r="E1459" s="6" t="s">
        <v>2038</v>
      </c>
      <c r="F1459" s="6" t="s">
        <v>11789</v>
      </c>
      <c r="G1459" s="6" t="s">
        <v>12044</v>
      </c>
    </row>
    <row r="1460" spans="1:7" x14ac:dyDescent="0.4">
      <c r="A1460" s="6">
        <v>1459</v>
      </c>
      <c r="B1460" s="6" t="s">
        <v>12087</v>
      </c>
      <c r="C1460" s="6">
        <v>2210</v>
      </c>
      <c r="D1460" s="6" t="s">
        <v>11808</v>
      </c>
      <c r="E1460" s="6" t="s">
        <v>508</v>
      </c>
      <c r="F1460" s="6" t="s">
        <v>11789</v>
      </c>
      <c r="G1460" s="6"/>
    </row>
    <row r="1461" spans="1:7" x14ac:dyDescent="0.4">
      <c r="A1461" s="6">
        <v>1460</v>
      </c>
      <c r="B1461" s="6" t="s">
        <v>12013</v>
      </c>
      <c r="C1461" s="6">
        <v>2211</v>
      </c>
      <c r="D1461" s="6" t="s">
        <v>11837</v>
      </c>
      <c r="E1461" s="6" t="s">
        <v>2038</v>
      </c>
      <c r="F1461" s="6" t="s">
        <v>11789</v>
      </c>
      <c r="G1461" s="6" t="s">
        <v>12044</v>
      </c>
    </row>
    <row r="1462" spans="1:7" x14ac:dyDescent="0.4">
      <c r="A1462" s="6">
        <v>1461</v>
      </c>
      <c r="B1462" s="6" t="s">
        <v>11925</v>
      </c>
      <c r="C1462" s="6">
        <v>2211</v>
      </c>
      <c r="D1462" s="6" t="s">
        <v>11949</v>
      </c>
      <c r="E1462" s="6" t="s">
        <v>720</v>
      </c>
      <c r="F1462" s="6" t="s">
        <v>11789</v>
      </c>
      <c r="G1462" s="6"/>
    </row>
    <row r="1463" spans="1:7" x14ac:dyDescent="0.4">
      <c r="A1463" s="6">
        <v>1462</v>
      </c>
      <c r="B1463" s="6" t="s">
        <v>12013</v>
      </c>
      <c r="C1463" s="6">
        <v>2212</v>
      </c>
      <c r="D1463" s="6" t="s">
        <v>11841</v>
      </c>
      <c r="E1463" s="6" t="s">
        <v>774</v>
      </c>
      <c r="F1463" s="6" t="s">
        <v>11789</v>
      </c>
      <c r="G1463" s="6" t="s">
        <v>12121</v>
      </c>
    </row>
    <row r="1464" spans="1:7" x14ac:dyDescent="0.4">
      <c r="A1464" s="6">
        <v>1463</v>
      </c>
      <c r="B1464" s="6" t="s">
        <v>11925</v>
      </c>
      <c r="C1464" s="6">
        <v>2212</v>
      </c>
      <c r="D1464" s="6" t="s">
        <v>11949</v>
      </c>
      <c r="E1464" s="6" t="s">
        <v>720</v>
      </c>
      <c r="F1464" s="6" t="s">
        <v>11789</v>
      </c>
      <c r="G1464" s="6"/>
    </row>
    <row r="1465" spans="1:7" x14ac:dyDescent="0.4">
      <c r="A1465" s="6">
        <v>1464</v>
      </c>
      <c r="B1465" s="6" t="s">
        <v>12013</v>
      </c>
      <c r="C1465" s="6">
        <v>2213</v>
      </c>
      <c r="D1465" s="6" t="s">
        <v>11841</v>
      </c>
      <c r="E1465" s="6" t="s">
        <v>774</v>
      </c>
      <c r="F1465" s="6" t="s">
        <v>11789</v>
      </c>
      <c r="G1465" s="6" t="s">
        <v>12121</v>
      </c>
    </row>
    <row r="1466" spans="1:7" x14ac:dyDescent="0.4">
      <c r="A1466" s="6">
        <v>1465</v>
      </c>
      <c r="B1466" s="6" t="s">
        <v>11828</v>
      </c>
      <c r="C1466" s="6">
        <v>2213</v>
      </c>
      <c r="D1466" s="6" t="s">
        <v>11808</v>
      </c>
      <c r="E1466" s="6" t="s">
        <v>514</v>
      </c>
      <c r="F1466" s="6" t="s">
        <v>11789</v>
      </c>
      <c r="G1466" s="6" t="s">
        <v>12122</v>
      </c>
    </row>
    <row r="1467" spans="1:7" x14ac:dyDescent="0.4">
      <c r="A1467" s="6">
        <v>1466</v>
      </c>
      <c r="B1467" s="6" t="s">
        <v>12013</v>
      </c>
      <c r="C1467" s="6">
        <v>2214</v>
      </c>
      <c r="D1467" s="6" t="s">
        <v>11841</v>
      </c>
      <c r="E1467" s="6" t="s">
        <v>774</v>
      </c>
      <c r="F1467" s="6" t="s">
        <v>11789</v>
      </c>
      <c r="G1467" s="6" t="s">
        <v>12121</v>
      </c>
    </row>
    <row r="1468" spans="1:7" x14ac:dyDescent="0.4">
      <c r="A1468" s="6">
        <v>1467</v>
      </c>
      <c r="B1468" s="6" t="s">
        <v>11830</v>
      </c>
      <c r="C1468" s="6">
        <v>2214</v>
      </c>
      <c r="D1468" s="6" t="s">
        <v>11808</v>
      </c>
      <c r="E1468" s="6" t="s">
        <v>4059</v>
      </c>
      <c r="F1468" s="6" t="s">
        <v>11789</v>
      </c>
      <c r="G1468" s="6" t="s">
        <v>12123</v>
      </c>
    </row>
    <row r="1469" spans="1:7" x14ac:dyDescent="0.4">
      <c r="A1469" s="6">
        <v>1468</v>
      </c>
      <c r="B1469" s="6" t="s">
        <v>12013</v>
      </c>
      <c r="C1469" s="6">
        <v>2215</v>
      </c>
      <c r="D1469" s="6" t="s">
        <v>11841</v>
      </c>
      <c r="E1469" s="6" t="s">
        <v>774</v>
      </c>
      <c r="F1469" s="6" t="s">
        <v>11789</v>
      </c>
      <c r="G1469" s="6" t="s">
        <v>12121</v>
      </c>
    </row>
    <row r="1470" spans="1:7" x14ac:dyDescent="0.4">
      <c r="A1470" s="6">
        <v>1469</v>
      </c>
      <c r="B1470" s="6" t="s">
        <v>11807</v>
      </c>
      <c r="C1470" s="6">
        <v>2215</v>
      </c>
      <c r="D1470" s="6" t="s">
        <v>11808</v>
      </c>
      <c r="E1470" s="6" t="s">
        <v>11809</v>
      </c>
      <c r="F1470" s="6" t="s">
        <v>11789</v>
      </c>
      <c r="G1470" s="6"/>
    </row>
    <row r="1471" spans="1:7" x14ac:dyDescent="0.4">
      <c r="A1471" s="6">
        <v>1470</v>
      </c>
      <c r="B1471" s="6" t="s">
        <v>12013</v>
      </c>
      <c r="C1471" s="6">
        <v>2216</v>
      </c>
      <c r="D1471" s="6" t="s">
        <v>11841</v>
      </c>
      <c r="E1471" s="6" t="s">
        <v>763</v>
      </c>
      <c r="F1471" s="6" t="s">
        <v>11789</v>
      </c>
      <c r="G1471" s="6" t="s">
        <v>12124</v>
      </c>
    </row>
    <row r="1472" spans="1:7" x14ac:dyDescent="0.4">
      <c r="A1472" s="6">
        <v>1471</v>
      </c>
      <c r="B1472" s="6" t="s">
        <v>11807</v>
      </c>
      <c r="C1472" s="6">
        <v>2216</v>
      </c>
      <c r="D1472" s="6" t="s">
        <v>11808</v>
      </c>
      <c r="E1472" s="6" t="s">
        <v>11809</v>
      </c>
      <c r="F1472" s="6" t="s">
        <v>11789</v>
      </c>
      <c r="G1472" s="6"/>
    </row>
    <row r="1473" spans="1:7" x14ac:dyDescent="0.4">
      <c r="A1473" s="6">
        <v>1472</v>
      </c>
      <c r="B1473" s="6" t="s">
        <v>12013</v>
      </c>
      <c r="C1473" s="6">
        <v>2217</v>
      </c>
      <c r="D1473" s="6" t="s">
        <v>12064</v>
      </c>
      <c r="E1473" s="6" t="s">
        <v>844</v>
      </c>
      <c r="F1473" s="6" t="s">
        <v>11789</v>
      </c>
      <c r="G1473" s="6" t="s">
        <v>12125</v>
      </c>
    </row>
    <row r="1474" spans="1:7" x14ac:dyDescent="0.4">
      <c r="A1474" s="6">
        <v>1473</v>
      </c>
      <c r="B1474" s="6" t="s">
        <v>11807</v>
      </c>
      <c r="C1474" s="6">
        <v>2217</v>
      </c>
      <c r="D1474" s="6" t="s">
        <v>11808</v>
      </c>
      <c r="E1474" s="6" t="s">
        <v>11809</v>
      </c>
      <c r="F1474" s="6" t="s">
        <v>11789</v>
      </c>
      <c r="G1474" s="6"/>
    </row>
    <row r="1475" spans="1:7" x14ac:dyDescent="0.4">
      <c r="A1475" s="6">
        <v>1474</v>
      </c>
      <c r="B1475" s="6" t="s">
        <v>12013</v>
      </c>
      <c r="C1475" s="6">
        <v>2218</v>
      </c>
      <c r="D1475" s="6" t="s">
        <v>11841</v>
      </c>
      <c r="E1475" s="6" t="s">
        <v>774</v>
      </c>
      <c r="F1475" s="6" t="s">
        <v>11789</v>
      </c>
      <c r="G1475" s="6" t="s">
        <v>12121</v>
      </c>
    </row>
    <row r="1476" spans="1:7" x14ac:dyDescent="0.4">
      <c r="A1476" s="6">
        <v>1475</v>
      </c>
      <c r="B1476" s="6" t="s">
        <v>12013</v>
      </c>
      <c r="C1476" s="6">
        <v>2219</v>
      </c>
      <c r="D1476" s="6" t="s">
        <v>11841</v>
      </c>
      <c r="E1476" s="6" t="s">
        <v>763</v>
      </c>
      <c r="F1476" s="6" t="s">
        <v>11789</v>
      </c>
      <c r="G1476" s="6" t="s">
        <v>12126</v>
      </c>
    </row>
    <row r="1477" spans="1:7" x14ac:dyDescent="0.4">
      <c r="A1477" s="6">
        <v>1476</v>
      </c>
      <c r="B1477" s="6" t="s">
        <v>12013</v>
      </c>
      <c r="C1477" s="6">
        <v>2220</v>
      </c>
      <c r="D1477" s="6" t="s">
        <v>11841</v>
      </c>
      <c r="E1477" s="6" t="s">
        <v>774</v>
      </c>
      <c r="F1477" s="6" t="s">
        <v>11789</v>
      </c>
      <c r="G1477" s="6" t="s">
        <v>12121</v>
      </c>
    </row>
    <row r="1478" spans="1:7" x14ac:dyDescent="0.4">
      <c r="A1478" s="6">
        <v>1477</v>
      </c>
      <c r="B1478" s="6" t="s">
        <v>12013</v>
      </c>
      <c r="C1478" s="6">
        <v>2221</v>
      </c>
      <c r="D1478" s="6" t="s">
        <v>11788</v>
      </c>
      <c r="E1478" s="6" t="s">
        <v>728</v>
      </c>
      <c r="F1478" s="6" t="s">
        <v>11789</v>
      </c>
      <c r="G1478" s="6" t="s">
        <v>12127</v>
      </c>
    </row>
    <row r="1479" spans="1:7" x14ac:dyDescent="0.4">
      <c r="A1479" s="6">
        <v>1478</v>
      </c>
      <c r="B1479" s="6" t="s">
        <v>12013</v>
      </c>
      <c r="C1479" s="6">
        <v>2222</v>
      </c>
      <c r="D1479" s="6" t="s">
        <v>11841</v>
      </c>
      <c r="E1479" s="6" t="s">
        <v>774</v>
      </c>
      <c r="F1479" s="6" t="s">
        <v>11789</v>
      </c>
      <c r="G1479" s="6" t="s">
        <v>12121</v>
      </c>
    </row>
    <row r="1480" spans="1:7" x14ac:dyDescent="0.4">
      <c r="A1480" s="6">
        <v>1479</v>
      </c>
      <c r="B1480" s="6" t="s">
        <v>11828</v>
      </c>
      <c r="C1480" s="6">
        <v>2222</v>
      </c>
      <c r="D1480" s="6" t="s">
        <v>11876</v>
      </c>
      <c r="E1480" s="6" t="s">
        <v>535</v>
      </c>
      <c r="F1480" s="6" t="s">
        <v>11789</v>
      </c>
      <c r="G1480" s="6" t="s">
        <v>12128</v>
      </c>
    </row>
    <row r="1481" spans="1:7" x14ac:dyDescent="0.4">
      <c r="A1481" s="6">
        <v>1480</v>
      </c>
      <c r="B1481" s="6" t="s">
        <v>12013</v>
      </c>
      <c r="C1481" s="6">
        <v>2223</v>
      </c>
      <c r="D1481" s="6" t="s">
        <v>11841</v>
      </c>
      <c r="E1481" s="6" t="s">
        <v>774</v>
      </c>
      <c r="F1481" s="6" t="s">
        <v>11789</v>
      </c>
      <c r="G1481" s="6" t="s">
        <v>12121</v>
      </c>
    </row>
    <row r="1482" spans="1:7" x14ac:dyDescent="0.4">
      <c r="A1482" s="6">
        <v>1481</v>
      </c>
      <c r="B1482" s="6" t="s">
        <v>11828</v>
      </c>
      <c r="C1482" s="6">
        <v>2223</v>
      </c>
      <c r="D1482" s="6" t="s">
        <v>11876</v>
      </c>
      <c r="E1482" s="6" t="s">
        <v>535</v>
      </c>
      <c r="F1482" s="6" t="s">
        <v>11789</v>
      </c>
      <c r="G1482" s="6" t="s">
        <v>12128</v>
      </c>
    </row>
    <row r="1483" spans="1:7" x14ac:dyDescent="0.4">
      <c r="A1483" s="6">
        <v>1482</v>
      </c>
      <c r="B1483" s="6" t="s">
        <v>12013</v>
      </c>
      <c r="C1483" s="6">
        <v>2224</v>
      </c>
      <c r="D1483" s="6" t="s">
        <v>11841</v>
      </c>
      <c r="E1483" s="6" t="s">
        <v>774</v>
      </c>
      <c r="F1483" s="6" t="s">
        <v>11789</v>
      </c>
      <c r="G1483" s="6" t="s">
        <v>12121</v>
      </c>
    </row>
    <row r="1484" spans="1:7" x14ac:dyDescent="0.4">
      <c r="A1484" s="6">
        <v>1483</v>
      </c>
      <c r="B1484" s="6" t="s">
        <v>11828</v>
      </c>
      <c r="C1484" s="6">
        <v>2224</v>
      </c>
      <c r="D1484" s="6" t="s">
        <v>11876</v>
      </c>
      <c r="E1484" s="6" t="s">
        <v>535</v>
      </c>
      <c r="F1484" s="6" t="s">
        <v>11789</v>
      </c>
      <c r="G1484" s="6" t="s">
        <v>12128</v>
      </c>
    </row>
    <row r="1485" spans="1:7" x14ac:dyDescent="0.4">
      <c r="A1485" s="6">
        <v>1484</v>
      </c>
      <c r="B1485" s="6" t="s">
        <v>12013</v>
      </c>
      <c r="C1485" s="6">
        <v>2225</v>
      </c>
      <c r="D1485" s="6" t="s">
        <v>11949</v>
      </c>
      <c r="E1485" s="6" t="s">
        <v>717</v>
      </c>
      <c r="F1485" s="6" t="s">
        <v>11789</v>
      </c>
      <c r="G1485" s="6" t="s">
        <v>12129</v>
      </c>
    </row>
    <row r="1486" spans="1:7" x14ac:dyDescent="0.4">
      <c r="A1486" s="6">
        <v>1485</v>
      </c>
      <c r="B1486" s="6" t="s">
        <v>11828</v>
      </c>
      <c r="C1486" s="6">
        <v>2225</v>
      </c>
      <c r="D1486" s="6" t="s">
        <v>11876</v>
      </c>
      <c r="E1486" s="6" t="s">
        <v>535</v>
      </c>
      <c r="F1486" s="6" t="s">
        <v>11789</v>
      </c>
      <c r="G1486" s="6" t="s">
        <v>12128</v>
      </c>
    </row>
    <row r="1487" spans="1:7" x14ac:dyDescent="0.4">
      <c r="A1487" s="6">
        <v>1486</v>
      </c>
      <c r="B1487" s="6" t="s">
        <v>12013</v>
      </c>
      <c r="C1487" s="6">
        <v>2226</v>
      </c>
      <c r="D1487" s="6" t="s">
        <v>11949</v>
      </c>
      <c r="E1487" s="6" t="s">
        <v>717</v>
      </c>
      <c r="F1487" s="6" t="s">
        <v>11789</v>
      </c>
      <c r="G1487" s="6" t="s">
        <v>12129</v>
      </c>
    </row>
    <row r="1488" spans="1:7" x14ac:dyDescent="0.4">
      <c r="A1488" s="6">
        <v>1487</v>
      </c>
      <c r="B1488" s="6" t="s">
        <v>11828</v>
      </c>
      <c r="C1488" s="6">
        <v>2226</v>
      </c>
      <c r="D1488" s="6" t="s">
        <v>11800</v>
      </c>
      <c r="E1488" s="6" t="s">
        <v>663</v>
      </c>
      <c r="F1488" s="6" t="s">
        <v>11789</v>
      </c>
      <c r="G1488" s="6" t="s">
        <v>11933</v>
      </c>
    </row>
    <row r="1489" spans="1:7" x14ac:dyDescent="0.4">
      <c r="A1489" s="6">
        <v>1488</v>
      </c>
      <c r="B1489" s="6" t="s">
        <v>12013</v>
      </c>
      <c r="C1489" s="6">
        <v>2227</v>
      </c>
      <c r="D1489" s="6" t="s">
        <v>11949</v>
      </c>
      <c r="E1489" s="6" t="s">
        <v>3255</v>
      </c>
      <c r="F1489" s="6" t="s">
        <v>11789</v>
      </c>
      <c r="G1489" s="6" t="s">
        <v>12129</v>
      </c>
    </row>
    <row r="1490" spans="1:7" x14ac:dyDescent="0.4">
      <c r="A1490" s="6">
        <v>1489</v>
      </c>
      <c r="B1490" s="6" t="s">
        <v>11828</v>
      </c>
      <c r="C1490" s="6">
        <v>2227</v>
      </c>
      <c r="D1490" s="6" t="s">
        <v>11800</v>
      </c>
      <c r="E1490" s="6" t="s">
        <v>488</v>
      </c>
      <c r="F1490" s="6" t="s">
        <v>11789</v>
      </c>
      <c r="G1490" s="6" t="s">
        <v>11933</v>
      </c>
    </row>
    <row r="1491" spans="1:7" x14ac:dyDescent="0.4">
      <c r="A1491" s="6">
        <v>1490</v>
      </c>
      <c r="B1491" s="6" t="s">
        <v>12013</v>
      </c>
      <c r="C1491" s="6">
        <v>2228</v>
      </c>
      <c r="D1491" s="6" t="s">
        <v>11826</v>
      </c>
      <c r="E1491" s="6" t="s">
        <v>518</v>
      </c>
      <c r="F1491" s="6" t="s">
        <v>11789</v>
      </c>
      <c r="G1491" s="6" t="s">
        <v>12130</v>
      </c>
    </row>
    <row r="1492" spans="1:7" x14ac:dyDescent="0.4">
      <c r="A1492" s="6">
        <v>1491</v>
      </c>
      <c r="B1492" s="6" t="s">
        <v>11828</v>
      </c>
      <c r="C1492" s="6">
        <v>2228</v>
      </c>
      <c r="D1492" s="6" t="s">
        <v>11800</v>
      </c>
      <c r="E1492" s="6" t="s">
        <v>663</v>
      </c>
      <c r="F1492" s="6" t="s">
        <v>11789</v>
      </c>
      <c r="G1492" s="6" t="s">
        <v>12131</v>
      </c>
    </row>
    <row r="1493" spans="1:7" x14ac:dyDescent="0.4">
      <c r="A1493" s="6">
        <v>1492</v>
      </c>
      <c r="B1493" s="6" t="s">
        <v>12013</v>
      </c>
      <c r="C1493" s="6">
        <v>2229</v>
      </c>
      <c r="D1493" s="6" t="s">
        <v>11788</v>
      </c>
      <c r="E1493" s="6" t="s">
        <v>728</v>
      </c>
      <c r="F1493" s="6" t="s">
        <v>11789</v>
      </c>
      <c r="G1493" s="6" t="s">
        <v>12129</v>
      </c>
    </row>
    <row r="1494" spans="1:7" x14ac:dyDescent="0.4">
      <c r="A1494" s="6">
        <v>1493</v>
      </c>
      <c r="B1494" s="6" t="s">
        <v>11828</v>
      </c>
      <c r="C1494" s="6">
        <v>2229</v>
      </c>
      <c r="D1494" s="6" t="s">
        <v>11800</v>
      </c>
      <c r="E1494" s="6" t="s">
        <v>488</v>
      </c>
      <c r="F1494" s="6" t="s">
        <v>11789</v>
      </c>
      <c r="G1494" s="6" t="s">
        <v>12058</v>
      </c>
    </row>
    <row r="1495" spans="1:7" x14ac:dyDescent="0.4">
      <c r="A1495" s="6">
        <v>1494</v>
      </c>
      <c r="B1495" s="6" t="s">
        <v>12013</v>
      </c>
      <c r="C1495" s="6">
        <v>2230</v>
      </c>
      <c r="D1495" s="6" t="s">
        <v>11788</v>
      </c>
      <c r="E1495" s="6" t="s">
        <v>728</v>
      </c>
      <c r="F1495" s="6" t="s">
        <v>11789</v>
      </c>
      <c r="G1495" s="6" t="s">
        <v>12132</v>
      </c>
    </row>
    <row r="1496" spans="1:7" x14ac:dyDescent="0.4">
      <c r="A1496" s="6">
        <v>1495</v>
      </c>
      <c r="B1496" s="6" t="s">
        <v>11828</v>
      </c>
      <c r="C1496" s="6">
        <v>2230</v>
      </c>
      <c r="D1496" s="6" t="s">
        <v>11949</v>
      </c>
      <c r="E1496" s="6" t="s">
        <v>720</v>
      </c>
      <c r="F1496" s="6" t="s">
        <v>11789</v>
      </c>
      <c r="G1496" s="6"/>
    </row>
    <row r="1497" spans="1:7" x14ac:dyDescent="0.4">
      <c r="A1497" s="6">
        <v>1496</v>
      </c>
      <c r="B1497" s="6" t="s">
        <v>12013</v>
      </c>
      <c r="C1497" s="6">
        <v>2231</v>
      </c>
      <c r="D1497" s="6" t="s">
        <v>11826</v>
      </c>
      <c r="E1497" s="6" t="s">
        <v>518</v>
      </c>
      <c r="F1497" s="6" t="s">
        <v>11789</v>
      </c>
      <c r="G1497" s="6" t="s">
        <v>12133</v>
      </c>
    </row>
    <row r="1498" spans="1:7" x14ac:dyDescent="0.4">
      <c r="A1498" s="6">
        <v>1497</v>
      </c>
      <c r="B1498" s="6" t="s">
        <v>11828</v>
      </c>
      <c r="C1498" s="6">
        <v>2231</v>
      </c>
      <c r="D1498" s="6" t="s">
        <v>11949</v>
      </c>
      <c r="E1498" s="6" t="s">
        <v>720</v>
      </c>
      <c r="F1498" s="6" t="s">
        <v>11789</v>
      </c>
      <c r="G1498" s="6"/>
    </row>
    <row r="1499" spans="1:7" x14ac:dyDescent="0.4">
      <c r="A1499" s="6">
        <v>1498</v>
      </c>
      <c r="B1499" s="6" t="s">
        <v>12013</v>
      </c>
      <c r="C1499" s="6">
        <v>2232</v>
      </c>
      <c r="D1499" s="6" t="s">
        <v>11788</v>
      </c>
      <c r="E1499" s="6" t="s">
        <v>728</v>
      </c>
      <c r="F1499" s="6" t="s">
        <v>11789</v>
      </c>
      <c r="G1499" s="6" t="s">
        <v>12129</v>
      </c>
    </row>
    <row r="1500" spans="1:7" x14ac:dyDescent="0.4">
      <c r="A1500" s="6">
        <v>1499</v>
      </c>
      <c r="B1500" s="6" t="s">
        <v>11828</v>
      </c>
      <c r="C1500" s="6">
        <v>2232</v>
      </c>
      <c r="D1500" s="6" t="s">
        <v>11876</v>
      </c>
      <c r="E1500" s="6" t="s">
        <v>535</v>
      </c>
      <c r="F1500" s="6" t="s">
        <v>11789</v>
      </c>
      <c r="G1500" s="6" t="s">
        <v>12128</v>
      </c>
    </row>
    <row r="1501" spans="1:7" x14ac:dyDescent="0.4">
      <c r="A1501" s="6">
        <v>1500</v>
      </c>
      <c r="B1501" s="6" t="s">
        <v>12013</v>
      </c>
      <c r="C1501" s="6">
        <v>2233</v>
      </c>
      <c r="D1501" s="6" t="s">
        <v>11841</v>
      </c>
      <c r="E1501" s="6" t="s">
        <v>774</v>
      </c>
      <c r="F1501" s="6" t="s">
        <v>11789</v>
      </c>
      <c r="G1501" s="6" t="s">
        <v>12121</v>
      </c>
    </row>
    <row r="1502" spans="1:7" x14ac:dyDescent="0.4">
      <c r="A1502" s="6">
        <v>1501</v>
      </c>
      <c r="B1502" s="6" t="s">
        <v>11828</v>
      </c>
      <c r="C1502" s="6">
        <v>2233</v>
      </c>
      <c r="D1502" s="6" t="s">
        <v>11876</v>
      </c>
      <c r="E1502" s="6" t="s">
        <v>535</v>
      </c>
      <c r="F1502" s="6" t="s">
        <v>11789</v>
      </c>
      <c r="G1502" s="6" t="s">
        <v>12128</v>
      </c>
    </row>
    <row r="1503" spans="1:7" x14ac:dyDescent="0.4">
      <c r="A1503" s="6">
        <v>1502</v>
      </c>
      <c r="B1503" s="6" t="s">
        <v>12013</v>
      </c>
      <c r="C1503" s="6">
        <v>2234</v>
      </c>
      <c r="D1503" s="6" t="s">
        <v>11841</v>
      </c>
      <c r="E1503" s="6" t="s">
        <v>774</v>
      </c>
      <c r="F1503" s="6" t="s">
        <v>11789</v>
      </c>
      <c r="G1503" s="6" t="s">
        <v>12134</v>
      </c>
    </row>
    <row r="1504" spans="1:7" x14ac:dyDescent="0.4">
      <c r="A1504" s="6">
        <v>1503</v>
      </c>
      <c r="B1504" s="6" t="s">
        <v>11828</v>
      </c>
      <c r="C1504" s="6">
        <v>2234</v>
      </c>
      <c r="D1504" s="6" t="s">
        <v>11876</v>
      </c>
      <c r="E1504" s="6" t="s">
        <v>535</v>
      </c>
      <c r="F1504" s="6" t="s">
        <v>11789</v>
      </c>
      <c r="G1504" s="6" t="s">
        <v>12128</v>
      </c>
    </row>
    <row r="1505" spans="1:7" x14ac:dyDescent="0.4">
      <c r="A1505" s="6">
        <v>1504</v>
      </c>
      <c r="B1505" s="6" t="s">
        <v>12013</v>
      </c>
      <c r="C1505" s="6">
        <v>2235</v>
      </c>
      <c r="D1505" s="6" t="s">
        <v>11841</v>
      </c>
      <c r="E1505" s="6" t="s">
        <v>774</v>
      </c>
      <c r="F1505" s="6" t="s">
        <v>11789</v>
      </c>
      <c r="G1505" s="6" t="s">
        <v>12135</v>
      </c>
    </row>
    <row r="1506" spans="1:7" x14ac:dyDescent="0.4">
      <c r="A1506" s="6">
        <v>1505</v>
      </c>
      <c r="B1506" s="6" t="s">
        <v>11828</v>
      </c>
      <c r="C1506" s="6">
        <v>2235</v>
      </c>
      <c r="D1506" s="6" t="s">
        <v>11876</v>
      </c>
      <c r="E1506" s="6" t="s">
        <v>535</v>
      </c>
      <c r="F1506" s="6" t="s">
        <v>11789</v>
      </c>
      <c r="G1506" s="6" t="s">
        <v>12128</v>
      </c>
    </row>
    <row r="1507" spans="1:7" x14ac:dyDescent="0.4">
      <c r="A1507" s="6">
        <v>1506</v>
      </c>
      <c r="B1507" s="6" t="s">
        <v>12013</v>
      </c>
      <c r="C1507" s="6">
        <v>2236</v>
      </c>
      <c r="D1507" s="6" t="s">
        <v>11788</v>
      </c>
      <c r="E1507" s="6" t="s">
        <v>728</v>
      </c>
      <c r="F1507" s="6" t="s">
        <v>11789</v>
      </c>
      <c r="G1507" s="6" t="s">
        <v>12136</v>
      </c>
    </row>
    <row r="1508" spans="1:7" x14ac:dyDescent="0.4">
      <c r="A1508" s="6">
        <v>1507</v>
      </c>
      <c r="B1508" s="6" t="s">
        <v>11828</v>
      </c>
      <c r="C1508" s="6">
        <v>2236</v>
      </c>
      <c r="D1508" s="6" t="s">
        <v>11826</v>
      </c>
      <c r="E1508" s="6" t="s">
        <v>528</v>
      </c>
      <c r="F1508" s="6" t="s">
        <v>11789</v>
      </c>
      <c r="G1508" s="6" t="s">
        <v>12137</v>
      </c>
    </row>
    <row r="1509" spans="1:7" x14ac:dyDescent="0.4">
      <c r="A1509" s="6">
        <v>1508</v>
      </c>
      <c r="B1509" s="6" t="s">
        <v>12013</v>
      </c>
      <c r="C1509" s="6">
        <v>2237</v>
      </c>
      <c r="D1509" s="6" t="s">
        <v>11841</v>
      </c>
      <c r="E1509" s="6" t="s">
        <v>774</v>
      </c>
      <c r="F1509" s="6" t="s">
        <v>11789</v>
      </c>
      <c r="G1509" s="6" t="s">
        <v>12121</v>
      </c>
    </row>
    <row r="1510" spans="1:7" x14ac:dyDescent="0.4">
      <c r="A1510" s="6">
        <v>1509</v>
      </c>
      <c r="B1510" s="6" t="s">
        <v>11828</v>
      </c>
      <c r="C1510" s="6">
        <v>2237</v>
      </c>
      <c r="D1510" s="6" t="s">
        <v>11876</v>
      </c>
      <c r="E1510" s="6" t="s">
        <v>535</v>
      </c>
      <c r="F1510" s="6" t="s">
        <v>11789</v>
      </c>
      <c r="G1510" s="6" t="s">
        <v>12128</v>
      </c>
    </row>
    <row r="1511" spans="1:7" x14ac:dyDescent="0.4">
      <c r="A1511" s="6">
        <v>1510</v>
      </c>
      <c r="B1511" s="6" t="s">
        <v>12013</v>
      </c>
      <c r="C1511" s="6">
        <v>2238</v>
      </c>
      <c r="D1511" s="6" t="s">
        <v>11804</v>
      </c>
      <c r="E1511" s="6" t="s">
        <v>791</v>
      </c>
      <c r="F1511" s="6" t="s">
        <v>11789</v>
      </c>
      <c r="G1511" s="6" t="s">
        <v>12138</v>
      </c>
    </row>
    <row r="1512" spans="1:7" x14ac:dyDescent="0.4">
      <c r="A1512" s="6">
        <v>1511</v>
      </c>
      <c r="B1512" s="6" t="s">
        <v>11828</v>
      </c>
      <c r="C1512" s="6">
        <v>2238</v>
      </c>
      <c r="D1512" s="6" t="s">
        <v>11876</v>
      </c>
      <c r="E1512" s="6" t="s">
        <v>535</v>
      </c>
      <c r="F1512" s="6" t="s">
        <v>11789</v>
      </c>
      <c r="G1512" s="6" t="s">
        <v>12128</v>
      </c>
    </row>
    <row r="1513" spans="1:7" x14ac:dyDescent="0.4">
      <c r="A1513" s="6">
        <v>1512</v>
      </c>
      <c r="B1513" s="6" t="s">
        <v>12013</v>
      </c>
      <c r="C1513" s="6">
        <v>2239</v>
      </c>
      <c r="D1513" s="6" t="s">
        <v>11804</v>
      </c>
      <c r="E1513" s="6" t="s">
        <v>1831</v>
      </c>
      <c r="F1513" s="6" t="s">
        <v>11789</v>
      </c>
      <c r="G1513" s="6" t="s">
        <v>12139</v>
      </c>
    </row>
    <row r="1514" spans="1:7" x14ac:dyDescent="0.4">
      <c r="A1514" s="6">
        <v>1513</v>
      </c>
      <c r="B1514" s="6" t="s">
        <v>11828</v>
      </c>
      <c r="C1514" s="6">
        <v>2239</v>
      </c>
      <c r="D1514" s="6" t="s">
        <v>11876</v>
      </c>
      <c r="E1514" s="6" t="s">
        <v>535</v>
      </c>
      <c r="F1514" s="6" t="s">
        <v>11789</v>
      </c>
      <c r="G1514" s="6" t="s">
        <v>12128</v>
      </c>
    </row>
    <row r="1515" spans="1:7" x14ac:dyDescent="0.4">
      <c r="A1515" s="6">
        <v>1514</v>
      </c>
      <c r="B1515" s="6" t="s">
        <v>12013</v>
      </c>
      <c r="C1515" s="6">
        <v>2240</v>
      </c>
      <c r="D1515" s="6" t="s">
        <v>11804</v>
      </c>
      <c r="E1515" s="6" t="s">
        <v>791</v>
      </c>
      <c r="F1515" s="6" t="s">
        <v>11789</v>
      </c>
      <c r="G1515" s="6" t="s">
        <v>12138</v>
      </c>
    </row>
    <row r="1516" spans="1:7" x14ac:dyDescent="0.4">
      <c r="A1516" s="6">
        <v>1515</v>
      </c>
      <c r="B1516" s="6" t="s">
        <v>11828</v>
      </c>
      <c r="C1516" s="6">
        <v>2240</v>
      </c>
      <c r="D1516" s="6" t="s">
        <v>11876</v>
      </c>
      <c r="E1516" s="6" t="s">
        <v>535</v>
      </c>
      <c r="F1516" s="6" t="s">
        <v>11789</v>
      </c>
      <c r="G1516" s="6" t="s">
        <v>12128</v>
      </c>
    </row>
    <row r="1517" spans="1:7" x14ac:dyDescent="0.4">
      <c r="A1517" s="6">
        <v>1516</v>
      </c>
      <c r="B1517" s="6" t="s">
        <v>12013</v>
      </c>
      <c r="C1517" s="6">
        <v>2241</v>
      </c>
      <c r="D1517" s="6" t="s">
        <v>11804</v>
      </c>
      <c r="E1517" s="6" t="s">
        <v>791</v>
      </c>
      <c r="F1517" s="6" t="s">
        <v>11789</v>
      </c>
      <c r="G1517" s="6" t="s">
        <v>12138</v>
      </c>
    </row>
    <row r="1518" spans="1:7" x14ac:dyDescent="0.4">
      <c r="A1518" s="6">
        <v>1517</v>
      </c>
      <c r="B1518" s="6" t="s">
        <v>11828</v>
      </c>
      <c r="C1518" s="6">
        <v>2241</v>
      </c>
      <c r="D1518" s="6" t="s">
        <v>11876</v>
      </c>
      <c r="E1518" s="6" t="s">
        <v>535</v>
      </c>
      <c r="F1518" s="6" t="s">
        <v>11789</v>
      </c>
      <c r="G1518" s="6" t="s">
        <v>12128</v>
      </c>
    </row>
    <row r="1519" spans="1:7" x14ac:dyDescent="0.4">
      <c r="A1519" s="6">
        <v>1518</v>
      </c>
      <c r="B1519" s="6" t="s">
        <v>12013</v>
      </c>
      <c r="C1519" s="6">
        <v>2242</v>
      </c>
      <c r="D1519" s="6" t="s">
        <v>11804</v>
      </c>
      <c r="E1519" s="6" t="s">
        <v>791</v>
      </c>
      <c r="F1519" s="6" t="s">
        <v>11789</v>
      </c>
      <c r="G1519" s="6" t="s">
        <v>12138</v>
      </c>
    </row>
    <row r="1520" spans="1:7" x14ac:dyDescent="0.4">
      <c r="A1520" s="6">
        <v>1519</v>
      </c>
      <c r="B1520" s="6" t="s">
        <v>11828</v>
      </c>
      <c r="C1520" s="6">
        <v>2242</v>
      </c>
      <c r="D1520" s="6" t="s">
        <v>11876</v>
      </c>
      <c r="E1520" s="6" t="s">
        <v>535</v>
      </c>
      <c r="F1520" s="6" t="s">
        <v>11789</v>
      </c>
      <c r="G1520" s="6" t="s">
        <v>12128</v>
      </c>
    </row>
    <row r="1521" spans="1:7" x14ac:dyDescent="0.4">
      <c r="A1521" s="6">
        <v>1520</v>
      </c>
      <c r="B1521" s="6" t="s">
        <v>12013</v>
      </c>
      <c r="C1521" s="6">
        <v>2243</v>
      </c>
      <c r="D1521" s="6" t="s">
        <v>11804</v>
      </c>
      <c r="E1521" s="6" t="s">
        <v>791</v>
      </c>
      <c r="F1521" s="6" t="s">
        <v>11789</v>
      </c>
      <c r="G1521" s="6" t="s">
        <v>12138</v>
      </c>
    </row>
    <row r="1522" spans="1:7" x14ac:dyDescent="0.4">
      <c r="A1522" s="6">
        <v>1521</v>
      </c>
      <c r="B1522" s="6" t="s">
        <v>11828</v>
      </c>
      <c r="C1522" s="6">
        <v>2243</v>
      </c>
      <c r="D1522" s="6" t="s">
        <v>11876</v>
      </c>
      <c r="E1522" s="6" t="s">
        <v>535</v>
      </c>
      <c r="F1522" s="6" t="s">
        <v>11789</v>
      </c>
      <c r="G1522" s="6" t="s">
        <v>12128</v>
      </c>
    </row>
    <row r="1523" spans="1:7" x14ac:dyDescent="0.4">
      <c r="A1523" s="6">
        <v>1522</v>
      </c>
      <c r="B1523" s="6" t="s">
        <v>12013</v>
      </c>
      <c r="C1523" s="6">
        <v>2244</v>
      </c>
      <c r="D1523" s="6" t="s">
        <v>11804</v>
      </c>
      <c r="E1523" s="6" t="s">
        <v>791</v>
      </c>
      <c r="F1523" s="6" t="s">
        <v>11789</v>
      </c>
      <c r="G1523" s="6" t="s">
        <v>12138</v>
      </c>
    </row>
    <row r="1524" spans="1:7" x14ac:dyDescent="0.4">
      <c r="A1524" s="6">
        <v>1523</v>
      </c>
      <c r="B1524" s="6" t="s">
        <v>11828</v>
      </c>
      <c r="C1524" s="6">
        <v>2244</v>
      </c>
      <c r="D1524" s="6" t="s">
        <v>11826</v>
      </c>
      <c r="E1524" s="6" t="s">
        <v>528</v>
      </c>
      <c r="F1524" s="6" t="s">
        <v>11789</v>
      </c>
      <c r="G1524" s="6" t="s">
        <v>12137</v>
      </c>
    </row>
    <row r="1525" spans="1:7" x14ac:dyDescent="0.4">
      <c r="A1525" s="6">
        <v>1524</v>
      </c>
      <c r="B1525" s="6" t="s">
        <v>12013</v>
      </c>
      <c r="C1525" s="6">
        <v>2245</v>
      </c>
      <c r="D1525" s="6" t="s">
        <v>11804</v>
      </c>
      <c r="E1525" s="6" t="s">
        <v>791</v>
      </c>
      <c r="F1525" s="6" t="s">
        <v>11789</v>
      </c>
      <c r="G1525" s="6" t="s">
        <v>12138</v>
      </c>
    </row>
    <row r="1526" spans="1:7" x14ac:dyDescent="0.4">
      <c r="A1526" s="6">
        <v>1525</v>
      </c>
      <c r="B1526" s="6" t="s">
        <v>11828</v>
      </c>
      <c r="C1526" s="6">
        <v>2245</v>
      </c>
      <c r="D1526" s="6" t="s">
        <v>11826</v>
      </c>
      <c r="E1526" s="6" t="s">
        <v>528</v>
      </c>
      <c r="F1526" s="6" t="s">
        <v>11789</v>
      </c>
      <c r="G1526" s="6" t="s">
        <v>12137</v>
      </c>
    </row>
    <row r="1527" spans="1:7" x14ac:dyDescent="0.4">
      <c r="A1527" s="6">
        <v>1526</v>
      </c>
      <c r="B1527" s="6" t="s">
        <v>12013</v>
      </c>
      <c r="C1527" s="6">
        <v>2246</v>
      </c>
      <c r="D1527" s="6" t="s">
        <v>11841</v>
      </c>
      <c r="E1527" s="6" t="s">
        <v>763</v>
      </c>
      <c r="F1527" s="6" t="s">
        <v>11789</v>
      </c>
      <c r="G1527" s="6" t="s">
        <v>12124</v>
      </c>
    </row>
    <row r="1528" spans="1:7" x14ac:dyDescent="0.4">
      <c r="A1528" s="6">
        <v>1527</v>
      </c>
      <c r="B1528" s="6" t="s">
        <v>11828</v>
      </c>
      <c r="C1528" s="6">
        <v>2246</v>
      </c>
      <c r="D1528" s="6" t="s">
        <v>11826</v>
      </c>
      <c r="E1528" s="6" t="s">
        <v>528</v>
      </c>
      <c r="F1528" s="6" t="s">
        <v>11789</v>
      </c>
      <c r="G1528" s="6" t="s">
        <v>12137</v>
      </c>
    </row>
    <row r="1529" spans="1:7" x14ac:dyDescent="0.4">
      <c r="A1529" s="6">
        <v>1528</v>
      </c>
      <c r="B1529" s="6" t="s">
        <v>12013</v>
      </c>
      <c r="C1529" s="6">
        <v>2247</v>
      </c>
      <c r="D1529" s="6" t="s">
        <v>11841</v>
      </c>
      <c r="E1529" s="6" t="s">
        <v>774</v>
      </c>
      <c r="F1529" s="6" t="s">
        <v>11789</v>
      </c>
      <c r="G1529" s="6" t="s">
        <v>12138</v>
      </c>
    </row>
    <row r="1530" spans="1:7" x14ac:dyDescent="0.4">
      <c r="A1530" s="6">
        <v>1529</v>
      </c>
      <c r="B1530" s="6" t="s">
        <v>11828</v>
      </c>
      <c r="C1530" s="6">
        <v>2247</v>
      </c>
      <c r="D1530" s="6" t="s">
        <v>11826</v>
      </c>
      <c r="E1530" s="6" t="s">
        <v>528</v>
      </c>
      <c r="F1530" s="6" t="s">
        <v>11789</v>
      </c>
      <c r="G1530" s="6" t="s">
        <v>12137</v>
      </c>
    </row>
    <row r="1531" spans="1:7" x14ac:dyDescent="0.4">
      <c r="A1531" s="6">
        <v>1530</v>
      </c>
      <c r="B1531" s="6" t="s">
        <v>12013</v>
      </c>
      <c r="C1531" s="6">
        <v>2248</v>
      </c>
      <c r="D1531" s="6" t="s">
        <v>11841</v>
      </c>
      <c r="E1531" s="6" t="s">
        <v>763</v>
      </c>
      <c r="F1531" s="6" t="s">
        <v>11789</v>
      </c>
      <c r="G1531" s="6" t="s">
        <v>12140</v>
      </c>
    </row>
    <row r="1532" spans="1:7" x14ac:dyDescent="0.4">
      <c r="A1532" s="6">
        <v>1531</v>
      </c>
      <c r="B1532" s="6" t="s">
        <v>11828</v>
      </c>
      <c r="C1532" s="6">
        <v>2248</v>
      </c>
      <c r="D1532" s="6" t="s">
        <v>11826</v>
      </c>
      <c r="E1532" s="6" t="s">
        <v>528</v>
      </c>
      <c r="F1532" s="6" t="s">
        <v>11789</v>
      </c>
      <c r="G1532" s="6" t="s">
        <v>12137</v>
      </c>
    </row>
    <row r="1533" spans="1:7" x14ac:dyDescent="0.4">
      <c r="A1533" s="6">
        <v>1532</v>
      </c>
      <c r="B1533" s="6" t="s">
        <v>12013</v>
      </c>
      <c r="C1533" s="6">
        <v>2249</v>
      </c>
      <c r="D1533" s="6" t="s">
        <v>12064</v>
      </c>
      <c r="E1533" s="6" t="s">
        <v>844</v>
      </c>
      <c r="F1533" s="6" t="s">
        <v>11789</v>
      </c>
      <c r="G1533" s="6" t="s">
        <v>12136</v>
      </c>
    </row>
    <row r="1534" spans="1:7" x14ac:dyDescent="0.4">
      <c r="A1534" s="6">
        <v>1533</v>
      </c>
      <c r="B1534" s="6" t="s">
        <v>12141</v>
      </c>
      <c r="C1534" s="6">
        <v>2249</v>
      </c>
      <c r="D1534" s="6" t="s">
        <v>11808</v>
      </c>
      <c r="E1534" s="6" t="s">
        <v>508</v>
      </c>
      <c r="F1534" s="6" t="s">
        <v>11789</v>
      </c>
      <c r="G1534" s="6"/>
    </row>
    <row r="1535" spans="1:7" x14ac:dyDescent="0.4">
      <c r="A1535" s="6">
        <v>1534</v>
      </c>
      <c r="B1535" s="6" t="s">
        <v>12013</v>
      </c>
      <c r="C1535" s="6">
        <v>2250</v>
      </c>
      <c r="D1535" s="6" t="s">
        <v>12064</v>
      </c>
      <c r="E1535" s="6" t="s">
        <v>844</v>
      </c>
      <c r="F1535" s="6" t="s">
        <v>11789</v>
      </c>
      <c r="G1535" s="6" t="s">
        <v>12136</v>
      </c>
    </row>
    <row r="1536" spans="1:7" x14ac:dyDescent="0.4">
      <c r="A1536" s="6">
        <v>1535</v>
      </c>
      <c r="B1536" s="6" t="s">
        <v>12141</v>
      </c>
      <c r="C1536" s="6">
        <v>2250</v>
      </c>
      <c r="D1536" s="6" t="s">
        <v>11808</v>
      </c>
      <c r="E1536" s="6" t="s">
        <v>508</v>
      </c>
      <c r="F1536" s="6" t="s">
        <v>11789</v>
      </c>
      <c r="G1536" s="6"/>
    </row>
    <row r="1537" spans="1:7" x14ac:dyDescent="0.4">
      <c r="A1537" s="6">
        <v>1536</v>
      </c>
      <c r="B1537" s="6" t="s">
        <v>12013</v>
      </c>
      <c r="C1537" s="6">
        <v>2251</v>
      </c>
      <c r="D1537" s="6" t="s">
        <v>12064</v>
      </c>
      <c r="E1537" s="6" t="s">
        <v>844</v>
      </c>
      <c r="F1537" s="6" t="s">
        <v>11789</v>
      </c>
      <c r="G1537" s="6" t="s">
        <v>12142</v>
      </c>
    </row>
    <row r="1538" spans="1:7" x14ac:dyDescent="0.4">
      <c r="A1538" s="6">
        <v>1537</v>
      </c>
      <c r="B1538" s="6" t="s">
        <v>11836</v>
      </c>
      <c r="C1538" s="6">
        <v>2251</v>
      </c>
      <c r="D1538" s="6" t="s">
        <v>11808</v>
      </c>
      <c r="E1538" s="6" t="s">
        <v>813</v>
      </c>
      <c r="F1538" s="6" t="s">
        <v>11789</v>
      </c>
      <c r="G1538" s="6" t="s">
        <v>12096</v>
      </c>
    </row>
    <row r="1539" spans="1:7" x14ac:dyDescent="0.4">
      <c r="A1539" s="6">
        <v>1538</v>
      </c>
      <c r="B1539" s="6" t="s">
        <v>12013</v>
      </c>
      <c r="C1539" s="6">
        <v>2252</v>
      </c>
      <c r="D1539" s="6" t="s">
        <v>11841</v>
      </c>
      <c r="E1539" s="6" t="s">
        <v>774</v>
      </c>
      <c r="F1539" s="6" t="s">
        <v>11789</v>
      </c>
      <c r="G1539" s="6" t="s">
        <v>12143</v>
      </c>
    </row>
    <row r="1540" spans="1:7" x14ac:dyDescent="0.4">
      <c r="A1540" s="6">
        <v>1539</v>
      </c>
      <c r="B1540" s="6" t="s">
        <v>11836</v>
      </c>
      <c r="C1540" s="6">
        <v>2252</v>
      </c>
      <c r="D1540" s="6" t="s">
        <v>11808</v>
      </c>
      <c r="E1540" s="6" t="s">
        <v>813</v>
      </c>
      <c r="F1540" s="6" t="s">
        <v>11789</v>
      </c>
      <c r="G1540" s="6" t="s">
        <v>12096</v>
      </c>
    </row>
    <row r="1541" spans="1:7" x14ac:dyDescent="0.4">
      <c r="A1541" s="6">
        <v>1540</v>
      </c>
      <c r="B1541" s="6" t="s">
        <v>12013</v>
      </c>
      <c r="C1541" s="6">
        <v>2253</v>
      </c>
      <c r="D1541" s="6" t="s">
        <v>11841</v>
      </c>
      <c r="E1541" s="6" t="s">
        <v>774</v>
      </c>
      <c r="F1541" s="6" t="s">
        <v>11789</v>
      </c>
      <c r="G1541" s="6" t="s">
        <v>12138</v>
      </c>
    </row>
    <row r="1542" spans="1:7" x14ac:dyDescent="0.4">
      <c r="A1542" s="6">
        <v>1541</v>
      </c>
      <c r="B1542" s="6" t="s">
        <v>11836</v>
      </c>
      <c r="C1542" s="6">
        <v>2253</v>
      </c>
      <c r="D1542" s="6" t="s">
        <v>11826</v>
      </c>
      <c r="E1542" s="6" t="s">
        <v>528</v>
      </c>
      <c r="F1542" s="6" t="s">
        <v>11789</v>
      </c>
      <c r="G1542" s="6" t="s">
        <v>12144</v>
      </c>
    </row>
    <row r="1543" spans="1:7" x14ac:dyDescent="0.4">
      <c r="A1543" s="6">
        <v>1542</v>
      </c>
      <c r="B1543" s="6" t="s">
        <v>12013</v>
      </c>
      <c r="C1543" s="6">
        <v>2254</v>
      </c>
      <c r="D1543" s="6" t="s">
        <v>11841</v>
      </c>
      <c r="E1543" s="6" t="s">
        <v>774</v>
      </c>
      <c r="F1543" s="6" t="s">
        <v>11789</v>
      </c>
      <c r="G1543" s="6" t="s">
        <v>12138</v>
      </c>
    </row>
    <row r="1544" spans="1:7" x14ac:dyDescent="0.4">
      <c r="A1544" s="6">
        <v>1543</v>
      </c>
      <c r="B1544" s="6" t="s">
        <v>11828</v>
      </c>
      <c r="C1544" s="6">
        <v>2254</v>
      </c>
      <c r="D1544" s="6" t="s">
        <v>11826</v>
      </c>
      <c r="E1544" s="6" t="s">
        <v>528</v>
      </c>
      <c r="F1544" s="6" t="s">
        <v>11789</v>
      </c>
      <c r="G1544" s="6"/>
    </row>
    <row r="1545" spans="1:7" x14ac:dyDescent="0.4">
      <c r="A1545" s="6">
        <v>1544</v>
      </c>
      <c r="B1545" s="6" t="s">
        <v>12013</v>
      </c>
      <c r="C1545" s="6">
        <v>2255</v>
      </c>
      <c r="D1545" s="6" t="s">
        <v>11841</v>
      </c>
      <c r="E1545" s="6" t="s">
        <v>774</v>
      </c>
      <c r="F1545" s="6" t="s">
        <v>11789</v>
      </c>
      <c r="G1545" s="6" t="s">
        <v>12138</v>
      </c>
    </row>
    <row r="1546" spans="1:7" x14ac:dyDescent="0.4">
      <c r="A1546" s="6">
        <v>1545</v>
      </c>
      <c r="B1546" s="6" t="s">
        <v>11828</v>
      </c>
      <c r="C1546" s="6">
        <v>2255</v>
      </c>
      <c r="D1546" s="6" t="s">
        <v>11826</v>
      </c>
      <c r="E1546" s="6" t="s">
        <v>528</v>
      </c>
      <c r="F1546" s="6" t="s">
        <v>11789</v>
      </c>
      <c r="G1546" s="6"/>
    </row>
    <row r="1547" spans="1:7" x14ac:dyDescent="0.4">
      <c r="A1547" s="6">
        <v>1546</v>
      </c>
      <c r="B1547" s="6" t="s">
        <v>12013</v>
      </c>
      <c r="C1547" s="6">
        <v>2256</v>
      </c>
      <c r="D1547" s="6" t="s">
        <v>12064</v>
      </c>
      <c r="E1547" s="6" t="s">
        <v>844</v>
      </c>
      <c r="F1547" s="6" t="s">
        <v>11789</v>
      </c>
      <c r="G1547" s="6" t="s">
        <v>12142</v>
      </c>
    </row>
    <row r="1548" spans="1:7" x14ac:dyDescent="0.4">
      <c r="A1548" s="6">
        <v>1547</v>
      </c>
      <c r="B1548" s="6" t="s">
        <v>11828</v>
      </c>
      <c r="C1548" s="6">
        <v>2256</v>
      </c>
      <c r="D1548" s="6" t="s">
        <v>11826</v>
      </c>
      <c r="E1548" s="6" t="s">
        <v>528</v>
      </c>
      <c r="F1548" s="6" t="s">
        <v>11789</v>
      </c>
      <c r="G1548" s="6"/>
    </row>
    <row r="1549" spans="1:7" x14ac:dyDescent="0.4">
      <c r="A1549" s="6">
        <v>1548</v>
      </c>
      <c r="B1549" s="6" t="s">
        <v>12013</v>
      </c>
      <c r="C1549" s="6">
        <v>2257</v>
      </c>
      <c r="D1549" s="6" t="s">
        <v>11841</v>
      </c>
      <c r="E1549" s="6" t="s">
        <v>763</v>
      </c>
      <c r="F1549" s="6" t="s">
        <v>11789</v>
      </c>
      <c r="G1549" s="6" t="s">
        <v>12145</v>
      </c>
    </row>
    <row r="1550" spans="1:7" x14ac:dyDescent="0.4">
      <c r="A1550" s="6">
        <v>1549</v>
      </c>
      <c r="B1550" s="6" t="s">
        <v>11836</v>
      </c>
      <c r="C1550" s="6">
        <v>2257</v>
      </c>
      <c r="D1550" s="6" t="s">
        <v>11826</v>
      </c>
      <c r="E1550" s="6" t="s">
        <v>528</v>
      </c>
      <c r="F1550" s="6" t="s">
        <v>11789</v>
      </c>
      <c r="G1550" s="6"/>
    </row>
    <row r="1551" spans="1:7" x14ac:dyDescent="0.4">
      <c r="A1551" s="6">
        <v>1550</v>
      </c>
      <c r="B1551" s="6" t="s">
        <v>12013</v>
      </c>
      <c r="C1551" s="6">
        <v>2258</v>
      </c>
      <c r="D1551" s="6" t="s">
        <v>11841</v>
      </c>
      <c r="E1551" s="6" t="s">
        <v>774</v>
      </c>
      <c r="F1551" s="6" t="s">
        <v>11789</v>
      </c>
      <c r="G1551" s="6" t="s">
        <v>12146</v>
      </c>
    </row>
    <row r="1552" spans="1:7" x14ac:dyDescent="0.4">
      <c r="A1552" s="6">
        <v>1551</v>
      </c>
      <c r="B1552" s="6" t="s">
        <v>11836</v>
      </c>
      <c r="C1552" s="6">
        <v>2258</v>
      </c>
      <c r="D1552" s="6" t="s">
        <v>11800</v>
      </c>
      <c r="E1552" s="6" t="s">
        <v>488</v>
      </c>
      <c r="F1552" s="6" t="s">
        <v>11789</v>
      </c>
      <c r="G1552" s="6" t="s">
        <v>11933</v>
      </c>
    </row>
    <row r="1553" spans="1:7" x14ac:dyDescent="0.4">
      <c r="A1553" s="6">
        <v>1552</v>
      </c>
      <c r="B1553" s="6" t="s">
        <v>12013</v>
      </c>
      <c r="C1553" s="6">
        <v>2259</v>
      </c>
      <c r="D1553" s="6" t="s">
        <v>11841</v>
      </c>
      <c r="E1553" s="6" t="s">
        <v>774</v>
      </c>
      <c r="F1553" s="6" t="s">
        <v>11789</v>
      </c>
      <c r="G1553" s="6" t="s">
        <v>12138</v>
      </c>
    </row>
    <row r="1554" spans="1:7" x14ac:dyDescent="0.4">
      <c r="A1554" s="6">
        <v>1553</v>
      </c>
      <c r="B1554" s="6" t="s">
        <v>11836</v>
      </c>
      <c r="C1554" s="6">
        <v>2259</v>
      </c>
      <c r="D1554" s="6" t="s">
        <v>11800</v>
      </c>
      <c r="E1554" s="6" t="s">
        <v>488</v>
      </c>
      <c r="F1554" s="6" t="s">
        <v>11789</v>
      </c>
      <c r="G1554" s="6" t="s">
        <v>11933</v>
      </c>
    </row>
    <row r="1555" spans="1:7" x14ac:dyDescent="0.4">
      <c r="A1555" s="6">
        <v>1554</v>
      </c>
      <c r="B1555" s="6" t="s">
        <v>12013</v>
      </c>
      <c r="C1555" s="6">
        <v>2260</v>
      </c>
      <c r="D1555" s="6" t="s">
        <v>11841</v>
      </c>
      <c r="E1555" s="6" t="s">
        <v>763</v>
      </c>
      <c r="F1555" s="6" t="s">
        <v>11789</v>
      </c>
      <c r="G1555" s="6" t="s">
        <v>12145</v>
      </c>
    </row>
    <row r="1556" spans="1:7" x14ac:dyDescent="0.4">
      <c r="A1556" s="6">
        <v>1555</v>
      </c>
      <c r="B1556" s="6" t="s">
        <v>11836</v>
      </c>
      <c r="C1556" s="6">
        <v>2260</v>
      </c>
      <c r="D1556" s="6" t="s">
        <v>11800</v>
      </c>
      <c r="E1556" s="6" t="s">
        <v>488</v>
      </c>
      <c r="F1556" s="6" t="s">
        <v>11789</v>
      </c>
      <c r="G1556" s="6" t="s">
        <v>11933</v>
      </c>
    </row>
    <row r="1557" spans="1:7" x14ac:dyDescent="0.4">
      <c r="A1557" s="6">
        <v>1556</v>
      </c>
      <c r="B1557" s="6" t="s">
        <v>12013</v>
      </c>
      <c r="C1557" s="6">
        <v>2261</v>
      </c>
      <c r="D1557" s="6" t="s">
        <v>11949</v>
      </c>
      <c r="E1557" s="6" t="s">
        <v>717</v>
      </c>
      <c r="F1557" s="6" t="s">
        <v>11789</v>
      </c>
      <c r="G1557" s="6" t="s">
        <v>12147</v>
      </c>
    </row>
    <row r="1558" spans="1:7" x14ac:dyDescent="0.4">
      <c r="A1558" s="6">
        <v>1557</v>
      </c>
      <c r="B1558" s="6" t="s">
        <v>11836</v>
      </c>
      <c r="C1558" s="6">
        <v>2261</v>
      </c>
      <c r="D1558" s="6" t="s">
        <v>11800</v>
      </c>
      <c r="E1558" s="6" t="s">
        <v>488</v>
      </c>
      <c r="F1558" s="6" t="s">
        <v>11789</v>
      </c>
      <c r="G1558" s="6" t="s">
        <v>11933</v>
      </c>
    </row>
    <row r="1559" spans="1:7" x14ac:dyDescent="0.4">
      <c r="A1559" s="6">
        <v>1558</v>
      </c>
      <c r="B1559" s="6" t="s">
        <v>12013</v>
      </c>
      <c r="C1559" s="6">
        <v>2262</v>
      </c>
      <c r="D1559" s="6" t="s">
        <v>11804</v>
      </c>
      <c r="E1559" s="6" t="s">
        <v>791</v>
      </c>
      <c r="F1559" s="6" t="s">
        <v>11789</v>
      </c>
      <c r="G1559" s="6" t="s">
        <v>12138</v>
      </c>
    </row>
    <row r="1560" spans="1:7" x14ac:dyDescent="0.4">
      <c r="A1560" s="6">
        <v>1559</v>
      </c>
      <c r="B1560" s="6" t="s">
        <v>11836</v>
      </c>
      <c r="C1560" s="6">
        <v>2262</v>
      </c>
      <c r="D1560" s="6" t="s">
        <v>11800</v>
      </c>
      <c r="E1560" s="6" t="s">
        <v>488</v>
      </c>
      <c r="F1560" s="6" t="s">
        <v>11789</v>
      </c>
      <c r="G1560" s="6" t="s">
        <v>11933</v>
      </c>
    </row>
    <row r="1561" spans="1:7" x14ac:dyDescent="0.4">
      <c r="A1561" s="6">
        <v>1560</v>
      </c>
      <c r="B1561" s="6" t="s">
        <v>12013</v>
      </c>
      <c r="C1561" s="6">
        <v>2263</v>
      </c>
      <c r="D1561" s="6" t="s">
        <v>11804</v>
      </c>
      <c r="E1561" s="6" t="s">
        <v>791</v>
      </c>
      <c r="F1561" s="6" t="s">
        <v>11789</v>
      </c>
      <c r="G1561" s="6" t="s">
        <v>12138</v>
      </c>
    </row>
    <row r="1562" spans="1:7" x14ac:dyDescent="0.4">
      <c r="A1562" s="6">
        <v>1561</v>
      </c>
      <c r="B1562" s="6" t="s">
        <v>11836</v>
      </c>
      <c r="C1562" s="6">
        <v>2263</v>
      </c>
      <c r="D1562" s="6" t="s">
        <v>11800</v>
      </c>
      <c r="E1562" s="6" t="s">
        <v>488</v>
      </c>
      <c r="F1562" s="6" t="s">
        <v>11789</v>
      </c>
      <c r="G1562" s="6"/>
    </row>
    <row r="1563" spans="1:7" x14ac:dyDescent="0.4">
      <c r="A1563" s="6">
        <v>1562</v>
      </c>
      <c r="B1563" s="6" t="s">
        <v>12013</v>
      </c>
      <c r="C1563" s="6">
        <v>2264</v>
      </c>
      <c r="D1563" s="6" t="s">
        <v>11788</v>
      </c>
      <c r="E1563" s="6" t="s">
        <v>728</v>
      </c>
      <c r="F1563" s="6" t="s">
        <v>11789</v>
      </c>
      <c r="G1563" s="6" t="s">
        <v>12148</v>
      </c>
    </row>
    <row r="1564" spans="1:7" x14ac:dyDescent="0.4">
      <c r="A1564" s="6">
        <v>1563</v>
      </c>
      <c r="B1564" s="6" t="s">
        <v>11836</v>
      </c>
      <c r="C1564" s="6">
        <v>2264</v>
      </c>
      <c r="D1564" s="6" t="s">
        <v>11800</v>
      </c>
      <c r="E1564" s="6" t="s">
        <v>488</v>
      </c>
      <c r="F1564" s="6" t="s">
        <v>11789</v>
      </c>
      <c r="G1564" s="6"/>
    </row>
    <row r="1565" spans="1:7" x14ac:dyDescent="0.4">
      <c r="A1565" s="6">
        <v>1564</v>
      </c>
      <c r="B1565" s="6" t="s">
        <v>12013</v>
      </c>
      <c r="C1565" s="6">
        <v>2265</v>
      </c>
      <c r="D1565" s="6" t="s">
        <v>11788</v>
      </c>
      <c r="E1565" s="6" t="s">
        <v>728</v>
      </c>
      <c r="F1565" s="6" t="s">
        <v>11789</v>
      </c>
      <c r="G1565" s="6" t="s">
        <v>12129</v>
      </c>
    </row>
    <row r="1566" spans="1:7" x14ac:dyDescent="0.4">
      <c r="A1566" s="6">
        <v>1565</v>
      </c>
      <c r="B1566" s="6" t="s">
        <v>11836</v>
      </c>
      <c r="C1566" s="6">
        <v>2265</v>
      </c>
      <c r="D1566" s="6" t="s">
        <v>11800</v>
      </c>
      <c r="E1566" s="6" t="s">
        <v>488</v>
      </c>
      <c r="F1566" s="6" t="s">
        <v>11789</v>
      </c>
      <c r="G1566" s="6"/>
    </row>
    <row r="1567" spans="1:7" x14ac:dyDescent="0.4">
      <c r="A1567" s="6">
        <v>1566</v>
      </c>
      <c r="B1567" s="6" t="s">
        <v>12013</v>
      </c>
      <c r="C1567" s="6">
        <v>2266</v>
      </c>
      <c r="D1567" s="6" t="s">
        <v>11804</v>
      </c>
      <c r="E1567" s="6" t="s">
        <v>1831</v>
      </c>
      <c r="F1567" s="6" t="s">
        <v>11789</v>
      </c>
      <c r="G1567" s="6" t="s">
        <v>12149</v>
      </c>
    </row>
    <row r="1568" spans="1:7" x14ac:dyDescent="0.4">
      <c r="A1568" s="6">
        <v>1567</v>
      </c>
      <c r="B1568" s="6" t="s">
        <v>11836</v>
      </c>
      <c r="C1568" s="6">
        <v>2266</v>
      </c>
      <c r="D1568" s="6" t="s">
        <v>11800</v>
      </c>
      <c r="E1568" s="6" t="s">
        <v>488</v>
      </c>
      <c r="F1568" s="6" t="s">
        <v>11789</v>
      </c>
      <c r="G1568" s="6"/>
    </row>
    <row r="1569" spans="1:7" x14ac:dyDescent="0.4">
      <c r="A1569" s="6">
        <v>1568</v>
      </c>
      <c r="B1569" s="6" t="s">
        <v>12013</v>
      </c>
      <c r="C1569" s="6">
        <v>2267</v>
      </c>
      <c r="D1569" s="6" t="s">
        <v>11949</v>
      </c>
      <c r="E1569" s="6" t="s">
        <v>717</v>
      </c>
      <c r="F1569" s="6" t="s">
        <v>11789</v>
      </c>
      <c r="G1569" s="6" t="s">
        <v>12148</v>
      </c>
    </row>
    <row r="1570" spans="1:7" x14ac:dyDescent="0.4">
      <c r="A1570" s="6">
        <v>1569</v>
      </c>
      <c r="B1570" s="6" t="s">
        <v>11836</v>
      </c>
      <c r="C1570" s="6">
        <v>2267</v>
      </c>
      <c r="D1570" s="6" t="s">
        <v>11800</v>
      </c>
      <c r="E1570" s="6" t="s">
        <v>488</v>
      </c>
      <c r="F1570" s="6" t="s">
        <v>11789</v>
      </c>
      <c r="G1570" s="6"/>
    </row>
    <row r="1571" spans="1:7" x14ac:dyDescent="0.4">
      <c r="A1571" s="6">
        <v>1570</v>
      </c>
      <c r="B1571" s="6" t="s">
        <v>12013</v>
      </c>
      <c r="C1571" s="6">
        <v>2268</v>
      </c>
      <c r="D1571" s="6" t="s">
        <v>11949</v>
      </c>
      <c r="E1571" s="6" t="s">
        <v>717</v>
      </c>
      <c r="F1571" s="6" t="s">
        <v>11789</v>
      </c>
      <c r="G1571" s="6" t="s">
        <v>12148</v>
      </c>
    </row>
    <row r="1572" spans="1:7" x14ac:dyDescent="0.4">
      <c r="A1572" s="6">
        <v>1571</v>
      </c>
      <c r="B1572" s="6" t="s">
        <v>11836</v>
      </c>
      <c r="C1572" s="6">
        <v>2268</v>
      </c>
      <c r="D1572" s="6" t="s">
        <v>11800</v>
      </c>
      <c r="E1572" s="6" t="s">
        <v>488</v>
      </c>
      <c r="F1572" s="6" t="s">
        <v>11789</v>
      </c>
      <c r="G1572" s="6" t="s">
        <v>11933</v>
      </c>
    </row>
    <row r="1573" spans="1:7" x14ac:dyDescent="0.4">
      <c r="A1573" s="6">
        <v>1572</v>
      </c>
      <c r="B1573" s="6" t="s">
        <v>12013</v>
      </c>
      <c r="C1573" s="6">
        <v>2269</v>
      </c>
      <c r="D1573" s="6" t="s">
        <v>11804</v>
      </c>
      <c r="E1573" s="6" t="s">
        <v>791</v>
      </c>
      <c r="F1573" s="6" t="s">
        <v>11789</v>
      </c>
      <c r="G1573" s="6" t="s">
        <v>12138</v>
      </c>
    </row>
    <row r="1574" spans="1:7" x14ac:dyDescent="0.4">
      <c r="A1574" s="6">
        <v>1573</v>
      </c>
      <c r="B1574" s="6" t="s">
        <v>11836</v>
      </c>
      <c r="C1574" s="6">
        <v>2269</v>
      </c>
      <c r="D1574" s="6" t="s">
        <v>11800</v>
      </c>
      <c r="E1574" s="6" t="s">
        <v>488</v>
      </c>
      <c r="F1574" s="6" t="s">
        <v>11789</v>
      </c>
      <c r="G1574" s="6" t="s">
        <v>11933</v>
      </c>
    </row>
    <row r="1575" spans="1:7" x14ac:dyDescent="0.4">
      <c r="A1575" s="6">
        <v>1574</v>
      </c>
      <c r="B1575" s="6" t="s">
        <v>12013</v>
      </c>
      <c r="C1575" s="6">
        <v>2270</v>
      </c>
      <c r="D1575" s="6" t="s">
        <v>11804</v>
      </c>
      <c r="E1575" s="6" t="s">
        <v>791</v>
      </c>
      <c r="F1575" s="6" t="s">
        <v>11789</v>
      </c>
      <c r="G1575" s="6" t="s">
        <v>12138</v>
      </c>
    </row>
    <row r="1576" spans="1:7" x14ac:dyDescent="0.4">
      <c r="A1576" s="6">
        <v>1575</v>
      </c>
      <c r="B1576" s="6" t="s">
        <v>11836</v>
      </c>
      <c r="C1576" s="6">
        <v>2270</v>
      </c>
      <c r="D1576" s="6" t="s">
        <v>11800</v>
      </c>
      <c r="E1576" s="6" t="s">
        <v>488</v>
      </c>
      <c r="F1576" s="6" t="s">
        <v>11789</v>
      </c>
      <c r="G1576" s="6" t="s">
        <v>11933</v>
      </c>
    </row>
    <row r="1577" spans="1:7" x14ac:dyDescent="0.4">
      <c r="A1577" s="6">
        <v>1576</v>
      </c>
      <c r="B1577" s="6" t="s">
        <v>12013</v>
      </c>
      <c r="C1577" s="6">
        <v>2271</v>
      </c>
      <c r="D1577" s="6" t="s">
        <v>11841</v>
      </c>
      <c r="E1577" s="6" t="s">
        <v>774</v>
      </c>
      <c r="F1577" s="6" t="s">
        <v>11789</v>
      </c>
      <c r="G1577" s="6" t="s">
        <v>12150</v>
      </c>
    </row>
    <row r="1578" spans="1:7" x14ac:dyDescent="0.4">
      <c r="A1578" s="6">
        <v>1577</v>
      </c>
      <c r="B1578" s="6" t="s">
        <v>11836</v>
      </c>
      <c r="C1578" s="6">
        <v>2271</v>
      </c>
      <c r="D1578" s="6" t="s">
        <v>11800</v>
      </c>
      <c r="E1578" s="6" t="s">
        <v>488</v>
      </c>
      <c r="F1578" s="6" t="s">
        <v>11789</v>
      </c>
      <c r="G1578" s="6" t="s">
        <v>11933</v>
      </c>
    </row>
    <row r="1579" spans="1:7" x14ac:dyDescent="0.4">
      <c r="A1579" s="6">
        <v>1578</v>
      </c>
      <c r="B1579" s="6" t="s">
        <v>12013</v>
      </c>
      <c r="C1579" s="6">
        <v>2272</v>
      </c>
      <c r="D1579" s="6" t="s">
        <v>11826</v>
      </c>
      <c r="E1579" s="6" t="s">
        <v>648</v>
      </c>
      <c r="F1579" s="6" t="s">
        <v>11789</v>
      </c>
      <c r="G1579" s="6" t="s">
        <v>12151</v>
      </c>
    </row>
    <row r="1580" spans="1:7" x14ac:dyDescent="0.4">
      <c r="A1580" s="6">
        <v>1579</v>
      </c>
      <c r="B1580" s="6" t="s">
        <v>11836</v>
      </c>
      <c r="C1580" s="6">
        <v>2272</v>
      </c>
      <c r="D1580" s="6" t="s">
        <v>11949</v>
      </c>
      <c r="E1580" s="6" t="s">
        <v>3255</v>
      </c>
      <c r="F1580" s="6" t="s">
        <v>11789</v>
      </c>
      <c r="G1580" s="6"/>
    </row>
    <row r="1581" spans="1:7" x14ac:dyDescent="0.4">
      <c r="A1581" s="6">
        <v>1580</v>
      </c>
      <c r="B1581" s="6" t="s">
        <v>12013</v>
      </c>
      <c r="C1581" s="6">
        <v>2273</v>
      </c>
      <c r="D1581" s="6" t="s">
        <v>11788</v>
      </c>
      <c r="E1581" s="6" t="s">
        <v>728</v>
      </c>
      <c r="F1581" s="6" t="s">
        <v>11789</v>
      </c>
      <c r="G1581" s="6" t="s">
        <v>12148</v>
      </c>
    </row>
    <row r="1582" spans="1:7" x14ac:dyDescent="0.4">
      <c r="A1582" s="6">
        <v>1581</v>
      </c>
      <c r="B1582" s="6" t="s">
        <v>11836</v>
      </c>
      <c r="C1582" s="6">
        <v>2273</v>
      </c>
      <c r="D1582" s="6" t="s">
        <v>11949</v>
      </c>
      <c r="E1582" s="6" t="s">
        <v>3255</v>
      </c>
      <c r="F1582" s="6" t="s">
        <v>11789</v>
      </c>
      <c r="G1582" s="6"/>
    </row>
    <row r="1583" spans="1:7" x14ac:dyDescent="0.4">
      <c r="A1583" s="6">
        <v>1582</v>
      </c>
      <c r="B1583" s="6" t="s">
        <v>12013</v>
      </c>
      <c r="C1583" s="6">
        <v>2274</v>
      </c>
      <c r="D1583" s="6" t="s">
        <v>11788</v>
      </c>
      <c r="E1583" s="6" t="s">
        <v>728</v>
      </c>
      <c r="F1583" s="6" t="s">
        <v>11789</v>
      </c>
      <c r="G1583" s="6" t="s">
        <v>12152</v>
      </c>
    </row>
    <row r="1584" spans="1:7" x14ac:dyDescent="0.4">
      <c r="A1584" s="6">
        <v>1583</v>
      </c>
      <c r="B1584" s="6" t="s">
        <v>11836</v>
      </c>
      <c r="C1584" s="6">
        <v>2274</v>
      </c>
      <c r="D1584" s="6" t="s">
        <v>11949</v>
      </c>
      <c r="E1584" s="6" t="s">
        <v>3255</v>
      </c>
      <c r="F1584" s="6" t="s">
        <v>11789</v>
      </c>
      <c r="G1584" s="6"/>
    </row>
    <row r="1585" spans="1:7" x14ac:dyDescent="0.4">
      <c r="A1585" s="6">
        <v>1584</v>
      </c>
      <c r="B1585" s="6" t="s">
        <v>12013</v>
      </c>
      <c r="C1585" s="6">
        <v>2275</v>
      </c>
      <c r="D1585" s="6" t="s">
        <v>11841</v>
      </c>
      <c r="E1585" s="6" t="s">
        <v>774</v>
      </c>
      <c r="F1585" s="6" t="s">
        <v>11789</v>
      </c>
      <c r="G1585" s="6" t="s">
        <v>12153</v>
      </c>
    </row>
    <row r="1586" spans="1:7" x14ac:dyDescent="0.4">
      <c r="A1586" s="6">
        <v>1585</v>
      </c>
      <c r="B1586" s="6" t="s">
        <v>11836</v>
      </c>
      <c r="C1586" s="6">
        <v>2275</v>
      </c>
      <c r="D1586" s="6" t="s">
        <v>11949</v>
      </c>
      <c r="E1586" s="6" t="s">
        <v>3255</v>
      </c>
      <c r="F1586" s="6" t="s">
        <v>11789</v>
      </c>
      <c r="G1586" s="6"/>
    </row>
    <row r="1587" spans="1:7" x14ac:dyDescent="0.4">
      <c r="A1587" s="6">
        <v>1586</v>
      </c>
      <c r="B1587" s="6" t="s">
        <v>12013</v>
      </c>
      <c r="C1587" s="6">
        <v>2276</v>
      </c>
      <c r="D1587" s="6" t="s">
        <v>11804</v>
      </c>
      <c r="E1587" s="6" t="s">
        <v>791</v>
      </c>
      <c r="F1587" s="6" t="s">
        <v>11789</v>
      </c>
      <c r="G1587" s="6" t="s">
        <v>12138</v>
      </c>
    </row>
    <row r="1588" spans="1:7" x14ac:dyDescent="0.4">
      <c r="A1588" s="6">
        <v>1587</v>
      </c>
      <c r="B1588" s="6" t="s">
        <v>11836</v>
      </c>
      <c r="C1588" s="6">
        <v>2276</v>
      </c>
      <c r="D1588" s="6" t="s">
        <v>11949</v>
      </c>
      <c r="E1588" s="6" t="s">
        <v>3255</v>
      </c>
      <c r="F1588" s="6" t="s">
        <v>11789</v>
      </c>
      <c r="G1588" s="6"/>
    </row>
    <row r="1589" spans="1:7" x14ac:dyDescent="0.4">
      <c r="A1589" s="6">
        <v>1588</v>
      </c>
      <c r="B1589" s="6" t="s">
        <v>12013</v>
      </c>
      <c r="C1589" s="6">
        <v>2277</v>
      </c>
      <c r="D1589" s="6" t="s">
        <v>11804</v>
      </c>
      <c r="E1589" s="6" t="s">
        <v>1831</v>
      </c>
      <c r="F1589" s="6" t="s">
        <v>11789</v>
      </c>
      <c r="G1589" s="6" t="s">
        <v>12139</v>
      </c>
    </row>
    <row r="1590" spans="1:7" x14ac:dyDescent="0.4">
      <c r="A1590" s="6">
        <v>1589</v>
      </c>
      <c r="B1590" s="6" t="s">
        <v>11836</v>
      </c>
      <c r="C1590" s="6">
        <v>2277</v>
      </c>
      <c r="D1590" s="6" t="s">
        <v>11949</v>
      </c>
      <c r="E1590" s="6" t="s">
        <v>3255</v>
      </c>
      <c r="F1590" s="6" t="s">
        <v>11789</v>
      </c>
      <c r="G1590" s="6"/>
    </row>
    <row r="1591" spans="1:7" x14ac:dyDescent="0.4">
      <c r="A1591" s="6">
        <v>1590</v>
      </c>
      <c r="B1591" s="6" t="s">
        <v>12013</v>
      </c>
      <c r="C1591" s="6">
        <v>2278</v>
      </c>
      <c r="D1591" s="6" t="s">
        <v>11804</v>
      </c>
      <c r="E1591" s="6" t="s">
        <v>1831</v>
      </c>
      <c r="F1591" s="6" t="s">
        <v>11789</v>
      </c>
      <c r="G1591" s="6" t="s">
        <v>12139</v>
      </c>
    </row>
    <row r="1592" spans="1:7" x14ac:dyDescent="0.4">
      <c r="A1592" s="6">
        <v>1591</v>
      </c>
      <c r="B1592" s="6" t="s">
        <v>11836</v>
      </c>
      <c r="C1592" s="6">
        <v>2278</v>
      </c>
      <c r="D1592" s="6" t="s">
        <v>11949</v>
      </c>
      <c r="E1592" s="6" t="s">
        <v>3255</v>
      </c>
      <c r="F1592" s="6" t="s">
        <v>11789</v>
      </c>
      <c r="G1592" s="6"/>
    </row>
    <row r="1593" spans="1:7" x14ac:dyDescent="0.4">
      <c r="A1593" s="6">
        <v>1592</v>
      </c>
      <c r="B1593" s="6" t="s">
        <v>12013</v>
      </c>
      <c r="C1593" s="6">
        <v>2279</v>
      </c>
      <c r="D1593" s="6" t="s">
        <v>11804</v>
      </c>
      <c r="E1593" s="6" t="s">
        <v>791</v>
      </c>
      <c r="F1593" s="6" t="s">
        <v>11789</v>
      </c>
      <c r="G1593" s="6" t="s">
        <v>12154</v>
      </c>
    </row>
    <row r="1594" spans="1:7" x14ac:dyDescent="0.4">
      <c r="A1594" s="6">
        <v>1593</v>
      </c>
      <c r="B1594" s="6" t="s">
        <v>11836</v>
      </c>
      <c r="C1594" s="6">
        <v>2279</v>
      </c>
      <c r="D1594" s="6" t="s">
        <v>11949</v>
      </c>
      <c r="E1594" s="6" t="s">
        <v>3255</v>
      </c>
      <c r="F1594" s="6" t="s">
        <v>11789</v>
      </c>
      <c r="G1594" s="6"/>
    </row>
    <row r="1595" spans="1:7" x14ac:dyDescent="0.4">
      <c r="A1595" s="6">
        <v>1594</v>
      </c>
      <c r="B1595" s="6" t="s">
        <v>12013</v>
      </c>
      <c r="C1595" s="6">
        <v>2280</v>
      </c>
      <c r="D1595" s="6" t="s">
        <v>11804</v>
      </c>
      <c r="E1595" s="6" t="s">
        <v>1831</v>
      </c>
      <c r="F1595" s="6" t="s">
        <v>11789</v>
      </c>
      <c r="G1595" s="6" t="s">
        <v>12139</v>
      </c>
    </row>
    <row r="1596" spans="1:7" x14ac:dyDescent="0.4">
      <c r="A1596" s="6">
        <v>1595</v>
      </c>
      <c r="B1596" s="6" t="s">
        <v>11836</v>
      </c>
      <c r="C1596" s="6">
        <v>2280</v>
      </c>
      <c r="D1596" s="6" t="s">
        <v>11949</v>
      </c>
      <c r="E1596" s="6" t="s">
        <v>3255</v>
      </c>
      <c r="F1596" s="6" t="s">
        <v>11789</v>
      </c>
      <c r="G1596" s="6"/>
    </row>
    <row r="1597" spans="1:7" x14ac:dyDescent="0.4">
      <c r="A1597" s="6">
        <v>1596</v>
      </c>
      <c r="B1597" s="6" t="s">
        <v>12013</v>
      </c>
      <c r="C1597" s="6">
        <v>2281</v>
      </c>
      <c r="D1597" s="6" t="s">
        <v>11804</v>
      </c>
      <c r="E1597" s="6" t="s">
        <v>791</v>
      </c>
      <c r="F1597" s="6" t="s">
        <v>11789</v>
      </c>
      <c r="G1597" s="6" t="s">
        <v>12138</v>
      </c>
    </row>
    <row r="1598" spans="1:7" x14ac:dyDescent="0.4">
      <c r="A1598" s="6">
        <v>1597</v>
      </c>
      <c r="B1598" s="6" t="s">
        <v>11836</v>
      </c>
      <c r="C1598" s="6">
        <v>2281</v>
      </c>
      <c r="D1598" s="6" t="s">
        <v>11949</v>
      </c>
      <c r="E1598" s="6" t="s">
        <v>3255</v>
      </c>
      <c r="F1598" s="6" t="s">
        <v>11789</v>
      </c>
      <c r="G1598" s="6"/>
    </row>
    <row r="1599" spans="1:7" x14ac:dyDescent="0.4">
      <c r="A1599" s="6">
        <v>1598</v>
      </c>
      <c r="B1599" s="6" t="s">
        <v>12013</v>
      </c>
      <c r="C1599" s="6">
        <v>2282</v>
      </c>
      <c r="D1599" s="6" t="s">
        <v>11841</v>
      </c>
      <c r="E1599" s="6" t="s">
        <v>4176</v>
      </c>
      <c r="F1599" s="6" t="s">
        <v>11789</v>
      </c>
      <c r="G1599" s="6" t="s">
        <v>12146</v>
      </c>
    </row>
    <row r="1600" spans="1:7" x14ac:dyDescent="0.4">
      <c r="A1600" s="6">
        <v>1599</v>
      </c>
      <c r="B1600" s="6" t="s">
        <v>11836</v>
      </c>
      <c r="C1600" s="6">
        <v>2282</v>
      </c>
      <c r="D1600" s="6" t="s">
        <v>11949</v>
      </c>
      <c r="E1600" s="6" t="s">
        <v>3255</v>
      </c>
      <c r="F1600" s="6" t="s">
        <v>11789</v>
      </c>
      <c r="G1600" s="6"/>
    </row>
    <row r="1601" spans="1:7" x14ac:dyDescent="0.4">
      <c r="A1601" s="6">
        <v>1600</v>
      </c>
      <c r="B1601" s="6" t="s">
        <v>12013</v>
      </c>
      <c r="C1601" s="6">
        <v>2283</v>
      </c>
      <c r="D1601" s="6" t="s">
        <v>11841</v>
      </c>
      <c r="E1601" s="6" t="s">
        <v>630</v>
      </c>
      <c r="F1601" s="6" t="s">
        <v>11789</v>
      </c>
      <c r="G1601" s="6" t="s">
        <v>12155</v>
      </c>
    </row>
    <row r="1602" spans="1:7" x14ac:dyDescent="0.4">
      <c r="A1602" s="6">
        <v>1601</v>
      </c>
      <c r="B1602" s="6" t="s">
        <v>11836</v>
      </c>
      <c r="C1602" s="6">
        <v>2283</v>
      </c>
      <c r="D1602" s="6" t="s">
        <v>11949</v>
      </c>
      <c r="E1602" s="6" t="s">
        <v>3255</v>
      </c>
      <c r="F1602" s="6" t="s">
        <v>11789</v>
      </c>
      <c r="G1602" s="6"/>
    </row>
    <row r="1603" spans="1:7" x14ac:dyDescent="0.4">
      <c r="A1603" s="6">
        <v>1602</v>
      </c>
      <c r="B1603" s="6" t="s">
        <v>12013</v>
      </c>
      <c r="C1603" s="6">
        <v>2284</v>
      </c>
      <c r="D1603" s="6" t="s">
        <v>11841</v>
      </c>
      <c r="E1603" s="6" t="s">
        <v>763</v>
      </c>
      <c r="F1603" s="6" t="s">
        <v>11789</v>
      </c>
      <c r="G1603" s="6" t="s">
        <v>12121</v>
      </c>
    </row>
    <row r="1604" spans="1:7" x14ac:dyDescent="0.4">
      <c r="A1604" s="6">
        <v>1603</v>
      </c>
      <c r="B1604" s="6" t="s">
        <v>11836</v>
      </c>
      <c r="C1604" s="6">
        <v>2284</v>
      </c>
      <c r="D1604" s="6" t="s">
        <v>11841</v>
      </c>
      <c r="E1604" s="6" t="s">
        <v>774</v>
      </c>
      <c r="F1604" s="6" t="s">
        <v>11789</v>
      </c>
      <c r="G1604" s="6"/>
    </row>
    <row r="1605" spans="1:7" x14ac:dyDescent="0.4">
      <c r="A1605" s="6">
        <v>1604</v>
      </c>
      <c r="B1605" s="6" t="s">
        <v>12013</v>
      </c>
      <c r="C1605" s="6">
        <v>2285</v>
      </c>
      <c r="D1605" s="6" t="s">
        <v>11841</v>
      </c>
      <c r="E1605" s="6" t="s">
        <v>763</v>
      </c>
      <c r="F1605" s="6" t="s">
        <v>11789</v>
      </c>
      <c r="G1605" s="6" t="s">
        <v>12121</v>
      </c>
    </row>
    <row r="1606" spans="1:7" x14ac:dyDescent="0.4">
      <c r="A1606" s="6">
        <v>1605</v>
      </c>
      <c r="B1606" s="6" t="s">
        <v>11836</v>
      </c>
      <c r="C1606" s="6">
        <v>2285</v>
      </c>
      <c r="D1606" s="6" t="s">
        <v>11841</v>
      </c>
      <c r="E1606" s="6" t="s">
        <v>774</v>
      </c>
      <c r="F1606" s="6" t="s">
        <v>11789</v>
      </c>
      <c r="G1606" s="6"/>
    </row>
    <row r="1607" spans="1:7" x14ac:dyDescent="0.4">
      <c r="A1607" s="6">
        <v>1606</v>
      </c>
      <c r="B1607" s="6" t="s">
        <v>12013</v>
      </c>
      <c r="C1607" s="6">
        <v>2286</v>
      </c>
      <c r="D1607" s="6" t="s">
        <v>11804</v>
      </c>
      <c r="E1607" s="6" t="s">
        <v>791</v>
      </c>
      <c r="F1607" s="6" t="s">
        <v>11789</v>
      </c>
      <c r="G1607" s="6" t="s">
        <v>12138</v>
      </c>
    </row>
    <row r="1608" spans="1:7" x14ac:dyDescent="0.4">
      <c r="A1608" s="6">
        <v>1607</v>
      </c>
      <c r="B1608" s="6" t="s">
        <v>11836</v>
      </c>
      <c r="C1608" s="6">
        <v>2286</v>
      </c>
      <c r="D1608" s="6" t="s">
        <v>11808</v>
      </c>
      <c r="E1608" s="6" t="s">
        <v>813</v>
      </c>
      <c r="F1608" s="6" t="s">
        <v>11789</v>
      </c>
      <c r="G1608" s="6" t="s">
        <v>12096</v>
      </c>
    </row>
    <row r="1609" spans="1:7" x14ac:dyDescent="0.4">
      <c r="A1609" s="6">
        <v>1608</v>
      </c>
      <c r="B1609" s="6" t="s">
        <v>12013</v>
      </c>
      <c r="C1609" s="6">
        <v>2287</v>
      </c>
      <c r="D1609" s="6" t="s">
        <v>11804</v>
      </c>
      <c r="E1609" s="6" t="s">
        <v>791</v>
      </c>
      <c r="F1609" s="6" t="s">
        <v>11789</v>
      </c>
      <c r="G1609" s="6" t="s">
        <v>12138</v>
      </c>
    </row>
    <row r="1610" spans="1:7" x14ac:dyDescent="0.4">
      <c r="A1610" s="6">
        <v>1609</v>
      </c>
      <c r="B1610" s="6" t="s">
        <v>11836</v>
      </c>
      <c r="C1610" s="6">
        <v>2287</v>
      </c>
      <c r="D1610" s="6" t="s">
        <v>11808</v>
      </c>
      <c r="E1610" s="6" t="s">
        <v>813</v>
      </c>
      <c r="F1610" s="6" t="s">
        <v>11789</v>
      </c>
      <c r="G1610" s="6" t="s">
        <v>12096</v>
      </c>
    </row>
    <row r="1611" spans="1:7" x14ac:dyDescent="0.4">
      <c r="A1611" s="6">
        <v>1610</v>
      </c>
      <c r="B1611" s="6" t="s">
        <v>12013</v>
      </c>
      <c r="C1611" s="6">
        <v>2288</v>
      </c>
      <c r="D1611" s="6" t="s">
        <v>11804</v>
      </c>
      <c r="E1611" s="6" t="s">
        <v>1831</v>
      </c>
      <c r="F1611" s="6" t="s">
        <v>11789</v>
      </c>
      <c r="G1611" s="6" t="s">
        <v>12139</v>
      </c>
    </row>
    <row r="1612" spans="1:7" x14ac:dyDescent="0.4">
      <c r="A1612" s="6">
        <v>1611</v>
      </c>
      <c r="B1612" s="6" t="s">
        <v>11836</v>
      </c>
      <c r="C1612" s="6">
        <v>2288</v>
      </c>
      <c r="D1612" s="6" t="s">
        <v>11808</v>
      </c>
      <c r="E1612" s="6" t="s">
        <v>813</v>
      </c>
      <c r="F1612" s="6" t="s">
        <v>11789</v>
      </c>
      <c r="G1612" s="6" t="s">
        <v>12096</v>
      </c>
    </row>
    <row r="1613" spans="1:7" x14ac:dyDescent="0.4">
      <c r="A1613" s="6">
        <v>1612</v>
      </c>
      <c r="B1613" s="6" t="s">
        <v>12013</v>
      </c>
      <c r="C1613" s="6">
        <v>2289</v>
      </c>
      <c r="D1613" s="6" t="s">
        <v>11804</v>
      </c>
      <c r="E1613" s="6" t="s">
        <v>791</v>
      </c>
      <c r="F1613" s="6" t="s">
        <v>11789</v>
      </c>
      <c r="G1613" s="6" t="s">
        <v>12138</v>
      </c>
    </row>
    <row r="1614" spans="1:7" x14ac:dyDescent="0.4">
      <c r="A1614" s="6">
        <v>1613</v>
      </c>
      <c r="B1614" s="6" t="s">
        <v>11836</v>
      </c>
      <c r="C1614" s="6">
        <v>2289</v>
      </c>
      <c r="D1614" s="6" t="s">
        <v>11808</v>
      </c>
      <c r="E1614" s="6" t="s">
        <v>813</v>
      </c>
      <c r="F1614" s="6" t="s">
        <v>11789</v>
      </c>
      <c r="G1614" s="6" t="s">
        <v>12096</v>
      </c>
    </row>
    <row r="1615" spans="1:7" x14ac:dyDescent="0.4">
      <c r="A1615" s="6">
        <v>1614</v>
      </c>
      <c r="B1615" s="6" t="s">
        <v>12013</v>
      </c>
      <c r="C1615" s="6">
        <v>2290</v>
      </c>
      <c r="D1615" s="6" t="s">
        <v>11841</v>
      </c>
      <c r="E1615" s="6" t="s">
        <v>774</v>
      </c>
      <c r="F1615" s="6" t="s">
        <v>11789</v>
      </c>
      <c r="G1615" s="6" t="s">
        <v>12121</v>
      </c>
    </row>
    <row r="1616" spans="1:7" x14ac:dyDescent="0.4">
      <c r="A1616" s="6">
        <v>1615</v>
      </c>
      <c r="B1616" s="6" t="s">
        <v>11836</v>
      </c>
      <c r="C1616" s="6">
        <v>2290</v>
      </c>
      <c r="D1616" s="6" t="s">
        <v>11808</v>
      </c>
      <c r="E1616" s="6" t="s">
        <v>813</v>
      </c>
      <c r="F1616" s="6" t="s">
        <v>11789</v>
      </c>
      <c r="G1616" s="6" t="s">
        <v>12096</v>
      </c>
    </row>
    <row r="1617" spans="1:7" x14ac:dyDescent="0.4">
      <c r="A1617" s="6">
        <v>1616</v>
      </c>
      <c r="B1617" s="6" t="s">
        <v>12013</v>
      </c>
      <c r="C1617" s="6">
        <v>2291</v>
      </c>
      <c r="D1617" s="6" t="s">
        <v>11841</v>
      </c>
      <c r="E1617" s="6" t="s">
        <v>774</v>
      </c>
      <c r="F1617" s="6" t="s">
        <v>11789</v>
      </c>
      <c r="G1617" s="6" t="s">
        <v>12138</v>
      </c>
    </row>
    <row r="1618" spans="1:7" x14ac:dyDescent="0.4">
      <c r="A1618" s="6">
        <v>1617</v>
      </c>
      <c r="B1618" s="6" t="s">
        <v>11836</v>
      </c>
      <c r="C1618" s="6">
        <v>2291</v>
      </c>
      <c r="D1618" s="6" t="s">
        <v>11808</v>
      </c>
      <c r="E1618" s="6" t="s">
        <v>813</v>
      </c>
      <c r="F1618" s="6" t="s">
        <v>11789</v>
      </c>
      <c r="G1618" s="6" t="s">
        <v>12096</v>
      </c>
    </row>
    <row r="1619" spans="1:7" x14ac:dyDescent="0.4">
      <c r="A1619" s="6">
        <v>1618</v>
      </c>
      <c r="B1619" s="6" t="s">
        <v>12013</v>
      </c>
      <c r="C1619" s="6">
        <v>2292</v>
      </c>
      <c r="D1619" s="6" t="s">
        <v>11841</v>
      </c>
      <c r="E1619" s="6" t="s">
        <v>774</v>
      </c>
      <c r="F1619" s="6" t="s">
        <v>11789</v>
      </c>
      <c r="G1619" s="6" t="s">
        <v>12138</v>
      </c>
    </row>
    <row r="1620" spans="1:7" x14ac:dyDescent="0.4">
      <c r="A1620" s="6">
        <v>1619</v>
      </c>
      <c r="B1620" s="6" t="s">
        <v>11836</v>
      </c>
      <c r="C1620" s="6">
        <v>2292</v>
      </c>
      <c r="D1620" s="6" t="s">
        <v>11808</v>
      </c>
      <c r="E1620" s="6" t="s">
        <v>508</v>
      </c>
      <c r="F1620" s="6" t="s">
        <v>11789</v>
      </c>
      <c r="G1620" s="6"/>
    </row>
    <row r="1621" spans="1:7" x14ac:dyDescent="0.4">
      <c r="A1621" s="6">
        <v>1620</v>
      </c>
      <c r="B1621" s="6" t="s">
        <v>12013</v>
      </c>
      <c r="C1621" s="6">
        <v>2293</v>
      </c>
      <c r="D1621" s="6" t="s">
        <v>11841</v>
      </c>
      <c r="E1621" s="6" t="s">
        <v>774</v>
      </c>
      <c r="F1621" s="6" t="s">
        <v>11789</v>
      </c>
      <c r="G1621" s="6" t="s">
        <v>12138</v>
      </c>
    </row>
    <row r="1622" spans="1:7" x14ac:dyDescent="0.4">
      <c r="A1622" s="6">
        <v>1621</v>
      </c>
      <c r="B1622" s="6" t="s">
        <v>11836</v>
      </c>
      <c r="C1622" s="6">
        <v>2293</v>
      </c>
      <c r="D1622" s="6" t="s">
        <v>11808</v>
      </c>
      <c r="E1622" s="6" t="s">
        <v>813</v>
      </c>
      <c r="F1622" s="6" t="s">
        <v>11789</v>
      </c>
      <c r="G1622" s="6" t="s">
        <v>12096</v>
      </c>
    </row>
    <row r="1623" spans="1:7" x14ac:dyDescent="0.4">
      <c r="A1623" s="6">
        <v>1622</v>
      </c>
      <c r="B1623" s="6" t="s">
        <v>12013</v>
      </c>
      <c r="C1623" s="6">
        <v>2294</v>
      </c>
      <c r="D1623" s="6" t="s">
        <v>12064</v>
      </c>
      <c r="E1623" s="6" t="s">
        <v>844</v>
      </c>
      <c r="F1623" s="6" t="s">
        <v>11789</v>
      </c>
      <c r="G1623" s="6" t="s">
        <v>12138</v>
      </c>
    </row>
    <row r="1624" spans="1:7" x14ac:dyDescent="0.4">
      <c r="A1624" s="6">
        <v>1623</v>
      </c>
      <c r="B1624" s="6" t="s">
        <v>11836</v>
      </c>
      <c r="C1624" s="6">
        <v>2294</v>
      </c>
      <c r="D1624" s="6" t="s">
        <v>11841</v>
      </c>
      <c r="E1624" s="6" t="s">
        <v>774</v>
      </c>
      <c r="F1624" s="6" t="s">
        <v>11789</v>
      </c>
      <c r="G1624" s="6" t="s">
        <v>12156</v>
      </c>
    </row>
    <row r="1625" spans="1:7" x14ac:dyDescent="0.4">
      <c r="A1625" s="6">
        <v>1624</v>
      </c>
      <c r="B1625" s="6" t="s">
        <v>12013</v>
      </c>
      <c r="C1625" s="6">
        <v>2295</v>
      </c>
      <c r="D1625" s="6" t="s">
        <v>12064</v>
      </c>
      <c r="E1625" s="6" t="s">
        <v>844</v>
      </c>
      <c r="F1625" s="6" t="s">
        <v>11789</v>
      </c>
      <c r="G1625" s="6" t="s">
        <v>12138</v>
      </c>
    </row>
    <row r="1626" spans="1:7" x14ac:dyDescent="0.4">
      <c r="A1626" s="6">
        <v>1625</v>
      </c>
      <c r="B1626" s="6" t="s">
        <v>11836</v>
      </c>
      <c r="C1626" s="6">
        <v>2295</v>
      </c>
      <c r="D1626" s="6" t="s">
        <v>11841</v>
      </c>
      <c r="E1626" s="6" t="s">
        <v>774</v>
      </c>
      <c r="F1626" s="6" t="s">
        <v>11789</v>
      </c>
      <c r="G1626" s="6" t="s">
        <v>12156</v>
      </c>
    </row>
    <row r="1627" spans="1:7" x14ac:dyDescent="0.4">
      <c r="A1627" s="6">
        <v>1626</v>
      </c>
      <c r="B1627" s="6" t="s">
        <v>12013</v>
      </c>
      <c r="C1627" s="6">
        <v>2296</v>
      </c>
      <c r="D1627" s="6" t="s">
        <v>11804</v>
      </c>
      <c r="E1627" s="6" t="s">
        <v>791</v>
      </c>
      <c r="F1627" s="6" t="s">
        <v>11789</v>
      </c>
      <c r="G1627" s="6" t="s">
        <v>12157</v>
      </c>
    </row>
    <row r="1628" spans="1:7" x14ac:dyDescent="0.4">
      <c r="A1628" s="6">
        <v>1627</v>
      </c>
      <c r="B1628" s="6" t="s">
        <v>11836</v>
      </c>
      <c r="C1628" s="6">
        <v>2296</v>
      </c>
      <c r="D1628" s="6" t="s">
        <v>11841</v>
      </c>
      <c r="E1628" s="6" t="s">
        <v>774</v>
      </c>
      <c r="F1628" s="6" t="s">
        <v>11789</v>
      </c>
      <c r="G1628" s="6" t="s">
        <v>12156</v>
      </c>
    </row>
    <row r="1629" spans="1:7" x14ac:dyDescent="0.4">
      <c r="A1629" s="6">
        <v>1628</v>
      </c>
      <c r="B1629" s="6" t="s">
        <v>12013</v>
      </c>
      <c r="C1629" s="6">
        <v>2297</v>
      </c>
      <c r="D1629" s="6" t="s">
        <v>11804</v>
      </c>
      <c r="E1629" s="6" t="s">
        <v>791</v>
      </c>
      <c r="F1629" s="6" t="s">
        <v>11789</v>
      </c>
      <c r="G1629" s="6" t="s">
        <v>12157</v>
      </c>
    </row>
    <row r="1630" spans="1:7" x14ac:dyDescent="0.4">
      <c r="A1630" s="6">
        <v>1629</v>
      </c>
      <c r="B1630" s="6" t="s">
        <v>11836</v>
      </c>
      <c r="C1630" s="6">
        <v>2297</v>
      </c>
      <c r="D1630" s="6" t="s">
        <v>11841</v>
      </c>
      <c r="E1630" s="6" t="s">
        <v>774</v>
      </c>
      <c r="F1630" s="6" t="s">
        <v>11789</v>
      </c>
      <c r="G1630" s="6" t="s">
        <v>12156</v>
      </c>
    </row>
    <row r="1631" spans="1:7" x14ac:dyDescent="0.4">
      <c r="A1631" s="6">
        <v>1630</v>
      </c>
      <c r="B1631" s="6" t="s">
        <v>12013</v>
      </c>
      <c r="C1631" s="6">
        <v>2298</v>
      </c>
      <c r="D1631" s="6" t="s">
        <v>11800</v>
      </c>
      <c r="E1631" s="6" t="s">
        <v>663</v>
      </c>
      <c r="F1631" s="6" t="s">
        <v>11789</v>
      </c>
      <c r="G1631" s="6" t="s">
        <v>12158</v>
      </c>
    </row>
    <row r="1632" spans="1:7" x14ac:dyDescent="0.4">
      <c r="A1632" s="6">
        <v>1631</v>
      </c>
      <c r="B1632" s="6" t="s">
        <v>11836</v>
      </c>
      <c r="C1632" s="6">
        <v>2298</v>
      </c>
      <c r="D1632" s="6" t="s">
        <v>11841</v>
      </c>
      <c r="E1632" s="6" t="s">
        <v>774</v>
      </c>
      <c r="F1632" s="6" t="s">
        <v>11789</v>
      </c>
      <c r="G1632" s="6" t="s">
        <v>12156</v>
      </c>
    </row>
    <row r="1633" spans="1:7" x14ac:dyDescent="0.4">
      <c r="A1633" s="6">
        <v>1632</v>
      </c>
      <c r="B1633" s="6" t="s">
        <v>12013</v>
      </c>
      <c r="C1633" s="6">
        <v>2299</v>
      </c>
      <c r="D1633" s="6" t="s">
        <v>11788</v>
      </c>
      <c r="E1633" s="6" t="s">
        <v>728</v>
      </c>
      <c r="F1633" s="6" t="s">
        <v>11789</v>
      </c>
      <c r="G1633" s="6" t="s">
        <v>12159</v>
      </c>
    </row>
    <row r="1634" spans="1:7" x14ac:dyDescent="0.4">
      <c r="A1634" s="6">
        <v>1633</v>
      </c>
      <c r="B1634" s="6" t="s">
        <v>11836</v>
      </c>
      <c r="C1634" s="6">
        <v>2299</v>
      </c>
      <c r="D1634" s="6" t="s">
        <v>11841</v>
      </c>
      <c r="E1634" s="6" t="s">
        <v>774</v>
      </c>
      <c r="F1634" s="6" t="s">
        <v>11789</v>
      </c>
      <c r="G1634" s="6" t="s">
        <v>12156</v>
      </c>
    </row>
    <row r="1635" spans="1:7" x14ac:dyDescent="0.4">
      <c r="A1635" s="6">
        <v>1634</v>
      </c>
      <c r="B1635" s="6" t="s">
        <v>12013</v>
      </c>
      <c r="C1635" s="6">
        <v>2300</v>
      </c>
      <c r="D1635" s="6" t="s">
        <v>11804</v>
      </c>
      <c r="E1635" s="6" t="s">
        <v>1831</v>
      </c>
      <c r="F1635" s="6" t="s">
        <v>11789</v>
      </c>
      <c r="G1635" s="6" t="s">
        <v>12139</v>
      </c>
    </row>
    <row r="1636" spans="1:7" x14ac:dyDescent="0.4">
      <c r="A1636" s="6">
        <v>1635</v>
      </c>
      <c r="B1636" s="6" t="s">
        <v>11836</v>
      </c>
      <c r="C1636" s="6">
        <v>2300</v>
      </c>
      <c r="D1636" s="6" t="s">
        <v>11841</v>
      </c>
      <c r="E1636" s="6" t="s">
        <v>774</v>
      </c>
      <c r="F1636" s="6" t="s">
        <v>11789</v>
      </c>
      <c r="G1636" s="6" t="s">
        <v>12156</v>
      </c>
    </row>
    <row r="1637" spans="1:7" x14ac:dyDescent="0.4">
      <c r="A1637" s="6">
        <v>1636</v>
      </c>
      <c r="B1637" s="6" t="s">
        <v>12013</v>
      </c>
      <c r="C1637" s="6">
        <v>2301</v>
      </c>
      <c r="D1637" s="6" t="s">
        <v>11804</v>
      </c>
      <c r="E1637" s="6" t="s">
        <v>791</v>
      </c>
      <c r="F1637" s="6" t="s">
        <v>11789</v>
      </c>
      <c r="G1637" s="6" t="s">
        <v>12154</v>
      </c>
    </row>
    <row r="1638" spans="1:7" x14ac:dyDescent="0.4">
      <c r="A1638" s="6">
        <v>1637</v>
      </c>
      <c r="B1638" s="6" t="s">
        <v>11836</v>
      </c>
      <c r="C1638" s="6">
        <v>2301</v>
      </c>
      <c r="D1638" s="6" t="s">
        <v>11841</v>
      </c>
      <c r="E1638" s="6" t="s">
        <v>774</v>
      </c>
      <c r="F1638" s="6" t="s">
        <v>11789</v>
      </c>
      <c r="G1638" s="6"/>
    </row>
    <row r="1639" spans="1:7" x14ac:dyDescent="0.4">
      <c r="A1639" s="6">
        <v>1638</v>
      </c>
      <c r="B1639" s="6" t="s">
        <v>12013</v>
      </c>
      <c r="C1639" s="6">
        <v>2302</v>
      </c>
      <c r="D1639" s="6" t="s">
        <v>11841</v>
      </c>
      <c r="E1639" s="6" t="s">
        <v>774</v>
      </c>
      <c r="F1639" s="6" t="s">
        <v>11789</v>
      </c>
      <c r="G1639" s="6" t="s">
        <v>12138</v>
      </c>
    </row>
    <row r="1640" spans="1:7" x14ac:dyDescent="0.4">
      <c r="A1640" s="6">
        <v>1639</v>
      </c>
      <c r="B1640" s="6" t="s">
        <v>11836</v>
      </c>
      <c r="C1640" s="6">
        <v>2302</v>
      </c>
      <c r="D1640" s="6" t="s">
        <v>11841</v>
      </c>
      <c r="E1640" s="6" t="s">
        <v>774</v>
      </c>
      <c r="F1640" s="6" t="s">
        <v>11789</v>
      </c>
      <c r="G1640" s="6" t="s">
        <v>12156</v>
      </c>
    </row>
    <row r="1641" spans="1:7" x14ac:dyDescent="0.4">
      <c r="A1641" s="6">
        <v>1640</v>
      </c>
      <c r="B1641" s="6" t="s">
        <v>12013</v>
      </c>
      <c r="C1641" s="6">
        <v>2303</v>
      </c>
      <c r="D1641" s="6" t="s">
        <v>11804</v>
      </c>
      <c r="E1641" s="6" t="s">
        <v>791</v>
      </c>
      <c r="F1641" s="6" t="s">
        <v>11789</v>
      </c>
      <c r="G1641" s="6" t="s">
        <v>12160</v>
      </c>
    </row>
    <row r="1642" spans="1:7" x14ac:dyDescent="0.4">
      <c r="A1642" s="6">
        <v>1641</v>
      </c>
      <c r="B1642" s="6" t="s">
        <v>11836</v>
      </c>
      <c r="C1642" s="6">
        <v>2303</v>
      </c>
      <c r="D1642" s="6" t="s">
        <v>11841</v>
      </c>
      <c r="E1642" s="6" t="s">
        <v>774</v>
      </c>
      <c r="F1642" s="6" t="s">
        <v>11789</v>
      </c>
      <c r="G1642" s="6"/>
    </row>
    <row r="1643" spans="1:7" x14ac:dyDescent="0.4">
      <c r="A1643" s="6">
        <v>1642</v>
      </c>
      <c r="B1643" s="6" t="s">
        <v>12013</v>
      </c>
      <c r="C1643" s="6">
        <v>2304</v>
      </c>
      <c r="D1643" s="6" t="s">
        <v>11788</v>
      </c>
      <c r="E1643" s="6" t="s">
        <v>728</v>
      </c>
      <c r="F1643" s="6" t="s">
        <v>11789</v>
      </c>
      <c r="G1643" s="6" t="s">
        <v>12161</v>
      </c>
    </row>
    <row r="1644" spans="1:7" x14ac:dyDescent="0.4">
      <c r="A1644" s="6">
        <v>1643</v>
      </c>
      <c r="B1644" s="6" t="s">
        <v>11836</v>
      </c>
      <c r="C1644" s="6">
        <v>2304</v>
      </c>
      <c r="D1644" s="6" t="s">
        <v>11841</v>
      </c>
      <c r="E1644" s="6" t="s">
        <v>774</v>
      </c>
      <c r="F1644" s="6" t="s">
        <v>11789</v>
      </c>
      <c r="G1644" s="6"/>
    </row>
    <row r="1645" spans="1:7" x14ac:dyDescent="0.4">
      <c r="A1645" s="6">
        <v>1644</v>
      </c>
      <c r="B1645" s="6" t="s">
        <v>12013</v>
      </c>
      <c r="C1645" s="6">
        <v>2305</v>
      </c>
      <c r="D1645" s="6" t="s">
        <v>11826</v>
      </c>
      <c r="E1645" s="6" t="s">
        <v>518</v>
      </c>
      <c r="F1645" s="6" t="s">
        <v>11789</v>
      </c>
      <c r="G1645" s="6" t="s">
        <v>12138</v>
      </c>
    </row>
    <row r="1646" spans="1:7" x14ac:dyDescent="0.4">
      <c r="A1646" s="6">
        <v>1645</v>
      </c>
      <c r="B1646" s="6" t="s">
        <v>11836</v>
      </c>
      <c r="C1646" s="6">
        <v>2305</v>
      </c>
      <c r="D1646" s="6" t="s">
        <v>11841</v>
      </c>
      <c r="E1646" s="6" t="s">
        <v>774</v>
      </c>
      <c r="F1646" s="6" t="s">
        <v>11789</v>
      </c>
      <c r="G1646" s="6"/>
    </row>
    <row r="1647" spans="1:7" x14ac:dyDescent="0.4">
      <c r="A1647" s="6">
        <v>1646</v>
      </c>
      <c r="B1647" s="6" t="s">
        <v>12013</v>
      </c>
      <c r="C1647" s="6">
        <v>2306</v>
      </c>
      <c r="D1647" s="6" t="s">
        <v>11804</v>
      </c>
      <c r="E1647" s="6" t="s">
        <v>1831</v>
      </c>
      <c r="F1647" s="6" t="s">
        <v>11789</v>
      </c>
      <c r="G1647" s="6" t="s">
        <v>12162</v>
      </c>
    </row>
    <row r="1648" spans="1:7" x14ac:dyDescent="0.4">
      <c r="A1648" s="6">
        <v>1647</v>
      </c>
      <c r="B1648" s="6" t="s">
        <v>11836</v>
      </c>
      <c r="C1648" s="6">
        <v>2306</v>
      </c>
      <c r="D1648" s="6" t="s">
        <v>11841</v>
      </c>
      <c r="E1648" s="6" t="s">
        <v>774</v>
      </c>
      <c r="F1648" s="6" t="s">
        <v>11789</v>
      </c>
      <c r="G1648" s="6"/>
    </row>
    <row r="1649" spans="1:7" x14ac:dyDescent="0.4">
      <c r="A1649" s="6">
        <v>1648</v>
      </c>
      <c r="B1649" s="6" t="s">
        <v>12013</v>
      </c>
      <c r="C1649" s="6">
        <v>2307</v>
      </c>
      <c r="D1649" s="6" t="s">
        <v>11804</v>
      </c>
      <c r="E1649" s="6" t="s">
        <v>1831</v>
      </c>
      <c r="F1649" s="6" t="s">
        <v>11789</v>
      </c>
      <c r="G1649" s="6" t="s">
        <v>12162</v>
      </c>
    </row>
    <row r="1650" spans="1:7" x14ac:dyDescent="0.4">
      <c r="A1650" s="6">
        <v>1649</v>
      </c>
      <c r="B1650" s="6" t="s">
        <v>11836</v>
      </c>
      <c r="C1650" s="6">
        <v>2307</v>
      </c>
      <c r="D1650" s="6" t="s">
        <v>11841</v>
      </c>
      <c r="E1650" s="6" t="s">
        <v>774</v>
      </c>
      <c r="F1650" s="6" t="s">
        <v>11789</v>
      </c>
      <c r="G1650" s="6" t="s">
        <v>12156</v>
      </c>
    </row>
    <row r="1651" spans="1:7" x14ac:dyDescent="0.4">
      <c r="A1651" s="6">
        <v>1650</v>
      </c>
      <c r="B1651" s="6" t="s">
        <v>12013</v>
      </c>
      <c r="C1651" s="6">
        <v>2308</v>
      </c>
      <c r="D1651" s="6" t="s">
        <v>12064</v>
      </c>
      <c r="E1651" s="6" t="s">
        <v>844</v>
      </c>
      <c r="F1651" s="6" t="s">
        <v>11789</v>
      </c>
      <c r="G1651" s="6" t="s">
        <v>12138</v>
      </c>
    </row>
    <row r="1652" spans="1:7" x14ac:dyDescent="0.4">
      <c r="A1652" s="6">
        <v>1651</v>
      </c>
      <c r="B1652" s="6" t="s">
        <v>11836</v>
      </c>
      <c r="C1652" s="6">
        <v>2308</v>
      </c>
      <c r="D1652" s="6" t="s">
        <v>11841</v>
      </c>
      <c r="E1652" s="6" t="s">
        <v>774</v>
      </c>
      <c r="F1652" s="6" t="s">
        <v>11789</v>
      </c>
      <c r="G1652" s="6"/>
    </row>
    <row r="1653" spans="1:7" x14ac:dyDescent="0.4">
      <c r="A1653" s="6">
        <v>1652</v>
      </c>
      <c r="B1653" s="6" t="s">
        <v>12013</v>
      </c>
      <c r="C1653" s="6">
        <v>2309</v>
      </c>
      <c r="D1653" s="6" t="s">
        <v>12064</v>
      </c>
      <c r="E1653" s="6" t="s">
        <v>844</v>
      </c>
      <c r="F1653" s="6" t="s">
        <v>11789</v>
      </c>
      <c r="G1653" s="6" t="s">
        <v>12138</v>
      </c>
    </row>
    <row r="1654" spans="1:7" x14ac:dyDescent="0.4">
      <c r="A1654" s="6">
        <v>1653</v>
      </c>
      <c r="B1654" s="6" t="s">
        <v>11836</v>
      </c>
      <c r="C1654" s="6">
        <v>2309</v>
      </c>
      <c r="D1654" s="6" t="s">
        <v>11949</v>
      </c>
      <c r="E1654" s="6" t="s">
        <v>3255</v>
      </c>
      <c r="F1654" s="6" t="s">
        <v>11789</v>
      </c>
      <c r="G1654" s="6"/>
    </row>
    <row r="1655" spans="1:7" x14ac:dyDescent="0.4">
      <c r="A1655" s="6">
        <v>1654</v>
      </c>
      <c r="B1655" s="6" t="s">
        <v>12013</v>
      </c>
      <c r="C1655" s="6">
        <v>2310</v>
      </c>
      <c r="D1655" s="6" t="s">
        <v>12064</v>
      </c>
      <c r="E1655" s="6" t="s">
        <v>844</v>
      </c>
      <c r="F1655" s="6" t="s">
        <v>11789</v>
      </c>
      <c r="G1655" s="6" t="s">
        <v>12138</v>
      </c>
    </row>
    <row r="1656" spans="1:7" x14ac:dyDescent="0.4">
      <c r="A1656" s="6">
        <v>1655</v>
      </c>
      <c r="B1656" s="6" t="s">
        <v>11836</v>
      </c>
      <c r="C1656" s="6">
        <v>2310</v>
      </c>
      <c r="D1656" s="6" t="s">
        <v>11949</v>
      </c>
      <c r="E1656" s="6" t="s">
        <v>3255</v>
      </c>
      <c r="F1656" s="6" t="s">
        <v>11789</v>
      </c>
      <c r="G1656" s="6"/>
    </row>
    <row r="1657" spans="1:7" x14ac:dyDescent="0.4">
      <c r="A1657" s="6">
        <v>1656</v>
      </c>
      <c r="B1657" s="6" t="s">
        <v>12013</v>
      </c>
      <c r="C1657" s="6">
        <v>2311</v>
      </c>
      <c r="D1657" s="6" t="s">
        <v>12064</v>
      </c>
      <c r="E1657" s="6" t="s">
        <v>844</v>
      </c>
      <c r="F1657" s="6" t="s">
        <v>11789</v>
      </c>
      <c r="G1657" s="6" t="s">
        <v>12138</v>
      </c>
    </row>
    <row r="1658" spans="1:7" x14ac:dyDescent="0.4">
      <c r="A1658" s="6">
        <v>1657</v>
      </c>
      <c r="B1658" s="6" t="s">
        <v>12163</v>
      </c>
      <c r="C1658" s="6">
        <v>2311</v>
      </c>
      <c r="D1658" s="6" t="s">
        <v>11800</v>
      </c>
      <c r="E1658" s="6" t="s">
        <v>488</v>
      </c>
      <c r="F1658" s="6" t="s">
        <v>11789</v>
      </c>
      <c r="G1658" s="6"/>
    </row>
    <row r="1659" spans="1:7" x14ac:dyDescent="0.4">
      <c r="A1659" s="6">
        <v>1658</v>
      </c>
      <c r="B1659" s="6" t="s">
        <v>12013</v>
      </c>
      <c r="C1659" s="6">
        <v>2312</v>
      </c>
      <c r="D1659" s="6" t="s">
        <v>11804</v>
      </c>
      <c r="E1659" s="6" t="s">
        <v>791</v>
      </c>
      <c r="F1659" s="6" t="s">
        <v>11789</v>
      </c>
      <c r="G1659" s="6" t="s">
        <v>12164</v>
      </c>
    </row>
    <row r="1660" spans="1:7" x14ac:dyDescent="0.4">
      <c r="A1660" s="6">
        <v>1659</v>
      </c>
      <c r="B1660" s="6" t="s">
        <v>12163</v>
      </c>
      <c r="C1660" s="6">
        <v>2312</v>
      </c>
      <c r="D1660" s="6" t="s">
        <v>11800</v>
      </c>
      <c r="E1660" s="6" t="s">
        <v>488</v>
      </c>
      <c r="F1660" s="6" t="s">
        <v>11789</v>
      </c>
      <c r="G1660" s="6"/>
    </row>
    <row r="1661" spans="1:7" x14ac:dyDescent="0.4">
      <c r="A1661" s="6">
        <v>1660</v>
      </c>
      <c r="B1661" s="6" t="s">
        <v>12013</v>
      </c>
      <c r="C1661" s="6">
        <v>2313</v>
      </c>
      <c r="D1661" s="6" t="s">
        <v>11804</v>
      </c>
      <c r="E1661" s="6" t="s">
        <v>791</v>
      </c>
      <c r="F1661" s="6" t="s">
        <v>11789</v>
      </c>
      <c r="G1661" s="6" t="s">
        <v>12165</v>
      </c>
    </row>
    <row r="1662" spans="1:7" x14ac:dyDescent="0.4">
      <c r="A1662" s="6">
        <v>1661</v>
      </c>
      <c r="B1662" s="6" t="s">
        <v>12163</v>
      </c>
      <c r="C1662" s="6">
        <v>2313</v>
      </c>
      <c r="D1662" s="6" t="s">
        <v>11800</v>
      </c>
      <c r="E1662" s="6" t="s">
        <v>488</v>
      </c>
      <c r="F1662" s="6" t="s">
        <v>11789</v>
      </c>
      <c r="G1662" s="6"/>
    </row>
    <row r="1663" spans="1:7" x14ac:dyDescent="0.4">
      <c r="A1663" s="6">
        <v>1662</v>
      </c>
      <c r="B1663" s="6" t="s">
        <v>12013</v>
      </c>
      <c r="C1663" s="6">
        <v>2314</v>
      </c>
      <c r="D1663" s="6" t="s">
        <v>11804</v>
      </c>
      <c r="E1663" s="6" t="s">
        <v>791</v>
      </c>
      <c r="F1663" s="6" t="s">
        <v>11789</v>
      </c>
      <c r="G1663" s="6" t="s">
        <v>12166</v>
      </c>
    </row>
    <row r="1664" spans="1:7" x14ac:dyDescent="0.4">
      <c r="A1664" s="6">
        <v>1663</v>
      </c>
      <c r="B1664" s="6" t="s">
        <v>12163</v>
      </c>
      <c r="C1664" s="6">
        <v>2314</v>
      </c>
      <c r="D1664" s="6" t="s">
        <v>11800</v>
      </c>
      <c r="E1664" s="6" t="s">
        <v>488</v>
      </c>
      <c r="F1664" s="6" t="s">
        <v>11789</v>
      </c>
      <c r="G1664" s="6"/>
    </row>
    <row r="1665" spans="1:7" x14ac:dyDescent="0.4">
      <c r="A1665" s="6">
        <v>1664</v>
      </c>
      <c r="B1665" s="6" t="s">
        <v>12013</v>
      </c>
      <c r="C1665" s="6">
        <v>2315</v>
      </c>
      <c r="D1665" s="6" t="s">
        <v>11788</v>
      </c>
      <c r="E1665" s="6" t="s">
        <v>728</v>
      </c>
      <c r="F1665" s="6" t="s">
        <v>11789</v>
      </c>
      <c r="G1665" s="6" t="s">
        <v>12167</v>
      </c>
    </row>
    <row r="1666" spans="1:7" x14ac:dyDescent="0.4">
      <c r="A1666" s="6">
        <v>1665</v>
      </c>
      <c r="B1666" s="6" t="s">
        <v>12163</v>
      </c>
      <c r="C1666" s="6">
        <v>2315</v>
      </c>
      <c r="D1666" s="6" t="s">
        <v>11800</v>
      </c>
      <c r="E1666" s="6" t="s">
        <v>488</v>
      </c>
      <c r="F1666" s="6" t="s">
        <v>11789</v>
      </c>
      <c r="G1666" s="6"/>
    </row>
    <row r="1667" spans="1:7" x14ac:dyDescent="0.4">
      <c r="A1667" s="6">
        <v>1666</v>
      </c>
      <c r="B1667" s="6" t="s">
        <v>12013</v>
      </c>
      <c r="C1667" s="6">
        <v>2316</v>
      </c>
      <c r="D1667" s="6" t="s">
        <v>12064</v>
      </c>
      <c r="E1667" s="6" t="s">
        <v>844</v>
      </c>
      <c r="F1667" s="6" t="s">
        <v>11789</v>
      </c>
      <c r="G1667" s="6" t="s">
        <v>12138</v>
      </c>
    </row>
    <row r="1668" spans="1:7" x14ac:dyDescent="0.4">
      <c r="A1668" s="6">
        <v>1667</v>
      </c>
      <c r="B1668" s="6" t="s">
        <v>11836</v>
      </c>
      <c r="C1668" s="6">
        <v>2316</v>
      </c>
      <c r="D1668" s="6" t="s">
        <v>11826</v>
      </c>
      <c r="E1668" s="6" t="s">
        <v>528</v>
      </c>
      <c r="F1668" s="6" t="s">
        <v>11789</v>
      </c>
      <c r="G1668" s="6" t="s">
        <v>12168</v>
      </c>
    </row>
    <row r="1669" spans="1:7" x14ac:dyDescent="0.4">
      <c r="A1669" s="6">
        <v>1668</v>
      </c>
      <c r="B1669" s="6" t="s">
        <v>12013</v>
      </c>
      <c r="C1669" s="6">
        <v>2317</v>
      </c>
      <c r="D1669" s="6" t="s">
        <v>12064</v>
      </c>
      <c r="E1669" s="6" t="s">
        <v>844</v>
      </c>
      <c r="F1669" s="6" t="s">
        <v>11789</v>
      </c>
      <c r="G1669" s="6" t="s">
        <v>12138</v>
      </c>
    </row>
    <row r="1670" spans="1:7" x14ac:dyDescent="0.4">
      <c r="A1670" s="6">
        <v>1669</v>
      </c>
      <c r="B1670" s="6" t="s">
        <v>11836</v>
      </c>
      <c r="C1670" s="6">
        <v>2317</v>
      </c>
      <c r="D1670" s="6" t="s">
        <v>11826</v>
      </c>
      <c r="E1670" s="6" t="s">
        <v>528</v>
      </c>
      <c r="F1670" s="6" t="s">
        <v>11789</v>
      </c>
      <c r="G1670" s="6" t="s">
        <v>12168</v>
      </c>
    </row>
    <row r="1671" spans="1:7" x14ac:dyDescent="0.4">
      <c r="A1671" s="6">
        <v>1670</v>
      </c>
      <c r="B1671" s="6" t="s">
        <v>12013</v>
      </c>
      <c r="C1671" s="6">
        <v>2318</v>
      </c>
      <c r="D1671" s="6" t="s">
        <v>12064</v>
      </c>
      <c r="E1671" s="6" t="s">
        <v>844</v>
      </c>
      <c r="F1671" s="6" t="s">
        <v>11789</v>
      </c>
      <c r="G1671" s="6" t="s">
        <v>12138</v>
      </c>
    </row>
    <row r="1672" spans="1:7" x14ac:dyDescent="0.4">
      <c r="A1672" s="6">
        <v>1671</v>
      </c>
      <c r="B1672" s="6" t="s">
        <v>11836</v>
      </c>
      <c r="C1672" s="6">
        <v>2318</v>
      </c>
      <c r="D1672" s="6" t="s">
        <v>11826</v>
      </c>
      <c r="E1672" s="6" t="s">
        <v>528</v>
      </c>
      <c r="F1672" s="6" t="s">
        <v>11789</v>
      </c>
      <c r="G1672" s="6" t="s">
        <v>12168</v>
      </c>
    </row>
    <row r="1673" spans="1:7" x14ac:dyDescent="0.4">
      <c r="A1673" s="6">
        <v>1672</v>
      </c>
      <c r="B1673" s="6" t="s">
        <v>12013</v>
      </c>
      <c r="C1673" s="6">
        <v>2319</v>
      </c>
      <c r="D1673" s="6" t="s">
        <v>12064</v>
      </c>
      <c r="E1673" s="6" t="s">
        <v>844</v>
      </c>
      <c r="F1673" s="6" t="s">
        <v>11789</v>
      </c>
      <c r="G1673" s="6" t="s">
        <v>12138</v>
      </c>
    </row>
    <row r="1674" spans="1:7" x14ac:dyDescent="0.4">
      <c r="A1674" s="6">
        <v>1673</v>
      </c>
      <c r="B1674" s="6" t="s">
        <v>11836</v>
      </c>
      <c r="C1674" s="6">
        <v>2319</v>
      </c>
      <c r="D1674" s="6" t="s">
        <v>11841</v>
      </c>
      <c r="E1674" s="6" t="s">
        <v>4176</v>
      </c>
      <c r="F1674" s="6" t="s">
        <v>11789</v>
      </c>
      <c r="G1674" s="6" t="s">
        <v>12094</v>
      </c>
    </row>
    <row r="1675" spans="1:7" x14ac:dyDescent="0.4">
      <c r="A1675" s="6">
        <v>1674</v>
      </c>
      <c r="B1675" s="6" t="s">
        <v>12013</v>
      </c>
      <c r="C1675" s="6">
        <v>2320</v>
      </c>
      <c r="D1675" s="6" t="s">
        <v>11800</v>
      </c>
      <c r="E1675" s="6" t="s">
        <v>663</v>
      </c>
      <c r="F1675" s="6" t="s">
        <v>11789</v>
      </c>
      <c r="G1675" s="6" t="s">
        <v>12169</v>
      </c>
    </row>
    <row r="1676" spans="1:7" x14ac:dyDescent="0.4">
      <c r="A1676" s="6">
        <v>1675</v>
      </c>
      <c r="B1676" s="6" t="s">
        <v>11836</v>
      </c>
      <c r="C1676" s="6">
        <v>2320</v>
      </c>
      <c r="D1676" s="6" t="s">
        <v>11841</v>
      </c>
      <c r="E1676" s="6" t="s">
        <v>4176</v>
      </c>
      <c r="F1676" s="6" t="s">
        <v>11789</v>
      </c>
      <c r="G1676" s="6" t="s">
        <v>12094</v>
      </c>
    </row>
    <row r="1677" spans="1:7" x14ac:dyDescent="0.4">
      <c r="A1677" s="6">
        <v>1676</v>
      </c>
      <c r="B1677" s="6" t="s">
        <v>12013</v>
      </c>
      <c r="C1677" s="6">
        <v>2321</v>
      </c>
      <c r="D1677" s="6" t="s">
        <v>11826</v>
      </c>
      <c r="E1677" s="6" t="s">
        <v>518</v>
      </c>
      <c r="F1677" s="6" t="s">
        <v>11789</v>
      </c>
      <c r="G1677" s="6" t="s">
        <v>12170</v>
      </c>
    </row>
    <row r="1678" spans="1:7" x14ac:dyDescent="0.4">
      <c r="A1678" s="6">
        <v>1677</v>
      </c>
      <c r="B1678" s="6" t="s">
        <v>11836</v>
      </c>
      <c r="C1678" s="6">
        <v>2321</v>
      </c>
      <c r="D1678" s="6" t="s">
        <v>11841</v>
      </c>
      <c r="E1678" s="6" t="s">
        <v>4176</v>
      </c>
      <c r="F1678" s="6" t="s">
        <v>11789</v>
      </c>
      <c r="G1678" s="6" t="s">
        <v>12094</v>
      </c>
    </row>
    <row r="1679" spans="1:7" x14ac:dyDescent="0.4">
      <c r="A1679" s="6">
        <v>1678</v>
      </c>
      <c r="B1679" s="6" t="s">
        <v>12013</v>
      </c>
      <c r="C1679" s="6">
        <v>2322</v>
      </c>
      <c r="D1679" s="6" t="s">
        <v>11788</v>
      </c>
      <c r="E1679" s="6" t="s">
        <v>728</v>
      </c>
      <c r="F1679" s="6" t="s">
        <v>11789</v>
      </c>
      <c r="G1679" s="6" t="s">
        <v>12170</v>
      </c>
    </row>
    <row r="1680" spans="1:7" x14ac:dyDescent="0.4">
      <c r="A1680" s="6">
        <v>1679</v>
      </c>
      <c r="B1680" s="6" t="s">
        <v>11836</v>
      </c>
      <c r="C1680" s="6">
        <v>2322</v>
      </c>
      <c r="D1680" s="6" t="s">
        <v>11841</v>
      </c>
      <c r="E1680" s="6" t="s">
        <v>4176</v>
      </c>
      <c r="F1680" s="6" t="s">
        <v>11789</v>
      </c>
      <c r="G1680" s="6" t="s">
        <v>12094</v>
      </c>
    </row>
    <row r="1681" spans="1:7" x14ac:dyDescent="0.4">
      <c r="A1681" s="6">
        <v>1680</v>
      </c>
      <c r="B1681" s="6" t="s">
        <v>12013</v>
      </c>
      <c r="C1681" s="6">
        <v>2323</v>
      </c>
      <c r="D1681" s="6" t="s">
        <v>11826</v>
      </c>
      <c r="E1681" s="6" t="s">
        <v>518</v>
      </c>
      <c r="F1681" s="6" t="s">
        <v>11789</v>
      </c>
      <c r="G1681" s="6" t="s">
        <v>12138</v>
      </c>
    </row>
    <row r="1682" spans="1:7" x14ac:dyDescent="0.4">
      <c r="A1682" s="6">
        <v>1681</v>
      </c>
      <c r="B1682" s="6" t="s">
        <v>11836</v>
      </c>
      <c r="C1682" s="6">
        <v>2323</v>
      </c>
      <c r="D1682" s="6" t="s">
        <v>11841</v>
      </c>
      <c r="E1682" s="6" t="s">
        <v>4176</v>
      </c>
      <c r="F1682" s="6" t="s">
        <v>11789</v>
      </c>
      <c r="G1682" s="6" t="s">
        <v>12156</v>
      </c>
    </row>
    <row r="1683" spans="1:7" x14ac:dyDescent="0.4">
      <c r="A1683" s="6">
        <v>1682</v>
      </c>
      <c r="B1683" s="6" t="s">
        <v>12013</v>
      </c>
      <c r="C1683" s="6">
        <v>2324</v>
      </c>
      <c r="D1683" s="6" t="s">
        <v>11841</v>
      </c>
      <c r="E1683" s="6" t="s">
        <v>774</v>
      </c>
      <c r="F1683" s="6" t="s">
        <v>11789</v>
      </c>
      <c r="G1683" s="6" t="s">
        <v>12171</v>
      </c>
    </row>
    <row r="1684" spans="1:7" x14ac:dyDescent="0.4">
      <c r="A1684" s="6">
        <v>1683</v>
      </c>
      <c r="B1684" s="6" t="s">
        <v>11836</v>
      </c>
      <c r="C1684" s="6">
        <v>2324</v>
      </c>
      <c r="D1684" s="6" t="s">
        <v>11841</v>
      </c>
      <c r="E1684" s="6" t="s">
        <v>4176</v>
      </c>
      <c r="F1684" s="6" t="s">
        <v>11789</v>
      </c>
      <c r="G1684" s="6" t="s">
        <v>12156</v>
      </c>
    </row>
    <row r="1685" spans="1:7" x14ac:dyDescent="0.4">
      <c r="A1685" s="6">
        <v>1684</v>
      </c>
      <c r="B1685" s="6" t="s">
        <v>12013</v>
      </c>
      <c r="C1685" s="6">
        <v>2325</v>
      </c>
      <c r="D1685" s="6" t="s">
        <v>11826</v>
      </c>
      <c r="E1685" s="6" t="s">
        <v>518</v>
      </c>
      <c r="F1685" s="6" t="s">
        <v>11789</v>
      </c>
      <c r="G1685" s="6" t="s">
        <v>12172</v>
      </c>
    </row>
    <row r="1686" spans="1:7" x14ac:dyDescent="0.4">
      <c r="A1686" s="6">
        <v>1685</v>
      </c>
      <c r="B1686" s="6" t="s">
        <v>11836</v>
      </c>
      <c r="C1686" s="6">
        <v>2325</v>
      </c>
      <c r="D1686" s="6" t="s">
        <v>11841</v>
      </c>
      <c r="E1686" s="6" t="s">
        <v>4176</v>
      </c>
      <c r="F1686" s="6" t="s">
        <v>11789</v>
      </c>
      <c r="G1686" s="6" t="s">
        <v>12156</v>
      </c>
    </row>
    <row r="1687" spans="1:7" x14ac:dyDescent="0.4">
      <c r="A1687" s="6">
        <v>1686</v>
      </c>
      <c r="B1687" s="6" t="s">
        <v>12013</v>
      </c>
      <c r="C1687" s="6">
        <v>2326</v>
      </c>
      <c r="D1687" s="6" t="s">
        <v>11841</v>
      </c>
      <c r="E1687" s="6" t="s">
        <v>774</v>
      </c>
      <c r="F1687" s="6" t="s">
        <v>11789</v>
      </c>
      <c r="G1687" s="6" t="s">
        <v>12173</v>
      </c>
    </row>
    <row r="1688" spans="1:7" x14ac:dyDescent="0.4">
      <c r="A1688" s="6">
        <v>1687</v>
      </c>
      <c r="B1688" s="6" t="s">
        <v>11836</v>
      </c>
      <c r="C1688" s="6">
        <v>2326</v>
      </c>
      <c r="D1688" s="6" t="s">
        <v>11841</v>
      </c>
      <c r="E1688" s="6" t="s">
        <v>4176</v>
      </c>
      <c r="F1688" s="6" t="s">
        <v>11789</v>
      </c>
      <c r="G1688" s="6" t="s">
        <v>12156</v>
      </c>
    </row>
    <row r="1689" spans="1:7" x14ac:dyDescent="0.4">
      <c r="A1689" s="6">
        <v>1688</v>
      </c>
      <c r="B1689" s="6" t="s">
        <v>12013</v>
      </c>
      <c r="C1689" s="6">
        <v>2327</v>
      </c>
      <c r="D1689" s="6" t="s">
        <v>11804</v>
      </c>
      <c r="E1689" s="6" t="s">
        <v>791</v>
      </c>
      <c r="F1689" s="6" t="s">
        <v>11789</v>
      </c>
      <c r="G1689" s="6" t="s">
        <v>12174</v>
      </c>
    </row>
    <row r="1690" spans="1:7" x14ac:dyDescent="0.4">
      <c r="A1690" s="6">
        <v>1689</v>
      </c>
      <c r="B1690" s="6" t="s">
        <v>11836</v>
      </c>
      <c r="C1690" s="6">
        <v>2327</v>
      </c>
      <c r="D1690" s="6" t="s">
        <v>11841</v>
      </c>
      <c r="E1690" s="6" t="s">
        <v>4176</v>
      </c>
      <c r="F1690" s="6" t="s">
        <v>11789</v>
      </c>
      <c r="G1690" s="6" t="s">
        <v>12175</v>
      </c>
    </row>
    <row r="1691" spans="1:7" x14ac:dyDescent="0.4">
      <c r="A1691" s="6">
        <v>1690</v>
      </c>
      <c r="B1691" s="6" t="s">
        <v>12013</v>
      </c>
      <c r="C1691" s="6">
        <v>2328</v>
      </c>
      <c r="D1691" s="6" t="s">
        <v>11804</v>
      </c>
      <c r="E1691" s="6" t="s">
        <v>791</v>
      </c>
      <c r="F1691" s="6" t="s">
        <v>11789</v>
      </c>
      <c r="G1691" s="6" t="s">
        <v>12176</v>
      </c>
    </row>
    <row r="1692" spans="1:7" x14ac:dyDescent="0.4">
      <c r="A1692" s="6">
        <v>1691</v>
      </c>
      <c r="B1692" s="6" t="s">
        <v>11836</v>
      </c>
      <c r="C1692" s="6">
        <v>2328</v>
      </c>
      <c r="D1692" s="6" t="s">
        <v>11841</v>
      </c>
      <c r="E1692" s="6" t="s">
        <v>4176</v>
      </c>
      <c r="F1692" s="6" t="s">
        <v>11789</v>
      </c>
      <c r="G1692" s="6" t="s">
        <v>12175</v>
      </c>
    </row>
    <row r="1693" spans="1:7" x14ac:dyDescent="0.4">
      <c r="A1693" s="6">
        <v>1692</v>
      </c>
      <c r="B1693" s="6" t="s">
        <v>12013</v>
      </c>
      <c r="C1693" s="6">
        <v>2329</v>
      </c>
      <c r="D1693" s="6" t="s">
        <v>11800</v>
      </c>
      <c r="E1693" s="6" t="s">
        <v>11923</v>
      </c>
      <c r="F1693" s="6" t="s">
        <v>11789</v>
      </c>
      <c r="G1693" s="6" t="s">
        <v>12177</v>
      </c>
    </row>
    <row r="1694" spans="1:7" x14ac:dyDescent="0.4">
      <c r="A1694" s="6">
        <v>1693</v>
      </c>
      <c r="B1694" s="6" t="s">
        <v>11836</v>
      </c>
      <c r="C1694" s="6">
        <v>2329</v>
      </c>
      <c r="D1694" s="6" t="s">
        <v>11841</v>
      </c>
      <c r="E1694" s="6" t="s">
        <v>4176</v>
      </c>
      <c r="F1694" s="6" t="s">
        <v>11789</v>
      </c>
      <c r="G1694" s="6" t="s">
        <v>12178</v>
      </c>
    </row>
    <row r="1695" spans="1:7" x14ac:dyDescent="0.4">
      <c r="A1695" s="6">
        <v>1694</v>
      </c>
      <c r="B1695" s="6" t="s">
        <v>12013</v>
      </c>
      <c r="C1695" s="6">
        <v>2330</v>
      </c>
      <c r="D1695" s="6" t="s">
        <v>11800</v>
      </c>
      <c r="E1695" s="6" t="s">
        <v>663</v>
      </c>
      <c r="F1695" s="6" t="s">
        <v>11789</v>
      </c>
      <c r="G1695" s="6" t="s">
        <v>12179</v>
      </c>
    </row>
    <row r="1696" spans="1:7" x14ac:dyDescent="0.4">
      <c r="A1696" s="6">
        <v>1695</v>
      </c>
      <c r="B1696" s="6" t="s">
        <v>11836</v>
      </c>
      <c r="C1696" s="6">
        <v>2330</v>
      </c>
      <c r="D1696" s="6" t="s">
        <v>11841</v>
      </c>
      <c r="E1696" s="6" t="s">
        <v>4176</v>
      </c>
      <c r="F1696" s="6" t="s">
        <v>11789</v>
      </c>
      <c r="G1696" s="6" t="s">
        <v>12178</v>
      </c>
    </row>
    <row r="1697" spans="1:7" x14ac:dyDescent="0.4">
      <c r="A1697" s="6">
        <v>1696</v>
      </c>
      <c r="B1697" s="6" t="s">
        <v>12013</v>
      </c>
      <c r="C1697" s="6">
        <v>2331</v>
      </c>
      <c r="D1697" s="6" t="s">
        <v>11800</v>
      </c>
      <c r="E1697" s="6" t="s">
        <v>663</v>
      </c>
      <c r="F1697" s="6" t="s">
        <v>11789</v>
      </c>
      <c r="G1697" s="6" t="s">
        <v>12179</v>
      </c>
    </row>
    <row r="1698" spans="1:7" x14ac:dyDescent="0.4">
      <c r="A1698" s="6">
        <v>1697</v>
      </c>
      <c r="B1698" s="6" t="s">
        <v>11836</v>
      </c>
      <c r="C1698" s="6">
        <v>2331</v>
      </c>
      <c r="D1698" s="6" t="s">
        <v>11841</v>
      </c>
      <c r="E1698" s="6" t="s">
        <v>4176</v>
      </c>
      <c r="F1698" s="6" t="s">
        <v>11789</v>
      </c>
      <c r="G1698" s="6" t="s">
        <v>12180</v>
      </c>
    </row>
    <row r="1699" spans="1:7" x14ac:dyDescent="0.4">
      <c r="A1699" s="6">
        <v>1698</v>
      </c>
      <c r="B1699" s="6" t="s">
        <v>12013</v>
      </c>
      <c r="C1699" s="6">
        <v>2332</v>
      </c>
      <c r="D1699" s="6" t="s">
        <v>11949</v>
      </c>
      <c r="E1699" s="6" t="s">
        <v>717</v>
      </c>
      <c r="F1699" s="6" t="s">
        <v>11789</v>
      </c>
      <c r="G1699" s="6" t="s">
        <v>12138</v>
      </c>
    </row>
    <row r="1700" spans="1:7" x14ac:dyDescent="0.4">
      <c r="A1700" s="6">
        <v>1699</v>
      </c>
      <c r="B1700" s="6" t="s">
        <v>11836</v>
      </c>
      <c r="C1700" s="6">
        <v>2332</v>
      </c>
      <c r="D1700" s="6" t="s">
        <v>11841</v>
      </c>
      <c r="E1700" s="6" t="s">
        <v>4176</v>
      </c>
      <c r="F1700" s="6" t="s">
        <v>11789</v>
      </c>
      <c r="G1700" s="6" t="s">
        <v>12180</v>
      </c>
    </row>
    <row r="1701" spans="1:7" x14ac:dyDescent="0.4">
      <c r="A1701" s="6">
        <v>1700</v>
      </c>
      <c r="B1701" s="6" t="s">
        <v>12013</v>
      </c>
      <c r="C1701" s="6">
        <v>2333</v>
      </c>
      <c r="D1701" s="6" t="s">
        <v>11826</v>
      </c>
      <c r="E1701" s="6" t="s">
        <v>648</v>
      </c>
      <c r="F1701" s="6" t="s">
        <v>11789</v>
      </c>
      <c r="G1701" s="6" t="s">
        <v>12151</v>
      </c>
    </row>
    <row r="1702" spans="1:7" x14ac:dyDescent="0.4">
      <c r="A1702" s="6">
        <v>1701</v>
      </c>
      <c r="B1702" s="6" t="s">
        <v>11836</v>
      </c>
      <c r="C1702" s="6">
        <v>2333</v>
      </c>
      <c r="D1702" s="6" t="s">
        <v>11841</v>
      </c>
      <c r="E1702" s="6" t="s">
        <v>4176</v>
      </c>
      <c r="F1702" s="6" t="s">
        <v>11789</v>
      </c>
      <c r="G1702" s="6" t="s">
        <v>12094</v>
      </c>
    </row>
    <row r="1703" spans="1:7" x14ac:dyDescent="0.4">
      <c r="A1703" s="6">
        <v>1702</v>
      </c>
      <c r="B1703" s="6" t="s">
        <v>12013</v>
      </c>
      <c r="C1703" s="6">
        <v>2334</v>
      </c>
      <c r="D1703" s="6" t="s">
        <v>11949</v>
      </c>
      <c r="E1703" s="6" t="s">
        <v>717</v>
      </c>
      <c r="F1703" s="6" t="s">
        <v>11789</v>
      </c>
      <c r="G1703" s="6" t="s">
        <v>12181</v>
      </c>
    </row>
    <row r="1704" spans="1:7" x14ac:dyDescent="0.4">
      <c r="A1704" s="6">
        <v>1703</v>
      </c>
      <c r="B1704" s="6" t="s">
        <v>11836</v>
      </c>
      <c r="C1704" s="6">
        <v>2334</v>
      </c>
      <c r="D1704" s="6" t="s">
        <v>11841</v>
      </c>
      <c r="E1704" s="6" t="s">
        <v>4176</v>
      </c>
      <c r="F1704" s="6" t="s">
        <v>11789</v>
      </c>
      <c r="G1704" s="6" t="s">
        <v>12094</v>
      </c>
    </row>
    <row r="1705" spans="1:7" x14ac:dyDescent="0.4">
      <c r="A1705" s="6">
        <v>1704</v>
      </c>
      <c r="B1705" s="6" t="s">
        <v>12013</v>
      </c>
      <c r="C1705" s="6">
        <v>2335</v>
      </c>
      <c r="D1705" s="6" t="s">
        <v>11826</v>
      </c>
      <c r="E1705" s="6" t="s">
        <v>518</v>
      </c>
      <c r="F1705" s="6" t="s">
        <v>11789</v>
      </c>
      <c r="G1705" s="6" t="s">
        <v>12130</v>
      </c>
    </row>
    <row r="1706" spans="1:7" x14ac:dyDescent="0.4">
      <c r="A1706" s="6">
        <v>1705</v>
      </c>
      <c r="B1706" s="6" t="s">
        <v>11836</v>
      </c>
      <c r="C1706" s="6">
        <v>2335</v>
      </c>
      <c r="D1706" s="6" t="s">
        <v>11800</v>
      </c>
      <c r="E1706" s="6" t="s">
        <v>488</v>
      </c>
      <c r="F1706" s="6" t="s">
        <v>11789</v>
      </c>
      <c r="G1706" s="6" t="s">
        <v>11933</v>
      </c>
    </row>
    <row r="1707" spans="1:7" x14ac:dyDescent="0.4">
      <c r="A1707" s="6">
        <v>1706</v>
      </c>
      <c r="B1707" s="6" t="s">
        <v>12013</v>
      </c>
      <c r="C1707" s="6">
        <v>2336</v>
      </c>
      <c r="D1707" s="6" t="s">
        <v>11826</v>
      </c>
      <c r="E1707" s="6" t="s">
        <v>518</v>
      </c>
      <c r="F1707" s="6" t="s">
        <v>11789</v>
      </c>
      <c r="G1707" s="6" t="s">
        <v>12182</v>
      </c>
    </row>
    <row r="1708" spans="1:7" x14ac:dyDescent="0.4">
      <c r="A1708" s="6">
        <v>1707</v>
      </c>
      <c r="B1708" s="6" t="s">
        <v>11836</v>
      </c>
      <c r="C1708" s="6">
        <v>2336</v>
      </c>
      <c r="D1708" s="6" t="s">
        <v>11800</v>
      </c>
      <c r="E1708" s="6" t="s">
        <v>488</v>
      </c>
      <c r="F1708" s="6" t="s">
        <v>11789</v>
      </c>
      <c r="G1708" s="6" t="s">
        <v>11933</v>
      </c>
    </row>
    <row r="1709" spans="1:7" x14ac:dyDescent="0.4">
      <c r="A1709" s="6">
        <v>1708</v>
      </c>
      <c r="B1709" s="6" t="s">
        <v>12013</v>
      </c>
      <c r="C1709" s="6">
        <v>2337</v>
      </c>
      <c r="D1709" s="6" t="s">
        <v>11826</v>
      </c>
      <c r="E1709" s="6" t="s">
        <v>648</v>
      </c>
      <c r="F1709" s="6" t="s">
        <v>11789</v>
      </c>
      <c r="G1709" s="6" t="s">
        <v>12151</v>
      </c>
    </row>
    <row r="1710" spans="1:7" x14ac:dyDescent="0.4">
      <c r="A1710" s="6">
        <v>1709</v>
      </c>
      <c r="B1710" s="6" t="s">
        <v>11836</v>
      </c>
      <c r="C1710" s="6">
        <v>2337</v>
      </c>
      <c r="D1710" s="6" t="s">
        <v>11800</v>
      </c>
      <c r="E1710" s="6" t="s">
        <v>488</v>
      </c>
      <c r="F1710" s="6" t="s">
        <v>11789</v>
      </c>
      <c r="G1710" s="6"/>
    </row>
    <row r="1711" spans="1:7" x14ac:dyDescent="0.4">
      <c r="A1711" s="6">
        <v>1710</v>
      </c>
      <c r="B1711" s="6" t="s">
        <v>12013</v>
      </c>
      <c r="C1711" s="6">
        <v>2338</v>
      </c>
      <c r="D1711" s="6" t="s">
        <v>11826</v>
      </c>
      <c r="E1711" s="6" t="s">
        <v>518</v>
      </c>
      <c r="F1711" s="6" t="s">
        <v>11789</v>
      </c>
      <c r="G1711" s="6" t="s">
        <v>12182</v>
      </c>
    </row>
    <row r="1712" spans="1:7" x14ac:dyDescent="0.4">
      <c r="A1712" s="6">
        <v>1711</v>
      </c>
      <c r="B1712" s="6" t="s">
        <v>11836</v>
      </c>
      <c r="C1712" s="6">
        <v>2338</v>
      </c>
      <c r="D1712" s="6" t="s">
        <v>11800</v>
      </c>
      <c r="E1712" s="6" t="s">
        <v>488</v>
      </c>
      <c r="F1712" s="6" t="s">
        <v>11789</v>
      </c>
      <c r="G1712" s="6"/>
    </row>
    <row r="1713" spans="1:7" x14ac:dyDescent="0.4">
      <c r="A1713" s="6">
        <v>1712</v>
      </c>
      <c r="B1713" s="6" t="s">
        <v>12013</v>
      </c>
      <c r="C1713" s="6">
        <v>2339</v>
      </c>
      <c r="D1713" s="6" t="s">
        <v>11826</v>
      </c>
      <c r="E1713" s="6" t="s">
        <v>518</v>
      </c>
      <c r="F1713" s="6" t="s">
        <v>11789</v>
      </c>
      <c r="G1713" s="6" t="s">
        <v>12130</v>
      </c>
    </row>
    <row r="1714" spans="1:7" x14ac:dyDescent="0.4">
      <c r="A1714" s="6">
        <v>1713</v>
      </c>
      <c r="B1714" s="6" t="s">
        <v>11836</v>
      </c>
      <c r="C1714" s="6">
        <v>2339</v>
      </c>
      <c r="D1714" s="6" t="s">
        <v>11800</v>
      </c>
      <c r="E1714" s="6" t="s">
        <v>488</v>
      </c>
      <c r="F1714" s="6" t="s">
        <v>11789</v>
      </c>
      <c r="G1714" s="6"/>
    </row>
    <row r="1715" spans="1:7" x14ac:dyDescent="0.4">
      <c r="A1715" s="6">
        <v>1714</v>
      </c>
      <c r="B1715" s="6" t="s">
        <v>12013</v>
      </c>
      <c r="C1715" s="6">
        <v>2340</v>
      </c>
      <c r="D1715" s="6" t="s">
        <v>11826</v>
      </c>
      <c r="E1715" s="6" t="s">
        <v>518</v>
      </c>
      <c r="F1715" s="6" t="s">
        <v>11789</v>
      </c>
      <c r="G1715" s="6" t="s">
        <v>12183</v>
      </c>
    </row>
    <row r="1716" spans="1:7" x14ac:dyDescent="0.4">
      <c r="A1716" s="6">
        <v>1715</v>
      </c>
      <c r="B1716" s="6" t="s">
        <v>11836</v>
      </c>
      <c r="C1716" s="6">
        <v>2340</v>
      </c>
      <c r="D1716" s="6" t="s">
        <v>11800</v>
      </c>
      <c r="E1716" s="6" t="s">
        <v>488</v>
      </c>
      <c r="F1716" s="6" t="s">
        <v>11789</v>
      </c>
      <c r="G1716" s="6"/>
    </row>
    <row r="1717" spans="1:7" x14ac:dyDescent="0.4">
      <c r="A1717" s="6">
        <v>1716</v>
      </c>
      <c r="B1717" s="6" t="s">
        <v>12013</v>
      </c>
      <c r="C1717" s="6">
        <v>2341</v>
      </c>
      <c r="D1717" s="6" t="s">
        <v>11800</v>
      </c>
      <c r="E1717" s="6" t="s">
        <v>663</v>
      </c>
      <c r="F1717" s="6" t="s">
        <v>11789</v>
      </c>
      <c r="G1717" s="6" t="s">
        <v>12179</v>
      </c>
    </row>
    <row r="1718" spans="1:7" x14ac:dyDescent="0.4">
      <c r="A1718" s="6">
        <v>1717</v>
      </c>
      <c r="B1718" s="6" t="s">
        <v>12184</v>
      </c>
      <c r="C1718" s="6">
        <v>2341</v>
      </c>
      <c r="D1718" s="6" t="s">
        <v>11808</v>
      </c>
      <c r="E1718" s="6" t="s">
        <v>508</v>
      </c>
      <c r="F1718" s="6" t="s">
        <v>11789</v>
      </c>
      <c r="G1718" s="6"/>
    </row>
    <row r="1719" spans="1:7" x14ac:dyDescent="0.4">
      <c r="A1719" s="6">
        <v>1718</v>
      </c>
      <c r="B1719" s="6" t="s">
        <v>12013</v>
      </c>
      <c r="C1719" s="6">
        <v>2342</v>
      </c>
      <c r="D1719" s="6" t="s">
        <v>11788</v>
      </c>
      <c r="E1719" s="6" t="s">
        <v>728</v>
      </c>
      <c r="F1719" s="6" t="s">
        <v>11789</v>
      </c>
      <c r="G1719" s="6" t="s">
        <v>12185</v>
      </c>
    </row>
    <row r="1720" spans="1:7" x14ac:dyDescent="0.4">
      <c r="A1720" s="6">
        <v>1719</v>
      </c>
      <c r="B1720" s="6" t="s">
        <v>12184</v>
      </c>
      <c r="C1720" s="6">
        <v>2342</v>
      </c>
      <c r="D1720" s="6" t="s">
        <v>11808</v>
      </c>
      <c r="E1720" s="6" t="s">
        <v>508</v>
      </c>
      <c r="F1720" s="6" t="s">
        <v>11789</v>
      </c>
      <c r="G1720" s="6"/>
    </row>
    <row r="1721" spans="1:7" x14ac:dyDescent="0.4">
      <c r="A1721" s="6">
        <v>1720</v>
      </c>
      <c r="B1721" s="6" t="s">
        <v>12013</v>
      </c>
      <c r="C1721" s="6">
        <v>2343</v>
      </c>
      <c r="D1721" s="6" t="s">
        <v>11800</v>
      </c>
      <c r="E1721" s="6" t="s">
        <v>663</v>
      </c>
      <c r="F1721" s="6" t="s">
        <v>11789</v>
      </c>
      <c r="G1721" s="6" t="s">
        <v>12179</v>
      </c>
    </row>
    <row r="1722" spans="1:7" x14ac:dyDescent="0.4">
      <c r="A1722" s="6">
        <v>1721</v>
      </c>
      <c r="B1722" s="6" t="s">
        <v>12184</v>
      </c>
      <c r="C1722" s="6">
        <v>2343</v>
      </c>
      <c r="D1722" s="6" t="s">
        <v>11808</v>
      </c>
      <c r="E1722" s="6" t="s">
        <v>508</v>
      </c>
      <c r="F1722" s="6" t="s">
        <v>11789</v>
      </c>
      <c r="G1722" s="6"/>
    </row>
    <row r="1723" spans="1:7" x14ac:dyDescent="0.4">
      <c r="A1723" s="6">
        <v>1722</v>
      </c>
      <c r="B1723" s="6" t="s">
        <v>12013</v>
      </c>
      <c r="C1723" s="6">
        <v>2344</v>
      </c>
      <c r="D1723" s="6" t="s">
        <v>11800</v>
      </c>
      <c r="E1723" s="6" t="s">
        <v>663</v>
      </c>
      <c r="F1723" s="6" t="s">
        <v>11789</v>
      </c>
      <c r="G1723" s="6" t="s">
        <v>12186</v>
      </c>
    </row>
    <row r="1724" spans="1:7" x14ac:dyDescent="0.4">
      <c r="A1724" s="6">
        <v>1723</v>
      </c>
      <c r="B1724" s="6" t="s">
        <v>12184</v>
      </c>
      <c r="C1724" s="6">
        <v>2344</v>
      </c>
      <c r="D1724" s="6" t="s">
        <v>11808</v>
      </c>
      <c r="E1724" s="6" t="s">
        <v>508</v>
      </c>
      <c r="F1724" s="6" t="s">
        <v>11789</v>
      </c>
      <c r="G1724" s="6"/>
    </row>
    <row r="1725" spans="1:7" x14ac:dyDescent="0.4">
      <c r="A1725" s="6">
        <v>1724</v>
      </c>
      <c r="B1725" s="6" t="s">
        <v>12013</v>
      </c>
      <c r="C1725" s="6">
        <v>2345</v>
      </c>
      <c r="D1725" s="6" t="s">
        <v>11949</v>
      </c>
      <c r="E1725" s="6" t="s">
        <v>3255</v>
      </c>
      <c r="F1725" s="6" t="s">
        <v>11789</v>
      </c>
      <c r="G1725" s="6" t="s">
        <v>12138</v>
      </c>
    </row>
    <row r="1726" spans="1:7" x14ac:dyDescent="0.4">
      <c r="A1726" s="6">
        <v>1725</v>
      </c>
      <c r="B1726" s="6" t="s">
        <v>12184</v>
      </c>
      <c r="C1726" s="6">
        <v>2345</v>
      </c>
      <c r="D1726" s="6" t="s">
        <v>11808</v>
      </c>
      <c r="E1726" s="6" t="s">
        <v>508</v>
      </c>
      <c r="F1726" s="6" t="s">
        <v>11789</v>
      </c>
      <c r="G1726" s="6"/>
    </row>
    <row r="1727" spans="1:7" x14ac:dyDescent="0.4">
      <c r="A1727" s="6">
        <v>1726</v>
      </c>
      <c r="B1727" s="6" t="s">
        <v>12013</v>
      </c>
      <c r="C1727" s="6">
        <v>2346</v>
      </c>
      <c r="D1727" s="6" t="s">
        <v>11804</v>
      </c>
      <c r="E1727" s="6" t="s">
        <v>791</v>
      </c>
      <c r="F1727" s="6" t="s">
        <v>11789</v>
      </c>
      <c r="G1727" s="6" t="s">
        <v>12138</v>
      </c>
    </row>
    <row r="1728" spans="1:7" x14ac:dyDescent="0.4">
      <c r="A1728" s="6">
        <v>1727</v>
      </c>
      <c r="B1728" s="6" t="s">
        <v>11843</v>
      </c>
      <c r="C1728" s="6">
        <v>2346</v>
      </c>
      <c r="D1728" s="6" t="s">
        <v>11808</v>
      </c>
      <c r="E1728" s="6" t="s">
        <v>813</v>
      </c>
      <c r="F1728" s="6" t="s">
        <v>11789</v>
      </c>
      <c r="G1728" s="6"/>
    </row>
    <row r="1729" spans="1:7" x14ac:dyDescent="0.4">
      <c r="A1729" s="6">
        <v>1728</v>
      </c>
      <c r="B1729" s="6" t="s">
        <v>12013</v>
      </c>
      <c r="C1729" s="6">
        <v>2347</v>
      </c>
      <c r="D1729" s="6" t="s">
        <v>11804</v>
      </c>
      <c r="E1729" s="6" t="s">
        <v>791</v>
      </c>
      <c r="F1729" s="6" t="s">
        <v>11789</v>
      </c>
      <c r="G1729" s="6" t="s">
        <v>12138</v>
      </c>
    </row>
    <row r="1730" spans="1:7" x14ac:dyDescent="0.4">
      <c r="A1730" s="6">
        <v>1729</v>
      </c>
      <c r="B1730" s="6" t="s">
        <v>11843</v>
      </c>
      <c r="C1730" s="6">
        <v>2347</v>
      </c>
      <c r="D1730" s="6" t="s">
        <v>11808</v>
      </c>
      <c r="E1730" s="6" t="s">
        <v>813</v>
      </c>
      <c r="F1730" s="6" t="s">
        <v>11789</v>
      </c>
      <c r="G1730" s="6"/>
    </row>
    <row r="1731" spans="1:7" x14ac:dyDescent="0.4">
      <c r="A1731" s="6">
        <v>1730</v>
      </c>
      <c r="B1731" s="6" t="s">
        <v>12013</v>
      </c>
      <c r="C1731" s="6">
        <v>2348</v>
      </c>
      <c r="D1731" s="6" t="s">
        <v>11804</v>
      </c>
      <c r="E1731" s="6" t="s">
        <v>791</v>
      </c>
      <c r="F1731" s="6" t="s">
        <v>11789</v>
      </c>
      <c r="G1731" s="6" t="s">
        <v>12138</v>
      </c>
    </row>
    <row r="1732" spans="1:7" x14ac:dyDescent="0.4">
      <c r="A1732" s="6">
        <v>1731</v>
      </c>
      <c r="B1732" s="6" t="s">
        <v>11843</v>
      </c>
      <c r="C1732" s="6">
        <v>2348</v>
      </c>
      <c r="D1732" s="6" t="s">
        <v>11808</v>
      </c>
      <c r="E1732" s="6" t="s">
        <v>813</v>
      </c>
      <c r="F1732" s="6" t="s">
        <v>11789</v>
      </c>
      <c r="G1732" s="6"/>
    </row>
    <row r="1733" spans="1:7" x14ac:dyDescent="0.4">
      <c r="A1733" s="6">
        <v>1732</v>
      </c>
      <c r="B1733" s="6" t="s">
        <v>12013</v>
      </c>
      <c r="C1733" s="6">
        <v>2349</v>
      </c>
      <c r="D1733" s="6" t="s">
        <v>11800</v>
      </c>
      <c r="E1733" s="6" t="s">
        <v>663</v>
      </c>
      <c r="F1733" s="6" t="s">
        <v>11789</v>
      </c>
      <c r="G1733" s="6" t="s">
        <v>12187</v>
      </c>
    </row>
    <row r="1734" spans="1:7" x14ac:dyDescent="0.4">
      <c r="A1734" s="6">
        <v>1733</v>
      </c>
      <c r="B1734" s="6" t="s">
        <v>11843</v>
      </c>
      <c r="C1734" s="6">
        <v>2349</v>
      </c>
      <c r="D1734" s="6" t="s">
        <v>11837</v>
      </c>
      <c r="E1734" s="6" t="s">
        <v>847</v>
      </c>
      <c r="F1734" s="6" t="s">
        <v>11789</v>
      </c>
      <c r="G1734" s="6"/>
    </row>
    <row r="1735" spans="1:7" x14ac:dyDescent="0.4">
      <c r="A1735" s="6">
        <v>1734</v>
      </c>
      <c r="B1735" s="6" t="s">
        <v>12013</v>
      </c>
      <c r="C1735" s="6">
        <v>2350</v>
      </c>
      <c r="D1735" s="6" t="s">
        <v>11800</v>
      </c>
      <c r="E1735" s="6" t="s">
        <v>663</v>
      </c>
      <c r="F1735" s="6" t="s">
        <v>11789</v>
      </c>
      <c r="G1735" s="6" t="s">
        <v>12186</v>
      </c>
    </row>
    <row r="1736" spans="1:7" x14ac:dyDescent="0.4">
      <c r="A1736" s="6">
        <v>1735</v>
      </c>
      <c r="B1736" s="6" t="s">
        <v>11843</v>
      </c>
      <c r="C1736" s="6">
        <v>2350</v>
      </c>
      <c r="D1736" s="6" t="s">
        <v>11837</v>
      </c>
      <c r="E1736" s="6" t="s">
        <v>847</v>
      </c>
      <c r="F1736" s="6" t="s">
        <v>11789</v>
      </c>
      <c r="G1736" s="6"/>
    </row>
    <row r="1737" spans="1:7" x14ac:dyDescent="0.4">
      <c r="A1737" s="6">
        <v>1736</v>
      </c>
      <c r="B1737" s="6" t="s">
        <v>12013</v>
      </c>
      <c r="C1737" s="6">
        <v>2351</v>
      </c>
      <c r="D1737" s="6" t="s">
        <v>11788</v>
      </c>
      <c r="E1737" s="6" t="s">
        <v>728</v>
      </c>
      <c r="F1737" s="6" t="s">
        <v>11789</v>
      </c>
      <c r="G1737" s="6" t="s">
        <v>12188</v>
      </c>
    </row>
    <row r="1738" spans="1:7" x14ac:dyDescent="0.4">
      <c r="A1738" s="6">
        <v>1737</v>
      </c>
      <c r="B1738" s="6" t="s">
        <v>11843</v>
      </c>
      <c r="C1738" s="6">
        <v>2351</v>
      </c>
      <c r="D1738" s="6" t="s">
        <v>11837</v>
      </c>
      <c r="E1738" s="6" t="s">
        <v>847</v>
      </c>
      <c r="F1738" s="6" t="s">
        <v>11789</v>
      </c>
      <c r="G1738" s="6"/>
    </row>
    <row r="1739" spans="1:7" x14ac:dyDescent="0.4">
      <c r="A1739" s="6">
        <v>1738</v>
      </c>
      <c r="B1739" s="6" t="s">
        <v>12013</v>
      </c>
      <c r="C1739" s="6">
        <v>2352</v>
      </c>
      <c r="D1739" s="6" t="s">
        <v>11949</v>
      </c>
      <c r="E1739" s="6" t="s">
        <v>3255</v>
      </c>
      <c r="F1739" s="6" t="s">
        <v>11789</v>
      </c>
      <c r="G1739" s="6" t="s">
        <v>12138</v>
      </c>
    </row>
    <row r="1740" spans="1:7" x14ac:dyDescent="0.4">
      <c r="A1740" s="6">
        <v>1739</v>
      </c>
      <c r="B1740" s="6" t="s">
        <v>11843</v>
      </c>
      <c r="C1740" s="6">
        <v>2352</v>
      </c>
      <c r="D1740" s="6" t="s">
        <v>11837</v>
      </c>
      <c r="E1740" s="6" t="s">
        <v>847</v>
      </c>
      <c r="F1740" s="6" t="s">
        <v>11789</v>
      </c>
      <c r="G1740" s="6"/>
    </row>
    <row r="1741" spans="1:7" x14ac:dyDescent="0.4">
      <c r="A1741" s="6">
        <v>1740</v>
      </c>
      <c r="B1741" s="6" t="s">
        <v>12013</v>
      </c>
      <c r="C1741" s="6">
        <v>2353</v>
      </c>
      <c r="D1741" s="6" t="s">
        <v>11949</v>
      </c>
      <c r="E1741" s="6" t="s">
        <v>3255</v>
      </c>
      <c r="F1741" s="6" t="s">
        <v>11789</v>
      </c>
      <c r="G1741" s="6" t="s">
        <v>12138</v>
      </c>
    </row>
    <row r="1742" spans="1:7" x14ac:dyDescent="0.4">
      <c r="A1742" s="6">
        <v>1741</v>
      </c>
      <c r="B1742" s="6" t="s">
        <v>11843</v>
      </c>
      <c r="C1742" s="6">
        <v>2353</v>
      </c>
      <c r="D1742" s="6" t="s">
        <v>11949</v>
      </c>
      <c r="E1742" s="6" t="s">
        <v>720</v>
      </c>
      <c r="F1742" s="6" t="s">
        <v>11789</v>
      </c>
      <c r="G1742" s="6"/>
    </row>
    <row r="1743" spans="1:7" x14ac:dyDescent="0.4">
      <c r="A1743" s="6">
        <v>1742</v>
      </c>
      <c r="B1743" s="6" t="s">
        <v>12013</v>
      </c>
      <c r="C1743" s="6">
        <v>2354</v>
      </c>
      <c r="D1743" s="6" t="s">
        <v>11949</v>
      </c>
      <c r="E1743" s="6" t="s">
        <v>3255</v>
      </c>
      <c r="F1743" s="6" t="s">
        <v>11789</v>
      </c>
      <c r="G1743" s="6" t="s">
        <v>12138</v>
      </c>
    </row>
    <row r="1744" spans="1:7" x14ac:dyDescent="0.4">
      <c r="A1744" s="6">
        <v>1743</v>
      </c>
      <c r="B1744" s="6" t="s">
        <v>11843</v>
      </c>
      <c r="C1744" s="6">
        <v>2354</v>
      </c>
      <c r="D1744" s="6" t="s">
        <v>11949</v>
      </c>
      <c r="E1744" s="6" t="s">
        <v>720</v>
      </c>
      <c r="F1744" s="6" t="s">
        <v>11789</v>
      </c>
      <c r="G1744" s="6"/>
    </row>
    <row r="1745" spans="1:7" x14ac:dyDescent="0.4">
      <c r="A1745" s="6">
        <v>1744</v>
      </c>
      <c r="B1745" s="6" t="s">
        <v>12013</v>
      </c>
      <c r="C1745" s="6">
        <v>2355</v>
      </c>
      <c r="D1745" s="6" t="s">
        <v>11949</v>
      </c>
      <c r="E1745" s="6" t="s">
        <v>3255</v>
      </c>
      <c r="F1745" s="6" t="s">
        <v>11789</v>
      </c>
      <c r="G1745" s="6" t="s">
        <v>12138</v>
      </c>
    </row>
    <row r="1746" spans="1:7" x14ac:dyDescent="0.4">
      <c r="A1746" s="6">
        <v>1745</v>
      </c>
      <c r="B1746" s="6" t="s">
        <v>11843</v>
      </c>
      <c r="C1746" s="6">
        <v>2355</v>
      </c>
      <c r="D1746" s="6" t="s">
        <v>11949</v>
      </c>
      <c r="E1746" s="6" t="s">
        <v>720</v>
      </c>
      <c r="F1746" s="6" t="s">
        <v>11789</v>
      </c>
      <c r="G1746" s="6"/>
    </row>
    <row r="1747" spans="1:7" x14ac:dyDescent="0.4">
      <c r="A1747" s="6">
        <v>1746</v>
      </c>
      <c r="B1747" s="6" t="s">
        <v>12013</v>
      </c>
      <c r="C1747" s="6">
        <v>2356</v>
      </c>
      <c r="D1747" s="6" t="s">
        <v>11949</v>
      </c>
      <c r="E1747" s="6" t="s">
        <v>717</v>
      </c>
      <c r="F1747" s="6" t="s">
        <v>11789</v>
      </c>
      <c r="G1747" s="6" t="s">
        <v>12138</v>
      </c>
    </row>
    <row r="1748" spans="1:7" x14ac:dyDescent="0.4">
      <c r="A1748" s="6">
        <v>1747</v>
      </c>
      <c r="B1748" s="6" t="s">
        <v>11843</v>
      </c>
      <c r="C1748" s="6">
        <v>2356</v>
      </c>
      <c r="D1748" s="6" t="s">
        <v>11949</v>
      </c>
      <c r="E1748" s="6" t="s">
        <v>720</v>
      </c>
      <c r="F1748" s="6" t="s">
        <v>11789</v>
      </c>
      <c r="G1748" s="6" t="s">
        <v>12108</v>
      </c>
    </row>
    <row r="1749" spans="1:7" x14ac:dyDescent="0.4">
      <c r="A1749" s="6">
        <v>1748</v>
      </c>
      <c r="B1749" s="6" t="s">
        <v>12013</v>
      </c>
      <c r="C1749" s="6">
        <v>2357</v>
      </c>
      <c r="D1749" s="6" t="s">
        <v>11949</v>
      </c>
      <c r="E1749" s="6" t="s">
        <v>717</v>
      </c>
      <c r="F1749" s="6" t="s">
        <v>11789</v>
      </c>
      <c r="G1749" s="6" t="s">
        <v>12189</v>
      </c>
    </row>
    <row r="1750" spans="1:7" x14ac:dyDescent="0.4">
      <c r="A1750" s="6">
        <v>1749</v>
      </c>
      <c r="B1750" s="6" t="s">
        <v>11843</v>
      </c>
      <c r="C1750" s="6">
        <v>2357</v>
      </c>
      <c r="D1750" s="6" t="s">
        <v>11949</v>
      </c>
      <c r="E1750" s="6" t="s">
        <v>720</v>
      </c>
      <c r="F1750" s="6" t="s">
        <v>11789</v>
      </c>
      <c r="G1750" s="6"/>
    </row>
    <row r="1751" spans="1:7" x14ac:dyDescent="0.4">
      <c r="A1751" s="6">
        <v>1750</v>
      </c>
      <c r="B1751" s="6" t="s">
        <v>12013</v>
      </c>
      <c r="C1751" s="6">
        <v>2358</v>
      </c>
      <c r="D1751" s="6" t="s">
        <v>11949</v>
      </c>
      <c r="E1751" s="6" t="s">
        <v>3255</v>
      </c>
      <c r="F1751" s="6" t="s">
        <v>11789</v>
      </c>
      <c r="G1751" s="6" t="s">
        <v>12189</v>
      </c>
    </row>
    <row r="1752" spans="1:7" x14ac:dyDescent="0.4">
      <c r="A1752" s="6">
        <v>1751</v>
      </c>
      <c r="B1752" s="6" t="s">
        <v>11843</v>
      </c>
      <c r="C1752" s="6">
        <v>2358</v>
      </c>
      <c r="D1752" s="6" t="s">
        <v>11949</v>
      </c>
      <c r="E1752" s="6" t="s">
        <v>720</v>
      </c>
      <c r="F1752" s="6" t="s">
        <v>11789</v>
      </c>
      <c r="G1752" s="6"/>
    </row>
    <row r="1753" spans="1:7" x14ac:dyDescent="0.4">
      <c r="A1753" s="6">
        <v>1752</v>
      </c>
      <c r="B1753" s="6" t="s">
        <v>12013</v>
      </c>
      <c r="C1753" s="6">
        <v>2359</v>
      </c>
      <c r="D1753" s="6" t="s">
        <v>11949</v>
      </c>
      <c r="E1753" s="6" t="s">
        <v>3255</v>
      </c>
      <c r="F1753" s="6" t="s">
        <v>11789</v>
      </c>
      <c r="G1753" s="6" t="s">
        <v>12189</v>
      </c>
    </row>
    <row r="1754" spans="1:7" x14ac:dyDescent="0.4">
      <c r="A1754" s="6">
        <v>1753</v>
      </c>
      <c r="B1754" s="6" t="s">
        <v>11843</v>
      </c>
      <c r="C1754" s="6">
        <v>2359</v>
      </c>
      <c r="D1754" s="6" t="s">
        <v>11837</v>
      </c>
      <c r="E1754" s="6" t="s">
        <v>847</v>
      </c>
      <c r="F1754" s="6" t="s">
        <v>11789</v>
      </c>
      <c r="G1754" s="6"/>
    </row>
    <row r="1755" spans="1:7" x14ac:dyDescent="0.4">
      <c r="A1755" s="6">
        <v>1754</v>
      </c>
      <c r="B1755" s="6" t="s">
        <v>12013</v>
      </c>
      <c r="C1755" s="6">
        <v>2360</v>
      </c>
      <c r="D1755" s="6" t="s">
        <v>11826</v>
      </c>
      <c r="E1755" s="6" t="s">
        <v>648</v>
      </c>
      <c r="F1755" s="6" t="s">
        <v>11789</v>
      </c>
      <c r="G1755" s="6" t="s">
        <v>12133</v>
      </c>
    </row>
    <row r="1756" spans="1:7" x14ac:dyDescent="0.4">
      <c r="A1756" s="6">
        <v>1755</v>
      </c>
      <c r="B1756" s="6" t="s">
        <v>11843</v>
      </c>
      <c r="C1756" s="6">
        <v>2360</v>
      </c>
      <c r="D1756" s="6" t="s">
        <v>11837</v>
      </c>
      <c r="E1756" s="6" t="s">
        <v>847</v>
      </c>
      <c r="F1756" s="6" t="s">
        <v>11789</v>
      </c>
      <c r="G1756" s="6"/>
    </row>
    <row r="1757" spans="1:7" x14ac:dyDescent="0.4">
      <c r="A1757" s="6">
        <v>1756</v>
      </c>
      <c r="B1757" s="6" t="s">
        <v>12013</v>
      </c>
      <c r="C1757" s="6">
        <v>2361</v>
      </c>
      <c r="D1757" s="6" t="s">
        <v>11949</v>
      </c>
      <c r="E1757" s="6" t="s">
        <v>717</v>
      </c>
      <c r="F1757" s="6" t="s">
        <v>11789</v>
      </c>
      <c r="G1757" s="6" t="s">
        <v>12181</v>
      </c>
    </row>
    <row r="1758" spans="1:7" x14ac:dyDescent="0.4">
      <c r="A1758" s="6">
        <v>1757</v>
      </c>
      <c r="B1758" s="6" t="s">
        <v>11843</v>
      </c>
      <c r="C1758" s="6">
        <v>2361</v>
      </c>
      <c r="D1758" s="6" t="s">
        <v>11804</v>
      </c>
      <c r="E1758" s="6" t="s">
        <v>791</v>
      </c>
      <c r="F1758" s="6" t="s">
        <v>11789</v>
      </c>
      <c r="G1758" s="6"/>
    </row>
    <row r="1759" spans="1:7" x14ac:dyDescent="0.4">
      <c r="A1759" s="6">
        <v>1758</v>
      </c>
      <c r="B1759" s="6" t="s">
        <v>12013</v>
      </c>
      <c r="C1759" s="6">
        <v>2362</v>
      </c>
      <c r="D1759" s="6" t="s">
        <v>11949</v>
      </c>
      <c r="E1759" s="6" t="s">
        <v>3255</v>
      </c>
      <c r="F1759" s="6" t="s">
        <v>11789</v>
      </c>
      <c r="G1759" s="6" t="s">
        <v>12181</v>
      </c>
    </row>
    <row r="1760" spans="1:7" x14ac:dyDescent="0.4">
      <c r="A1760" s="6">
        <v>1759</v>
      </c>
      <c r="B1760" s="6" t="s">
        <v>11843</v>
      </c>
      <c r="C1760" s="6">
        <v>2362</v>
      </c>
      <c r="D1760" s="6" t="s">
        <v>11800</v>
      </c>
      <c r="E1760" s="6" t="s">
        <v>3701</v>
      </c>
      <c r="F1760" s="6" t="s">
        <v>11789</v>
      </c>
      <c r="G1760" s="6"/>
    </row>
    <row r="1761" spans="1:7" x14ac:dyDescent="0.4">
      <c r="A1761" s="6">
        <v>1760</v>
      </c>
      <c r="B1761" s="6" t="s">
        <v>12013</v>
      </c>
      <c r="C1761" s="6">
        <v>2363</v>
      </c>
      <c r="D1761" s="6" t="s">
        <v>11826</v>
      </c>
      <c r="E1761" s="6" t="s">
        <v>648</v>
      </c>
      <c r="F1761" s="6" t="s">
        <v>11789</v>
      </c>
      <c r="G1761" s="6" t="s">
        <v>12151</v>
      </c>
    </row>
    <row r="1762" spans="1:7" x14ac:dyDescent="0.4">
      <c r="A1762" s="6">
        <v>1761</v>
      </c>
      <c r="B1762" s="6" t="s">
        <v>11843</v>
      </c>
      <c r="C1762" s="6">
        <v>2363</v>
      </c>
      <c r="D1762" s="6" t="s">
        <v>11800</v>
      </c>
      <c r="E1762" s="6" t="s">
        <v>3701</v>
      </c>
      <c r="F1762" s="6" t="s">
        <v>11789</v>
      </c>
      <c r="G1762" s="6"/>
    </row>
    <row r="1763" spans="1:7" x14ac:dyDescent="0.4">
      <c r="A1763" s="6">
        <v>1762</v>
      </c>
      <c r="B1763" s="6" t="s">
        <v>12013</v>
      </c>
      <c r="C1763" s="6">
        <v>2364</v>
      </c>
      <c r="D1763" s="6" t="s">
        <v>11826</v>
      </c>
      <c r="E1763" s="6" t="s">
        <v>648</v>
      </c>
      <c r="F1763" s="6" t="s">
        <v>11789</v>
      </c>
      <c r="G1763" s="6" t="s">
        <v>12133</v>
      </c>
    </row>
    <row r="1764" spans="1:7" x14ac:dyDescent="0.4">
      <c r="A1764" s="6">
        <v>1763</v>
      </c>
      <c r="B1764" s="6" t="s">
        <v>11843</v>
      </c>
      <c r="C1764" s="6">
        <v>2364</v>
      </c>
      <c r="D1764" s="6" t="s">
        <v>11800</v>
      </c>
      <c r="E1764" s="6" t="s">
        <v>3701</v>
      </c>
      <c r="F1764" s="6" t="s">
        <v>11789</v>
      </c>
      <c r="G1764" s="6"/>
    </row>
    <row r="1765" spans="1:7" x14ac:dyDescent="0.4">
      <c r="A1765" s="6">
        <v>1764</v>
      </c>
      <c r="B1765" s="6" t="s">
        <v>12013</v>
      </c>
      <c r="C1765" s="6">
        <v>2365</v>
      </c>
      <c r="D1765" s="6" t="s">
        <v>11949</v>
      </c>
      <c r="E1765" s="6" t="s">
        <v>3255</v>
      </c>
      <c r="F1765" s="6" t="s">
        <v>11789</v>
      </c>
      <c r="G1765" s="6" t="s">
        <v>12181</v>
      </c>
    </row>
    <row r="1766" spans="1:7" x14ac:dyDescent="0.4">
      <c r="A1766" s="6">
        <v>1765</v>
      </c>
      <c r="B1766" s="6" t="s">
        <v>11843</v>
      </c>
      <c r="C1766" s="6">
        <v>2365</v>
      </c>
      <c r="D1766" s="6" t="s">
        <v>11800</v>
      </c>
      <c r="E1766" s="6" t="s">
        <v>3701</v>
      </c>
      <c r="F1766" s="6" t="s">
        <v>11789</v>
      </c>
      <c r="G1766" s="6"/>
    </row>
    <row r="1767" spans="1:7" x14ac:dyDescent="0.4">
      <c r="A1767" s="6">
        <v>1766</v>
      </c>
      <c r="B1767" s="6" t="s">
        <v>12013</v>
      </c>
      <c r="C1767" s="6">
        <v>2366</v>
      </c>
      <c r="D1767" s="6" t="s">
        <v>11804</v>
      </c>
      <c r="E1767" s="6" t="s">
        <v>1831</v>
      </c>
      <c r="F1767" s="6" t="s">
        <v>11789</v>
      </c>
      <c r="G1767" s="6" t="s">
        <v>12190</v>
      </c>
    </row>
    <row r="1768" spans="1:7" x14ac:dyDescent="0.4">
      <c r="A1768" s="6">
        <v>1767</v>
      </c>
      <c r="B1768" s="6" t="s">
        <v>11843</v>
      </c>
      <c r="C1768" s="6">
        <v>2366</v>
      </c>
      <c r="D1768" s="6" t="s">
        <v>11800</v>
      </c>
      <c r="E1768" s="6" t="s">
        <v>3701</v>
      </c>
      <c r="F1768" s="6" t="s">
        <v>11789</v>
      </c>
      <c r="G1768" s="6"/>
    </row>
    <row r="1769" spans="1:7" x14ac:dyDescent="0.4">
      <c r="A1769" s="6">
        <v>1768</v>
      </c>
      <c r="B1769" s="6" t="s">
        <v>12013</v>
      </c>
      <c r="C1769" s="6">
        <v>2367</v>
      </c>
      <c r="D1769" s="6" t="s">
        <v>11804</v>
      </c>
      <c r="E1769" s="6" t="s">
        <v>1831</v>
      </c>
      <c r="F1769" s="6" t="s">
        <v>11789</v>
      </c>
      <c r="G1769" s="6" t="s">
        <v>12190</v>
      </c>
    </row>
    <row r="1770" spans="1:7" x14ac:dyDescent="0.4">
      <c r="A1770" s="6">
        <v>1769</v>
      </c>
      <c r="B1770" s="6" t="s">
        <v>11843</v>
      </c>
      <c r="C1770" s="6">
        <v>2367</v>
      </c>
      <c r="D1770" s="6" t="s">
        <v>11800</v>
      </c>
      <c r="E1770" s="6" t="s">
        <v>3701</v>
      </c>
      <c r="F1770" s="6" t="s">
        <v>11789</v>
      </c>
      <c r="G1770" s="6"/>
    </row>
    <row r="1771" spans="1:7" x14ac:dyDescent="0.4">
      <c r="A1771" s="6">
        <v>1770</v>
      </c>
      <c r="B1771" s="6" t="s">
        <v>12013</v>
      </c>
      <c r="C1771" s="6">
        <v>2368</v>
      </c>
      <c r="D1771" s="6" t="s">
        <v>11804</v>
      </c>
      <c r="E1771" s="6" t="s">
        <v>1831</v>
      </c>
      <c r="F1771" s="6" t="s">
        <v>11789</v>
      </c>
      <c r="G1771" s="6" t="s">
        <v>12190</v>
      </c>
    </row>
    <row r="1772" spans="1:7" x14ac:dyDescent="0.4">
      <c r="A1772" s="6">
        <v>1771</v>
      </c>
      <c r="B1772" s="6" t="s">
        <v>11843</v>
      </c>
      <c r="C1772" s="6">
        <v>2368</v>
      </c>
      <c r="D1772" s="6" t="s">
        <v>11800</v>
      </c>
      <c r="E1772" s="6" t="s">
        <v>3701</v>
      </c>
      <c r="F1772" s="6" t="s">
        <v>11789</v>
      </c>
      <c r="G1772" s="6"/>
    </row>
    <row r="1773" spans="1:7" x14ac:dyDescent="0.4">
      <c r="A1773" s="6">
        <v>1772</v>
      </c>
      <c r="B1773" s="6" t="s">
        <v>12013</v>
      </c>
      <c r="C1773" s="6">
        <v>2369</v>
      </c>
      <c r="D1773" s="6" t="s">
        <v>11804</v>
      </c>
      <c r="E1773" s="6" t="s">
        <v>1831</v>
      </c>
      <c r="F1773" s="6" t="s">
        <v>11789</v>
      </c>
      <c r="G1773" s="6" t="s">
        <v>12190</v>
      </c>
    </row>
    <row r="1774" spans="1:7" x14ac:dyDescent="0.4">
      <c r="A1774" s="6">
        <v>1773</v>
      </c>
      <c r="B1774" s="6" t="s">
        <v>11843</v>
      </c>
      <c r="C1774" s="6">
        <v>2369</v>
      </c>
      <c r="D1774" s="6" t="s">
        <v>11800</v>
      </c>
      <c r="E1774" s="6" t="s">
        <v>3701</v>
      </c>
      <c r="F1774" s="6" t="s">
        <v>11789</v>
      </c>
      <c r="G1774" s="6"/>
    </row>
    <row r="1775" spans="1:7" x14ac:dyDescent="0.4">
      <c r="A1775" s="6">
        <v>1774</v>
      </c>
      <c r="B1775" s="6" t="s">
        <v>12013</v>
      </c>
      <c r="C1775" s="6">
        <v>2370</v>
      </c>
      <c r="D1775" s="6" t="s">
        <v>11804</v>
      </c>
      <c r="E1775" s="6" t="s">
        <v>791</v>
      </c>
      <c r="F1775" s="6" t="s">
        <v>11789</v>
      </c>
      <c r="G1775" s="6" t="s">
        <v>12170</v>
      </c>
    </row>
    <row r="1776" spans="1:7" x14ac:dyDescent="0.4">
      <c r="A1776" s="6">
        <v>1775</v>
      </c>
      <c r="B1776" s="6" t="s">
        <v>11843</v>
      </c>
      <c r="C1776" s="6">
        <v>2370</v>
      </c>
      <c r="D1776" s="6" t="s">
        <v>11800</v>
      </c>
      <c r="E1776" s="6" t="s">
        <v>3701</v>
      </c>
      <c r="F1776" s="6" t="s">
        <v>11789</v>
      </c>
      <c r="G1776" s="6"/>
    </row>
    <row r="1777" spans="1:7" x14ac:dyDescent="0.4">
      <c r="A1777" s="6">
        <v>1776</v>
      </c>
      <c r="B1777" s="6" t="s">
        <v>12013</v>
      </c>
      <c r="C1777" s="6">
        <v>2371</v>
      </c>
      <c r="D1777" s="6" t="s">
        <v>11804</v>
      </c>
      <c r="E1777" s="6" t="s">
        <v>791</v>
      </c>
      <c r="F1777" s="6" t="s">
        <v>11789</v>
      </c>
      <c r="G1777" s="6" t="s">
        <v>12170</v>
      </c>
    </row>
    <row r="1778" spans="1:7" x14ac:dyDescent="0.4">
      <c r="A1778" s="6">
        <v>1777</v>
      </c>
      <c r="B1778" s="6" t="s">
        <v>11843</v>
      </c>
      <c r="C1778" s="6">
        <v>2371</v>
      </c>
      <c r="D1778" s="6" t="s">
        <v>11800</v>
      </c>
      <c r="E1778" s="6" t="s">
        <v>3701</v>
      </c>
      <c r="F1778" s="6" t="s">
        <v>11789</v>
      </c>
      <c r="G1778" s="6"/>
    </row>
    <row r="1779" spans="1:7" x14ac:dyDescent="0.4">
      <c r="A1779" s="6">
        <v>1778</v>
      </c>
      <c r="B1779" s="6" t="s">
        <v>12013</v>
      </c>
      <c r="C1779" s="6">
        <v>2372</v>
      </c>
      <c r="D1779" s="6" t="s">
        <v>11800</v>
      </c>
      <c r="E1779" s="6" t="s">
        <v>11923</v>
      </c>
      <c r="F1779" s="6" t="s">
        <v>11789</v>
      </c>
      <c r="G1779" s="6" t="s">
        <v>12191</v>
      </c>
    </row>
    <row r="1780" spans="1:7" x14ac:dyDescent="0.4">
      <c r="A1780" s="6">
        <v>1779</v>
      </c>
      <c r="B1780" s="6" t="s">
        <v>11843</v>
      </c>
      <c r="C1780" s="6">
        <v>2372</v>
      </c>
      <c r="D1780" s="6" t="s">
        <v>11949</v>
      </c>
      <c r="E1780" s="6" t="s">
        <v>3255</v>
      </c>
      <c r="F1780" s="6" t="s">
        <v>11789</v>
      </c>
      <c r="G1780" s="6"/>
    </row>
    <row r="1781" spans="1:7" x14ac:dyDescent="0.4">
      <c r="A1781" s="6">
        <v>1780</v>
      </c>
      <c r="B1781" s="6" t="s">
        <v>12013</v>
      </c>
      <c r="C1781" s="6">
        <v>2373</v>
      </c>
      <c r="D1781" s="6" t="s">
        <v>11826</v>
      </c>
      <c r="E1781" s="6" t="s">
        <v>518</v>
      </c>
      <c r="F1781" s="6" t="s">
        <v>11789</v>
      </c>
      <c r="G1781" s="6" t="s">
        <v>12192</v>
      </c>
    </row>
    <row r="1782" spans="1:7" x14ac:dyDescent="0.4">
      <c r="A1782" s="6">
        <v>1781</v>
      </c>
      <c r="B1782" s="6" t="s">
        <v>11843</v>
      </c>
      <c r="C1782" s="6">
        <v>2373</v>
      </c>
      <c r="D1782" s="6" t="s">
        <v>11949</v>
      </c>
      <c r="E1782" s="6" t="s">
        <v>3255</v>
      </c>
      <c r="F1782" s="6" t="s">
        <v>11789</v>
      </c>
      <c r="G1782" s="6"/>
    </row>
    <row r="1783" spans="1:7" x14ac:dyDescent="0.4">
      <c r="A1783" s="6">
        <v>1782</v>
      </c>
      <c r="B1783" s="6" t="s">
        <v>12013</v>
      </c>
      <c r="C1783" s="6">
        <v>2374</v>
      </c>
      <c r="D1783" s="6" t="s">
        <v>11826</v>
      </c>
      <c r="E1783" s="6" t="s">
        <v>648</v>
      </c>
      <c r="F1783" s="6" t="s">
        <v>11789</v>
      </c>
      <c r="G1783" s="6" t="s">
        <v>12193</v>
      </c>
    </row>
    <row r="1784" spans="1:7" x14ac:dyDescent="0.4">
      <c r="A1784" s="6">
        <v>1783</v>
      </c>
      <c r="B1784" s="6" t="s">
        <v>11843</v>
      </c>
      <c r="C1784" s="6">
        <v>2374</v>
      </c>
      <c r="D1784" s="6" t="s">
        <v>11949</v>
      </c>
      <c r="E1784" s="6" t="s">
        <v>3255</v>
      </c>
      <c r="F1784" s="6" t="s">
        <v>11789</v>
      </c>
      <c r="G1784" s="6"/>
    </row>
    <row r="1785" spans="1:7" x14ac:dyDescent="0.4">
      <c r="A1785" s="6">
        <v>1784</v>
      </c>
      <c r="B1785" s="6" t="s">
        <v>12013</v>
      </c>
      <c r="C1785" s="6">
        <v>2375</v>
      </c>
      <c r="D1785" s="6" t="s">
        <v>11804</v>
      </c>
      <c r="E1785" s="6" t="s">
        <v>791</v>
      </c>
      <c r="F1785" s="6" t="s">
        <v>11789</v>
      </c>
      <c r="G1785" s="6" t="s">
        <v>12138</v>
      </c>
    </row>
    <row r="1786" spans="1:7" x14ac:dyDescent="0.4">
      <c r="A1786" s="6">
        <v>1785</v>
      </c>
      <c r="B1786" s="6" t="s">
        <v>11843</v>
      </c>
      <c r="C1786" s="6">
        <v>2375</v>
      </c>
      <c r="D1786" s="6" t="s">
        <v>11949</v>
      </c>
      <c r="E1786" s="6" t="s">
        <v>3255</v>
      </c>
      <c r="F1786" s="6" t="s">
        <v>11789</v>
      </c>
      <c r="G1786" s="6" t="s">
        <v>12052</v>
      </c>
    </row>
    <row r="1787" spans="1:7" x14ac:dyDescent="0.4">
      <c r="A1787" s="6">
        <v>1786</v>
      </c>
      <c r="B1787" s="6" t="s">
        <v>12013</v>
      </c>
      <c r="C1787" s="6">
        <v>2376</v>
      </c>
      <c r="D1787" s="6" t="s">
        <v>11949</v>
      </c>
      <c r="E1787" s="6" t="s">
        <v>3255</v>
      </c>
      <c r="F1787" s="6" t="s">
        <v>11789</v>
      </c>
      <c r="G1787" s="6" t="s">
        <v>12194</v>
      </c>
    </row>
    <row r="1788" spans="1:7" x14ac:dyDescent="0.4">
      <c r="A1788" s="6">
        <v>1787</v>
      </c>
      <c r="B1788" s="6" t="s">
        <v>11843</v>
      </c>
      <c r="C1788" s="6">
        <v>2376</v>
      </c>
      <c r="D1788" s="6" t="s">
        <v>11949</v>
      </c>
      <c r="E1788" s="6" t="s">
        <v>3255</v>
      </c>
      <c r="F1788" s="6" t="s">
        <v>11789</v>
      </c>
      <c r="G1788" s="6"/>
    </row>
    <row r="1789" spans="1:7" x14ac:dyDescent="0.4">
      <c r="A1789" s="6">
        <v>1788</v>
      </c>
      <c r="B1789" s="6" t="s">
        <v>12013</v>
      </c>
      <c r="C1789" s="6">
        <v>2377</v>
      </c>
      <c r="D1789" s="6" t="s">
        <v>11949</v>
      </c>
      <c r="E1789" s="6" t="s">
        <v>3255</v>
      </c>
      <c r="F1789" s="6" t="s">
        <v>11789</v>
      </c>
      <c r="G1789" s="6" t="s">
        <v>12195</v>
      </c>
    </row>
    <row r="1790" spans="1:7" x14ac:dyDescent="0.4">
      <c r="A1790" s="6">
        <v>1789</v>
      </c>
      <c r="B1790" s="6" t="s">
        <v>11843</v>
      </c>
      <c r="C1790" s="6">
        <v>2377</v>
      </c>
      <c r="D1790" s="6" t="s">
        <v>12064</v>
      </c>
      <c r="E1790" s="6" t="s">
        <v>844</v>
      </c>
      <c r="F1790" s="6" t="s">
        <v>11789</v>
      </c>
      <c r="G1790" s="6"/>
    </row>
    <row r="1791" spans="1:7" x14ac:dyDescent="0.4">
      <c r="A1791" s="6">
        <v>1790</v>
      </c>
      <c r="B1791" s="6" t="s">
        <v>12013</v>
      </c>
      <c r="C1791" s="6">
        <v>2378</v>
      </c>
      <c r="D1791" s="6" t="s">
        <v>11804</v>
      </c>
      <c r="E1791" s="6" t="s">
        <v>791</v>
      </c>
      <c r="F1791" s="6" t="s">
        <v>11789</v>
      </c>
      <c r="G1791" s="6" t="s">
        <v>12138</v>
      </c>
    </row>
    <row r="1792" spans="1:7" x14ac:dyDescent="0.4">
      <c r="A1792" s="6">
        <v>1791</v>
      </c>
      <c r="B1792" s="6" t="s">
        <v>11843</v>
      </c>
      <c r="C1792" s="6">
        <v>2378</v>
      </c>
      <c r="D1792" s="6" t="s">
        <v>12064</v>
      </c>
      <c r="E1792" s="6" t="s">
        <v>844</v>
      </c>
      <c r="F1792" s="6" t="s">
        <v>11789</v>
      </c>
      <c r="G1792" s="6"/>
    </row>
    <row r="1793" spans="1:7" x14ac:dyDescent="0.4">
      <c r="A1793" s="6">
        <v>1792</v>
      </c>
      <c r="B1793" s="6" t="s">
        <v>12013</v>
      </c>
      <c r="C1793" s="6">
        <v>2379</v>
      </c>
      <c r="D1793" s="6" t="s">
        <v>11800</v>
      </c>
      <c r="E1793" s="6" t="s">
        <v>11923</v>
      </c>
      <c r="F1793" s="6" t="s">
        <v>11789</v>
      </c>
      <c r="G1793" s="6" t="s">
        <v>12196</v>
      </c>
    </row>
    <row r="1794" spans="1:7" x14ac:dyDescent="0.4">
      <c r="A1794" s="6">
        <v>1793</v>
      </c>
      <c r="B1794" s="6" t="s">
        <v>11843</v>
      </c>
      <c r="C1794" s="6">
        <v>2379</v>
      </c>
      <c r="D1794" s="6" t="s">
        <v>12064</v>
      </c>
      <c r="E1794" s="6" t="s">
        <v>844</v>
      </c>
      <c r="F1794" s="6" t="s">
        <v>11789</v>
      </c>
      <c r="G1794" s="6"/>
    </row>
    <row r="1795" spans="1:7" x14ac:dyDescent="0.4">
      <c r="A1795" s="6">
        <v>1794</v>
      </c>
      <c r="B1795" s="6" t="s">
        <v>12013</v>
      </c>
      <c r="C1795" s="6">
        <v>2380</v>
      </c>
      <c r="D1795" s="6" t="s">
        <v>11800</v>
      </c>
      <c r="E1795" s="6" t="s">
        <v>663</v>
      </c>
      <c r="F1795" s="6" t="s">
        <v>11789</v>
      </c>
      <c r="G1795" s="6" t="s">
        <v>12179</v>
      </c>
    </row>
    <row r="1796" spans="1:7" x14ac:dyDescent="0.4">
      <c r="A1796" s="6">
        <v>1795</v>
      </c>
      <c r="B1796" s="6" t="s">
        <v>11843</v>
      </c>
      <c r="C1796" s="6">
        <v>2380</v>
      </c>
      <c r="D1796" s="6" t="s">
        <v>12064</v>
      </c>
      <c r="E1796" s="6" t="s">
        <v>844</v>
      </c>
      <c r="F1796" s="6" t="s">
        <v>11789</v>
      </c>
      <c r="G1796" s="6"/>
    </row>
    <row r="1797" spans="1:7" x14ac:dyDescent="0.4">
      <c r="A1797" s="6">
        <v>1796</v>
      </c>
      <c r="B1797" s="6" t="s">
        <v>12013</v>
      </c>
      <c r="C1797" s="6">
        <v>2381</v>
      </c>
      <c r="D1797" s="6" t="s">
        <v>11800</v>
      </c>
      <c r="E1797" s="6" t="s">
        <v>663</v>
      </c>
      <c r="F1797" s="6" t="s">
        <v>11789</v>
      </c>
      <c r="G1797" s="6" t="s">
        <v>12187</v>
      </c>
    </row>
    <row r="1798" spans="1:7" x14ac:dyDescent="0.4">
      <c r="A1798" s="6">
        <v>1797</v>
      </c>
      <c r="B1798" s="6" t="s">
        <v>11843</v>
      </c>
      <c r="C1798" s="6">
        <v>2381</v>
      </c>
      <c r="D1798" s="6" t="s">
        <v>12064</v>
      </c>
      <c r="E1798" s="6" t="s">
        <v>844</v>
      </c>
      <c r="F1798" s="6" t="s">
        <v>11789</v>
      </c>
      <c r="G1798" s="6"/>
    </row>
    <row r="1799" spans="1:7" x14ac:dyDescent="0.4">
      <c r="A1799" s="6">
        <v>1798</v>
      </c>
      <c r="B1799" s="6" t="s">
        <v>12013</v>
      </c>
      <c r="C1799" s="6">
        <v>2382</v>
      </c>
      <c r="D1799" s="6" t="s">
        <v>11800</v>
      </c>
      <c r="E1799" s="6" t="s">
        <v>11923</v>
      </c>
      <c r="F1799" s="6" t="s">
        <v>11789</v>
      </c>
      <c r="G1799" s="6" t="s">
        <v>12197</v>
      </c>
    </row>
    <row r="1800" spans="1:7" x14ac:dyDescent="0.4">
      <c r="A1800" s="6">
        <v>1799</v>
      </c>
      <c r="B1800" s="6" t="s">
        <v>11843</v>
      </c>
      <c r="C1800" s="6">
        <v>2382</v>
      </c>
      <c r="D1800" s="6" t="s">
        <v>11800</v>
      </c>
      <c r="E1800" s="6" t="s">
        <v>3701</v>
      </c>
      <c r="F1800" s="6" t="s">
        <v>11789</v>
      </c>
      <c r="G1800" s="6"/>
    </row>
    <row r="1801" spans="1:7" x14ac:dyDescent="0.4">
      <c r="A1801" s="6">
        <v>1800</v>
      </c>
      <c r="B1801" s="6" t="s">
        <v>12013</v>
      </c>
      <c r="C1801" s="6">
        <v>2383</v>
      </c>
      <c r="D1801" s="6" t="s">
        <v>11804</v>
      </c>
      <c r="E1801" s="6" t="s">
        <v>791</v>
      </c>
      <c r="F1801" s="6" t="s">
        <v>11789</v>
      </c>
      <c r="G1801" s="6" t="s">
        <v>12138</v>
      </c>
    </row>
    <row r="1802" spans="1:7" x14ac:dyDescent="0.4">
      <c r="A1802" s="6">
        <v>1801</v>
      </c>
      <c r="B1802" s="6" t="s">
        <v>11843</v>
      </c>
      <c r="C1802" s="6">
        <v>2383</v>
      </c>
      <c r="D1802" s="6" t="s">
        <v>11800</v>
      </c>
      <c r="E1802" s="6" t="s">
        <v>3701</v>
      </c>
      <c r="F1802" s="6" t="s">
        <v>11789</v>
      </c>
      <c r="G1802" s="6"/>
    </row>
    <row r="1803" spans="1:7" x14ac:dyDescent="0.4">
      <c r="A1803" s="6">
        <v>1802</v>
      </c>
      <c r="B1803" s="6" t="s">
        <v>12013</v>
      </c>
      <c r="C1803" s="6">
        <v>2384</v>
      </c>
      <c r="D1803" s="6" t="s">
        <v>11804</v>
      </c>
      <c r="E1803" s="6" t="s">
        <v>1831</v>
      </c>
      <c r="F1803" s="6" t="s">
        <v>11789</v>
      </c>
      <c r="G1803" s="6" t="s">
        <v>12139</v>
      </c>
    </row>
    <row r="1804" spans="1:7" x14ac:dyDescent="0.4">
      <c r="A1804" s="6">
        <v>1803</v>
      </c>
      <c r="B1804" s="6" t="s">
        <v>11843</v>
      </c>
      <c r="C1804" s="6">
        <v>2384</v>
      </c>
      <c r="D1804" s="6" t="s">
        <v>11800</v>
      </c>
      <c r="E1804" s="6" t="s">
        <v>3701</v>
      </c>
      <c r="F1804" s="6" t="s">
        <v>11789</v>
      </c>
      <c r="G1804" s="6"/>
    </row>
    <row r="1805" spans="1:7" x14ac:dyDescent="0.4">
      <c r="A1805" s="6">
        <v>1804</v>
      </c>
      <c r="B1805" s="6" t="s">
        <v>12013</v>
      </c>
      <c r="C1805" s="6">
        <v>2385</v>
      </c>
      <c r="D1805" s="6" t="s">
        <v>11826</v>
      </c>
      <c r="E1805" s="6" t="s">
        <v>518</v>
      </c>
      <c r="F1805" s="6" t="s">
        <v>11789</v>
      </c>
      <c r="G1805" s="6" t="s">
        <v>12198</v>
      </c>
    </row>
    <row r="1806" spans="1:7" x14ac:dyDescent="0.4">
      <c r="A1806" s="6">
        <v>1805</v>
      </c>
      <c r="B1806" s="6" t="s">
        <v>11843</v>
      </c>
      <c r="C1806" s="6">
        <v>2385</v>
      </c>
      <c r="D1806" s="6" t="s">
        <v>11800</v>
      </c>
      <c r="E1806" s="6" t="s">
        <v>3701</v>
      </c>
      <c r="F1806" s="6" t="s">
        <v>11789</v>
      </c>
      <c r="G1806" s="6"/>
    </row>
    <row r="1807" spans="1:7" x14ac:dyDescent="0.4">
      <c r="A1807" s="6">
        <v>1806</v>
      </c>
      <c r="B1807" s="6" t="s">
        <v>12013</v>
      </c>
      <c r="C1807" s="6">
        <v>2386</v>
      </c>
      <c r="D1807" s="6" t="s">
        <v>11804</v>
      </c>
      <c r="E1807" s="6" t="s">
        <v>791</v>
      </c>
      <c r="F1807" s="6" t="s">
        <v>11789</v>
      </c>
      <c r="G1807" s="6" t="s">
        <v>12138</v>
      </c>
    </row>
    <row r="1808" spans="1:7" x14ac:dyDescent="0.4">
      <c r="A1808" s="6">
        <v>1807</v>
      </c>
      <c r="B1808" s="6" t="s">
        <v>11843</v>
      </c>
      <c r="C1808" s="6">
        <v>2386</v>
      </c>
      <c r="D1808" s="6" t="s">
        <v>11826</v>
      </c>
      <c r="E1808" s="6" t="s">
        <v>528</v>
      </c>
      <c r="F1808" s="6" t="s">
        <v>11789</v>
      </c>
      <c r="G1808" s="6"/>
    </row>
    <row r="1809" spans="1:7" x14ac:dyDescent="0.4">
      <c r="A1809" s="6">
        <v>1808</v>
      </c>
      <c r="B1809" s="6" t="s">
        <v>12013</v>
      </c>
      <c r="C1809" s="6">
        <v>2387</v>
      </c>
      <c r="D1809" s="6" t="s">
        <v>11804</v>
      </c>
      <c r="E1809" s="6" t="s">
        <v>791</v>
      </c>
      <c r="F1809" s="6" t="s">
        <v>11789</v>
      </c>
      <c r="G1809" s="6" t="s">
        <v>12138</v>
      </c>
    </row>
    <row r="1810" spans="1:7" x14ac:dyDescent="0.4">
      <c r="A1810" s="6">
        <v>1809</v>
      </c>
      <c r="B1810" s="6" t="s">
        <v>11843</v>
      </c>
      <c r="C1810" s="6">
        <v>2387</v>
      </c>
      <c r="D1810" s="6" t="s">
        <v>11826</v>
      </c>
      <c r="E1810" s="6" t="s">
        <v>528</v>
      </c>
      <c r="F1810" s="6" t="s">
        <v>11789</v>
      </c>
      <c r="G1810" s="6"/>
    </row>
    <row r="1811" spans="1:7" x14ac:dyDescent="0.4">
      <c r="A1811" s="6">
        <v>1810</v>
      </c>
      <c r="B1811" s="6" t="s">
        <v>12013</v>
      </c>
      <c r="C1811" s="6">
        <v>2388</v>
      </c>
      <c r="D1811" s="6" t="s">
        <v>11800</v>
      </c>
      <c r="E1811" s="6" t="s">
        <v>663</v>
      </c>
      <c r="F1811" s="6" t="s">
        <v>11789</v>
      </c>
      <c r="G1811" s="6" t="s">
        <v>12186</v>
      </c>
    </row>
    <row r="1812" spans="1:7" x14ac:dyDescent="0.4">
      <c r="A1812" s="6">
        <v>1811</v>
      </c>
      <c r="B1812" s="6" t="s">
        <v>11843</v>
      </c>
      <c r="C1812" s="6">
        <v>2388</v>
      </c>
      <c r="D1812" s="6" t="s">
        <v>11804</v>
      </c>
      <c r="E1812" s="6" t="s">
        <v>791</v>
      </c>
      <c r="F1812" s="6" t="s">
        <v>11789</v>
      </c>
      <c r="G1812" s="6"/>
    </row>
    <row r="1813" spans="1:7" x14ac:dyDescent="0.4">
      <c r="A1813" s="6">
        <v>1812</v>
      </c>
      <c r="B1813" s="6" t="s">
        <v>12013</v>
      </c>
      <c r="C1813" s="6">
        <v>2389</v>
      </c>
      <c r="D1813" s="6" t="s">
        <v>11800</v>
      </c>
      <c r="E1813" s="6" t="s">
        <v>11923</v>
      </c>
      <c r="F1813" s="6" t="s">
        <v>11789</v>
      </c>
      <c r="G1813" s="6" t="s">
        <v>12197</v>
      </c>
    </row>
    <row r="1814" spans="1:7" x14ac:dyDescent="0.4">
      <c r="A1814" s="6">
        <v>1813</v>
      </c>
      <c r="B1814" s="6" t="s">
        <v>11843</v>
      </c>
      <c r="C1814" s="6">
        <v>2389</v>
      </c>
      <c r="D1814" s="6" t="s">
        <v>11837</v>
      </c>
      <c r="E1814" s="6" t="s">
        <v>847</v>
      </c>
      <c r="F1814" s="6" t="s">
        <v>11789</v>
      </c>
      <c r="G1814" s="6"/>
    </row>
    <row r="1815" spans="1:7" x14ac:dyDescent="0.4">
      <c r="A1815" s="6">
        <v>1814</v>
      </c>
      <c r="B1815" s="6" t="s">
        <v>12013</v>
      </c>
      <c r="C1815" s="6">
        <v>2390</v>
      </c>
      <c r="D1815" s="6" t="s">
        <v>11826</v>
      </c>
      <c r="E1815" s="6" t="s">
        <v>518</v>
      </c>
      <c r="F1815" s="6" t="s">
        <v>11789</v>
      </c>
      <c r="G1815" s="6" t="s">
        <v>12199</v>
      </c>
    </row>
    <row r="1816" spans="1:7" x14ac:dyDescent="0.4">
      <c r="A1816" s="6">
        <v>1815</v>
      </c>
      <c r="B1816" s="6" t="s">
        <v>11843</v>
      </c>
      <c r="C1816" s="6">
        <v>2390</v>
      </c>
      <c r="D1816" s="6" t="s">
        <v>11837</v>
      </c>
      <c r="E1816" s="6" t="s">
        <v>847</v>
      </c>
      <c r="F1816" s="6" t="s">
        <v>11789</v>
      </c>
      <c r="G1816" s="6"/>
    </row>
    <row r="1817" spans="1:7" x14ac:dyDescent="0.4">
      <c r="A1817" s="6">
        <v>1816</v>
      </c>
      <c r="B1817" s="6" t="s">
        <v>12013</v>
      </c>
      <c r="C1817" s="6">
        <v>2391</v>
      </c>
      <c r="D1817" s="6" t="s">
        <v>11826</v>
      </c>
      <c r="E1817" s="6" t="s">
        <v>648</v>
      </c>
      <c r="F1817" s="6" t="s">
        <v>11789</v>
      </c>
      <c r="G1817" s="6" t="s">
        <v>12193</v>
      </c>
    </row>
    <row r="1818" spans="1:7" x14ac:dyDescent="0.4">
      <c r="A1818" s="6">
        <v>1817</v>
      </c>
      <c r="B1818" s="6" t="s">
        <v>11843</v>
      </c>
      <c r="C1818" s="6">
        <v>2391</v>
      </c>
      <c r="D1818" s="6" t="s">
        <v>11837</v>
      </c>
      <c r="E1818" s="6" t="s">
        <v>847</v>
      </c>
      <c r="F1818" s="6" t="s">
        <v>11789</v>
      </c>
      <c r="G1818" s="6"/>
    </row>
    <row r="1819" spans="1:7" x14ac:dyDescent="0.4">
      <c r="A1819" s="6">
        <v>1818</v>
      </c>
      <c r="B1819" s="6" t="s">
        <v>12013</v>
      </c>
      <c r="C1819" s="6">
        <v>2392</v>
      </c>
      <c r="D1819" s="6" t="s">
        <v>11826</v>
      </c>
      <c r="E1819" s="6" t="s">
        <v>648</v>
      </c>
      <c r="F1819" s="6" t="s">
        <v>11789</v>
      </c>
      <c r="G1819" s="6" t="s">
        <v>12133</v>
      </c>
    </row>
    <row r="1820" spans="1:7" x14ac:dyDescent="0.4">
      <c r="A1820" s="6">
        <v>1819</v>
      </c>
      <c r="B1820" s="6" t="s">
        <v>11843</v>
      </c>
      <c r="C1820" s="6">
        <v>2392</v>
      </c>
      <c r="D1820" s="6" t="s">
        <v>11837</v>
      </c>
      <c r="E1820" s="6" t="s">
        <v>847</v>
      </c>
      <c r="F1820" s="6" t="s">
        <v>11789</v>
      </c>
      <c r="G1820" s="6"/>
    </row>
    <row r="1821" spans="1:7" x14ac:dyDescent="0.4">
      <c r="A1821" s="6">
        <v>1820</v>
      </c>
      <c r="B1821" s="6" t="s">
        <v>12013</v>
      </c>
      <c r="C1821" s="6">
        <v>2393</v>
      </c>
      <c r="D1821" s="6" t="s">
        <v>11804</v>
      </c>
      <c r="E1821" s="6" t="s">
        <v>791</v>
      </c>
      <c r="F1821" s="6" t="s">
        <v>11789</v>
      </c>
      <c r="G1821" s="6" t="s">
        <v>12138</v>
      </c>
    </row>
    <row r="1822" spans="1:7" x14ac:dyDescent="0.4">
      <c r="A1822" s="6">
        <v>1821</v>
      </c>
      <c r="B1822" s="6" t="s">
        <v>11843</v>
      </c>
      <c r="C1822" s="6">
        <v>2393</v>
      </c>
      <c r="D1822" s="6" t="s">
        <v>11837</v>
      </c>
      <c r="E1822" s="6" t="s">
        <v>847</v>
      </c>
      <c r="F1822" s="6" t="s">
        <v>11789</v>
      </c>
      <c r="G1822" s="6"/>
    </row>
    <row r="1823" spans="1:7" x14ac:dyDescent="0.4">
      <c r="A1823" s="6">
        <v>1822</v>
      </c>
      <c r="B1823" s="6" t="s">
        <v>12013</v>
      </c>
      <c r="C1823" s="6">
        <v>2394</v>
      </c>
      <c r="D1823" s="6" t="s">
        <v>11804</v>
      </c>
      <c r="E1823" s="6" t="s">
        <v>791</v>
      </c>
      <c r="F1823" s="6" t="s">
        <v>11789</v>
      </c>
      <c r="G1823" s="6" t="s">
        <v>12138</v>
      </c>
    </row>
    <row r="1824" spans="1:7" x14ac:dyDescent="0.4">
      <c r="A1824" s="6">
        <v>1823</v>
      </c>
      <c r="B1824" s="6" t="s">
        <v>11843</v>
      </c>
      <c r="C1824" s="6">
        <v>2394</v>
      </c>
      <c r="D1824" s="6" t="s">
        <v>11800</v>
      </c>
      <c r="E1824" s="6" t="s">
        <v>3701</v>
      </c>
      <c r="F1824" s="6" t="s">
        <v>11789</v>
      </c>
      <c r="G1824" s="6"/>
    </row>
    <row r="1825" spans="1:7" x14ac:dyDescent="0.4">
      <c r="A1825" s="6">
        <v>1824</v>
      </c>
      <c r="B1825" s="6" t="s">
        <v>12013</v>
      </c>
      <c r="C1825" s="6">
        <v>2395</v>
      </c>
      <c r="D1825" s="6" t="s">
        <v>11826</v>
      </c>
      <c r="E1825" s="6" t="s">
        <v>648</v>
      </c>
      <c r="F1825" s="6" t="s">
        <v>11789</v>
      </c>
      <c r="G1825" s="6" t="s">
        <v>12138</v>
      </c>
    </row>
    <row r="1826" spans="1:7" x14ac:dyDescent="0.4">
      <c r="A1826" s="6">
        <v>1825</v>
      </c>
      <c r="B1826" s="6" t="s">
        <v>11843</v>
      </c>
      <c r="C1826" s="6">
        <v>2395</v>
      </c>
      <c r="D1826" s="6" t="s">
        <v>11800</v>
      </c>
      <c r="E1826" s="6" t="s">
        <v>3701</v>
      </c>
      <c r="F1826" s="6" t="s">
        <v>11789</v>
      </c>
      <c r="G1826" s="6"/>
    </row>
    <row r="1827" spans="1:7" x14ac:dyDescent="0.4">
      <c r="A1827" s="6">
        <v>1826</v>
      </c>
      <c r="B1827" s="6" t="s">
        <v>12013</v>
      </c>
      <c r="C1827" s="6">
        <v>2396</v>
      </c>
      <c r="D1827" s="6" t="s">
        <v>11826</v>
      </c>
      <c r="E1827" s="6" t="s">
        <v>648</v>
      </c>
      <c r="F1827" s="6" t="s">
        <v>11789</v>
      </c>
      <c r="G1827" s="6" t="s">
        <v>12138</v>
      </c>
    </row>
    <row r="1828" spans="1:7" x14ac:dyDescent="0.4">
      <c r="A1828" s="6">
        <v>1827</v>
      </c>
      <c r="B1828" s="6" t="s">
        <v>11843</v>
      </c>
      <c r="C1828" s="6">
        <v>2396</v>
      </c>
      <c r="D1828" s="6" t="s">
        <v>11800</v>
      </c>
      <c r="E1828" s="6" t="s">
        <v>3701</v>
      </c>
      <c r="F1828" s="6" t="s">
        <v>11789</v>
      </c>
      <c r="G1828" s="6"/>
    </row>
    <row r="1829" spans="1:7" x14ac:dyDescent="0.4">
      <c r="A1829" s="6">
        <v>1828</v>
      </c>
      <c r="B1829" s="6" t="s">
        <v>12013</v>
      </c>
      <c r="C1829" s="6">
        <v>2397</v>
      </c>
      <c r="D1829" s="6" t="s">
        <v>11826</v>
      </c>
      <c r="E1829" s="6" t="s">
        <v>648</v>
      </c>
      <c r="F1829" s="6" t="s">
        <v>11789</v>
      </c>
      <c r="G1829" s="6" t="s">
        <v>12133</v>
      </c>
    </row>
    <row r="1830" spans="1:7" x14ac:dyDescent="0.4">
      <c r="A1830" s="6">
        <v>1829</v>
      </c>
      <c r="B1830" s="6" t="s">
        <v>11843</v>
      </c>
      <c r="C1830" s="6">
        <v>2397</v>
      </c>
      <c r="D1830" s="6" t="s">
        <v>11800</v>
      </c>
      <c r="E1830" s="6" t="s">
        <v>3701</v>
      </c>
      <c r="F1830" s="6" t="s">
        <v>11789</v>
      </c>
      <c r="G1830" s="6"/>
    </row>
    <row r="1831" spans="1:7" x14ac:dyDescent="0.4">
      <c r="A1831" s="6">
        <v>1830</v>
      </c>
      <c r="B1831" s="6" t="s">
        <v>12013</v>
      </c>
      <c r="C1831" s="6">
        <v>2398</v>
      </c>
      <c r="D1831" s="6" t="s">
        <v>11804</v>
      </c>
      <c r="E1831" s="6" t="s">
        <v>791</v>
      </c>
      <c r="F1831" s="6" t="s">
        <v>11789</v>
      </c>
      <c r="G1831" s="6" t="s">
        <v>12138</v>
      </c>
    </row>
    <row r="1832" spans="1:7" x14ac:dyDescent="0.4">
      <c r="A1832" s="6">
        <v>1831</v>
      </c>
      <c r="B1832" s="6" t="s">
        <v>12200</v>
      </c>
      <c r="C1832" s="6">
        <v>2398</v>
      </c>
      <c r="D1832" s="6" t="s">
        <v>11800</v>
      </c>
      <c r="E1832" s="6" t="s">
        <v>3701</v>
      </c>
      <c r="F1832" s="6" t="s">
        <v>11789</v>
      </c>
      <c r="G1832" s="6"/>
    </row>
    <row r="1833" spans="1:7" x14ac:dyDescent="0.4">
      <c r="A1833" s="6">
        <v>1832</v>
      </c>
      <c r="B1833" s="6" t="s">
        <v>12013</v>
      </c>
      <c r="C1833" s="6">
        <v>2399</v>
      </c>
      <c r="D1833" s="6" t="s">
        <v>11804</v>
      </c>
      <c r="E1833" s="6" t="s">
        <v>791</v>
      </c>
      <c r="F1833" s="6" t="s">
        <v>11789</v>
      </c>
      <c r="G1833" s="6" t="s">
        <v>12138</v>
      </c>
    </row>
    <row r="1834" spans="1:7" x14ac:dyDescent="0.4">
      <c r="A1834" s="6">
        <v>1833</v>
      </c>
      <c r="B1834" s="6" t="s">
        <v>12200</v>
      </c>
      <c r="C1834" s="6">
        <v>2399</v>
      </c>
      <c r="D1834" s="6" t="s">
        <v>11800</v>
      </c>
      <c r="E1834" s="6" t="s">
        <v>3701</v>
      </c>
      <c r="F1834" s="6" t="s">
        <v>11789</v>
      </c>
      <c r="G1834" s="6"/>
    </row>
    <row r="1835" spans="1:7" x14ac:dyDescent="0.4">
      <c r="A1835" s="6">
        <v>1834</v>
      </c>
      <c r="B1835" s="6" t="s">
        <v>12013</v>
      </c>
      <c r="C1835" s="6">
        <v>2400</v>
      </c>
      <c r="D1835" s="6" t="s">
        <v>11804</v>
      </c>
      <c r="E1835" s="6" t="s">
        <v>1831</v>
      </c>
      <c r="F1835" s="6" t="s">
        <v>11789</v>
      </c>
      <c r="G1835" s="6" t="s">
        <v>12139</v>
      </c>
    </row>
    <row r="1836" spans="1:7" x14ac:dyDescent="0.4">
      <c r="A1836" s="6">
        <v>1835</v>
      </c>
      <c r="B1836" s="6" t="s">
        <v>12200</v>
      </c>
      <c r="C1836" s="6">
        <v>2400</v>
      </c>
      <c r="D1836" s="6" t="s">
        <v>11800</v>
      </c>
      <c r="E1836" s="6" t="s">
        <v>3701</v>
      </c>
      <c r="F1836" s="6" t="s">
        <v>11789</v>
      </c>
      <c r="G1836" s="6"/>
    </row>
    <row r="1837" spans="1:7" x14ac:dyDescent="0.4">
      <c r="A1837" s="6">
        <v>1836</v>
      </c>
      <c r="B1837" s="6" t="s">
        <v>12013</v>
      </c>
      <c r="C1837" s="6">
        <v>2401</v>
      </c>
      <c r="D1837" s="6" t="s">
        <v>11804</v>
      </c>
      <c r="E1837" s="6" t="s">
        <v>791</v>
      </c>
      <c r="F1837" s="6" t="s">
        <v>11789</v>
      </c>
      <c r="G1837" s="6" t="s">
        <v>12138</v>
      </c>
    </row>
    <row r="1838" spans="1:7" x14ac:dyDescent="0.4">
      <c r="A1838" s="6">
        <v>1837</v>
      </c>
      <c r="B1838" s="6" t="s">
        <v>12200</v>
      </c>
      <c r="C1838" s="6">
        <v>2401</v>
      </c>
      <c r="D1838" s="6" t="s">
        <v>11800</v>
      </c>
      <c r="E1838" s="6" t="s">
        <v>3701</v>
      </c>
      <c r="F1838" s="6" t="s">
        <v>11789</v>
      </c>
      <c r="G1838" s="6"/>
    </row>
    <row r="1839" spans="1:7" x14ac:dyDescent="0.4">
      <c r="A1839" s="6">
        <v>1838</v>
      </c>
      <c r="B1839" s="6" t="s">
        <v>12013</v>
      </c>
      <c r="C1839" s="6">
        <v>2402</v>
      </c>
      <c r="D1839" s="6" t="s">
        <v>11804</v>
      </c>
      <c r="E1839" s="6" t="s">
        <v>1831</v>
      </c>
      <c r="F1839" s="6" t="s">
        <v>11789</v>
      </c>
      <c r="G1839" s="6" t="s">
        <v>12139</v>
      </c>
    </row>
    <row r="1840" spans="1:7" x14ac:dyDescent="0.4">
      <c r="A1840" s="6">
        <v>1839</v>
      </c>
      <c r="B1840" s="6" t="s">
        <v>12200</v>
      </c>
      <c r="C1840" s="6">
        <v>2402</v>
      </c>
      <c r="D1840" s="6" t="s">
        <v>11800</v>
      </c>
      <c r="E1840" s="6" t="s">
        <v>3701</v>
      </c>
      <c r="F1840" s="6" t="s">
        <v>11789</v>
      </c>
      <c r="G1840" s="6"/>
    </row>
    <row r="1841" spans="1:7" x14ac:dyDescent="0.4">
      <c r="A1841" s="6">
        <v>1840</v>
      </c>
      <c r="B1841" s="6" t="s">
        <v>12013</v>
      </c>
      <c r="C1841" s="6">
        <v>2403</v>
      </c>
      <c r="D1841" s="6" t="s">
        <v>11800</v>
      </c>
      <c r="E1841" s="6" t="s">
        <v>663</v>
      </c>
      <c r="F1841" s="6" t="s">
        <v>11789</v>
      </c>
      <c r="G1841" s="6" t="s">
        <v>12201</v>
      </c>
    </row>
    <row r="1842" spans="1:7" x14ac:dyDescent="0.4">
      <c r="A1842" s="6">
        <v>1841</v>
      </c>
      <c r="B1842" s="6" t="s">
        <v>11843</v>
      </c>
      <c r="C1842" s="6">
        <v>2403</v>
      </c>
      <c r="D1842" s="6" t="s">
        <v>11826</v>
      </c>
      <c r="E1842" s="6" t="s">
        <v>528</v>
      </c>
      <c r="F1842" s="6" t="s">
        <v>11789</v>
      </c>
      <c r="G1842" s="6"/>
    </row>
    <row r="1843" spans="1:7" x14ac:dyDescent="0.4">
      <c r="A1843" s="6">
        <v>1842</v>
      </c>
      <c r="B1843" s="6" t="s">
        <v>12013</v>
      </c>
      <c r="C1843" s="6">
        <v>2404</v>
      </c>
      <c r="D1843" s="6" t="s">
        <v>11804</v>
      </c>
      <c r="E1843" s="6" t="s">
        <v>791</v>
      </c>
      <c r="F1843" s="6" t="s">
        <v>11789</v>
      </c>
      <c r="G1843" s="6" t="s">
        <v>12202</v>
      </c>
    </row>
    <row r="1844" spans="1:7" x14ac:dyDescent="0.4">
      <c r="A1844" s="6">
        <v>1843</v>
      </c>
      <c r="B1844" s="6" t="s">
        <v>11843</v>
      </c>
      <c r="C1844" s="6">
        <v>2404</v>
      </c>
      <c r="D1844" s="6" t="s">
        <v>11826</v>
      </c>
      <c r="E1844" s="6" t="s">
        <v>528</v>
      </c>
      <c r="F1844" s="6" t="s">
        <v>11789</v>
      </c>
      <c r="G1844" s="6"/>
    </row>
    <row r="1845" spans="1:7" x14ac:dyDescent="0.4">
      <c r="A1845" s="6">
        <v>1844</v>
      </c>
      <c r="B1845" s="6" t="s">
        <v>12013</v>
      </c>
      <c r="C1845" s="6">
        <v>2405</v>
      </c>
      <c r="D1845" s="6" t="s">
        <v>11800</v>
      </c>
      <c r="E1845" s="6" t="s">
        <v>663</v>
      </c>
      <c r="F1845" s="6" t="s">
        <v>11789</v>
      </c>
      <c r="G1845" s="6" t="s">
        <v>12186</v>
      </c>
    </row>
    <row r="1846" spans="1:7" x14ac:dyDescent="0.4">
      <c r="A1846" s="6">
        <v>1845</v>
      </c>
      <c r="B1846" s="6" t="s">
        <v>11843</v>
      </c>
      <c r="C1846" s="6">
        <v>2405</v>
      </c>
      <c r="D1846" s="6" t="s">
        <v>11826</v>
      </c>
      <c r="E1846" s="6" t="s">
        <v>528</v>
      </c>
      <c r="F1846" s="6" t="s">
        <v>11789</v>
      </c>
      <c r="G1846" s="6"/>
    </row>
    <row r="1847" spans="1:7" x14ac:dyDescent="0.4">
      <c r="A1847" s="6">
        <v>1846</v>
      </c>
      <c r="B1847" s="6" t="s">
        <v>12013</v>
      </c>
      <c r="C1847" s="6">
        <v>2406</v>
      </c>
      <c r="D1847" s="6" t="s">
        <v>11788</v>
      </c>
      <c r="E1847" s="6" t="s">
        <v>728</v>
      </c>
      <c r="F1847" s="6" t="s">
        <v>11789</v>
      </c>
      <c r="G1847" s="6" t="s">
        <v>12203</v>
      </c>
    </row>
    <row r="1848" spans="1:7" x14ac:dyDescent="0.4">
      <c r="A1848" s="6">
        <v>1847</v>
      </c>
      <c r="B1848" s="6" t="s">
        <v>11843</v>
      </c>
      <c r="C1848" s="6">
        <v>2406</v>
      </c>
      <c r="D1848" s="6" t="s">
        <v>11826</v>
      </c>
      <c r="E1848" s="6" t="s">
        <v>528</v>
      </c>
      <c r="F1848" s="6" t="s">
        <v>11789</v>
      </c>
      <c r="G1848" s="6"/>
    </row>
    <row r="1849" spans="1:7" x14ac:dyDescent="0.4">
      <c r="A1849" s="6">
        <v>1848</v>
      </c>
      <c r="B1849" s="6" t="s">
        <v>12013</v>
      </c>
      <c r="C1849" s="6">
        <v>2407</v>
      </c>
      <c r="D1849" s="6" t="s">
        <v>11804</v>
      </c>
      <c r="E1849" s="6" t="s">
        <v>791</v>
      </c>
      <c r="F1849" s="6" t="s">
        <v>11789</v>
      </c>
      <c r="G1849" s="6" t="s">
        <v>12202</v>
      </c>
    </row>
    <row r="1850" spans="1:7" x14ac:dyDescent="0.4">
      <c r="A1850" s="6">
        <v>1849</v>
      </c>
      <c r="B1850" s="6" t="s">
        <v>11843</v>
      </c>
      <c r="C1850" s="6">
        <v>2407</v>
      </c>
      <c r="D1850" s="6" t="s">
        <v>11804</v>
      </c>
      <c r="E1850" s="6" t="s">
        <v>791</v>
      </c>
      <c r="F1850" s="6" t="s">
        <v>11789</v>
      </c>
      <c r="G1850" s="6"/>
    </row>
    <row r="1851" spans="1:7" x14ac:dyDescent="0.4">
      <c r="A1851" s="6">
        <v>1850</v>
      </c>
      <c r="B1851" s="6" t="s">
        <v>12013</v>
      </c>
      <c r="C1851" s="6">
        <v>2408</v>
      </c>
      <c r="D1851" s="6" t="s">
        <v>11800</v>
      </c>
      <c r="E1851" s="6" t="s">
        <v>11923</v>
      </c>
      <c r="F1851" s="6" t="s">
        <v>11789</v>
      </c>
      <c r="G1851" s="6" t="s">
        <v>12204</v>
      </c>
    </row>
    <row r="1852" spans="1:7" x14ac:dyDescent="0.4">
      <c r="A1852" s="6">
        <v>1851</v>
      </c>
      <c r="B1852" s="6" t="s">
        <v>11843</v>
      </c>
      <c r="C1852" s="6">
        <v>2408</v>
      </c>
      <c r="D1852" s="6" t="s">
        <v>11804</v>
      </c>
      <c r="E1852" s="6" t="s">
        <v>791</v>
      </c>
      <c r="F1852" s="6" t="s">
        <v>11789</v>
      </c>
      <c r="G1852" s="6"/>
    </row>
    <row r="1853" spans="1:7" x14ac:dyDescent="0.4">
      <c r="A1853" s="6">
        <v>1852</v>
      </c>
      <c r="B1853" s="6" t="s">
        <v>12013</v>
      </c>
      <c r="C1853" s="6">
        <v>2409</v>
      </c>
      <c r="D1853" s="6" t="s">
        <v>11800</v>
      </c>
      <c r="E1853" s="6" t="s">
        <v>11923</v>
      </c>
      <c r="F1853" s="6" t="s">
        <v>11789</v>
      </c>
      <c r="G1853" s="6" t="s">
        <v>12196</v>
      </c>
    </row>
    <row r="1854" spans="1:7" x14ac:dyDescent="0.4">
      <c r="A1854" s="6">
        <v>1853</v>
      </c>
      <c r="B1854" s="6" t="s">
        <v>11843</v>
      </c>
      <c r="C1854" s="6">
        <v>2409</v>
      </c>
      <c r="D1854" s="6" t="s">
        <v>11804</v>
      </c>
      <c r="E1854" s="6" t="s">
        <v>791</v>
      </c>
      <c r="F1854" s="6" t="s">
        <v>11789</v>
      </c>
      <c r="G1854" s="6"/>
    </row>
    <row r="1855" spans="1:7" x14ac:dyDescent="0.4">
      <c r="A1855" s="6">
        <v>1854</v>
      </c>
      <c r="B1855" s="6" t="s">
        <v>12013</v>
      </c>
      <c r="C1855" s="6">
        <v>2410</v>
      </c>
      <c r="D1855" s="6" t="s">
        <v>11949</v>
      </c>
      <c r="E1855" s="6" t="s">
        <v>3255</v>
      </c>
      <c r="F1855" s="6" t="s">
        <v>11789</v>
      </c>
      <c r="G1855" s="6" t="s">
        <v>12157</v>
      </c>
    </row>
    <row r="1856" spans="1:7" x14ac:dyDescent="0.4">
      <c r="A1856" s="6">
        <v>1855</v>
      </c>
      <c r="B1856" s="6" t="s">
        <v>11843</v>
      </c>
      <c r="C1856" s="6">
        <v>2410</v>
      </c>
      <c r="D1856" s="6" t="s">
        <v>11804</v>
      </c>
      <c r="E1856" s="6" t="s">
        <v>791</v>
      </c>
      <c r="F1856" s="6" t="s">
        <v>11789</v>
      </c>
      <c r="G1856" s="6"/>
    </row>
    <row r="1857" spans="1:7" x14ac:dyDescent="0.4">
      <c r="A1857" s="6">
        <v>1856</v>
      </c>
      <c r="B1857" s="6" t="s">
        <v>12013</v>
      </c>
      <c r="C1857" s="6">
        <v>2411</v>
      </c>
      <c r="D1857" s="6" t="s">
        <v>11949</v>
      </c>
      <c r="E1857" s="6" t="s">
        <v>3255</v>
      </c>
      <c r="F1857" s="6" t="s">
        <v>11789</v>
      </c>
      <c r="G1857" s="6" t="s">
        <v>12157</v>
      </c>
    </row>
    <row r="1858" spans="1:7" x14ac:dyDescent="0.4">
      <c r="A1858" s="6">
        <v>1857</v>
      </c>
      <c r="B1858" s="6" t="s">
        <v>11843</v>
      </c>
      <c r="C1858" s="6">
        <v>2411</v>
      </c>
      <c r="D1858" s="6" t="s">
        <v>12064</v>
      </c>
      <c r="E1858" s="6" t="s">
        <v>844</v>
      </c>
      <c r="F1858" s="6" t="s">
        <v>11789</v>
      </c>
      <c r="G1858" s="6"/>
    </row>
    <row r="1859" spans="1:7" x14ac:dyDescent="0.4">
      <c r="A1859" s="6">
        <v>1858</v>
      </c>
      <c r="B1859" s="6" t="s">
        <v>12013</v>
      </c>
      <c r="C1859" s="6">
        <v>2412</v>
      </c>
      <c r="D1859" s="6" t="s">
        <v>11804</v>
      </c>
      <c r="E1859" s="6" t="s">
        <v>1831</v>
      </c>
      <c r="F1859" s="6" t="s">
        <v>11789</v>
      </c>
      <c r="G1859" s="6" t="s">
        <v>12205</v>
      </c>
    </row>
    <row r="1860" spans="1:7" x14ac:dyDescent="0.4">
      <c r="A1860" s="6">
        <v>1859</v>
      </c>
      <c r="B1860" s="6" t="s">
        <v>11843</v>
      </c>
      <c r="C1860" s="6">
        <v>2412</v>
      </c>
      <c r="D1860" s="6" t="s">
        <v>12064</v>
      </c>
      <c r="E1860" s="6" t="s">
        <v>844</v>
      </c>
      <c r="F1860" s="6" t="s">
        <v>11789</v>
      </c>
      <c r="G1860" s="6"/>
    </row>
    <row r="1861" spans="1:7" x14ac:dyDescent="0.4">
      <c r="A1861" s="6">
        <v>1860</v>
      </c>
      <c r="B1861" s="6" t="s">
        <v>12013</v>
      </c>
      <c r="C1861" s="6">
        <v>2413</v>
      </c>
      <c r="D1861" s="6" t="s">
        <v>11804</v>
      </c>
      <c r="E1861" s="6" t="s">
        <v>1831</v>
      </c>
      <c r="F1861" s="6" t="s">
        <v>11789</v>
      </c>
      <c r="G1861" s="6" t="s">
        <v>12205</v>
      </c>
    </row>
    <row r="1862" spans="1:7" x14ac:dyDescent="0.4">
      <c r="A1862" s="6">
        <v>1861</v>
      </c>
      <c r="B1862" s="6" t="s">
        <v>11843</v>
      </c>
      <c r="C1862" s="6">
        <v>2413</v>
      </c>
      <c r="D1862" s="6" t="s">
        <v>11837</v>
      </c>
      <c r="E1862" s="6" t="s">
        <v>847</v>
      </c>
      <c r="F1862" s="6" t="s">
        <v>11789</v>
      </c>
      <c r="G1862" s="6"/>
    </row>
    <row r="1863" spans="1:7" x14ac:dyDescent="0.4">
      <c r="A1863" s="6">
        <v>1862</v>
      </c>
      <c r="B1863" s="6" t="s">
        <v>12013</v>
      </c>
      <c r="C1863" s="6">
        <v>2414</v>
      </c>
      <c r="D1863" s="6" t="s">
        <v>11949</v>
      </c>
      <c r="E1863" s="6" t="s">
        <v>3255</v>
      </c>
      <c r="F1863" s="6" t="s">
        <v>11789</v>
      </c>
      <c r="G1863" s="6" t="s">
        <v>12157</v>
      </c>
    </row>
    <row r="1864" spans="1:7" x14ac:dyDescent="0.4">
      <c r="A1864" s="6">
        <v>1863</v>
      </c>
      <c r="B1864" s="6" t="s">
        <v>11843</v>
      </c>
      <c r="C1864" s="6">
        <v>2414</v>
      </c>
      <c r="D1864" s="6" t="s">
        <v>11837</v>
      </c>
      <c r="E1864" s="6" t="s">
        <v>847</v>
      </c>
      <c r="F1864" s="6" t="s">
        <v>11789</v>
      </c>
      <c r="G1864" s="6"/>
    </row>
    <row r="1865" spans="1:7" x14ac:dyDescent="0.4">
      <c r="A1865" s="6">
        <v>1864</v>
      </c>
      <c r="B1865" s="6" t="s">
        <v>12013</v>
      </c>
      <c r="C1865" s="6">
        <v>2415</v>
      </c>
      <c r="D1865" s="6" t="s">
        <v>11949</v>
      </c>
      <c r="E1865" s="6" t="s">
        <v>3255</v>
      </c>
      <c r="F1865" s="6" t="s">
        <v>11789</v>
      </c>
      <c r="G1865" s="6" t="s">
        <v>12157</v>
      </c>
    </row>
    <row r="1866" spans="1:7" x14ac:dyDescent="0.4">
      <c r="A1866" s="6">
        <v>1865</v>
      </c>
      <c r="B1866" s="6" t="s">
        <v>11843</v>
      </c>
      <c r="C1866" s="6">
        <v>2415</v>
      </c>
      <c r="D1866" s="6" t="s">
        <v>11804</v>
      </c>
      <c r="E1866" s="6" t="s">
        <v>791</v>
      </c>
      <c r="F1866" s="6" t="s">
        <v>11789</v>
      </c>
      <c r="G1866" s="6"/>
    </row>
    <row r="1867" spans="1:7" x14ac:dyDescent="0.4">
      <c r="A1867" s="6">
        <v>1866</v>
      </c>
      <c r="B1867" s="6" t="s">
        <v>12013</v>
      </c>
      <c r="C1867" s="6">
        <v>2416</v>
      </c>
      <c r="D1867" s="6" t="s">
        <v>11800</v>
      </c>
      <c r="E1867" s="6" t="s">
        <v>663</v>
      </c>
      <c r="F1867" s="6" t="s">
        <v>11789</v>
      </c>
      <c r="G1867" s="6" t="s">
        <v>12206</v>
      </c>
    </row>
    <row r="1868" spans="1:7" x14ac:dyDescent="0.4">
      <c r="A1868" s="6">
        <v>1867</v>
      </c>
      <c r="B1868" s="6" t="s">
        <v>11843</v>
      </c>
      <c r="C1868" s="6">
        <v>2416</v>
      </c>
      <c r="D1868" s="6" t="s">
        <v>11804</v>
      </c>
      <c r="E1868" s="6" t="s">
        <v>791</v>
      </c>
      <c r="F1868" s="6" t="s">
        <v>11789</v>
      </c>
      <c r="G1868" s="6"/>
    </row>
    <row r="1869" spans="1:7" x14ac:dyDescent="0.4">
      <c r="A1869" s="6">
        <v>1868</v>
      </c>
      <c r="B1869" s="6" t="s">
        <v>12207</v>
      </c>
      <c r="C1869" s="6">
        <v>2417</v>
      </c>
      <c r="D1869" s="6" t="s">
        <v>11794</v>
      </c>
      <c r="E1869" s="6" t="s">
        <v>867</v>
      </c>
      <c r="F1869" s="6" t="s">
        <v>11789</v>
      </c>
      <c r="G1869" s="6" t="s">
        <v>12208</v>
      </c>
    </row>
    <row r="1870" spans="1:7" x14ac:dyDescent="0.4">
      <c r="A1870" s="6">
        <v>1869</v>
      </c>
      <c r="B1870" s="6" t="s">
        <v>11843</v>
      </c>
      <c r="C1870" s="6">
        <v>2417</v>
      </c>
      <c r="D1870" s="6" t="s">
        <v>11804</v>
      </c>
      <c r="E1870" s="6" t="s">
        <v>791</v>
      </c>
      <c r="F1870" s="6" t="s">
        <v>11789</v>
      </c>
      <c r="G1870" s="6"/>
    </row>
    <row r="1871" spans="1:7" x14ac:dyDescent="0.4">
      <c r="A1871" s="6">
        <v>1870</v>
      </c>
      <c r="B1871" s="6" t="s">
        <v>12207</v>
      </c>
      <c r="C1871" s="6">
        <v>2418</v>
      </c>
      <c r="D1871" s="6" t="s">
        <v>11794</v>
      </c>
      <c r="E1871" s="6" t="s">
        <v>867</v>
      </c>
      <c r="F1871" s="6" t="s">
        <v>11789</v>
      </c>
      <c r="G1871" s="6" t="s">
        <v>12209</v>
      </c>
    </row>
    <row r="1872" spans="1:7" x14ac:dyDescent="0.4">
      <c r="A1872" s="6">
        <v>1871</v>
      </c>
      <c r="B1872" s="6" t="s">
        <v>11843</v>
      </c>
      <c r="C1872" s="6">
        <v>2418</v>
      </c>
      <c r="D1872" s="6" t="s">
        <v>11804</v>
      </c>
      <c r="E1872" s="6" t="s">
        <v>791</v>
      </c>
      <c r="F1872" s="6" t="s">
        <v>11789</v>
      </c>
      <c r="G1872" s="6"/>
    </row>
    <row r="1873" spans="1:7" x14ac:dyDescent="0.4">
      <c r="A1873" s="6">
        <v>1872</v>
      </c>
      <c r="B1873" s="6" t="s">
        <v>12207</v>
      </c>
      <c r="C1873" s="6">
        <v>2419</v>
      </c>
      <c r="D1873" s="6" t="s">
        <v>11794</v>
      </c>
      <c r="E1873" s="6" t="s">
        <v>867</v>
      </c>
      <c r="F1873" s="6" t="s">
        <v>11789</v>
      </c>
      <c r="G1873" s="6" t="s">
        <v>12208</v>
      </c>
    </row>
    <row r="1874" spans="1:7" x14ac:dyDescent="0.4">
      <c r="A1874" s="6">
        <v>1873</v>
      </c>
      <c r="B1874" s="6" t="s">
        <v>11843</v>
      </c>
      <c r="C1874" s="6">
        <v>2419</v>
      </c>
      <c r="D1874" s="6" t="s">
        <v>11826</v>
      </c>
      <c r="E1874" s="6" t="s">
        <v>528</v>
      </c>
      <c r="F1874" s="6" t="s">
        <v>11789</v>
      </c>
      <c r="G1874" s="6"/>
    </row>
    <row r="1875" spans="1:7" x14ac:dyDescent="0.4">
      <c r="A1875" s="6">
        <v>1874</v>
      </c>
      <c r="B1875" s="6" t="s">
        <v>12207</v>
      </c>
      <c r="C1875" s="6">
        <v>2420</v>
      </c>
      <c r="D1875" s="6" t="s">
        <v>11794</v>
      </c>
      <c r="E1875" s="6" t="s">
        <v>867</v>
      </c>
      <c r="F1875" s="6" t="s">
        <v>11789</v>
      </c>
      <c r="G1875" s="6" t="s">
        <v>12208</v>
      </c>
    </row>
    <row r="1876" spans="1:7" x14ac:dyDescent="0.4">
      <c r="A1876" s="6">
        <v>1875</v>
      </c>
      <c r="B1876" s="6" t="s">
        <v>11843</v>
      </c>
      <c r="C1876" s="6">
        <v>2420</v>
      </c>
      <c r="D1876" s="6" t="s">
        <v>11826</v>
      </c>
      <c r="E1876" s="6" t="s">
        <v>528</v>
      </c>
      <c r="F1876" s="6" t="s">
        <v>11789</v>
      </c>
      <c r="G1876" s="6"/>
    </row>
    <row r="1877" spans="1:7" x14ac:dyDescent="0.4">
      <c r="A1877" s="6">
        <v>1876</v>
      </c>
      <c r="B1877" s="6" t="s">
        <v>12207</v>
      </c>
      <c r="C1877" s="6">
        <v>2421</v>
      </c>
      <c r="D1877" s="6" t="s">
        <v>11794</v>
      </c>
      <c r="E1877" s="6" t="s">
        <v>867</v>
      </c>
      <c r="F1877" s="6" t="s">
        <v>11789</v>
      </c>
      <c r="G1877" s="6" t="s">
        <v>12209</v>
      </c>
    </row>
    <row r="1878" spans="1:7" x14ac:dyDescent="0.4">
      <c r="A1878" s="6">
        <v>1877</v>
      </c>
      <c r="B1878" s="6" t="s">
        <v>11843</v>
      </c>
      <c r="C1878" s="6">
        <v>2421</v>
      </c>
      <c r="D1878" s="6" t="s">
        <v>11826</v>
      </c>
      <c r="E1878" s="6" t="s">
        <v>528</v>
      </c>
      <c r="F1878" s="6" t="s">
        <v>11789</v>
      </c>
      <c r="G1878" s="6"/>
    </row>
    <row r="1879" spans="1:7" x14ac:dyDescent="0.4">
      <c r="A1879" s="6">
        <v>1878</v>
      </c>
      <c r="B1879" s="6" t="s">
        <v>12207</v>
      </c>
      <c r="C1879" s="6">
        <v>2422</v>
      </c>
      <c r="D1879" s="6" t="s">
        <v>11794</v>
      </c>
      <c r="E1879" s="6" t="s">
        <v>867</v>
      </c>
      <c r="F1879" s="6" t="s">
        <v>11789</v>
      </c>
      <c r="G1879" s="6" t="s">
        <v>12209</v>
      </c>
    </row>
    <row r="1880" spans="1:7" x14ac:dyDescent="0.4">
      <c r="A1880" s="6">
        <v>1879</v>
      </c>
      <c r="B1880" s="6" t="s">
        <v>11843</v>
      </c>
      <c r="C1880" s="6">
        <v>2422</v>
      </c>
      <c r="D1880" s="6" t="s">
        <v>11826</v>
      </c>
      <c r="E1880" s="6" t="s">
        <v>528</v>
      </c>
      <c r="F1880" s="6" t="s">
        <v>11789</v>
      </c>
      <c r="G1880" s="6"/>
    </row>
    <row r="1881" spans="1:7" x14ac:dyDescent="0.4">
      <c r="A1881" s="6">
        <v>1880</v>
      </c>
      <c r="B1881" s="6" t="s">
        <v>12207</v>
      </c>
      <c r="C1881" s="6">
        <v>2423</v>
      </c>
      <c r="D1881" s="6" t="s">
        <v>11794</v>
      </c>
      <c r="E1881" s="6" t="s">
        <v>867</v>
      </c>
      <c r="F1881" s="6" t="s">
        <v>11789</v>
      </c>
      <c r="G1881" s="6" t="s">
        <v>12208</v>
      </c>
    </row>
    <row r="1882" spans="1:7" x14ac:dyDescent="0.4">
      <c r="A1882" s="6">
        <v>1881</v>
      </c>
      <c r="B1882" s="6" t="s">
        <v>11843</v>
      </c>
      <c r="C1882" s="6">
        <v>2423</v>
      </c>
      <c r="D1882" s="6" t="s">
        <v>11837</v>
      </c>
      <c r="E1882" s="6" t="s">
        <v>847</v>
      </c>
      <c r="F1882" s="6" t="s">
        <v>11789</v>
      </c>
      <c r="G1882" s="6"/>
    </row>
    <row r="1883" spans="1:7" x14ac:dyDescent="0.4">
      <c r="A1883" s="6">
        <v>1882</v>
      </c>
      <c r="B1883" s="6" t="s">
        <v>12207</v>
      </c>
      <c r="C1883" s="6">
        <v>2424</v>
      </c>
      <c r="D1883" s="6" t="s">
        <v>11826</v>
      </c>
      <c r="E1883" s="6" t="s">
        <v>581</v>
      </c>
      <c r="F1883" s="6" t="s">
        <v>11789</v>
      </c>
      <c r="G1883" s="6" t="s">
        <v>12210</v>
      </c>
    </row>
    <row r="1884" spans="1:7" x14ac:dyDescent="0.4">
      <c r="A1884" s="6">
        <v>1883</v>
      </c>
      <c r="B1884" s="6" t="s">
        <v>11843</v>
      </c>
      <c r="C1884" s="6">
        <v>2424</v>
      </c>
      <c r="D1884" s="6" t="s">
        <v>11837</v>
      </c>
      <c r="E1884" s="6" t="s">
        <v>847</v>
      </c>
      <c r="F1884" s="6" t="s">
        <v>11789</v>
      </c>
      <c r="G1884" s="6"/>
    </row>
    <row r="1885" spans="1:7" x14ac:dyDescent="0.4">
      <c r="A1885" s="6">
        <v>1884</v>
      </c>
      <c r="B1885" s="6" t="s">
        <v>12207</v>
      </c>
      <c r="C1885" s="6">
        <v>2425</v>
      </c>
      <c r="D1885" s="6" t="s">
        <v>11826</v>
      </c>
      <c r="E1885" s="6" t="s">
        <v>581</v>
      </c>
      <c r="F1885" s="6" t="s">
        <v>11789</v>
      </c>
      <c r="G1885" s="6" t="s">
        <v>12209</v>
      </c>
    </row>
    <row r="1886" spans="1:7" x14ac:dyDescent="0.4">
      <c r="A1886" s="6">
        <v>1885</v>
      </c>
      <c r="B1886" s="6" t="s">
        <v>11843</v>
      </c>
      <c r="C1886" s="6">
        <v>2425</v>
      </c>
      <c r="D1886" s="6" t="s">
        <v>11837</v>
      </c>
      <c r="E1886" s="6" t="s">
        <v>847</v>
      </c>
      <c r="F1886" s="6" t="s">
        <v>11789</v>
      </c>
      <c r="G1886" s="6"/>
    </row>
    <row r="1887" spans="1:7" x14ac:dyDescent="0.4">
      <c r="A1887" s="6">
        <v>1886</v>
      </c>
      <c r="B1887" s="6" t="s">
        <v>12207</v>
      </c>
      <c r="C1887" s="6">
        <v>2426</v>
      </c>
      <c r="D1887" s="6" t="s">
        <v>11826</v>
      </c>
      <c r="E1887" s="6" t="s">
        <v>581</v>
      </c>
      <c r="F1887" s="6" t="s">
        <v>11789</v>
      </c>
      <c r="G1887" s="6" t="s">
        <v>12209</v>
      </c>
    </row>
    <row r="1888" spans="1:7" x14ac:dyDescent="0.4">
      <c r="A1888" s="6">
        <v>1887</v>
      </c>
      <c r="B1888" s="6" t="s">
        <v>12013</v>
      </c>
      <c r="C1888" s="6">
        <v>2427</v>
      </c>
      <c r="D1888" s="6" t="s">
        <v>11841</v>
      </c>
      <c r="E1888" s="6" t="s">
        <v>774</v>
      </c>
      <c r="F1888" s="6" t="s">
        <v>11789</v>
      </c>
      <c r="G1888" s="6" t="s">
        <v>12211</v>
      </c>
    </row>
    <row r="1889" spans="1:7" x14ac:dyDescent="0.4">
      <c r="A1889" s="6">
        <v>1888</v>
      </c>
      <c r="B1889" s="6" t="s">
        <v>12013</v>
      </c>
      <c r="C1889" s="6">
        <v>2428</v>
      </c>
      <c r="D1889" s="6" t="s">
        <v>11800</v>
      </c>
      <c r="E1889" s="6" t="s">
        <v>11923</v>
      </c>
      <c r="F1889" s="6" t="s">
        <v>11789</v>
      </c>
      <c r="G1889" s="6" t="s">
        <v>12212</v>
      </c>
    </row>
    <row r="1890" spans="1:7" x14ac:dyDescent="0.4">
      <c r="A1890" s="6">
        <v>1889</v>
      </c>
      <c r="B1890" s="6" t="s">
        <v>12013</v>
      </c>
      <c r="C1890" s="6">
        <v>2429</v>
      </c>
      <c r="D1890" s="6" t="s">
        <v>11949</v>
      </c>
      <c r="E1890" s="6" t="s">
        <v>717</v>
      </c>
      <c r="F1890" s="6" t="s">
        <v>11789</v>
      </c>
      <c r="G1890" s="6" t="s">
        <v>12213</v>
      </c>
    </row>
    <row r="1891" spans="1:7" x14ac:dyDescent="0.4">
      <c r="A1891" s="6">
        <v>1890</v>
      </c>
      <c r="B1891" s="6" t="s">
        <v>12013</v>
      </c>
      <c r="C1891" s="6">
        <v>2430</v>
      </c>
      <c r="D1891" s="6" t="s">
        <v>11841</v>
      </c>
      <c r="E1891" s="6" t="s">
        <v>774</v>
      </c>
      <c r="F1891" s="6" t="s">
        <v>11789</v>
      </c>
      <c r="G1891" s="6" t="s">
        <v>12214</v>
      </c>
    </row>
    <row r="1892" spans="1:7" x14ac:dyDescent="0.4">
      <c r="A1892" s="6">
        <v>1891</v>
      </c>
      <c r="B1892" s="6" t="s">
        <v>12013</v>
      </c>
      <c r="C1892" s="6">
        <v>2431</v>
      </c>
      <c r="D1892" s="6" t="s">
        <v>11804</v>
      </c>
      <c r="E1892" s="6" t="s">
        <v>1831</v>
      </c>
      <c r="F1892" s="6" t="s">
        <v>11789</v>
      </c>
      <c r="G1892" s="6" t="s">
        <v>12215</v>
      </c>
    </row>
    <row r="1893" spans="1:7" x14ac:dyDescent="0.4">
      <c r="A1893" s="6">
        <v>1892</v>
      </c>
      <c r="B1893" s="6" t="s">
        <v>12013</v>
      </c>
      <c r="C1893" s="6">
        <v>2432</v>
      </c>
      <c r="D1893" s="6" t="s">
        <v>11804</v>
      </c>
      <c r="E1893" s="6" t="s">
        <v>1831</v>
      </c>
      <c r="F1893" s="6" t="s">
        <v>11789</v>
      </c>
      <c r="G1893" s="6" t="s">
        <v>12215</v>
      </c>
    </row>
    <row r="1894" spans="1:7" x14ac:dyDescent="0.4">
      <c r="A1894" s="6">
        <v>1893</v>
      </c>
      <c r="B1894" s="6" t="s">
        <v>12013</v>
      </c>
      <c r="C1894" s="6">
        <v>2433</v>
      </c>
      <c r="D1894" s="6" t="s">
        <v>11804</v>
      </c>
      <c r="E1894" s="6" t="s">
        <v>1831</v>
      </c>
      <c r="F1894" s="6" t="s">
        <v>11789</v>
      </c>
      <c r="G1894" s="6" t="s">
        <v>12215</v>
      </c>
    </row>
    <row r="1895" spans="1:7" x14ac:dyDescent="0.4">
      <c r="A1895" s="6">
        <v>1894</v>
      </c>
      <c r="B1895" s="6" t="s">
        <v>12013</v>
      </c>
      <c r="C1895" s="6">
        <v>2434</v>
      </c>
      <c r="D1895" s="6" t="s">
        <v>11949</v>
      </c>
      <c r="E1895" s="6" t="s">
        <v>717</v>
      </c>
      <c r="F1895" s="6" t="s">
        <v>11789</v>
      </c>
      <c r="G1895" s="6" t="s">
        <v>12216</v>
      </c>
    </row>
    <row r="1896" spans="1:7" x14ac:dyDescent="0.4">
      <c r="A1896" s="6">
        <v>1895</v>
      </c>
      <c r="B1896" s="6" t="s">
        <v>12013</v>
      </c>
      <c r="C1896" s="6">
        <v>2435</v>
      </c>
      <c r="D1896" s="6" t="s">
        <v>11949</v>
      </c>
      <c r="E1896" s="6" t="s">
        <v>717</v>
      </c>
      <c r="F1896" s="6" t="s">
        <v>11789</v>
      </c>
      <c r="G1896" s="6" t="s">
        <v>12216</v>
      </c>
    </row>
    <row r="1897" spans="1:7" x14ac:dyDescent="0.4">
      <c r="A1897" s="6">
        <v>1896</v>
      </c>
      <c r="B1897" s="6" t="s">
        <v>12013</v>
      </c>
      <c r="C1897" s="6">
        <v>2436</v>
      </c>
      <c r="D1897" s="6" t="s">
        <v>11841</v>
      </c>
      <c r="E1897" s="6" t="s">
        <v>630</v>
      </c>
      <c r="F1897" s="6" t="s">
        <v>11789</v>
      </c>
      <c r="G1897" s="6" t="s">
        <v>12217</v>
      </c>
    </row>
    <row r="1898" spans="1:7" x14ac:dyDescent="0.4">
      <c r="A1898" s="6">
        <v>1897</v>
      </c>
      <c r="B1898" s="6" t="s">
        <v>12013</v>
      </c>
      <c r="C1898" s="6">
        <v>2437</v>
      </c>
      <c r="D1898" s="6" t="s">
        <v>11841</v>
      </c>
      <c r="E1898" s="6" t="s">
        <v>2800</v>
      </c>
      <c r="F1898" s="6" t="s">
        <v>11789</v>
      </c>
      <c r="G1898" s="6" t="s">
        <v>12218</v>
      </c>
    </row>
    <row r="1899" spans="1:7" x14ac:dyDescent="0.4">
      <c r="A1899" s="6">
        <v>1898</v>
      </c>
      <c r="B1899" s="6" t="s">
        <v>12013</v>
      </c>
      <c r="C1899" s="6">
        <v>2438</v>
      </c>
      <c r="D1899" s="6" t="s">
        <v>11826</v>
      </c>
      <c r="E1899" s="6" t="s">
        <v>518</v>
      </c>
      <c r="F1899" s="6" t="s">
        <v>11789</v>
      </c>
      <c r="G1899" s="6" t="s">
        <v>12170</v>
      </c>
    </row>
    <row r="1900" spans="1:7" x14ac:dyDescent="0.4">
      <c r="A1900" s="6">
        <v>1899</v>
      </c>
      <c r="B1900" s="6" t="s">
        <v>12013</v>
      </c>
      <c r="C1900" s="6">
        <v>2439</v>
      </c>
      <c r="D1900" s="6" t="s">
        <v>11804</v>
      </c>
      <c r="E1900" s="6" t="s">
        <v>1831</v>
      </c>
      <c r="F1900" s="6" t="s">
        <v>11789</v>
      </c>
      <c r="G1900" s="6" t="s">
        <v>12219</v>
      </c>
    </row>
    <row r="1901" spans="1:7" x14ac:dyDescent="0.4">
      <c r="A1901" s="6">
        <v>1900</v>
      </c>
      <c r="B1901" s="6" t="s">
        <v>12013</v>
      </c>
      <c r="C1901" s="6">
        <v>2440</v>
      </c>
      <c r="D1901" s="6" t="s">
        <v>11841</v>
      </c>
      <c r="E1901" s="6" t="s">
        <v>2800</v>
      </c>
      <c r="F1901" s="6" t="s">
        <v>11789</v>
      </c>
      <c r="G1901" s="6" t="s">
        <v>12135</v>
      </c>
    </row>
    <row r="1902" spans="1:7" x14ac:dyDescent="0.4">
      <c r="A1902" s="6">
        <v>1901</v>
      </c>
      <c r="B1902" s="6" t="s">
        <v>12013</v>
      </c>
      <c r="C1902" s="6">
        <v>2441</v>
      </c>
      <c r="D1902" s="6" t="s">
        <v>11841</v>
      </c>
      <c r="E1902" s="6" t="s">
        <v>774</v>
      </c>
      <c r="F1902" s="6" t="s">
        <v>11789</v>
      </c>
      <c r="G1902" s="6" t="s">
        <v>12220</v>
      </c>
    </row>
    <row r="1903" spans="1:7" x14ac:dyDescent="0.4">
      <c r="A1903" s="6">
        <v>1902</v>
      </c>
      <c r="B1903" s="6" t="s">
        <v>12013</v>
      </c>
      <c r="C1903" s="6">
        <v>2442</v>
      </c>
      <c r="D1903" s="6" t="s">
        <v>11841</v>
      </c>
      <c r="E1903" s="6" t="s">
        <v>2800</v>
      </c>
      <c r="F1903" s="6" t="s">
        <v>11789</v>
      </c>
      <c r="G1903" s="6" t="s">
        <v>12221</v>
      </c>
    </row>
    <row r="1904" spans="1:7" x14ac:dyDescent="0.4">
      <c r="A1904" s="6">
        <v>1903</v>
      </c>
      <c r="B1904" s="6" t="s">
        <v>12013</v>
      </c>
      <c r="C1904" s="6">
        <v>2443</v>
      </c>
      <c r="D1904" s="6" t="s">
        <v>11804</v>
      </c>
      <c r="E1904" s="6" t="s">
        <v>791</v>
      </c>
      <c r="F1904" s="6" t="s">
        <v>11789</v>
      </c>
      <c r="G1904" s="6" t="s">
        <v>12138</v>
      </c>
    </row>
    <row r="1905" spans="1:7" x14ac:dyDescent="0.4">
      <c r="A1905" s="6">
        <v>1904</v>
      </c>
      <c r="B1905" s="6" t="s">
        <v>12013</v>
      </c>
      <c r="C1905" s="6">
        <v>2444</v>
      </c>
      <c r="D1905" s="6" t="s">
        <v>11804</v>
      </c>
      <c r="E1905" s="6" t="s">
        <v>791</v>
      </c>
      <c r="F1905" s="6" t="s">
        <v>11789</v>
      </c>
      <c r="G1905" s="6" t="s">
        <v>12138</v>
      </c>
    </row>
    <row r="1906" spans="1:7" x14ac:dyDescent="0.4">
      <c r="A1906" s="6">
        <v>1905</v>
      </c>
      <c r="B1906" s="6" t="s">
        <v>12013</v>
      </c>
      <c r="C1906" s="6">
        <v>2445</v>
      </c>
      <c r="D1906" s="6" t="s">
        <v>11804</v>
      </c>
      <c r="E1906" s="6" t="s">
        <v>791</v>
      </c>
      <c r="F1906" s="6" t="s">
        <v>11789</v>
      </c>
      <c r="G1906" s="6" t="s">
        <v>12138</v>
      </c>
    </row>
    <row r="1907" spans="1:7" x14ac:dyDescent="0.4">
      <c r="A1907" s="6">
        <v>1906</v>
      </c>
      <c r="B1907" s="6" t="s">
        <v>12013</v>
      </c>
      <c r="C1907" s="6">
        <v>2446</v>
      </c>
      <c r="D1907" s="6" t="s">
        <v>11841</v>
      </c>
      <c r="E1907" s="6" t="s">
        <v>4176</v>
      </c>
      <c r="F1907" s="6" t="s">
        <v>11789</v>
      </c>
      <c r="G1907" s="6" t="s">
        <v>12222</v>
      </c>
    </row>
    <row r="1908" spans="1:7" x14ac:dyDescent="0.4">
      <c r="A1908" s="6">
        <v>1907</v>
      </c>
      <c r="B1908" s="6" t="s">
        <v>12013</v>
      </c>
      <c r="C1908" s="6">
        <v>2447</v>
      </c>
      <c r="D1908" s="6" t="s">
        <v>11841</v>
      </c>
      <c r="E1908" s="6" t="s">
        <v>2800</v>
      </c>
      <c r="F1908" s="6" t="s">
        <v>11789</v>
      </c>
      <c r="G1908" s="6" t="s">
        <v>12135</v>
      </c>
    </row>
    <row r="1909" spans="1:7" x14ac:dyDescent="0.4">
      <c r="A1909" s="6">
        <v>1908</v>
      </c>
      <c r="B1909" s="6" t="s">
        <v>12013</v>
      </c>
      <c r="C1909" s="6">
        <v>2448</v>
      </c>
      <c r="D1909" s="6" t="s">
        <v>11800</v>
      </c>
      <c r="E1909" s="6" t="s">
        <v>11923</v>
      </c>
      <c r="F1909" s="6" t="s">
        <v>11789</v>
      </c>
      <c r="G1909" s="6" t="s">
        <v>12223</v>
      </c>
    </row>
    <row r="1910" spans="1:7" x14ac:dyDescent="0.4">
      <c r="A1910" s="6">
        <v>1909</v>
      </c>
      <c r="B1910" s="6" t="s">
        <v>12013</v>
      </c>
      <c r="C1910" s="6">
        <v>2449</v>
      </c>
      <c r="D1910" s="6" t="s">
        <v>11800</v>
      </c>
      <c r="E1910" s="6" t="s">
        <v>663</v>
      </c>
      <c r="F1910" s="6" t="s">
        <v>11789</v>
      </c>
      <c r="G1910" s="6" t="s">
        <v>12224</v>
      </c>
    </row>
    <row r="1911" spans="1:7" x14ac:dyDescent="0.4">
      <c r="A1911" s="6">
        <v>1910</v>
      </c>
      <c r="B1911" s="6" t="s">
        <v>12013</v>
      </c>
      <c r="C1911" s="6">
        <v>2450</v>
      </c>
      <c r="D1911" s="6" t="s">
        <v>11804</v>
      </c>
      <c r="E1911" s="6" t="s">
        <v>791</v>
      </c>
      <c r="F1911" s="6" t="s">
        <v>11789</v>
      </c>
      <c r="G1911" s="6" t="s">
        <v>12225</v>
      </c>
    </row>
    <row r="1912" spans="1:7" x14ac:dyDescent="0.4">
      <c r="A1912" s="6">
        <v>1911</v>
      </c>
      <c r="B1912" s="6" t="s">
        <v>12013</v>
      </c>
      <c r="C1912" s="6">
        <v>2451</v>
      </c>
      <c r="D1912" s="6" t="s">
        <v>11841</v>
      </c>
      <c r="E1912" s="6" t="s">
        <v>2800</v>
      </c>
      <c r="F1912" s="6" t="s">
        <v>11789</v>
      </c>
      <c r="G1912" s="6" t="s">
        <v>12226</v>
      </c>
    </row>
    <row r="1913" spans="1:7" x14ac:dyDescent="0.4">
      <c r="A1913" s="6">
        <v>1912</v>
      </c>
      <c r="B1913" s="6" t="s">
        <v>12013</v>
      </c>
      <c r="C1913" s="6">
        <v>2452</v>
      </c>
      <c r="D1913" s="6" t="s">
        <v>11841</v>
      </c>
      <c r="E1913" s="6" t="s">
        <v>2800</v>
      </c>
      <c r="F1913" s="6" t="s">
        <v>11789</v>
      </c>
      <c r="G1913" s="6" t="s">
        <v>12135</v>
      </c>
    </row>
    <row r="1914" spans="1:7" x14ac:dyDescent="0.4">
      <c r="A1914" s="6">
        <v>1913</v>
      </c>
      <c r="B1914" s="6" t="s">
        <v>12013</v>
      </c>
      <c r="C1914" s="6">
        <v>2453</v>
      </c>
      <c r="D1914" s="6" t="s">
        <v>11841</v>
      </c>
      <c r="E1914" s="6" t="s">
        <v>2800</v>
      </c>
      <c r="F1914" s="6" t="s">
        <v>11789</v>
      </c>
      <c r="G1914" s="6" t="s">
        <v>12134</v>
      </c>
    </row>
    <row r="1915" spans="1:7" x14ac:dyDescent="0.4">
      <c r="A1915" s="6">
        <v>1914</v>
      </c>
      <c r="B1915" s="6" t="s">
        <v>12013</v>
      </c>
      <c r="C1915" s="6">
        <v>2454</v>
      </c>
      <c r="D1915" s="6" t="s">
        <v>11841</v>
      </c>
      <c r="E1915" s="6" t="s">
        <v>2800</v>
      </c>
      <c r="F1915" s="6" t="s">
        <v>11789</v>
      </c>
      <c r="G1915" s="6" t="s">
        <v>12218</v>
      </c>
    </row>
    <row r="1916" spans="1:7" x14ac:dyDescent="0.4">
      <c r="A1916" s="6">
        <v>1915</v>
      </c>
      <c r="B1916" s="6" t="s">
        <v>12013</v>
      </c>
      <c r="C1916" s="6">
        <v>2455</v>
      </c>
      <c r="D1916" s="6" t="s">
        <v>11841</v>
      </c>
      <c r="E1916" s="6" t="s">
        <v>2800</v>
      </c>
      <c r="F1916" s="6" t="s">
        <v>11789</v>
      </c>
      <c r="G1916" s="6" t="s">
        <v>12227</v>
      </c>
    </row>
    <row r="1917" spans="1:7" x14ac:dyDescent="0.4">
      <c r="A1917" s="6">
        <v>1916</v>
      </c>
      <c r="B1917" s="6" t="s">
        <v>12013</v>
      </c>
      <c r="C1917" s="6">
        <v>2456</v>
      </c>
      <c r="D1917" s="6" t="s">
        <v>11841</v>
      </c>
      <c r="E1917" s="6" t="s">
        <v>2800</v>
      </c>
      <c r="F1917" s="6" t="s">
        <v>11789</v>
      </c>
      <c r="G1917" s="6" t="s">
        <v>12227</v>
      </c>
    </row>
    <row r="1918" spans="1:7" x14ac:dyDescent="0.4">
      <c r="A1918" s="6">
        <v>1917</v>
      </c>
      <c r="B1918" s="6" t="s">
        <v>12013</v>
      </c>
      <c r="C1918" s="6">
        <v>2457</v>
      </c>
      <c r="D1918" s="6" t="s">
        <v>11841</v>
      </c>
      <c r="E1918" s="6" t="s">
        <v>4176</v>
      </c>
      <c r="F1918" s="6" t="s">
        <v>11789</v>
      </c>
      <c r="G1918" s="6" t="s">
        <v>12228</v>
      </c>
    </row>
    <row r="1919" spans="1:7" x14ac:dyDescent="0.4">
      <c r="A1919" s="6">
        <v>1918</v>
      </c>
      <c r="B1919" s="6" t="s">
        <v>12013</v>
      </c>
      <c r="C1919" s="6">
        <v>2458</v>
      </c>
      <c r="D1919" s="6" t="s">
        <v>11841</v>
      </c>
      <c r="E1919" s="6" t="s">
        <v>4176</v>
      </c>
      <c r="F1919" s="6" t="s">
        <v>11789</v>
      </c>
      <c r="G1919" s="6" t="s">
        <v>12228</v>
      </c>
    </row>
    <row r="1920" spans="1:7" x14ac:dyDescent="0.4">
      <c r="A1920" s="6">
        <v>1919</v>
      </c>
      <c r="B1920" s="6" t="s">
        <v>12013</v>
      </c>
      <c r="C1920" s="6">
        <v>2459</v>
      </c>
      <c r="D1920" s="6" t="s">
        <v>11949</v>
      </c>
      <c r="E1920" s="6" t="s">
        <v>3255</v>
      </c>
      <c r="F1920" s="6" t="s">
        <v>11789</v>
      </c>
      <c r="G1920" s="6" t="s">
        <v>12181</v>
      </c>
    </row>
    <row r="1921" spans="1:7" x14ac:dyDescent="0.4">
      <c r="A1921" s="6">
        <v>1920</v>
      </c>
      <c r="B1921" s="6" t="s">
        <v>12013</v>
      </c>
      <c r="C1921" s="6">
        <v>2460</v>
      </c>
      <c r="D1921" s="6" t="s">
        <v>11788</v>
      </c>
      <c r="E1921" s="6" t="s">
        <v>728</v>
      </c>
      <c r="F1921" s="6" t="s">
        <v>11789</v>
      </c>
      <c r="G1921" s="6" t="s">
        <v>12229</v>
      </c>
    </row>
    <row r="1922" spans="1:7" x14ac:dyDescent="0.4">
      <c r="A1922" s="6">
        <v>1921</v>
      </c>
      <c r="B1922" s="6" t="s">
        <v>12090</v>
      </c>
      <c r="C1922" s="6">
        <v>2461</v>
      </c>
      <c r="D1922" s="6" t="s">
        <v>11800</v>
      </c>
      <c r="E1922" s="6" t="s">
        <v>3701</v>
      </c>
      <c r="F1922" s="6" t="s">
        <v>11789</v>
      </c>
      <c r="G1922" s="6" t="s">
        <v>12230</v>
      </c>
    </row>
    <row r="1923" spans="1:7" x14ac:dyDescent="0.4">
      <c r="A1923" s="6">
        <v>1922</v>
      </c>
      <c r="B1923" s="6" t="s">
        <v>12090</v>
      </c>
      <c r="C1923" s="6">
        <v>2462</v>
      </c>
      <c r="D1923" s="6" t="s">
        <v>11800</v>
      </c>
      <c r="E1923" s="6" t="s">
        <v>3701</v>
      </c>
      <c r="F1923" s="6" t="s">
        <v>11789</v>
      </c>
      <c r="G1923" s="6" t="s">
        <v>12231</v>
      </c>
    </row>
    <row r="1924" spans="1:7" x14ac:dyDescent="0.4">
      <c r="A1924" s="6">
        <v>1923</v>
      </c>
      <c r="B1924" s="6" t="s">
        <v>12090</v>
      </c>
      <c r="C1924" s="6">
        <v>2463</v>
      </c>
      <c r="D1924" s="6" t="s">
        <v>11808</v>
      </c>
      <c r="E1924" s="6" t="s">
        <v>508</v>
      </c>
      <c r="F1924" s="6" t="s">
        <v>11789</v>
      </c>
      <c r="G1924" s="6" t="s">
        <v>12232</v>
      </c>
    </row>
    <row r="1925" spans="1:7" x14ac:dyDescent="0.4">
      <c r="A1925" s="6">
        <v>1924</v>
      </c>
      <c r="B1925" s="6" t="s">
        <v>12090</v>
      </c>
      <c r="C1925" s="6">
        <v>2464</v>
      </c>
      <c r="D1925" s="6" t="s">
        <v>11808</v>
      </c>
      <c r="E1925" s="6" t="s">
        <v>508</v>
      </c>
      <c r="F1925" s="6" t="s">
        <v>11789</v>
      </c>
      <c r="G1925" s="6" t="s">
        <v>12232</v>
      </c>
    </row>
    <row r="1926" spans="1:7" x14ac:dyDescent="0.4">
      <c r="A1926" s="6">
        <v>1925</v>
      </c>
      <c r="B1926" s="6" t="s">
        <v>12090</v>
      </c>
      <c r="C1926" s="6">
        <v>2465</v>
      </c>
      <c r="D1926" s="6" t="s">
        <v>11808</v>
      </c>
      <c r="E1926" s="6" t="s">
        <v>508</v>
      </c>
      <c r="F1926" s="6" t="s">
        <v>11789</v>
      </c>
      <c r="G1926" s="6" t="s">
        <v>12232</v>
      </c>
    </row>
    <row r="1927" spans="1:7" x14ac:dyDescent="0.4">
      <c r="A1927" s="6">
        <v>1926</v>
      </c>
      <c r="B1927" s="6" t="s">
        <v>12085</v>
      </c>
      <c r="C1927" s="6">
        <v>2466</v>
      </c>
      <c r="D1927" s="6" t="s">
        <v>11837</v>
      </c>
      <c r="E1927" s="6" t="s">
        <v>2038</v>
      </c>
      <c r="F1927" s="6" t="s">
        <v>11789</v>
      </c>
      <c r="G1927" s="6" t="s">
        <v>12233</v>
      </c>
    </row>
    <row r="1928" spans="1:7" x14ac:dyDescent="0.4">
      <c r="A1928" s="6">
        <v>1927</v>
      </c>
      <c r="B1928" s="6" t="s">
        <v>12085</v>
      </c>
      <c r="C1928" s="6">
        <v>2467</v>
      </c>
      <c r="D1928" s="6" t="s">
        <v>11837</v>
      </c>
      <c r="E1928" s="6" t="s">
        <v>2038</v>
      </c>
      <c r="F1928" s="6" t="s">
        <v>11789</v>
      </c>
      <c r="G1928" s="6" t="s">
        <v>12233</v>
      </c>
    </row>
    <row r="1929" spans="1:7" x14ac:dyDescent="0.4">
      <c r="A1929" s="6">
        <v>1928</v>
      </c>
      <c r="B1929" s="6" t="s">
        <v>12085</v>
      </c>
      <c r="C1929" s="6">
        <v>2468</v>
      </c>
      <c r="D1929" s="6" t="s">
        <v>11837</v>
      </c>
      <c r="E1929" s="6" t="s">
        <v>2038</v>
      </c>
      <c r="F1929" s="6" t="s">
        <v>11789</v>
      </c>
      <c r="G1929" s="6" t="s">
        <v>12233</v>
      </c>
    </row>
    <row r="1930" spans="1:7" x14ac:dyDescent="0.4">
      <c r="A1930" s="6">
        <v>1929</v>
      </c>
      <c r="B1930" s="6" t="s">
        <v>12085</v>
      </c>
      <c r="C1930" s="6">
        <v>2469</v>
      </c>
      <c r="D1930" s="6" t="s">
        <v>11837</v>
      </c>
      <c r="E1930" s="6" t="s">
        <v>2038</v>
      </c>
      <c r="F1930" s="6" t="s">
        <v>11789</v>
      </c>
      <c r="G1930" s="6" t="s">
        <v>12233</v>
      </c>
    </row>
    <row r="1931" spans="1:7" x14ac:dyDescent="0.4">
      <c r="A1931" s="6">
        <v>1930</v>
      </c>
      <c r="B1931" s="6" t="s">
        <v>12085</v>
      </c>
      <c r="C1931" s="6">
        <v>2470</v>
      </c>
      <c r="D1931" s="6" t="s">
        <v>11837</v>
      </c>
      <c r="E1931" s="6" t="s">
        <v>2038</v>
      </c>
      <c r="F1931" s="6" t="s">
        <v>11789</v>
      </c>
      <c r="G1931" s="6" t="s">
        <v>12233</v>
      </c>
    </row>
    <row r="1932" spans="1:7" x14ac:dyDescent="0.4">
      <c r="A1932" s="6">
        <v>1931</v>
      </c>
      <c r="B1932" s="6" t="s">
        <v>12085</v>
      </c>
      <c r="C1932" s="6">
        <v>2471</v>
      </c>
      <c r="D1932" s="6" t="s">
        <v>11837</v>
      </c>
      <c r="E1932" s="6" t="s">
        <v>2038</v>
      </c>
      <c r="F1932" s="6" t="s">
        <v>11789</v>
      </c>
      <c r="G1932" s="6" t="s">
        <v>12233</v>
      </c>
    </row>
    <row r="1933" spans="1:7" x14ac:dyDescent="0.4">
      <c r="A1933" s="6">
        <v>1932</v>
      </c>
      <c r="B1933" s="6" t="s">
        <v>12085</v>
      </c>
      <c r="C1933" s="6">
        <v>2472</v>
      </c>
      <c r="D1933" s="6" t="s">
        <v>11837</v>
      </c>
      <c r="E1933" s="6" t="s">
        <v>2038</v>
      </c>
      <c r="F1933" s="6" t="s">
        <v>11789</v>
      </c>
      <c r="G1933" s="6" t="s">
        <v>12233</v>
      </c>
    </row>
    <row r="1934" spans="1:7" x14ac:dyDescent="0.4">
      <c r="A1934" s="6">
        <v>1933</v>
      </c>
      <c r="B1934" s="6" t="s">
        <v>12013</v>
      </c>
      <c r="C1934" s="6">
        <v>2473</v>
      </c>
      <c r="D1934" s="6" t="s">
        <v>11800</v>
      </c>
      <c r="E1934" s="6" t="s">
        <v>11923</v>
      </c>
      <c r="F1934" s="6" t="s">
        <v>11789</v>
      </c>
      <c r="G1934" s="6" t="s">
        <v>12177</v>
      </c>
    </row>
    <row r="1935" spans="1:7" x14ac:dyDescent="0.4">
      <c r="A1935" s="6">
        <v>1934</v>
      </c>
      <c r="B1935" s="6" t="s">
        <v>12013</v>
      </c>
      <c r="C1935" s="6">
        <v>2474</v>
      </c>
      <c r="D1935" s="6" t="s">
        <v>11788</v>
      </c>
      <c r="E1935" s="6" t="s">
        <v>728</v>
      </c>
      <c r="F1935" s="6" t="s">
        <v>11789</v>
      </c>
      <c r="G1935" s="6" t="s">
        <v>12202</v>
      </c>
    </row>
    <row r="1936" spans="1:7" x14ac:dyDescent="0.4">
      <c r="A1936" s="6">
        <v>1935</v>
      </c>
      <c r="B1936" s="6" t="s">
        <v>12013</v>
      </c>
      <c r="C1936" s="6">
        <v>2475</v>
      </c>
      <c r="D1936" s="6" t="s">
        <v>11800</v>
      </c>
      <c r="E1936" s="6" t="s">
        <v>11923</v>
      </c>
      <c r="F1936" s="6" t="s">
        <v>11789</v>
      </c>
      <c r="G1936" s="6" t="s">
        <v>12177</v>
      </c>
    </row>
    <row r="1937" spans="1:7" x14ac:dyDescent="0.4">
      <c r="A1937" s="6">
        <v>1936</v>
      </c>
      <c r="B1937" s="6" t="s">
        <v>12013</v>
      </c>
      <c r="C1937" s="6">
        <v>2476</v>
      </c>
      <c r="D1937" s="6" t="s">
        <v>11841</v>
      </c>
      <c r="E1937" s="6" t="s">
        <v>763</v>
      </c>
      <c r="F1937" s="6" t="s">
        <v>11789</v>
      </c>
      <c r="G1937" s="6" t="s">
        <v>12234</v>
      </c>
    </row>
    <row r="1938" spans="1:7" x14ac:dyDescent="0.4">
      <c r="A1938" s="6">
        <v>1937</v>
      </c>
      <c r="B1938" s="6" t="s">
        <v>12013</v>
      </c>
      <c r="C1938" s="6">
        <v>2477</v>
      </c>
      <c r="D1938" s="6" t="s">
        <v>11841</v>
      </c>
      <c r="E1938" s="6" t="s">
        <v>630</v>
      </c>
      <c r="F1938" s="6" t="s">
        <v>11789</v>
      </c>
      <c r="G1938" s="6" t="s">
        <v>12235</v>
      </c>
    </row>
    <row r="1939" spans="1:7" x14ac:dyDescent="0.4">
      <c r="A1939" s="6">
        <v>1938</v>
      </c>
      <c r="B1939" s="6" t="s">
        <v>12013</v>
      </c>
      <c r="C1939" s="6">
        <v>2478</v>
      </c>
      <c r="D1939" s="6" t="s">
        <v>11800</v>
      </c>
      <c r="E1939" s="6" t="s">
        <v>663</v>
      </c>
      <c r="F1939" s="6" t="s">
        <v>11789</v>
      </c>
      <c r="G1939" s="6" t="s">
        <v>12236</v>
      </c>
    </row>
    <row r="1940" spans="1:7" x14ac:dyDescent="0.4">
      <c r="A1940" s="6">
        <v>1939</v>
      </c>
      <c r="B1940" s="6" t="s">
        <v>12013</v>
      </c>
      <c r="C1940" s="6">
        <v>2479</v>
      </c>
      <c r="D1940" s="6" t="s">
        <v>11800</v>
      </c>
      <c r="E1940" s="6" t="s">
        <v>11923</v>
      </c>
      <c r="F1940" s="6" t="s">
        <v>11789</v>
      </c>
      <c r="G1940" s="6" t="s">
        <v>12237</v>
      </c>
    </row>
    <row r="1941" spans="1:7" x14ac:dyDescent="0.4">
      <c r="A1941" s="6">
        <v>1940</v>
      </c>
      <c r="B1941" s="6" t="s">
        <v>12013</v>
      </c>
      <c r="C1941" s="6">
        <v>2480</v>
      </c>
      <c r="D1941" s="6" t="s">
        <v>11826</v>
      </c>
      <c r="E1941" s="6" t="s">
        <v>518</v>
      </c>
      <c r="F1941" s="6" t="s">
        <v>11789</v>
      </c>
      <c r="G1941" s="6" t="s">
        <v>12198</v>
      </c>
    </row>
    <row r="1942" spans="1:7" x14ac:dyDescent="0.4">
      <c r="A1942" s="6">
        <v>1941</v>
      </c>
      <c r="B1942" s="6" t="s">
        <v>12013</v>
      </c>
      <c r="C1942" s="6">
        <v>2481</v>
      </c>
      <c r="D1942" s="6" t="s">
        <v>11826</v>
      </c>
      <c r="E1942" s="6" t="s">
        <v>518</v>
      </c>
      <c r="F1942" s="6" t="s">
        <v>11789</v>
      </c>
      <c r="G1942" s="6" t="s">
        <v>12199</v>
      </c>
    </row>
    <row r="1943" spans="1:7" x14ac:dyDescent="0.4">
      <c r="A1943" s="6">
        <v>1942</v>
      </c>
      <c r="B1943" s="6" t="s">
        <v>12013</v>
      </c>
      <c r="C1943" s="6">
        <v>2482</v>
      </c>
      <c r="D1943" s="6" t="s">
        <v>11826</v>
      </c>
      <c r="E1943" s="6" t="s">
        <v>518</v>
      </c>
      <c r="F1943" s="6" t="s">
        <v>11789</v>
      </c>
      <c r="G1943" s="6" t="s">
        <v>12199</v>
      </c>
    </row>
    <row r="1944" spans="1:7" x14ac:dyDescent="0.4">
      <c r="A1944" s="6">
        <v>1943</v>
      </c>
      <c r="B1944" s="6" t="s">
        <v>12013</v>
      </c>
      <c r="C1944" s="6">
        <v>2483</v>
      </c>
      <c r="D1944" s="6" t="s">
        <v>11949</v>
      </c>
      <c r="E1944" s="6" t="s">
        <v>717</v>
      </c>
      <c r="F1944" s="6" t="s">
        <v>11789</v>
      </c>
      <c r="G1944" s="6" t="s">
        <v>12138</v>
      </c>
    </row>
    <row r="1945" spans="1:7" x14ac:dyDescent="0.4">
      <c r="A1945" s="6">
        <v>1944</v>
      </c>
      <c r="B1945" s="6" t="s">
        <v>12013</v>
      </c>
      <c r="C1945" s="6">
        <v>2484</v>
      </c>
      <c r="D1945" s="6" t="s">
        <v>11949</v>
      </c>
      <c r="E1945" s="6" t="s">
        <v>717</v>
      </c>
      <c r="F1945" s="6" t="s">
        <v>11789</v>
      </c>
      <c r="G1945" s="6" t="s">
        <v>12138</v>
      </c>
    </row>
    <row r="1946" spans="1:7" x14ac:dyDescent="0.4">
      <c r="A1946" s="6">
        <v>1945</v>
      </c>
      <c r="B1946" s="6" t="s">
        <v>12013</v>
      </c>
      <c r="C1946" s="6">
        <v>2485</v>
      </c>
      <c r="D1946" s="6" t="s">
        <v>11949</v>
      </c>
      <c r="E1946" s="6" t="s">
        <v>717</v>
      </c>
      <c r="F1946" s="6" t="s">
        <v>11789</v>
      </c>
      <c r="G1946" s="6" t="s">
        <v>12138</v>
      </c>
    </row>
    <row r="1947" spans="1:7" x14ac:dyDescent="0.4">
      <c r="A1947" s="6">
        <v>1946</v>
      </c>
      <c r="B1947" s="6" t="s">
        <v>12013</v>
      </c>
      <c r="C1947" s="6">
        <v>2486</v>
      </c>
      <c r="D1947" s="6" t="s">
        <v>11949</v>
      </c>
      <c r="E1947" s="6" t="s">
        <v>3255</v>
      </c>
      <c r="F1947" s="6" t="s">
        <v>11789</v>
      </c>
      <c r="G1947" s="6" t="s">
        <v>12138</v>
      </c>
    </row>
    <row r="1948" spans="1:7" x14ac:dyDescent="0.4">
      <c r="A1948" s="6">
        <v>1947</v>
      </c>
      <c r="B1948" s="6" t="s">
        <v>12013</v>
      </c>
      <c r="C1948" s="6">
        <v>2487</v>
      </c>
      <c r="D1948" s="6" t="s">
        <v>11800</v>
      </c>
      <c r="E1948" s="6" t="s">
        <v>11923</v>
      </c>
      <c r="F1948" s="6" t="s">
        <v>11789</v>
      </c>
      <c r="G1948" s="6" t="s">
        <v>12177</v>
      </c>
    </row>
    <row r="1949" spans="1:7" x14ac:dyDescent="0.4">
      <c r="A1949" s="6">
        <v>1948</v>
      </c>
      <c r="B1949" s="6" t="s">
        <v>12013</v>
      </c>
      <c r="C1949" s="6">
        <v>2488</v>
      </c>
      <c r="D1949" s="6" t="s">
        <v>11800</v>
      </c>
      <c r="E1949" s="6" t="s">
        <v>663</v>
      </c>
      <c r="F1949" s="6" t="s">
        <v>11789</v>
      </c>
      <c r="G1949" s="6" t="s">
        <v>12186</v>
      </c>
    </row>
    <row r="1950" spans="1:7" x14ac:dyDescent="0.4">
      <c r="A1950" s="6">
        <v>1949</v>
      </c>
      <c r="B1950" s="6" t="s">
        <v>12013</v>
      </c>
      <c r="C1950" s="6">
        <v>2489</v>
      </c>
      <c r="D1950" s="6" t="s">
        <v>11788</v>
      </c>
      <c r="E1950" s="6" t="s">
        <v>728</v>
      </c>
      <c r="F1950" s="6" t="s">
        <v>11789</v>
      </c>
      <c r="G1950" s="6" t="s">
        <v>12238</v>
      </c>
    </row>
    <row r="1951" spans="1:7" x14ac:dyDescent="0.4">
      <c r="A1951" s="6">
        <v>1950</v>
      </c>
      <c r="B1951" s="6" t="s">
        <v>12013</v>
      </c>
      <c r="C1951" s="6">
        <v>2490</v>
      </c>
      <c r="D1951" s="6" t="s">
        <v>11826</v>
      </c>
      <c r="E1951" s="6" t="s">
        <v>518</v>
      </c>
      <c r="F1951" s="6" t="s">
        <v>11789</v>
      </c>
      <c r="G1951" s="6" t="s">
        <v>12239</v>
      </c>
    </row>
    <row r="1952" spans="1:7" x14ac:dyDescent="0.4">
      <c r="A1952" s="6">
        <v>1951</v>
      </c>
      <c r="B1952" s="6" t="s">
        <v>12013</v>
      </c>
      <c r="C1952" s="6">
        <v>2491</v>
      </c>
      <c r="D1952" s="6" t="s">
        <v>11826</v>
      </c>
      <c r="E1952" s="6" t="s">
        <v>518</v>
      </c>
      <c r="F1952" s="6" t="s">
        <v>11789</v>
      </c>
      <c r="G1952" s="6" t="s">
        <v>12199</v>
      </c>
    </row>
    <row r="1953" spans="1:7" x14ac:dyDescent="0.4">
      <c r="A1953" s="6">
        <v>1952</v>
      </c>
      <c r="B1953" s="6" t="s">
        <v>12013</v>
      </c>
      <c r="C1953" s="6">
        <v>2492</v>
      </c>
      <c r="D1953" s="6" t="s">
        <v>11788</v>
      </c>
      <c r="E1953" s="6" t="s">
        <v>728</v>
      </c>
      <c r="F1953" s="6" t="s">
        <v>11789</v>
      </c>
      <c r="G1953" s="6" t="s">
        <v>12240</v>
      </c>
    </row>
    <row r="1954" spans="1:7" x14ac:dyDescent="0.4">
      <c r="A1954" s="6">
        <v>1953</v>
      </c>
      <c r="B1954" s="6" t="s">
        <v>12013</v>
      </c>
      <c r="C1954" s="6">
        <v>2493</v>
      </c>
      <c r="D1954" s="6" t="s">
        <v>11841</v>
      </c>
      <c r="E1954" s="6" t="s">
        <v>4176</v>
      </c>
      <c r="F1954" s="6" t="s">
        <v>11789</v>
      </c>
      <c r="G1954" s="6" t="s">
        <v>12222</v>
      </c>
    </row>
    <row r="1955" spans="1:7" x14ac:dyDescent="0.4">
      <c r="A1955" s="6">
        <v>1954</v>
      </c>
      <c r="B1955" s="6" t="s">
        <v>12013</v>
      </c>
      <c r="C1955" s="6">
        <v>2494</v>
      </c>
      <c r="D1955" s="6" t="s">
        <v>11841</v>
      </c>
      <c r="E1955" s="6" t="s">
        <v>2800</v>
      </c>
      <c r="F1955" s="6" t="s">
        <v>11789</v>
      </c>
      <c r="G1955" s="6" t="s">
        <v>12135</v>
      </c>
    </row>
    <row r="1956" spans="1:7" x14ac:dyDescent="0.4">
      <c r="A1956" s="6">
        <v>1955</v>
      </c>
      <c r="B1956" s="6" t="s">
        <v>12013</v>
      </c>
      <c r="C1956" s="6">
        <v>2495</v>
      </c>
      <c r="D1956" s="6" t="s">
        <v>11800</v>
      </c>
      <c r="E1956" s="6" t="s">
        <v>11923</v>
      </c>
      <c r="F1956" s="6" t="s">
        <v>11789</v>
      </c>
      <c r="G1956" s="6" t="s">
        <v>12196</v>
      </c>
    </row>
    <row r="1957" spans="1:7" x14ac:dyDescent="0.4">
      <c r="A1957" s="6">
        <v>1956</v>
      </c>
      <c r="B1957" s="6" t="s">
        <v>12013</v>
      </c>
      <c r="C1957" s="6">
        <v>2496</v>
      </c>
      <c r="D1957" s="6" t="s">
        <v>11800</v>
      </c>
      <c r="E1957" s="6" t="s">
        <v>663</v>
      </c>
      <c r="F1957" s="6" t="s">
        <v>11789</v>
      </c>
      <c r="G1957" s="6" t="s">
        <v>12241</v>
      </c>
    </row>
    <row r="1958" spans="1:7" x14ac:dyDescent="0.4">
      <c r="A1958" s="6">
        <v>1957</v>
      </c>
      <c r="B1958" s="6" t="s">
        <v>12013</v>
      </c>
      <c r="C1958" s="6">
        <v>2497</v>
      </c>
      <c r="D1958" s="6" t="s">
        <v>11800</v>
      </c>
      <c r="E1958" s="6" t="s">
        <v>11923</v>
      </c>
      <c r="F1958" s="6" t="s">
        <v>11789</v>
      </c>
      <c r="G1958" s="6" t="s">
        <v>12177</v>
      </c>
    </row>
    <row r="1959" spans="1:7" x14ac:dyDescent="0.4">
      <c r="A1959" s="6">
        <v>1958</v>
      </c>
      <c r="B1959" s="6" t="s">
        <v>12013</v>
      </c>
      <c r="C1959" s="6">
        <v>2498</v>
      </c>
      <c r="D1959" s="6" t="s">
        <v>11800</v>
      </c>
      <c r="E1959" s="6" t="s">
        <v>663</v>
      </c>
      <c r="F1959" s="6" t="s">
        <v>11789</v>
      </c>
      <c r="G1959" s="6" t="s">
        <v>12224</v>
      </c>
    </row>
    <row r="1960" spans="1:7" x14ac:dyDescent="0.4">
      <c r="A1960" s="6">
        <v>1959</v>
      </c>
      <c r="B1960" s="6" t="s">
        <v>12013</v>
      </c>
      <c r="C1960" s="6">
        <v>2499</v>
      </c>
      <c r="D1960" s="6" t="s">
        <v>11788</v>
      </c>
      <c r="E1960" s="6" t="s">
        <v>728</v>
      </c>
      <c r="F1960" s="6" t="s">
        <v>11789</v>
      </c>
      <c r="G1960" s="6" t="s">
        <v>12138</v>
      </c>
    </row>
    <row r="1961" spans="1:7" x14ac:dyDescent="0.4">
      <c r="A1961" s="6">
        <v>1960</v>
      </c>
      <c r="B1961" s="6" t="s">
        <v>11844</v>
      </c>
      <c r="C1961" s="6">
        <v>2501</v>
      </c>
      <c r="D1961" s="6" t="s">
        <v>11841</v>
      </c>
      <c r="E1961" s="6" t="s">
        <v>774</v>
      </c>
      <c r="F1961" s="6" t="s">
        <v>11789</v>
      </c>
      <c r="G1961" s="6" t="s">
        <v>12242</v>
      </c>
    </row>
    <row r="1962" spans="1:7" x14ac:dyDescent="0.4">
      <c r="A1962" s="6">
        <v>1961</v>
      </c>
      <c r="B1962" s="6" t="s">
        <v>11844</v>
      </c>
      <c r="C1962" s="6">
        <v>2502</v>
      </c>
      <c r="D1962" s="6" t="s">
        <v>11841</v>
      </c>
      <c r="E1962" s="6" t="s">
        <v>774</v>
      </c>
      <c r="F1962" s="6" t="s">
        <v>11789</v>
      </c>
      <c r="G1962" s="6" t="s">
        <v>12242</v>
      </c>
    </row>
    <row r="1963" spans="1:7" x14ac:dyDescent="0.4">
      <c r="A1963" s="6">
        <v>1962</v>
      </c>
      <c r="B1963" s="6" t="s">
        <v>11844</v>
      </c>
      <c r="C1963" s="6">
        <v>2503</v>
      </c>
      <c r="D1963" s="6" t="s">
        <v>11788</v>
      </c>
      <c r="E1963" s="6" t="s">
        <v>728</v>
      </c>
      <c r="F1963" s="6" t="s">
        <v>11789</v>
      </c>
      <c r="G1963" s="6" t="s">
        <v>12243</v>
      </c>
    </row>
    <row r="1964" spans="1:7" x14ac:dyDescent="0.4">
      <c r="A1964" s="6">
        <v>1963</v>
      </c>
      <c r="B1964" s="6" t="s">
        <v>11844</v>
      </c>
      <c r="C1964" s="6">
        <v>2504</v>
      </c>
      <c r="D1964" s="6" t="s">
        <v>11841</v>
      </c>
      <c r="E1964" s="6" t="s">
        <v>774</v>
      </c>
      <c r="F1964" s="6" t="s">
        <v>11789</v>
      </c>
      <c r="G1964" s="6" t="s">
        <v>12244</v>
      </c>
    </row>
    <row r="1965" spans="1:7" x14ac:dyDescent="0.4">
      <c r="A1965" s="6">
        <v>1964</v>
      </c>
      <c r="B1965" s="6" t="s">
        <v>11844</v>
      </c>
      <c r="C1965" s="6">
        <v>2505</v>
      </c>
      <c r="D1965" s="6" t="s">
        <v>11788</v>
      </c>
      <c r="E1965" s="6" t="s">
        <v>728</v>
      </c>
      <c r="F1965" s="6" t="s">
        <v>11789</v>
      </c>
      <c r="G1965" s="6" t="s">
        <v>12245</v>
      </c>
    </row>
    <row r="1966" spans="1:7" x14ac:dyDescent="0.4">
      <c r="A1966" s="6">
        <v>1965</v>
      </c>
      <c r="B1966" s="6" t="s">
        <v>11844</v>
      </c>
      <c r="C1966" s="6">
        <v>2506</v>
      </c>
      <c r="D1966" s="6" t="s">
        <v>11788</v>
      </c>
      <c r="E1966" s="6" t="s">
        <v>728</v>
      </c>
      <c r="F1966" s="6" t="s">
        <v>11789</v>
      </c>
      <c r="G1966" s="6" t="s">
        <v>12246</v>
      </c>
    </row>
    <row r="1967" spans="1:7" x14ac:dyDescent="0.4">
      <c r="A1967" s="6">
        <v>1966</v>
      </c>
      <c r="B1967" s="6" t="s">
        <v>11844</v>
      </c>
      <c r="C1967" s="6">
        <v>2507</v>
      </c>
      <c r="D1967" s="6" t="s">
        <v>11788</v>
      </c>
      <c r="E1967" s="6" t="s">
        <v>728</v>
      </c>
      <c r="F1967" s="6" t="s">
        <v>11789</v>
      </c>
      <c r="G1967" s="6" t="s">
        <v>12243</v>
      </c>
    </row>
    <row r="1968" spans="1:7" x14ac:dyDescent="0.4">
      <c r="A1968" s="6">
        <v>1967</v>
      </c>
      <c r="B1968" s="6" t="s">
        <v>11844</v>
      </c>
      <c r="C1968" s="6">
        <v>2508</v>
      </c>
      <c r="D1968" s="6" t="s">
        <v>11788</v>
      </c>
      <c r="E1968" s="6" t="s">
        <v>728</v>
      </c>
      <c r="F1968" s="6" t="s">
        <v>11789</v>
      </c>
      <c r="G1968" s="6" t="s">
        <v>12247</v>
      </c>
    </row>
    <row r="1969" spans="1:7" x14ac:dyDescent="0.4">
      <c r="A1969" s="6">
        <v>1968</v>
      </c>
      <c r="B1969" s="6" t="s">
        <v>11844</v>
      </c>
      <c r="C1969" s="6">
        <v>2509</v>
      </c>
      <c r="D1969" s="6" t="s">
        <v>11841</v>
      </c>
      <c r="E1969" s="6" t="s">
        <v>774</v>
      </c>
      <c r="F1969" s="6" t="s">
        <v>11789</v>
      </c>
      <c r="G1969" s="6" t="s">
        <v>12248</v>
      </c>
    </row>
    <row r="1970" spans="1:7" x14ac:dyDescent="0.4">
      <c r="A1970" s="6">
        <v>1969</v>
      </c>
      <c r="B1970" s="6" t="s">
        <v>11844</v>
      </c>
      <c r="C1970" s="6">
        <v>2510</v>
      </c>
      <c r="D1970" s="6" t="s">
        <v>11788</v>
      </c>
      <c r="E1970" s="6" t="s">
        <v>728</v>
      </c>
      <c r="F1970" s="6" t="s">
        <v>11789</v>
      </c>
      <c r="G1970" s="6" t="s">
        <v>12247</v>
      </c>
    </row>
    <row r="1971" spans="1:7" x14ac:dyDescent="0.4">
      <c r="A1971" s="6">
        <v>1970</v>
      </c>
      <c r="B1971" s="6" t="s">
        <v>11844</v>
      </c>
      <c r="C1971" s="6">
        <v>2511</v>
      </c>
      <c r="D1971" s="6" t="s">
        <v>11788</v>
      </c>
      <c r="E1971" s="6" t="s">
        <v>728</v>
      </c>
      <c r="F1971" s="6" t="s">
        <v>11789</v>
      </c>
      <c r="G1971" s="6" t="s">
        <v>12249</v>
      </c>
    </row>
    <row r="1972" spans="1:7" x14ac:dyDescent="0.4">
      <c r="A1972" s="6">
        <v>1971</v>
      </c>
      <c r="B1972" s="6" t="s">
        <v>11844</v>
      </c>
      <c r="C1972" s="6">
        <v>2512</v>
      </c>
      <c r="D1972" s="6" t="s">
        <v>11788</v>
      </c>
      <c r="E1972" s="6" t="s">
        <v>728</v>
      </c>
      <c r="F1972" s="6" t="s">
        <v>11789</v>
      </c>
      <c r="G1972" s="6" t="s">
        <v>12250</v>
      </c>
    </row>
    <row r="1973" spans="1:7" x14ac:dyDescent="0.4">
      <c r="A1973" s="6">
        <v>1972</v>
      </c>
      <c r="B1973" s="6" t="s">
        <v>11844</v>
      </c>
      <c r="C1973" s="6">
        <v>2513</v>
      </c>
      <c r="D1973" s="6" t="s">
        <v>11841</v>
      </c>
      <c r="E1973" s="6" t="s">
        <v>774</v>
      </c>
      <c r="F1973" s="6" t="s">
        <v>11789</v>
      </c>
      <c r="G1973" s="6" t="s">
        <v>12249</v>
      </c>
    </row>
    <row r="1974" spans="1:7" x14ac:dyDescent="0.4">
      <c r="A1974" s="6">
        <v>1973</v>
      </c>
      <c r="B1974" s="6" t="s">
        <v>11844</v>
      </c>
      <c r="C1974" s="6">
        <v>2514</v>
      </c>
      <c r="D1974" s="6" t="s">
        <v>11788</v>
      </c>
      <c r="E1974" s="6" t="s">
        <v>728</v>
      </c>
      <c r="F1974" s="6" t="s">
        <v>11789</v>
      </c>
      <c r="G1974" s="6" t="s">
        <v>12249</v>
      </c>
    </row>
    <row r="1975" spans="1:7" x14ac:dyDescent="0.4">
      <c r="A1975" s="6">
        <v>1974</v>
      </c>
      <c r="B1975" s="6" t="s">
        <v>11844</v>
      </c>
      <c r="C1975" s="6">
        <v>2515</v>
      </c>
      <c r="D1975" s="6" t="s">
        <v>11788</v>
      </c>
      <c r="E1975" s="6" t="s">
        <v>728</v>
      </c>
      <c r="F1975" s="6" t="s">
        <v>11789</v>
      </c>
      <c r="G1975" s="6" t="s">
        <v>12249</v>
      </c>
    </row>
    <row r="1976" spans="1:7" x14ac:dyDescent="0.4">
      <c r="A1976" s="6">
        <v>1975</v>
      </c>
      <c r="B1976" s="6" t="s">
        <v>11844</v>
      </c>
      <c r="C1976" s="6">
        <v>2516</v>
      </c>
      <c r="D1976" s="6" t="s">
        <v>11788</v>
      </c>
      <c r="E1976" s="6" t="s">
        <v>728</v>
      </c>
      <c r="F1976" s="6" t="s">
        <v>11789</v>
      </c>
      <c r="G1976" s="6" t="s">
        <v>12251</v>
      </c>
    </row>
    <row r="1977" spans="1:7" x14ac:dyDescent="0.4">
      <c r="A1977" s="6">
        <v>1976</v>
      </c>
      <c r="B1977" s="6" t="s">
        <v>11844</v>
      </c>
      <c r="C1977" s="6">
        <v>2517</v>
      </c>
      <c r="D1977" s="6" t="s">
        <v>11788</v>
      </c>
      <c r="E1977" s="6" t="s">
        <v>728</v>
      </c>
      <c r="F1977" s="6" t="s">
        <v>11789</v>
      </c>
      <c r="G1977" s="6" t="s">
        <v>12243</v>
      </c>
    </row>
    <row r="1978" spans="1:7" x14ac:dyDescent="0.4">
      <c r="A1978" s="6">
        <v>1977</v>
      </c>
      <c r="B1978" s="6" t="s">
        <v>11844</v>
      </c>
      <c r="C1978" s="6">
        <v>2518</v>
      </c>
      <c r="D1978" s="6" t="s">
        <v>11841</v>
      </c>
      <c r="E1978" s="6" t="s">
        <v>774</v>
      </c>
      <c r="F1978" s="6" t="s">
        <v>11789</v>
      </c>
      <c r="G1978" s="6" t="s">
        <v>12249</v>
      </c>
    </row>
    <row r="1979" spans="1:7" x14ac:dyDescent="0.4">
      <c r="A1979" s="6">
        <v>1978</v>
      </c>
      <c r="B1979" s="6" t="s">
        <v>11844</v>
      </c>
      <c r="C1979" s="6">
        <v>2519</v>
      </c>
      <c r="D1979" s="6" t="s">
        <v>11788</v>
      </c>
      <c r="E1979" s="6" t="s">
        <v>728</v>
      </c>
      <c r="F1979" s="6" t="s">
        <v>11789</v>
      </c>
      <c r="G1979" s="6" t="s">
        <v>12246</v>
      </c>
    </row>
    <row r="1980" spans="1:7" x14ac:dyDescent="0.4">
      <c r="A1980" s="6">
        <v>1979</v>
      </c>
      <c r="B1980" s="6" t="s">
        <v>11844</v>
      </c>
      <c r="C1980" s="6">
        <v>2520</v>
      </c>
      <c r="D1980" s="6" t="s">
        <v>11841</v>
      </c>
      <c r="E1980" s="6" t="s">
        <v>774</v>
      </c>
      <c r="F1980" s="6" t="s">
        <v>11789</v>
      </c>
      <c r="G1980" s="6" t="s">
        <v>12252</v>
      </c>
    </row>
    <row r="1981" spans="1:7" x14ac:dyDescent="0.4">
      <c r="A1981" s="6">
        <v>1980</v>
      </c>
      <c r="B1981" s="6" t="s">
        <v>11844</v>
      </c>
      <c r="C1981" s="6">
        <v>2521</v>
      </c>
      <c r="D1981" s="6" t="s">
        <v>11841</v>
      </c>
      <c r="E1981" s="6" t="s">
        <v>774</v>
      </c>
      <c r="F1981" s="6" t="s">
        <v>11789</v>
      </c>
      <c r="G1981" s="6" t="s">
        <v>12253</v>
      </c>
    </row>
    <row r="1982" spans="1:7" x14ac:dyDescent="0.4">
      <c r="A1982" s="6">
        <v>1981</v>
      </c>
      <c r="B1982" s="6" t="s">
        <v>11844</v>
      </c>
      <c r="C1982" s="6">
        <v>2522</v>
      </c>
      <c r="D1982" s="6" t="s">
        <v>11788</v>
      </c>
      <c r="E1982" s="6" t="s">
        <v>728</v>
      </c>
      <c r="F1982" s="6" t="s">
        <v>11789</v>
      </c>
      <c r="G1982" s="6" t="s">
        <v>12251</v>
      </c>
    </row>
    <row r="1983" spans="1:7" x14ac:dyDescent="0.4">
      <c r="A1983" s="6">
        <v>1982</v>
      </c>
      <c r="B1983" s="6" t="s">
        <v>11844</v>
      </c>
      <c r="C1983" s="6">
        <v>2523</v>
      </c>
      <c r="D1983" s="6" t="s">
        <v>11841</v>
      </c>
      <c r="E1983" s="6" t="s">
        <v>774</v>
      </c>
      <c r="F1983" s="6" t="s">
        <v>11789</v>
      </c>
      <c r="G1983" s="6" t="s">
        <v>12253</v>
      </c>
    </row>
    <row r="1984" spans="1:7" x14ac:dyDescent="0.4">
      <c r="A1984" s="6">
        <v>1983</v>
      </c>
      <c r="B1984" s="6" t="s">
        <v>11844</v>
      </c>
      <c r="C1984" s="6">
        <v>2524</v>
      </c>
      <c r="D1984" s="6" t="s">
        <v>11841</v>
      </c>
      <c r="E1984" s="6" t="s">
        <v>774</v>
      </c>
      <c r="F1984" s="6" t="s">
        <v>11789</v>
      </c>
      <c r="G1984" s="6" t="s">
        <v>12254</v>
      </c>
    </row>
    <row r="1985" spans="1:7" x14ac:dyDescent="0.4">
      <c r="A1985" s="6">
        <v>1984</v>
      </c>
      <c r="B1985" s="6" t="s">
        <v>11844</v>
      </c>
      <c r="C1985" s="6">
        <v>2525</v>
      </c>
      <c r="D1985" s="6" t="s">
        <v>11841</v>
      </c>
      <c r="E1985" s="6" t="s">
        <v>774</v>
      </c>
      <c r="F1985" s="6" t="s">
        <v>11789</v>
      </c>
      <c r="G1985" s="6" t="s">
        <v>12255</v>
      </c>
    </row>
    <row r="1986" spans="1:7" x14ac:dyDescent="0.4">
      <c r="A1986" s="6">
        <v>1985</v>
      </c>
      <c r="B1986" s="6" t="s">
        <v>11844</v>
      </c>
      <c r="C1986" s="6">
        <v>2526</v>
      </c>
      <c r="D1986" s="6" t="s">
        <v>11841</v>
      </c>
      <c r="E1986" s="6" t="s">
        <v>774</v>
      </c>
      <c r="F1986" s="6" t="s">
        <v>11789</v>
      </c>
      <c r="G1986" s="6" t="s">
        <v>12242</v>
      </c>
    </row>
    <row r="1987" spans="1:7" x14ac:dyDescent="0.4">
      <c r="A1987" s="6">
        <v>1986</v>
      </c>
      <c r="B1987" s="6" t="s">
        <v>11844</v>
      </c>
      <c r="C1987" s="6">
        <v>2527</v>
      </c>
      <c r="D1987" s="6" t="s">
        <v>11841</v>
      </c>
      <c r="E1987" s="6" t="s">
        <v>774</v>
      </c>
      <c r="F1987" s="6" t="s">
        <v>11789</v>
      </c>
      <c r="G1987" s="6" t="s">
        <v>12256</v>
      </c>
    </row>
    <row r="1988" spans="1:7" x14ac:dyDescent="0.4">
      <c r="A1988" s="6">
        <v>1987</v>
      </c>
      <c r="B1988" s="6" t="s">
        <v>11844</v>
      </c>
      <c r="C1988" s="6">
        <v>2528</v>
      </c>
      <c r="D1988" s="6" t="s">
        <v>11788</v>
      </c>
      <c r="E1988" s="6" t="s">
        <v>728</v>
      </c>
      <c r="F1988" s="6" t="s">
        <v>11789</v>
      </c>
      <c r="G1988" s="6" t="s">
        <v>12257</v>
      </c>
    </row>
    <row r="1989" spans="1:7" x14ac:dyDescent="0.4">
      <c r="A1989" s="6">
        <v>1988</v>
      </c>
      <c r="B1989" s="6" t="s">
        <v>11844</v>
      </c>
      <c r="C1989" s="6">
        <v>2529</v>
      </c>
      <c r="D1989" s="6" t="s">
        <v>11841</v>
      </c>
      <c r="E1989" s="6" t="s">
        <v>774</v>
      </c>
      <c r="F1989" s="6" t="s">
        <v>11789</v>
      </c>
      <c r="G1989" s="6" t="s">
        <v>12255</v>
      </c>
    </row>
    <row r="1990" spans="1:7" x14ac:dyDescent="0.4">
      <c r="A1990" s="6">
        <v>1989</v>
      </c>
      <c r="B1990" s="6" t="s">
        <v>11844</v>
      </c>
      <c r="C1990" s="6">
        <v>2530</v>
      </c>
      <c r="D1990" s="6" t="s">
        <v>11788</v>
      </c>
      <c r="E1990" s="6" t="s">
        <v>728</v>
      </c>
      <c r="F1990" s="6" t="s">
        <v>11789</v>
      </c>
      <c r="G1990" s="6" t="s">
        <v>12257</v>
      </c>
    </row>
    <row r="1991" spans="1:7" x14ac:dyDescent="0.4">
      <c r="A1991" s="6">
        <v>1990</v>
      </c>
      <c r="B1991" s="6" t="s">
        <v>11844</v>
      </c>
      <c r="C1991" s="6">
        <v>2531</v>
      </c>
      <c r="D1991" s="6" t="s">
        <v>11841</v>
      </c>
      <c r="E1991" s="6" t="s">
        <v>774</v>
      </c>
      <c r="F1991" s="6" t="s">
        <v>11789</v>
      </c>
      <c r="G1991" s="6" t="s">
        <v>12249</v>
      </c>
    </row>
    <row r="1992" spans="1:7" x14ac:dyDescent="0.4">
      <c r="A1992" s="6">
        <v>1991</v>
      </c>
      <c r="B1992" s="6" t="s">
        <v>11844</v>
      </c>
      <c r="C1992" s="6">
        <v>2532</v>
      </c>
      <c r="D1992" s="6" t="s">
        <v>11788</v>
      </c>
      <c r="E1992" s="6" t="s">
        <v>728</v>
      </c>
      <c r="F1992" s="6" t="s">
        <v>11789</v>
      </c>
      <c r="G1992" s="6" t="s">
        <v>12249</v>
      </c>
    </row>
    <row r="1993" spans="1:7" x14ac:dyDescent="0.4">
      <c r="A1993" s="6">
        <v>1992</v>
      </c>
      <c r="B1993" s="6" t="s">
        <v>11844</v>
      </c>
      <c r="C1993" s="6">
        <v>2533</v>
      </c>
      <c r="D1993" s="6" t="s">
        <v>11788</v>
      </c>
      <c r="E1993" s="6" t="s">
        <v>728</v>
      </c>
      <c r="F1993" s="6" t="s">
        <v>11789</v>
      </c>
      <c r="G1993" s="6" t="s">
        <v>12258</v>
      </c>
    </row>
    <row r="1994" spans="1:7" x14ac:dyDescent="0.4">
      <c r="A1994" s="6">
        <v>1993</v>
      </c>
      <c r="B1994" s="6" t="s">
        <v>11844</v>
      </c>
      <c r="C1994" s="6">
        <v>2534</v>
      </c>
      <c r="D1994" s="6" t="s">
        <v>11788</v>
      </c>
      <c r="E1994" s="6" t="s">
        <v>728</v>
      </c>
      <c r="F1994" s="6" t="s">
        <v>11789</v>
      </c>
      <c r="G1994" s="6" t="s">
        <v>12168</v>
      </c>
    </row>
    <row r="1995" spans="1:7" x14ac:dyDescent="0.4">
      <c r="A1995" s="6">
        <v>1994</v>
      </c>
      <c r="B1995" s="6" t="s">
        <v>11844</v>
      </c>
      <c r="C1995" s="6">
        <v>2535</v>
      </c>
      <c r="D1995" s="6" t="s">
        <v>11841</v>
      </c>
      <c r="E1995" s="6" t="s">
        <v>774</v>
      </c>
      <c r="F1995" s="6" t="s">
        <v>11789</v>
      </c>
      <c r="G1995" s="6" t="s">
        <v>12259</v>
      </c>
    </row>
    <row r="1996" spans="1:7" x14ac:dyDescent="0.4">
      <c r="A1996" s="6">
        <v>1995</v>
      </c>
      <c r="B1996" s="6" t="s">
        <v>11844</v>
      </c>
      <c r="C1996" s="6">
        <v>2536</v>
      </c>
      <c r="D1996" s="6" t="s">
        <v>11788</v>
      </c>
      <c r="E1996" s="6" t="s">
        <v>728</v>
      </c>
      <c r="F1996" s="6" t="s">
        <v>11789</v>
      </c>
      <c r="G1996" s="6" t="s">
        <v>12249</v>
      </c>
    </row>
    <row r="1997" spans="1:7" x14ac:dyDescent="0.4">
      <c r="A1997" s="6">
        <v>1996</v>
      </c>
      <c r="B1997" s="6" t="s">
        <v>11844</v>
      </c>
      <c r="C1997" s="6">
        <v>2537</v>
      </c>
      <c r="D1997" s="6" t="s">
        <v>11788</v>
      </c>
      <c r="E1997" s="6" t="s">
        <v>728</v>
      </c>
      <c r="F1997" s="6" t="s">
        <v>11789</v>
      </c>
      <c r="G1997" s="6" t="s">
        <v>12249</v>
      </c>
    </row>
    <row r="1998" spans="1:7" x14ac:dyDescent="0.4">
      <c r="A1998" s="6">
        <v>1997</v>
      </c>
      <c r="B1998" s="6" t="s">
        <v>11844</v>
      </c>
      <c r="C1998" s="6">
        <v>2538</v>
      </c>
      <c r="D1998" s="6" t="s">
        <v>11788</v>
      </c>
      <c r="E1998" s="6" t="s">
        <v>728</v>
      </c>
      <c r="F1998" s="6" t="s">
        <v>11789</v>
      </c>
      <c r="G1998" s="6" t="s">
        <v>12260</v>
      </c>
    </row>
    <row r="1999" spans="1:7" x14ac:dyDescent="0.4">
      <c r="A1999" s="6">
        <v>1998</v>
      </c>
      <c r="B1999" s="6" t="s">
        <v>11844</v>
      </c>
      <c r="C1999" s="6">
        <v>2539</v>
      </c>
      <c r="D1999" s="6" t="s">
        <v>11841</v>
      </c>
      <c r="E1999" s="6" t="s">
        <v>774</v>
      </c>
      <c r="F1999" s="6" t="s">
        <v>11789</v>
      </c>
      <c r="G1999" s="6" t="s">
        <v>12249</v>
      </c>
    </row>
    <row r="2000" spans="1:7" x14ac:dyDescent="0.4">
      <c r="A2000" s="6">
        <v>1999</v>
      </c>
      <c r="B2000" s="6" t="s">
        <v>11844</v>
      </c>
      <c r="C2000" s="6">
        <v>2540</v>
      </c>
      <c r="D2000" s="6" t="s">
        <v>11841</v>
      </c>
      <c r="E2000" s="6" t="s">
        <v>774</v>
      </c>
      <c r="F2000" s="6" t="s">
        <v>11789</v>
      </c>
      <c r="G2000" s="6" t="s">
        <v>12261</v>
      </c>
    </row>
    <row r="2001" spans="1:7" x14ac:dyDescent="0.4">
      <c r="A2001" s="6">
        <v>2000</v>
      </c>
      <c r="B2001" s="6" t="s">
        <v>12262</v>
      </c>
      <c r="C2001" s="6">
        <v>2541</v>
      </c>
      <c r="D2001" s="6" t="s">
        <v>11841</v>
      </c>
      <c r="E2001" s="6" t="s">
        <v>4176</v>
      </c>
      <c r="F2001" s="6" t="s">
        <v>11789</v>
      </c>
      <c r="G2001" s="6" t="s">
        <v>12263</v>
      </c>
    </row>
    <row r="2002" spans="1:7" x14ac:dyDescent="0.4">
      <c r="A2002" s="6">
        <v>2001</v>
      </c>
      <c r="B2002" s="6" t="s">
        <v>12262</v>
      </c>
      <c r="C2002" s="6">
        <v>2542</v>
      </c>
      <c r="D2002" s="6" t="s">
        <v>11841</v>
      </c>
      <c r="E2002" s="6" t="s">
        <v>4176</v>
      </c>
      <c r="F2002" s="6" t="s">
        <v>11789</v>
      </c>
      <c r="G2002" s="6" t="s">
        <v>12264</v>
      </c>
    </row>
    <row r="2003" spans="1:7" x14ac:dyDescent="0.4">
      <c r="A2003" s="6">
        <v>2002</v>
      </c>
      <c r="B2003" s="6" t="s">
        <v>12262</v>
      </c>
      <c r="C2003" s="6">
        <v>2543</v>
      </c>
      <c r="D2003" s="6" t="s">
        <v>11808</v>
      </c>
      <c r="E2003" s="6" t="s">
        <v>813</v>
      </c>
      <c r="F2003" s="6" t="s">
        <v>11789</v>
      </c>
      <c r="G2003" s="6" t="s">
        <v>12265</v>
      </c>
    </row>
    <row r="2004" spans="1:7" x14ac:dyDescent="0.4">
      <c r="A2004" s="6">
        <v>2003</v>
      </c>
      <c r="B2004" s="6" t="s">
        <v>12262</v>
      </c>
      <c r="C2004" s="6">
        <v>2544</v>
      </c>
      <c r="D2004" s="6" t="s">
        <v>11841</v>
      </c>
      <c r="E2004" s="6" t="s">
        <v>4176</v>
      </c>
      <c r="F2004" s="6" t="s">
        <v>11789</v>
      </c>
      <c r="G2004" s="6" t="s">
        <v>12266</v>
      </c>
    </row>
    <row r="2005" spans="1:7" x14ac:dyDescent="0.4">
      <c r="A2005" s="6">
        <v>2004</v>
      </c>
      <c r="B2005" s="6" t="s">
        <v>12262</v>
      </c>
      <c r="C2005" s="6">
        <v>2545</v>
      </c>
      <c r="D2005" s="6" t="s">
        <v>11841</v>
      </c>
      <c r="E2005" s="6" t="s">
        <v>4176</v>
      </c>
      <c r="F2005" s="6" t="s">
        <v>11789</v>
      </c>
      <c r="G2005" s="6" t="s">
        <v>12267</v>
      </c>
    </row>
    <row r="2006" spans="1:7" x14ac:dyDescent="0.4">
      <c r="A2006" s="6">
        <v>2005</v>
      </c>
      <c r="B2006" s="6" t="s">
        <v>12262</v>
      </c>
      <c r="C2006" s="6">
        <v>2546</v>
      </c>
      <c r="D2006" s="6" t="s">
        <v>11841</v>
      </c>
      <c r="E2006" s="6" t="s">
        <v>4176</v>
      </c>
      <c r="F2006" s="6" t="s">
        <v>11789</v>
      </c>
      <c r="G2006" s="6" t="s">
        <v>12268</v>
      </c>
    </row>
    <row r="2007" spans="1:7" x14ac:dyDescent="0.4">
      <c r="A2007" s="6">
        <v>2006</v>
      </c>
      <c r="B2007" s="6" t="s">
        <v>12262</v>
      </c>
      <c r="C2007" s="6">
        <v>2547</v>
      </c>
      <c r="D2007" s="6" t="s">
        <v>11808</v>
      </c>
      <c r="E2007" s="6" t="s">
        <v>813</v>
      </c>
      <c r="F2007" s="6" t="s">
        <v>11789</v>
      </c>
      <c r="G2007" s="6" t="s">
        <v>12269</v>
      </c>
    </row>
    <row r="2008" spans="1:7" x14ac:dyDescent="0.4">
      <c r="A2008" s="6">
        <v>2007</v>
      </c>
      <c r="B2008" s="6" t="s">
        <v>12262</v>
      </c>
      <c r="C2008" s="6">
        <v>2548</v>
      </c>
      <c r="D2008" s="6" t="s">
        <v>11841</v>
      </c>
      <c r="E2008" s="6" t="s">
        <v>630</v>
      </c>
      <c r="F2008" s="6" t="s">
        <v>11789</v>
      </c>
      <c r="G2008" s="6" t="s">
        <v>12270</v>
      </c>
    </row>
    <row r="2009" spans="1:7" x14ac:dyDescent="0.4">
      <c r="A2009" s="6">
        <v>2008</v>
      </c>
      <c r="B2009" s="6" t="s">
        <v>12262</v>
      </c>
      <c r="C2009" s="6">
        <v>2549</v>
      </c>
      <c r="D2009" s="6" t="s">
        <v>11841</v>
      </c>
      <c r="E2009" s="6" t="s">
        <v>4176</v>
      </c>
      <c r="F2009" s="6" t="s">
        <v>11789</v>
      </c>
      <c r="G2009" s="6" t="s">
        <v>12268</v>
      </c>
    </row>
    <row r="2010" spans="1:7" x14ac:dyDescent="0.4">
      <c r="A2010" s="6">
        <v>2009</v>
      </c>
      <c r="B2010" s="6" t="s">
        <v>12262</v>
      </c>
      <c r="C2010" s="6">
        <v>2550</v>
      </c>
      <c r="D2010" s="6" t="s">
        <v>11841</v>
      </c>
      <c r="E2010" s="6" t="s">
        <v>4176</v>
      </c>
      <c r="F2010" s="6" t="s">
        <v>11789</v>
      </c>
      <c r="G2010" s="6" t="s">
        <v>12263</v>
      </c>
    </row>
    <row r="2011" spans="1:7" x14ac:dyDescent="0.4">
      <c r="A2011" s="6">
        <v>2010</v>
      </c>
      <c r="B2011" s="6" t="s">
        <v>12262</v>
      </c>
      <c r="C2011" s="6">
        <v>2551</v>
      </c>
      <c r="D2011" s="6" t="s">
        <v>11808</v>
      </c>
      <c r="E2011" s="6" t="s">
        <v>813</v>
      </c>
      <c r="F2011" s="6" t="s">
        <v>11789</v>
      </c>
      <c r="G2011" s="6" t="s">
        <v>12271</v>
      </c>
    </row>
    <row r="2012" spans="1:7" x14ac:dyDescent="0.4">
      <c r="A2012" s="6">
        <v>2011</v>
      </c>
      <c r="B2012" s="6" t="s">
        <v>12262</v>
      </c>
      <c r="C2012" s="6">
        <v>2552</v>
      </c>
      <c r="D2012" s="6" t="s">
        <v>11841</v>
      </c>
      <c r="E2012" s="6" t="s">
        <v>630</v>
      </c>
      <c r="F2012" s="6" t="s">
        <v>11789</v>
      </c>
      <c r="G2012" s="6" t="s">
        <v>12272</v>
      </c>
    </row>
    <row r="2013" spans="1:7" x14ac:dyDescent="0.4">
      <c r="A2013" s="6">
        <v>2012</v>
      </c>
      <c r="B2013" s="6" t="s">
        <v>12262</v>
      </c>
      <c r="C2013" s="6">
        <v>2553</v>
      </c>
      <c r="D2013" s="6" t="s">
        <v>11841</v>
      </c>
      <c r="E2013" s="6" t="s">
        <v>4176</v>
      </c>
      <c r="F2013" s="6" t="s">
        <v>11789</v>
      </c>
      <c r="G2013" s="6" t="s">
        <v>12273</v>
      </c>
    </row>
    <row r="2014" spans="1:7" x14ac:dyDescent="0.4">
      <c r="A2014" s="6">
        <v>2013</v>
      </c>
      <c r="B2014" s="6" t="s">
        <v>12262</v>
      </c>
      <c r="C2014" s="6">
        <v>2554</v>
      </c>
      <c r="D2014" s="6" t="s">
        <v>11808</v>
      </c>
      <c r="E2014" s="6" t="s">
        <v>813</v>
      </c>
      <c r="F2014" s="6" t="s">
        <v>11789</v>
      </c>
      <c r="G2014" s="6" t="s">
        <v>12271</v>
      </c>
    </row>
    <row r="2015" spans="1:7" x14ac:dyDescent="0.4">
      <c r="A2015" s="6">
        <v>2014</v>
      </c>
      <c r="B2015" s="6" t="s">
        <v>12262</v>
      </c>
      <c r="C2015" s="6">
        <v>2555</v>
      </c>
      <c r="D2015" s="6" t="s">
        <v>11841</v>
      </c>
      <c r="E2015" s="6" t="s">
        <v>4176</v>
      </c>
      <c r="F2015" s="6" t="s">
        <v>11789</v>
      </c>
      <c r="G2015" s="6" t="s">
        <v>12266</v>
      </c>
    </row>
    <row r="2016" spans="1:7" x14ac:dyDescent="0.4">
      <c r="A2016" s="6">
        <v>2015</v>
      </c>
      <c r="B2016" s="6" t="s">
        <v>12262</v>
      </c>
      <c r="C2016" s="6">
        <v>2556</v>
      </c>
      <c r="D2016" s="6" t="s">
        <v>11808</v>
      </c>
      <c r="E2016" s="6" t="s">
        <v>813</v>
      </c>
      <c r="F2016" s="6" t="s">
        <v>11789</v>
      </c>
      <c r="G2016" s="6" t="s">
        <v>12274</v>
      </c>
    </row>
    <row r="2017" spans="1:7" x14ac:dyDescent="0.4">
      <c r="A2017" s="6">
        <v>2016</v>
      </c>
      <c r="B2017" s="6" t="s">
        <v>12262</v>
      </c>
      <c r="C2017" s="6">
        <v>2557</v>
      </c>
      <c r="D2017" s="6" t="s">
        <v>11841</v>
      </c>
      <c r="E2017" s="6" t="s">
        <v>630</v>
      </c>
      <c r="F2017" s="6" t="s">
        <v>11789</v>
      </c>
      <c r="G2017" s="6" t="s">
        <v>12275</v>
      </c>
    </row>
    <row r="2018" spans="1:7" x14ac:dyDescent="0.4">
      <c r="A2018" s="6">
        <v>2017</v>
      </c>
      <c r="B2018" s="6" t="s">
        <v>12262</v>
      </c>
      <c r="C2018" s="6">
        <v>2558</v>
      </c>
      <c r="D2018" s="6" t="s">
        <v>11841</v>
      </c>
      <c r="E2018" s="6" t="s">
        <v>630</v>
      </c>
      <c r="F2018" s="6" t="s">
        <v>11789</v>
      </c>
      <c r="G2018" s="6" t="s">
        <v>12276</v>
      </c>
    </row>
    <row r="2019" spans="1:7" x14ac:dyDescent="0.4">
      <c r="A2019" s="6">
        <v>2018</v>
      </c>
      <c r="B2019" s="6" t="s">
        <v>12262</v>
      </c>
      <c r="C2019" s="6">
        <v>2559</v>
      </c>
      <c r="D2019" s="6" t="s">
        <v>11841</v>
      </c>
      <c r="E2019" s="6" t="s">
        <v>630</v>
      </c>
      <c r="F2019" s="6" t="s">
        <v>11789</v>
      </c>
      <c r="G2019" s="6" t="s">
        <v>12277</v>
      </c>
    </row>
    <row r="2020" spans="1:7" x14ac:dyDescent="0.4">
      <c r="A2020" s="6">
        <v>2019</v>
      </c>
      <c r="B2020" s="6" t="s">
        <v>12262</v>
      </c>
      <c r="C2020" s="6">
        <v>2560</v>
      </c>
      <c r="D2020" s="6" t="s">
        <v>11841</v>
      </c>
      <c r="E2020" s="6" t="s">
        <v>630</v>
      </c>
      <c r="F2020" s="6" t="s">
        <v>11789</v>
      </c>
      <c r="G2020" s="6" t="s">
        <v>12278</v>
      </c>
    </row>
    <row r="2021" spans="1:7" x14ac:dyDescent="0.4">
      <c r="A2021" s="6">
        <v>2020</v>
      </c>
      <c r="B2021" s="6" t="s">
        <v>12262</v>
      </c>
      <c r="C2021" s="6">
        <v>2561</v>
      </c>
      <c r="D2021" s="6" t="s">
        <v>11808</v>
      </c>
      <c r="E2021" s="6" t="s">
        <v>813</v>
      </c>
      <c r="F2021" s="6" t="s">
        <v>11789</v>
      </c>
      <c r="G2021" s="6" t="s">
        <v>12279</v>
      </c>
    </row>
    <row r="2022" spans="1:7" x14ac:dyDescent="0.4">
      <c r="A2022" s="6">
        <v>2021</v>
      </c>
      <c r="B2022" s="6" t="s">
        <v>12262</v>
      </c>
      <c r="C2022" s="6">
        <v>2562</v>
      </c>
      <c r="D2022" s="6" t="s">
        <v>11808</v>
      </c>
      <c r="E2022" s="6" t="s">
        <v>813</v>
      </c>
      <c r="F2022" s="6" t="s">
        <v>11789</v>
      </c>
      <c r="G2022" s="6" t="s">
        <v>12271</v>
      </c>
    </row>
    <row r="2023" spans="1:7" x14ac:dyDescent="0.4">
      <c r="A2023" s="6">
        <v>2022</v>
      </c>
      <c r="B2023" s="6" t="s">
        <v>12262</v>
      </c>
      <c r="C2023" s="6">
        <v>2563</v>
      </c>
      <c r="D2023" s="6" t="s">
        <v>11841</v>
      </c>
      <c r="E2023" s="6" t="s">
        <v>4176</v>
      </c>
      <c r="F2023" s="6" t="s">
        <v>11789</v>
      </c>
      <c r="G2023" s="6" t="s">
        <v>12280</v>
      </c>
    </row>
    <row r="2024" spans="1:7" x14ac:dyDescent="0.4">
      <c r="A2024" s="6">
        <v>2023</v>
      </c>
      <c r="B2024" s="6" t="s">
        <v>12262</v>
      </c>
      <c r="C2024" s="6">
        <v>2564</v>
      </c>
      <c r="D2024" s="6" t="s">
        <v>11808</v>
      </c>
      <c r="E2024" s="6" t="s">
        <v>813</v>
      </c>
      <c r="F2024" s="6" t="s">
        <v>11789</v>
      </c>
      <c r="G2024" s="6" t="s">
        <v>12265</v>
      </c>
    </row>
    <row r="2025" spans="1:7" x14ac:dyDescent="0.4">
      <c r="A2025" s="6">
        <v>2024</v>
      </c>
      <c r="B2025" s="6" t="s">
        <v>12262</v>
      </c>
      <c r="C2025" s="6">
        <v>2565</v>
      </c>
      <c r="D2025" s="6" t="s">
        <v>11841</v>
      </c>
      <c r="E2025" s="6" t="s">
        <v>630</v>
      </c>
      <c r="F2025" s="6" t="s">
        <v>11789</v>
      </c>
      <c r="G2025" s="6" t="s">
        <v>12264</v>
      </c>
    </row>
    <row r="2026" spans="1:7" x14ac:dyDescent="0.4">
      <c r="A2026" s="6">
        <v>2025</v>
      </c>
      <c r="B2026" s="6" t="s">
        <v>12262</v>
      </c>
      <c r="C2026" s="6">
        <v>2566</v>
      </c>
      <c r="D2026" s="6" t="s">
        <v>11841</v>
      </c>
      <c r="E2026" s="6" t="s">
        <v>630</v>
      </c>
      <c r="F2026" s="6" t="s">
        <v>11789</v>
      </c>
      <c r="G2026" s="6" t="s">
        <v>12281</v>
      </c>
    </row>
    <row r="2027" spans="1:7" x14ac:dyDescent="0.4">
      <c r="A2027" s="6">
        <v>2026</v>
      </c>
      <c r="B2027" s="6" t="s">
        <v>12262</v>
      </c>
      <c r="C2027" s="6">
        <v>2567</v>
      </c>
      <c r="D2027" s="6" t="s">
        <v>11808</v>
      </c>
      <c r="E2027" s="6" t="s">
        <v>813</v>
      </c>
      <c r="F2027" s="6" t="s">
        <v>11789</v>
      </c>
      <c r="G2027" s="6" t="s">
        <v>12265</v>
      </c>
    </row>
    <row r="2028" spans="1:7" x14ac:dyDescent="0.4">
      <c r="A2028" s="6">
        <v>2027</v>
      </c>
      <c r="B2028" s="6" t="s">
        <v>12262</v>
      </c>
      <c r="C2028" s="6">
        <v>2568</v>
      </c>
      <c r="D2028" s="6" t="s">
        <v>11808</v>
      </c>
      <c r="E2028" s="6" t="s">
        <v>813</v>
      </c>
      <c r="F2028" s="6" t="s">
        <v>11789</v>
      </c>
      <c r="G2028" s="6" t="s">
        <v>12282</v>
      </c>
    </row>
    <row r="2029" spans="1:7" x14ac:dyDescent="0.4">
      <c r="A2029" s="6">
        <v>2028</v>
      </c>
      <c r="B2029" s="6" t="s">
        <v>12262</v>
      </c>
      <c r="C2029" s="6">
        <v>2569</v>
      </c>
      <c r="D2029" s="6" t="s">
        <v>11808</v>
      </c>
      <c r="E2029" s="6" t="s">
        <v>813</v>
      </c>
      <c r="F2029" s="6" t="s">
        <v>11789</v>
      </c>
      <c r="G2029" s="6" t="s">
        <v>12269</v>
      </c>
    </row>
    <row r="2030" spans="1:7" x14ac:dyDescent="0.4">
      <c r="A2030" s="6">
        <v>2029</v>
      </c>
      <c r="B2030" s="6" t="s">
        <v>12262</v>
      </c>
      <c r="C2030" s="6">
        <v>2570</v>
      </c>
      <c r="D2030" s="6" t="s">
        <v>11808</v>
      </c>
      <c r="E2030" s="6" t="s">
        <v>813</v>
      </c>
      <c r="F2030" s="6" t="s">
        <v>11789</v>
      </c>
      <c r="G2030" s="6" t="s">
        <v>12283</v>
      </c>
    </row>
    <row r="2031" spans="1:7" x14ac:dyDescent="0.4">
      <c r="A2031" s="6">
        <v>2030</v>
      </c>
      <c r="B2031" s="6" t="s">
        <v>12262</v>
      </c>
      <c r="C2031" s="6">
        <v>2571</v>
      </c>
      <c r="D2031" s="6" t="s">
        <v>11794</v>
      </c>
      <c r="E2031" s="6" t="s">
        <v>867</v>
      </c>
      <c r="F2031" s="6" t="s">
        <v>11789</v>
      </c>
      <c r="G2031" s="6" t="s">
        <v>12284</v>
      </c>
    </row>
    <row r="2032" spans="1:7" x14ac:dyDescent="0.4">
      <c r="A2032" s="6">
        <v>2031</v>
      </c>
      <c r="B2032" s="6" t="s">
        <v>12262</v>
      </c>
      <c r="C2032" s="6">
        <v>2572</v>
      </c>
      <c r="D2032" s="6" t="s">
        <v>11794</v>
      </c>
      <c r="E2032" s="6" t="s">
        <v>867</v>
      </c>
      <c r="F2032" s="6" t="s">
        <v>11789</v>
      </c>
      <c r="G2032" s="6" t="s">
        <v>12285</v>
      </c>
    </row>
    <row r="2033" spans="1:7" x14ac:dyDescent="0.4">
      <c r="A2033" s="6">
        <v>2032</v>
      </c>
      <c r="B2033" s="6" t="s">
        <v>12262</v>
      </c>
      <c r="C2033" s="6">
        <v>2573</v>
      </c>
      <c r="D2033" s="6" t="s">
        <v>11837</v>
      </c>
      <c r="E2033" s="6" t="s">
        <v>847</v>
      </c>
      <c r="F2033" s="6" t="s">
        <v>11789</v>
      </c>
      <c r="G2033" s="6" t="s">
        <v>12286</v>
      </c>
    </row>
    <row r="2034" spans="1:7" x14ac:dyDescent="0.4">
      <c r="A2034" s="6">
        <v>2033</v>
      </c>
      <c r="B2034" s="6" t="s">
        <v>12262</v>
      </c>
      <c r="C2034" s="6">
        <v>2574</v>
      </c>
      <c r="D2034" s="6" t="s">
        <v>11794</v>
      </c>
      <c r="E2034" s="6" t="s">
        <v>867</v>
      </c>
      <c r="F2034" s="6" t="s">
        <v>11789</v>
      </c>
      <c r="G2034" s="6" t="s">
        <v>12287</v>
      </c>
    </row>
    <row r="2035" spans="1:7" x14ac:dyDescent="0.4">
      <c r="A2035" s="6">
        <v>2034</v>
      </c>
      <c r="B2035" s="6" t="s">
        <v>12262</v>
      </c>
      <c r="C2035" s="6">
        <v>2575</v>
      </c>
      <c r="D2035" s="6" t="s">
        <v>11837</v>
      </c>
      <c r="E2035" s="6" t="s">
        <v>847</v>
      </c>
      <c r="F2035" s="6" t="s">
        <v>11789</v>
      </c>
      <c r="G2035" s="6" t="s">
        <v>12286</v>
      </c>
    </row>
    <row r="2036" spans="1:7" x14ac:dyDescent="0.4">
      <c r="A2036" s="6">
        <v>2035</v>
      </c>
      <c r="B2036" s="6" t="s">
        <v>12262</v>
      </c>
      <c r="C2036" s="6">
        <v>2576</v>
      </c>
      <c r="D2036" s="6" t="s">
        <v>11837</v>
      </c>
      <c r="E2036" s="6" t="s">
        <v>4272</v>
      </c>
      <c r="F2036" s="6" t="s">
        <v>11789</v>
      </c>
      <c r="G2036" s="6" t="s">
        <v>12288</v>
      </c>
    </row>
    <row r="2037" spans="1:7" x14ac:dyDescent="0.4">
      <c r="A2037" s="6">
        <v>2036</v>
      </c>
      <c r="B2037" s="6" t="s">
        <v>12262</v>
      </c>
      <c r="C2037" s="6">
        <v>2577</v>
      </c>
      <c r="D2037" s="6" t="s">
        <v>11837</v>
      </c>
      <c r="E2037" s="6" t="s">
        <v>847</v>
      </c>
      <c r="F2037" s="6" t="s">
        <v>11789</v>
      </c>
      <c r="G2037" s="6" t="s">
        <v>12289</v>
      </c>
    </row>
    <row r="2038" spans="1:7" x14ac:dyDescent="0.4">
      <c r="A2038" s="6">
        <v>2037</v>
      </c>
      <c r="B2038" s="6" t="s">
        <v>12262</v>
      </c>
      <c r="C2038" s="6">
        <v>2578</v>
      </c>
      <c r="D2038" s="6" t="s">
        <v>11837</v>
      </c>
      <c r="E2038" s="6" t="s">
        <v>847</v>
      </c>
      <c r="F2038" s="6" t="s">
        <v>11789</v>
      </c>
      <c r="G2038" s="6" t="s">
        <v>12286</v>
      </c>
    </row>
    <row r="2039" spans="1:7" x14ac:dyDescent="0.4">
      <c r="A2039" s="6">
        <v>2038</v>
      </c>
      <c r="B2039" s="6" t="s">
        <v>12262</v>
      </c>
      <c r="C2039" s="6">
        <v>2579</v>
      </c>
      <c r="D2039" s="6" t="s">
        <v>11837</v>
      </c>
      <c r="E2039" s="6" t="s">
        <v>4272</v>
      </c>
      <c r="F2039" s="6" t="s">
        <v>11789</v>
      </c>
      <c r="G2039" s="6" t="s">
        <v>12288</v>
      </c>
    </row>
    <row r="2040" spans="1:7" x14ac:dyDescent="0.4">
      <c r="A2040" s="6">
        <v>2039</v>
      </c>
      <c r="B2040" s="6" t="s">
        <v>12262</v>
      </c>
      <c r="C2040" s="6">
        <v>2580</v>
      </c>
      <c r="D2040" s="6" t="s">
        <v>11837</v>
      </c>
      <c r="E2040" s="6" t="s">
        <v>847</v>
      </c>
      <c r="F2040" s="6" t="s">
        <v>11789</v>
      </c>
      <c r="G2040" s="6" t="s">
        <v>12286</v>
      </c>
    </row>
    <row r="2041" spans="1:7" x14ac:dyDescent="0.4">
      <c r="A2041" s="6">
        <v>2040</v>
      </c>
      <c r="B2041" s="6" t="s">
        <v>12262</v>
      </c>
      <c r="C2041" s="6">
        <v>2581</v>
      </c>
      <c r="D2041" s="6" t="s">
        <v>11837</v>
      </c>
      <c r="E2041" s="6" t="s">
        <v>4272</v>
      </c>
      <c r="F2041" s="6" t="s">
        <v>11789</v>
      </c>
      <c r="G2041" s="6" t="s">
        <v>12288</v>
      </c>
    </row>
    <row r="2042" spans="1:7" x14ac:dyDescent="0.4">
      <c r="A2042" s="6">
        <v>2041</v>
      </c>
      <c r="B2042" s="6" t="s">
        <v>12262</v>
      </c>
      <c r="C2042" s="6">
        <v>2582</v>
      </c>
      <c r="D2042" s="6" t="s">
        <v>11837</v>
      </c>
      <c r="E2042" s="6" t="s">
        <v>847</v>
      </c>
      <c r="F2042" s="6" t="s">
        <v>11789</v>
      </c>
      <c r="G2042" s="6" t="s">
        <v>12289</v>
      </c>
    </row>
    <row r="2043" spans="1:7" x14ac:dyDescent="0.4">
      <c r="A2043" s="6">
        <v>2042</v>
      </c>
      <c r="B2043" s="6" t="s">
        <v>12262</v>
      </c>
      <c r="C2043" s="6">
        <v>2583</v>
      </c>
      <c r="D2043" s="6" t="s">
        <v>11837</v>
      </c>
      <c r="E2043" s="6" t="s">
        <v>847</v>
      </c>
      <c r="F2043" s="6" t="s">
        <v>11789</v>
      </c>
      <c r="G2043" s="6" t="s">
        <v>12286</v>
      </c>
    </row>
    <row r="2044" spans="1:7" x14ac:dyDescent="0.4">
      <c r="A2044" s="6">
        <v>2043</v>
      </c>
      <c r="B2044" s="6" t="s">
        <v>12262</v>
      </c>
      <c r="C2044" s="6">
        <v>2584</v>
      </c>
      <c r="D2044" s="6" t="s">
        <v>11837</v>
      </c>
      <c r="E2044" s="6" t="s">
        <v>847</v>
      </c>
      <c r="F2044" s="6" t="s">
        <v>11789</v>
      </c>
      <c r="G2044" s="6" t="s">
        <v>12289</v>
      </c>
    </row>
    <row r="2045" spans="1:7" x14ac:dyDescent="0.4">
      <c r="A2045" s="6">
        <v>2044</v>
      </c>
      <c r="B2045" s="6" t="s">
        <v>12262</v>
      </c>
      <c r="C2045" s="6">
        <v>2585</v>
      </c>
      <c r="D2045" s="6" t="s">
        <v>11837</v>
      </c>
      <c r="E2045" s="6" t="s">
        <v>847</v>
      </c>
      <c r="F2045" s="6" t="s">
        <v>11789</v>
      </c>
      <c r="G2045" s="6" t="s">
        <v>12289</v>
      </c>
    </row>
    <row r="2046" spans="1:7" x14ac:dyDescent="0.4">
      <c r="A2046" s="6">
        <v>2045</v>
      </c>
      <c r="B2046" s="6" t="s">
        <v>12262</v>
      </c>
      <c r="C2046" s="6">
        <v>2586</v>
      </c>
      <c r="D2046" s="6" t="s">
        <v>11837</v>
      </c>
      <c r="E2046" s="6" t="s">
        <v>847</v>
      </c>
      <c r="F2046" s="6" t="s">
        <v>11789</v>
      </c>
      <c r="G2046" s="6" t="s">
        <v>12286</v>
      </c>
    </row>
    <row r="2047" spans="1:7" x14ac:dyDescent="0.4">
      <c r="A2047" s="6">
        <v>2046</v>
      </c>
      <c r="B2047" s="6" t="s">
        <v>12262</v>
      </c>
      <c r="C2047" s="6">
        <v>2587</v>
      </c>
      <c r="D2047" s="6" t="s">
        <v>11837</v>
      </c>
      <c r="E2047" s="6" t="s">
        <v>847</v>
      </c>
      <c r="F2047" s="6" t="s">
        <v>11789</v>
      </c>
      <c r="G2047" s="6" t="s">
        <v>12286</v>
      </c>
    </row>
    <row r="2048" spans="1:7" x14ac:dyDescent="0.4">
      <c r="A2048" s="6">
        <v>2047</v>
      </c>
      <c r="B2048" s="6" t="s">
        <v>12262</v>
      </c>
      <c r="C2048" s="6">
        <v>2588</v>
      </c>
      <c r="D2048" s="6" t="s">
        <v>11837</v>
      </c>
      <c r="E2048" s="6" t="s">
        <v>4272</v>
      </c>
      <c r="F2048" s="6" t="s">
        <v>11789</v>
      </c>
      <c r="G2048" s="6" t="s">
        <v>12288</v>
      </c>
    </row>
    <row r="2049" spans="1:7" x14ac:dyDescent="0.4">
      <c r="A2049" s="6">
        <v>2048</v>
      </c>
      <c r="B2049" s="6" t="s">
        <v>12262</v>
      </c>
      <c r="C2049" s="6">
        <v>2589</v>
      </c>
      <c r="D2049" s="6" t="s">
        <v>11794</v>
      </c>
      <c r="E2049" s="6" t="s">
        <v>867</v>
      </c>
      <c r="F2049" s="6" t="s">
        <v>11789</v>
      </c>
      <c r="G2049" s="6" t="s">
        <v>12286</v>
      </c>
    </row>
    <row r="2050" spans="1:7" x14ac:dyDescent="0.4">
      <c r="A2050" s="6">
        <v>2049</v>
      </c>
      <c r="B2050" s="6" t="s">
        <v>12262</v>
      </c>
      <c r="C2050" s="6">
        <v>2590</v>
      </c>
      <c r="D2050" s="6" t="s">
        <v>11794</v>
      </c>
      <c r="E2050" s="6" t="s">
        <v>867</v>
      </c>
      <c r="F2050" s="6" t="s">
        <v>11789</v>
      </c>
      <c r="G2050" s="6" t="s">
        <v>12286</v>
      </c>
    </row>
    <row r="2051" spans="1:7" x14ac:dyDescent="0.4">
      <c r="A2051" s="6">
        <v>2050</v>
      </c>
      <c r="B2051" s="6" t="s">
        <v>12262</v>
      </c>
      <c r="C2051" s="6">
        <v>2591</v>
      </c>
      <c r="D2051" s="6" t="s">
        <v>11794</v>
      </c>
      <c r="E2051" s="6" t="s">
        <v>867</v>
      </c>
      <c r="F2051" s="6" t="s">
        <v>11789</v>
      </c>
      <c r="G2051" s="6" t="s">
        <v>12286</v>
      </c>
    </row>
    <row r="2052" spans="1:7" x14ac:dyDescent="0.4">
      <c r="A2052" s="6">
        <v>2051</v>
      </c>
      <c r="B2052" s="6" t="s">
        <v>12262</v>
      </c>
      <c r="C2052" s="6">
        <v>2592</v>
      </c>
      <c r="D2052" s="6" t="s">
        <v>11794</v>
      </c>
      <c r="E2052" s="6" t="s">
        <v>867</v>
      </c>
      <c r="F2052" s="6" t="s">
        <v>11789</v>
      </c>
      <c r="G2052" s="6" t="s">
        <v>12286</v>
      </c>
    </row>
    <row r="2053" spans="1:7" x14ac:dyDescent="0.4">
      <c r="A2053" s="6">
        <v>2052</v>
      </c>
      <c r="B2053" s="6" t="s">
        <v>12262</v>
      </c>
      <c r="C2053" s="6">
        <v>2593</v>
      </c>
      <c r="D2053" s="6" t="s">
        <v>11794</v>
      </c>
      <c r="E2053" s="6" t="s">
        <v>867</v>
      </c>
      <c r="F2053" s="6" t="s">
        <v>11789</v>
      </c>
      <c r="G2053" s="6" t="s">
        <v>12286</v>
      </c>
    </row>
    <row r="2054" spans="1:7" x14ac:dyDescent="0.4">
      <c r="A2054" s="6">
        <v>2053</v>
      </c>
      <c r="B2054" s="6" t="s">
        <v>12262</v>
      </c>
      <c r="C2054" s="6">
        <v>2594</v>
      </c>
      <c r="D2054" s="6" t="s">
        <v>11878</v>
      </c>
      <c r="E2054" s="6" t="s">
        <v>12290</v>
      </c>
      <c r="F2054" s="6" t="s">
        <v>11789</v>
      </c>
      <c r="G2054" s="6" t="s">
        <v>12291</v>
      </c>
    </row>
    <row r="2055" spans="1:7" x14ac:dyDescent="0.4">
      <c r="A2055" s="6">
        <v>2054</v>
      </c>
      <c r="B2055" s="6" t="s">
        <v>12262</v>
      </c>
      <c r="C2055" s="6">
        <v>2595</v>
      </c>
      <c r="D2055" s="6" t="s">
        <v>11878</v>
      </c>
      <c r="E2055" s="6" t="s">
        <v>12290</v>
      </c>
      <c r="F2055" s="6" t="s">
        <v>11789</v>
      </c>
      <c r="G2055" s="6" t="s">
        <v>12291</v>
      </c>
    </row>
    <row r="2056" spans="1:7" x14ac:dyDescent="0.4">
      <c r="A2056" s="6">
        <v>2055</v>
      </c>
      <c r="B2056" s="6" t="s">
        <v>12262</v>
      </c>
      <c r="C2056" s="6">
        <v>2596</v>
      </c>
      <c r="D2056" s="6" t="s">
        <v>11794</v>
      </c>
      <c r="E2056" s="6" t="s">
        <v>867</v>
      </c>
      <c r="F2056" s="6" t="s">
        <v>11789</v>
      </c>
      <c r="G2056" s="6" t="s">
        <v>12292</v>
      </c>
    </row>
    <row r="2057" spans="1:7" x14ac:dyDescent="0.4">
      <c r="A2057" s="6">
        <v>2056</v>
      </c>
      <c r="B2057" s="6" t="s">
        <v>12262</v>
      </c>
      <c r="C2057" s="6">
        <v>2597</v>
      </c>
      <c r="D2057" s="6" t="s">
        <v>11794</v>
      </c>
      <c r="E2057" s="6" t="s">
        <v>867</v>
      </c>
      <c r="F2057" s="6" t="s">
        <v>11789</v>
      </c>
      <c r="G2057" s="6" t="s">
        <v>12286</v>
      </c>
    </row>
    <row r="2058" spans="1:7" x14ac:dyDescent="0.4">
      <c r="A2058" s="6">
        <v>2057</v>
      </c>
      <c r="B2058" s="6" t="s">
        <v>12262</v>
      </c>
      <c r="C2058" s="6">
        <v>2598</v>
      </c>
      <c r="D2058" s="6" t="s">
        <v>11794</v>
      </c>
      <c r="E2058" s="6" t="s">
        <v>867</v>
      </c>
      <c r="F2058" s="6" t="s">
        <v>11789</v>
      </c>
      <c r="G2058" s="6" t="s">
        <v>12286</v>
      </c>
    </row>
    <row r="2059" spans="1:7" x14ac:dyDescent="0.4">
      <c r="A2059" s="6">
        <v>2058</v>
      </c>
      <c r="B2059" s="6" t="s">
        <v>12262</v>
      </c>
      <c r="C2059" s="6">
        <v>2599</v>
      </c>
      <c r="D2059" s="6" t="s">
        <v>11794</v>
      </c>
      <c r="E2059" s="6" t="s">
        <v>867</v>
      </c>
      <c r="F2059" s="6" t="s">
        <v>11789</v>
      </c>
      <c r="G2059" s="6" t="s">
        <v>12292</v>
      </c>
    </row>
    <row r="2060" spans="1:7" x14ac:dyDescent="0.4">
      <c r="A2060" s="6">
        <v>2059</v>
      </c>
      <c r="B2060" s="6" t="s">
        <v>12262</v>
      </c>
      <c r="C2060" s="6">
        <v>2600</v>
      </c>
      <c r="D2060" s="6" t="s">
        <v>11794</v>
      </c>
      <c r="E2060" s="6" t="s">
        <v>867</v>
      </c>
      <c r="F2060" s="6" t="s">
        <v>11789</v>
      </c>
      <c r="G2060" s="6" t="s">
        <v>12293</v>
      </c>
    </row>
    <row r="2061" spans="1:7" x14ac:dyDescent="0.4">
      <c r="A2061" s="6">
        <v>2060</v>
      </c>
      <c r="B2061" s="6" t="s">
        <v>12262</v>
      </c>
      <c r="C2061" s="6">
        <v>2601</v>
      </c>
      <c r="D2061" s="6" t="s">
        <v>11794</v>
      </c>
      <c r="E2061" s="6" t="s">
        <v>867</v>
      </c>
      <c r="F2061" s="6" t="s">
        <v>11789</v>
      </c>
      <c r="G2061" s="6" t="s">
        <v>12293</v>
      </c>
    </row>
    <row r="2062" spans="1:7" x14ac:dyDescent="0.4">
      <c r="A2062" s="6">
        <v>2061</v>
      </c>
      <c r="B2062" s="6" t="s">
        <v>12262</v>
      </c>
      <c r="C2062" s="6">
        <v>2602</v>
      </c>
      <c r="D2062" s="6" t="s">
        <v>11878</v>
      </c>
      <c r="E2062" s="6" t="s">
        <v>12290</v>
      </c>
      <c r="F2062" s="6" t="s">
        <v>11789</v>
      </c>
      <c r="G2062" s="6" t="s">
        <v>12294</v>
      </c>
    </row>
    <row r="2063" spans="1:7" x14ac:dyDescent="0.4">
      <c r="A2063" s="6">
        <v>2062</v>
      </c>
      <c r="B2063" s="6" t="s">
        <v>12262</v>
      </c>
      <c r="C2063" s="6">
        <v>2603</v>
      </c>
      <c r="D2063" s="6" t="s">
        <v>11794</v>
      </c>
      <c r="E2063" s="6" t="s">
        <v>867</v>
      </c>
      <c r="F2063" s="6" t="s">
        <v>11789</v>
      </c>
      <c r="G2063" s="6" t="s">
        <v>12286</v>
      </c>
    </row>
    <row r="2064" spans="1:7" x14ac:dyDescent="0.4">
      <c r="A2064" s="6">
        <v>2063</v>
      </c>
      <c r="B2064" s="6" t="s">
        <v>12262</v>
      </c>
      <c r="C2064" s="6">
        <v>2604</v>
      </c>
      <c r="D2064" s="6" t="s">
        <v>11878</v>
      </c>
      <c r="E2064" s="6" t="s">
        <v>12290</v>
      </c>
      <c r="F2064" s="6" t="s">
        <v>11789</v>
      </c>
      <c r="G2064" s="6" t="s">
        <v>12291</v>
      </c>
    </row>
    <row r="2065" spans="1:7" x14ac:dyDescent="0.4">
      <c r="A2065" s="6">
        <v>2064</v>
      </c>
      <c r="B2065" s="6" t="s">
        <v>12262</v>
      </c>
      <c r="C2065" s="6">
        <v>2605</v>
      </c>
      <c r="D2065" s="6" t="s">
        <v>11837</v>
      </c>
      <c r="E2065" s="6" t="s">
        <v>847</v>
      </c>
      <c r="F2065" s="6" t="s">
        <v>11789</v>
      </c>
      <c r="G2065" s="6" t="s">
        <v>12286</v>
      </c>
    </row>
    <row r="2066" spans="1:7" x14ac:dyDescent="0.4">
      <c r="A2066" s="6">
        <v>2065</v>
      </c>
      <c r="B2066" s="6" t="s">
        <v>12262</v>
      </c>
      <c r="C2066" s="6">
        <v>2606</v>
      </c>
      <c r="D2066" s="6" t="s">
        <v>11878</v>
      </c>
      <c r="E2066" s="6" t="s">
        <v>12290</v>
      </c>
      <c r="F2066" s="6" t="s">
        <v>11789</v>
      </c>
      <c r="G2066" s="6" t="s">
        <v>12291</v>
      </c>
    </row>
    <row r="2067" spans="1:7" x14ac:dyDescent="0.4">
      <c r="A2067" s="6">
        <v>2066</v>
      </c>
      <c r="B2067" s="6" t="s">
        <v>12262</v>
      </c>
      <c r="C2067" s="6">
        <v>2607</v>
      </c>
      <c r="D2067" s="6" t="s">
        <v>11878</v>
      </c>
      <c r="E2067" s="6" t="s">
        <v>12290</v>
      </c>
      <c r="F2067" s="6" t="s">
        <v>11789</v>
      </c>
      <c r="G2067" s="6" t="s">
        <v>12291</v>
      </c>
    </row>
    <row r="2068" spans="1:7" x14ac:dyDescent="0.4">
      <c r="A2068" s="6">
        <v>2067</v>
      </c>
      <c r="B2068" s="6" t="s">
        <v>12262</v>
      </c>
      <c r="C2068" s="6">
        <v>2608</v>
      </c>
      <c r="D2068" s="6" t="s">
        <v>11878</v>
      </c>
      <c r="E2068" s="6" t="s">
        <v>12290</v>
      </c>
      <c r="F2068" s="6" t="s">
        <v>11789</v>
      </c>
      <c r="G2068" s="6" t="s">
        <v>12291</v>
      </c>
    </row>
    <row r="2069" spans="1:7" x14ac:dyDescent="0.4">
      <c r="A2069" s="6">
        <v>2068</v>
      </c>
      <c r="B2069" s="6" t="s">
        <v>12262</v>
      </c>
      <c r="C2069" s="6">
        <v>2609</v>
      </c>
      <c r="D2069" s="6" t="s">
        <v>11794</v>
      </c>
      <c r="E2069" s="6" t="s">
        <v>867</v>
      </c>
      <c r="F2069" s="6" t="s">
        <v>11789</v>
      </c>
      <c r="G2069" s="6" t="s">
        <v>12295</v>
      </c>
    </row>
    <row r="2070" spans="1:7" x14ac:dyDescent="0.4">
      <c r="A2070" s="6">
        <v>2069</v>
      </c>
      <c r="B2070" s="6" t="s">
        <v>12262</v>
      </c>
      <c r="C2070" s="6">
        <v>2610</v>
      </c>
      <c r="D2070" s="6" t="s">
        <v>11878</v>
      </c>
      <c r="E2070" s="6" t="s">
        <v>12290</v>
      </c>
      <c r="F2070" s="6" t="s">
        <v>11789</v>
      </c>
      <c r="G2070" s="6" t="s">
        <v>12291</v>
      </c>
    </row>
    <row r="2071" spans="1:7" x14ac:dyDescent="0.4">
      <c r="A2071" s="6">
        <v>2070</v>
      </c>
      <c r="B2071" s="6" t="s">
        <v>12262</v>
      </c>
      <c r="C2071" s="6">
        <v>2611</v>
      </c>
      <c r="D2071" s="6" t="s">
        <v>11837</v>
      </c>
      <c r="E2071" s="6" t="s">
        <v>4272</v>
      </c>
      <c r="F2071" s="6" t="s">
        <v>11789</v>
      </c>
      <c r="G2071" s="6" t="s">
        <v>12296</v>
      </c>
    </row>
    <row r="2072" spans="1:7" x14ac:dyDescent="0.4">
      <c r="A2072" s="6">
        <v>2071</v>
      </c>
      <c r="B2072" s="6" t="s">
        <v>12262</v>
      </c>
      <c r="C2072" s="6">
        <v>2612</v>
      </c>
      <c r="D2072" s="6" t="s">
        <v>11878</v>
      </c>
      <c r="E2072" s="6" t="s">
        <v>12290</v>
      </c>
      <c r="F2072" s="6" t="s">
        <v>11789</v>
      </c>
      <c r="G2072" s="6" t="s">
        <v>12297</v>
      </c>
    </row>
    <row r="2073" spans="1:7" x14ac:dyDescent="0.4">
      <c r="A2073" s="6">
        <v>2072</v>
      </c>
      <c r="B2073" s="6" t="s">
        <v>12262</v>
      </c>
      <c r="C2073" s="6">
        <v>2613</v>
      </c>
      <c r="D2073" s="6" t="s">
        <v>11837</v>
      </c>
      <c r="E2073" s="6" t="s">
        <v>847</v>
      </c>
      <c r="F2073" s="6" t="s">
        <v>11789</v>
      </c>
      <c r="G2073" s="6" t="s">
        <v>12289</v>
      </c>
    </row>
    <row r="2074" spans="1:7" x14ac:dyDescent="0.4">
      <c r="A2074" s="6">
        <v>2073</v>
      </c>
      <c r="B2074" s="6" t="s">
        <v>12262</v>
      </c>
      <c r="C2074" s="6">
        <v>2614</v>
      </c>
      <c r="D2074" s="6" t="s">
        <v>11837</v>
      </c>
      <c r="E2074" s="6" t="s">
        <v>847</v>
      </c>
      <c r="F2074" s="6" t="s">
        <v>11789</v>
      </c>
      <c r="G2074" s="6" t="s">
        <v>12286</v>
      </c>
    </row>
    <row r="2075" spans="1:7" x14ac:dyDescent="0.4">
      <c r="A2075" s="6">
        <v>2074</v>
      </c>
      <c r="B2075" s="6" t="s">
        <v>12262</v>
      </c>
      <c r="C2075" s="6">
        <v>2615</v>
      </c>
      <c r="D2075" s="6" t="s">
        <v>11800</v>
      </c>
      <c r="E2075" s="6" t="s">
        <v>663</v>
      </c>
      <c r="F2075" s="6" t="s">
        <v>11789</v>
      </c>
      <c r="G2075" s="6" t="s">
        <v>12298</v>
      </c>
    </row>
    <row r="2076" spans="1:7" x14ac:dyDescent="0.4">
      <c r="A2076" s="6">
        <v>2075</v>
      </c>
      <c r="B2076" s="6" t="s">
        <v>12262</v>
      </c>
      <c r="C2076" s="6">
        <v>2616</v>
      </c>
      <c r="D2076" s="6" t="s">
        <v>11800</v>
      </c>
      <c r="E2076" s="6" t="s">
        <v>663</v>
      </c>
      <c r="F2076" s="6" t="s">
        <v>11789</v>
      </c>
      <c r="G2076" s="6" t="s">
        <v>12295</v>
      </c>
    </row>
    <row r="2077" spans="1:7" x14ac:dyDescent="0.4">
      <c r="A2077" s="6">
        <v>2076</v>
      </c>
      <c r="B2077" s="6" t="s">
        <v>12262</v>
      </c>
      <c r="C2077" s="6">
        <v>2617</v>
      </c>
      <c r="D2077" s="6" t="s">
        <v>11878</v>
      </c>
      <c r="E2077" s="6" t="s">
        <v>12290</v>
      </c>
      <c r="F2077" s="6" t="s">
        <v>11789</v>
      </c>
      <c r="G2077" s="6" t="s">
        <v>12291</v>
      </c>
    </row>
    <row r="2078" spans="1:7" x14ac:dyDescent="0.4">
      <c r="A2078" s="6">
        <v>2077</v>
      </c>
      <c r="B2078" s="6" t="s">
        <v>12262</v>
      </c>
      <c r="C2078" s="6">
        <v>2618</v>
      </c>
      <c r="D2078" s="6" t="s">
        <v>11800</v>
      </c>
      <c r="E2078" s="6" t="s">
        <v>663</v>
      </c>
      <c r="F2078" s="6" t="s">
        <v>11789</v>
      </c>
      <c r="G2078" s="6" t="s">
        <v>12295</v>
      </c>
    </row>
    <row r="2079" spans="1:7" x14ac:dyDescent="0.4">
      <c r="A2079" s="6">
        <v>2078</v>
      </c>
      <c r="B2079" s="6" t="s">
        <v>12262</v>
      </c>
      <c r="C2079" s="6">
        <v>2619</v>
      </c>
      <c r="D2079" s="6" t="s">
        <v>11878</v>
      </c>
      <c r="E2079" s="6" t="s">
        <v>12290</v>
      </c>
      <c r="F2079" s="6" t="s">
        <v>11789</v>
      </c>
      <c r="G2079" s="6" t="s">
        <v>12291</v>
      </c>
    </row>
    <row r="2080" spans="1:7" x14ac:dyDescent="0.4">
      <c r="A2080" s="6">
        <v>2079</v>
      </c>
      <c r="B2080" s="6" t="s">
        <v>12262</v>
      </c>
      <c r="C2080" s="6">
        <v>2620</v>
      </c>
      <c r="D2080" s="6" t="s">
        <v>11878</v>
      </c>
      <c r="E2080" s="6" t="s">
        <v>12290</v>
      </c>
      <c r="F2080" s="6" t="s">
        <v>11789</v>
      </c>
      <c r="G2080" s="6" t="s">
        <v>12299</v>
      </c>
    </row>
    <row r="2081" spans="1:7" x14ac:dyDescent="0.4">
      <c r="A2081" s="6">
        <v>2080</v>
      </c>
      <c r="B2081" s="6" t="s">
        <v>12262</v>
      </c>
      <c r="C2081" s="6">
        <v>2621</v>
      </c>
      <c r="D2081" s="6" t="s">
        <v>11837</v>
      </c>
      <c r="E2081" s="6" t="s">
        <v>847</v>
      </c>
      <c r="F2081" s="6" t="s">
        <v>11789</v>
      </c>
      <c r="G2081" s="6" t="s">
        <v>12292</v>
      </c>
    </row>
    <row r="2082" spans="1:7" x14ac:dyDescent="0.4">
      <c r="A2082" s="6">
        <v>2081</v>
      </c>
      <c r="B2082" s="6" t="s">
        <v>12262</v>
      </c>
      <c r="C2082" s="6">
        <v>2622</v>
      </c>
      <c r="D2082" s="6" t="s">
        <v>11837</v>
      </c>
      <c r="E2082" s="6" t="s">
        <v>847</v>
      </c>
      <c r="F2082" s="6" t="s">
        <v>11789</v>
      </c>
      <c r="G2082" s="6" t="s">
        <v>12286</v>
      </c>
    </row>
    <row r="2083" spans="1:7" x14ac:dyDescent="0.4">
      <c r="A2083" s="6">
        <v>2082</v>
      </c>
      <c r="B2083" s="6" t="s">
        <v>12262</v>
      </c>
      <c r="C2083" s="6">
        <v>2623</v>
      </c>
      <c r="D2083" s="6" t="s">
        <v>11837</v>
      </c>
      <c r="E2083" s="6" t="s">
        <v>847</v>
      </c>
      <c r="F2083" s="6" t="s">
        <v>11789</v>
      </c>
      <c r="G2083" s="6" t="s">
        <v>12289</v>
      </c>
    </row>
    <row r="2084" spans="1:7" x14ac:dyDescent="0.4">
      <c r="A2084" s="6">
        <v>2083</v>
      </c>
      <c r="B2084" s="6" t="s">
        <v>12262</v>
      </c>
      <c r="C2084" s="6">
        <v>2624</v>
      </c>
      <c r="D2084" s="6" t="s">
        <v>11837</v>
      </c>
      <c r="E2084" s="6" t="s">
        <v>847</v>
      </c>
      <c r="F2084" s="6" t="s">
        <v>11789</v>
      </c>
      <c r="G2084" s="6" t="s">
        <v>12286</v>
      </c>
    </row>
    <row r="2085" spans="1:7" x14ac:dyDescent="0.4">
      <c r="A2085" s="6">
        <v>2084</v>
      </c>
      <c r="B2085" s="6" t="s">
        <v>12262</v>
      </c>
      <c r="C2085" s="6">
        <v>2625</v>
      </c>
      <c r="D2085" s="6" t="s">
        <v>11837</v>
      </c>
      <c r="E2085" s="6" t="s">
        <v>847</v>
      </c>
      <c r="F2085" s="6" t="s">
        <v>11789</v>
      </c>
      <c r="G2085" s="6" t="s">
        <v>12289</v>
      </c>
    </row>
    <row r="2086" spans="1:7" x14ac:dyDescent="0.4">
      <c r="A2086" s="6">
        <v>2085</v>
      </c>
      <c r="B2086" s="6" t="s">
        <v>12262</v>
      </c>
      <c r="C2086" s="6">
        <v>2626</v>
      </c>
      <c r="D2086" s="6" t="s">
        <v>11794</v>
      </c>
      <c r="E2086" s="6" t="s">
        <v>867</v>
      </c>
      <c r="F2086" s="6" t="s">
        <v>11789</v>
      </c>
      <c r="G2086" s="6" t="s">
        <v>12300</v>
      </c>
    </row>
    <row r="2087" spans="1:7" x14ac:dyDescent="0.4">
      <c r="A2087" s="6">
        <v>2086</v>
      </c>
      <c r="B2087" s="6" t="s">
        <v>12262</v>
      </c>
      <c r="C2087" s="6">
        <v>2627</v>
      </c>
      <c r="D2087" s="6" t="s">
        <v>11837</v>
      </c>
      <c r="E2087" s="6" t="s">
        <v>4272</v>
      </c>
      <c r="F2087" s="6" t="s">
        <v>11789</v>
      </c>
      <c r="G2087" s="6" t="s">
        <v>12288</v>
      </c>
    </row>
    <row r="2088" spans="1:7" x14ac:dyDescent="0.4">
      <c r="A2088" s="6">
        <v>2087</v>
      </c>
      <c r="B2088" s="6" t="s">
        <v>12262</v>
      </c>
      <c r="C2088" s="6">
        <v>2628</v>
      </c>
      <c r="D2088" s="6" t="s">
        <v>11837</v>
      </c>
      <c r="E2088" s="6" t="s">
        <v>4272</v>
      </c>
      <c r="F2088" s="6" t="s">
        <v>11789</v>
      </c>
      <c r="G2088" s="6" t="s">
        <v>12288</v>
      </c>
    </row>
    <row r="2089" spans="1:7" x14ac:dyDescent="0.4">
      <c r="A2089" s="6">
        <v>2088</v>
      </c>
      <c r="B2089" s="6" t="s">
        <v>12262</v>
      </c>
      <c r="C2089" s="6">
        <v>2629</v>
      </c>
      <c r="D2089" s="6" t="s">
        <v>11837</v>
      </c>
      <c r="E2089" s="6" t="s">
        <v>4272</v>
      </c>
      <c r="F2089" s="6" t="s">
        <v>11789</v>
      </c>
      <c r="G2089" s="6" t="s">
        <v>12288</v>
      </c>
    </row>
    <row r="2090" spans="1:7" x14ac:dyDescent="0.4">
      <c r="A2090" s="6">
        <v>2089</v>
      </c>
      <c r="B2090" s="6" t="s">
        <v>12262</v>
      </c>
      <c r="C2090" s="6">
        <v>2630</v>
      </c>
      <c r="D2090" s="6" t="s">
        <v>11837</v>
      </c>
      <c r="E2090" s="6" t="s">
        <v>4272</v>
      </c>
      <c r="F2090" s="6" t="s">
        <v>11789</v>
      </c>
      <c r="G2090" s="6" t="s">
        <v>12288</v>
      </c>
    </row>
    <row r="2091" spans="1:7" x14ac:dyDescent="0.4">
      <c r="A2091" s="6">
        <v>2090</v>
      </c>
      <c r="B2091" s="6" t="s">
        <v>12262</v>
      </c>
      <c r="C2091" s="6">
        <v>2631</v>
      </c>
      <c r="D2091" s="6" t="s">
        <v>11837</v>
      </c>
      <c r="E2091" s="6" t="s">
        <v>4272</v>
      </c>
      <c r="F2091" s="6" t="s">
        <v>11789</v>
      </c>
      <c r="G2091" s="6" t="s">
        <v>12301</v>
      </c>
    </row>
    <row r="2092" spans="1:7" x14ac:dyDescent="0.4">
      <c r="A2092" s="6">
        <v>2091</v>
      </c>
      <c r="B2092" s="6" t="s">
        <v>12262</v>
      </c>
      <c r="C2092" s="6">
        <v>2632</v>
      </c>
      <c r="D2092" s="6" t="s">
        <v>11837</v>
      </c>
      <c r="E2092" s="6" t="s">
        <v>847</v>
      </c>
      <c r="F2092" s="6" t="s">
        <v>11789</v>
      </c>
      <c r="G2092" s="6" t="s">
        <v>12285</v>
      </c>
    </row>
    <row r="2093" spans="1:7" x14ac:dyDescent="0.4">
      <c r="A2093" s="6">
        <v>2092</v>
      </c>
      <c r="B2093" s="6" t="s">
        <v>12262</v>
      </c>
      <c r="C2093" s="6">
        <v>2633</v>
      </c>
      <c r="D2093" s="6" t="s">
        <v>11794</v>
      </c>
      <c r="E2093" s="6" t="s">
        <v>867</v>
      </c>
      <c r="F2093" s="6" t="s">
        <v>11789</v>
      </c>
      <c r="G2093" s="6" t="s">
        <v>12286</v>
      </c>
    </row>
    <row r="2094" spans="1:7" x14ac:dyDescent="0.4">
      <c r="A2094" s="6">
        <v>2093</v>
      </c>
      <c r="B2094" s="6" t="s">
        <v>12262</v>
      </c>
      <c r="C2094" s="6">
        <v>2634</v>
      </c>
      <c r="D2094" s="6" t="s">
        <v>11837</v>
      </c>
      <c r="E2094" s="6" t="s">
        <v>847</v>
      </c>
      <c r="F2094" s="6" t="s">
        <v>11789</v>
      </c>
      <c r="G2094" s="6" t="s">
        <v>12302</v>
      </c>
    </row>
    <row r="2095" spans="1:7" x14ac:dyDescent="0.4">
      <c r="A2095" s="6">
        <v>2094</v>
      </c>
      <c r="B2095" s="6" t="s">
        <v>12262</v>
      </c>
      <c r="C2095" s="6">
        <v>2635</v>
      </c>
      <c r="D2095" s="6" t="s">
        <v>11837</v>
      </c>
      <c r="E2095" s="6" t="s">
        <v>847</v>
      </c>
      <c r="F2095" s="6" t="s">
        <v>11789</v>
      </c>
      <c r="G2095" s="6" t="s">
        <v>12286</v>
      </c>
    </row>
    <row r="2096" spans="1:7" x14ac:dyDescent="0.4">
      <c r="A2096" s="6">
        <v>2095</v>
      </c>
      <c r="B2096" s="6" t="s">
        <v>12262</v>
      </c>
      <c r="C2096" s="6">
        <v>2636</v>
      </c>
      <c r="D2096" s="6" t="s">
        <v>11837</v>
      </c>
      <c r="E2096" s="6" t="s">
        <v>847</v>
      </c>
      <c r="F2096" s="6" t="s">
        <v>11789</v>
      </c>
      <c r="G2096" s="6" t="s">
        <v>12303</v>
      </c>
    </row>
    <row r="2097" spans="1:7" x14ac:dyDescent="0.4">
      <c r="A2097" s="6">
        <v>2096</v>
      </c>
      <c r="B2097" s="6" t="s">
        <v>12262</v>
      </c>
      <c r="C2097" s="6">
        <v>2637</v>
      </c>
      <c r="D2097" s="6" t="s">
        <v>11794</v>
      </c>
      <c r="E2097" s="6" t="s">
        <v>867</v>
      </c>
      <c r="F2097" s="6" t="s">
        <v>11789</v>
      </c>
      <c r="G2097" s="6" t="s">
        <v>12286</v>
      </c>
    </row>
    <row r="2098" spans="1:7" x14ac:dyDescent="0.4">
      <c r="A2098" s="6">
        <v>2097</v>
      </c>
      <c r="B2098" s="6" t="s">
        <v>12262</v>
      </c>
      <c r="C2098" s="6">
        <v>2638</v>
      </c>
      <c r="D2098" s="6" t="s">
        <v>11794</v>
      </c>
      <c r="E2098" s="6" t="s">
        <v>867</v>
      </c>
      <c r="F2098" s="6" t="s">
        <v>11789</v>
      </c>
      <c r="G2098" s="6" t="s">
        <v>12286</v>
      </c>
    </row>
    <row r="2099" spans="1:7" x14ac:dyDescent="0.4">
      <c r="A2099" s="6">
        <v>2098</v>
      </c>
      <c r="B2099" s="6" t="s">
        <v>12262</v>
      </c>
      <c r="C2099" s="6">
        <v>2639</v>
      </c>
      <c r="D2099" s="6" t="s">
        <v>11800</v>
      </c>
      <c r="E2099" s="6" t="s">
        <v>663</v>
      </c>
      <c r="F2099" s="6" t="s">
        <v>11789</v>
      </c>
      <c r="G2099" s="6" t="s">
        <v>12304</v>
      </c>
    </row>
    <row r="2100" spans="1:7" x14ac:dyDescent="0.4">
      <c r="A2100" s="6">
        <v>2099</v>
      </c>
      <c r="B2100" s="6" t="s">
        <v>12262</v>
      </c>
      <c r="C2100" s="6">
        <v>2640</v>
      </c>
      <c r="D2100" s="6" t="s">
        <v>11800</v>
      </c>
      <c r="E2100" s="6" t="s">
        <v>663</v>
      </c>
      <c r="F2100" s="6" t="s">
        <v>11789</v>
      </c>
      <c r="G2100" s="6" t="s">
        <v>12304</v>
      </c>
    </row>
    <row r="2101" spans="1:7" x14ac:dyDescent="0.4">
      <c r="A2101" s="6">
        <v>2100</v>
      </c>
      <c r="B2101" s="6" t="s">
        <v>11844</v>
      </c>
      <c r="C2101" s="6">
        <v>2641</v>
      </c>
      <c r="D2101" s="6" t="s">
        <v>12064</v>
      </c>
      <c r="E2101" s="6" t="s">
        <v>844</v>
      </c>
      <c r="F2101" s="6" t="s">
        <v>11789</v>
      </c>
      <c r="G2101" s="6" t="s">
        <v>12305</v>
      </c>
    </row>
    <row r="2102" spans="1:7" x14ac:dyDescent="0.4">
      <c r="A2102" s="6">
        <v>2101</v>
      </c>
      <c r="B2102" s="6" t="s">
        <v>11844</v>
      </c>
      <c r="C2102" s="6">
        <v>2642</v>
      </c>
      <c r="D2102" s="6" t="s">
        <v>12064</v>
      </c>
      <c r="E2102" s="6" t="s">
        <v>844</v>
      </c>
      <c r="F2102" s="6" t="s">
        <v>11789</v>
      </c>
      <c r="G2102" s="6" t="s">
        <v>12305</v>
      </c>
    </row>
    <row r="2103" spans="1:7" x14ac:dyDescent="0.4">
      <c r="A2103" s="6">
        <v>2102</v>
      </c>
      <c r="B2103" s="6" t="s">
        <v>11844</v>
      </c>
      <c r="C2103" s="6">
        <v>2643</v>
      </c>
      <c r="D2103" s="6" t="s">
        <v>11837</v>
      </c>
      <c r="E2103" s="6" t="s">
        <v>4272</v>
      </c>
      <c r="F2103" s="6" t="s">
        <v>11789</v>
      </c>
      <c r="G2103" s="6" t="s">
        <v>12306</v>
      </c>
    </row>
    <row r="2104" spans="1:7" x14ac:dyDescent="0.4">
      <c r="A2104" s="6">
        <v>2103</v>
      </c>
      <c r="B2104" s="6" t="s">
        <v>11844</v>
      </c>
      <c r="C2104" s="6">
        <v>2644</v>
      </c>
      <c r="D2104" s="6" t="s">
        <v>11788</v>
      </c>
      <c r="E2104" s="6" t="s">
        <v>728</v>
      </c>
      <c r="F2104" s="6" t="s">
        <v>11789</v>
      </c>
      <c r="G2104" s="6" t="s">
        <v>12307</v>
      </c>
    </row>
    <row r="2105" spans="1:7" x14ac:dyDescent="0.4">
      <c r="A2105" s="6">
        <v>2104</v>
      </c>
      <c r="B2105" s="6" t="s">
        <v>11844</v>
      </c>
      <c r="C2105" s="6">
        <v>2645</v>
      </c>
      <c r="D2105" s="6" t="s">
        <v>11826</v>
      </c>
      <c r="E2105" s="6" t="s">
        <v>581</v>
      </c>
      <c r="F2105" s="6" t="s">
        <v>11789</v>
      </c>
      <c r="G2105" s="6" t="s">
        <v>12307</v>
      </c>
    </row>
    <row r="2106" spans="1:7" x14ac:dyDescent="0.4">
      <c r="A2106" s="6">
        <v>2105</v>
      </c>
      <c r="B2106" s="6" t="s">
        <v>11844</v>
      </c>
      <c r="C2106" s="6">
        <v>2646</v>
      </c>
      <c r="D2106" s="6" t="s">
        <v>11837</v>
      </c>
      <c r="E2106" s="6" t="s">
        <v>4272</v>
      </c>
      <c r="F2106" s="6" t="s">
        <v>11789</v>
      </c>
      <c r="G2106" s="6" t="s">
        <v>12308</v>
      </c>
    </row>
    <row r="2107" spans="1:7" x14ac:dyDescent="0.4">
      <c r="A2107" s="6">
        <v>2106</v>
      </c>
      <c r="B2107" s="6" t="s">
        <v>11844</v>
      </c>
      <c r="C2107" s="6">
        <v>2647</v>
      </c>
      <c r="D2107" s="6" t="s">
        <v>11826</v>
      </c>
      <c r="E2107" s="6" t="s">
        <v>518</v>
      </c>
      <c r="F2107" s="6" t="s">
        <v>11789</v>
      </c>
      <c r="G2107" s="6" t="s">
        <v>12309</v>
      </c>
    </row>
    <row r="2108" spans="1:7" x14ac:dyDescent="0.4">
      <c r="A2108" s="6">
        <v>2107</v>
      </c>
      <c r="B2108" s="6" t="s">
        <v>11844</v>
      </c>
      <c r="C2108" s="6">
        <v>2648</v>
      </c>
      <c r="D2108" s="6" t="s">
        <v>12064</v>
      </c>
      <c r="E2108" s="6" t="s">
        <v>844</v>
      </c>
      <c r="F2108" s="6" t="s">
        <v>11789</v>
      </c>
      <c r="G2108" s="6" t="s">
        <v>12305</v>
      </c>
    </row>
    <row r="2109" spans="1:7" x14ac:dyDescent="0.4">
      <c r="A2109" s="6">
        <v>2108</v>
      </c>
      <c r="B2109" s="6" t="s">
        <v>11844</v>
      </c>
      <c r="C2109" s="6">
        <v>2649</v>
      </c>
      <c r="D2109" s="6" t="s">
        <v>11804</v>
      </c>
      <c r="E2109" s="6" t="s">
        <v>791</v>
      </c>
      <c r="F2109" s="6" t="s">
        <v>11789</v>
      </c>
      <c r="G2109" s="6" t="s">
        <v>12310</v>
      </c>
    </row>
    <row r="2110" spans="1:7" x14ac:dyDescent="0.4">
      <c r="A2110" s="6">
        <v>2109</v>
      </c>
      <c r="B2110" s="6" t="s">
        <v>11844</v>
      </c>
      <c r="C2110" s="6">
        <v>2650</v>
      </c>
      <c r="D2110" s="6" t="s">
        <v>11804</v>
      </c>
      <c r="E2110" s="6" t="s">
        <v>791</v>
      </c>
      <c r="F2110" s="6" t="s">
        <v>11789</v>
      </c>
      <c r="G2110" s="6" t="s">
        <v>12311</v>
      </c>
    </row>
    <row r="2111" spans="1:7" x14ac:dyDescent="0.4">
      <c r="A2111" s="6">
        <v>2110</v>
      </c>
      <c r="B2111" s="6" t="s">
        <v>11844</v>
      </c>
      <c r="C2111" s="6">
        <v>2651</v>
      </c>
      <c r="D2111" s="6" t="s">
        <v>11788</v>
      </c>
      <c r="E2111" s="6" t="s">
        <v>728</v>
      </c>
      <c r="F2111" s="6" t="s">
        <v>11789</v>
      </c>
      <c r="G2111" s="6" t="s">
        <v>12312</v>
      </c>
    </row>
    <row r="2112" spans="1:7" x14ac:dyDescent="0.4">
      <c r="A2112" s="6">
        <v>2111</v>
      </c>
      <c r="B2112" s="6" t="s">
        <v>11844</v>
      </c>
      <c r="C2112" s="6">
        <v>2652</v>
      </c>
      <c r="D2112" s="6" t="s">
        <v>11837</v>
      </c>
      <c r="E2112" s="6" t="s">
        <v>4272</v>
      </c>
      <c r="F2112" s="6" t="s">
        <v>11789</v>
      </c>
      <c r="G2112" s="6" t="s">
        <v>12308</v>
      </c>
    </row>
    <row r="2113" spans="1:7" x14ac:dyDescent="0.4">
      <c r="A2113" s="6">
        <v>2112</v>
      </c>
      <c r="B2113" s="6" t="s">
        <v>11844</v>
      </c>
      <c r="C2113" s="6">
        <v>2653</v>
      </c>
      <c r="D2113" s="6" t="s">
        <v>11804</v>
      </c>
      <c r="E2113" s="6" t="s">
        <v>791</v>
      </c>
      <c r="F2113" s="6" t="s">
        <v>11789</v>
      </c>
      <c r="G2113" s="6" t="s">
        <v>12313</v>
      </c>
    </row>
    <row r="2114" spans="1:7" x14ac:dyDescent="0.4">
      <c r="A2114" s="6">
        <v>2113</v>
      </c>
      <c r="B2114" s="6" t="s">
        <v>11844</v>
      </c>
      <c r="C2114" s="6">
        <v>2654</v>
      </c>
      <c r="D2114" s="6" t="s">
        <v>12064</v>
      </c>
      <c r="E2114" s="6" t="s">
        <v>844</v>
      </c>
      <c r="F2114" s="6" t="s">
        <v>11789</v>
      </c>
      <c r="G2114" s="6" t="s">
        <v>12305</v>
      </c>
    </row>
    <row r="2115" spans="1:7" x14ac:dyDescent="0.4">
      <c r="A2115" s="6">
        <v>2114</v>
      </c>
      <c r="B2115" s="6" t="s">
        <v>11844</v>
      </c>
      <c r="C2115" s="6">
        <v>2655</v>
      </c>
      <c r="D2115" s="6" t="s">
        <v>11837</v>
      </c>
      <c r="E2115" s="6" t="s">
        <v>4272</v>
      </c>
      <c r="F2115" s="6" t="s">
        <v>11789</v>
      </c>
      <c r="G2115" s="6" t="s">
        <v>12306</v>
      </c>
    </row>
    <row r="2116" spans="1:7" x14ac:dyDescent="0.4">
      <c r="A2116" s="6">
        <v>2115</v>
      </c>
      <c r="B2116" s="6" t="s">
        <v>11844</v>
      </c>
      <c r="C2116" s="6">
        <v>2656</v>
      </c>
      <c r="D2116" s="6" t="s">
        <v>11804</v>
      </c>
      <c r="E2116" s="6" t="s">
        <v>791</v>
      </c>
      <c r="F2116" s="6" t="s">
        <v>11789</v>
      </c>
      <c r="G2116" s="6" t="s">
        <v>12311</v>
      </c>
    </row>
    <row r="2117" spans="1:7" x14ac:dyDescent="0.4">
      <c r="A2117" s="6">
        <v>2116</v>
      </c>
      <c r="B2117" s="6" t="s">
        <v>11844</v>
      </c>
      <c r="C2117" s="6">
        <v>2657</v>
      </c>
      <c r="D2117" s="6" t="s">
        <v>11804</v>
      </c>
      <c r="E2117" s="6" t="s">
        <v>791</v>
      </c>
      <c r="F2117" s="6" t="s">
        <v>11789</v>
      </c>
      <c r="G2117" s="6" t="s">
        <v>12314</v>
      </c>
    </row>
    <row r="2118" spans="1:7" x14ac:dyDescent="0.4">
      <c r="A2118" s="6">
        <v>2117</v>
      </c>
      <c r="B2118" s="6" t="s">
        <v>11844</v>
      </c>
      <c r="C2118" s="6">
        <v>2658</v>
      </c>
      <c r="D2118" s="6" t="s">
        <v>11841</v>
      </c>
      <c r="E2118" s="6" t="s">
        <v>630</v>
      </c>
      <c r="F2118" s="6" t="s">
        <v>11789</v>
      </c>
      <c r="G2118" s="6" t="s">
        <v>12315</v>
      </c>
    </row>
    <row r="2119" spans="1:7" x14ac:dyDescent="0.4">
      <c r="A2119" s="6">
        <v>2118</v>
      </c>
      <c r="B2119" s="6" t="s">
        <v>11844</v>
      </c>
      <c r="C2119" s="6">
        <v>2659</v>
      </c>
      <c r="D2119" s="6" t="s">
        <v>11841</v>
      </c>
      <c r="E2119" s="6" t="s">
        <v>763</v>
      </c>
      <c r="F2119" s="6" t="s">
        <v>11789</v>
      </c>
      <c r="G2119" s="6" t="s">
        <v>12315</v>
      </c>
    </row>
    <row r="2120" spans="1:7" x14ac:dyDescent="0.4">
      <c r="A2120" s="6">
        <v>2119</v>
      </c>
      <c r="B2120" s="6" t="s">
        <v>11844</v>
      </c>
      <c r="C2120" s="6">
        <v>2660</v>
      </c>
      <c r="D2120" s="6" t="s">
        <v>11826</v>
      </c>
      <c r="E2120" s="6" t="s">
        <v>581</v>
      </c>
      <c r="F2120" s="6" t="s">
        <v>11789</v>
      </c>
      <c r="G2120" s="6" t="s">
        <v>12316</v>
      </c>
    </row>
    <row r="2121" spans="1:7" x14ac:dyDescent="0.4">
      <c r="A2121" s="6">
        <v>2120</v>
      </c>
      <c r="B2121" s="6" t="s">
        <v>11844</v>
      </c>
      <c r="C2121" s="6">
        <v>2661</v>
      </c>
      <c r="D2121" s="6" t="s">
        <v>11788</v>
      </c>
      <c r="E2121" s="6" t="s">
        <v>728</v>
      </c>
      <c r="F2121" s="6" t="s">
        <v>11789</v>
      </c>
      <c r="G2121" s="6" t="s">
        <v>12312</v>
      </c>
    </row>
    <row r="2122" spans="1:7" x14ac:dyDescent="0.4">
      <c r="A2122" s="6">
        <v>2121</v>
      </c>
      <c r="B2122" s="6" t="s">
        <v>11844</v>
      </c>
      <c r="C2122" s="6">
        <v>2662</v>
      </c>
      <c r="D2122" s="6" t="s">
        <v>11804</v>
      </c>
      <c r="E2122" s="6" t="s">
        <v>791</v>
      </c>
      <c r="F2122" s="6" t="s">
        <v>11789</v>
      </c>
      <c r="G2122" s="6" t="s">
        <v>12317</v>
      </c>
    </row>
    <row r="2123" spans="1:7" x14ac:dyDescent="0.4">
      <c r="A2123" s="6">
        <v>2122</v>
      </c>
      <c r="B2123" s="6" t="s">
        <v>11844</v>
      </c>
      <c r="C2123" s="6">
        <v>2663</v>
      </c>
      <c r="D2123" s="6" t="s">
        <v>12064</v>
      </c>
      <c r="E2123" s="6" t="s">
        <v>844</v>
      </c>
      <c r="F2123" s="6" t="s">
        <v>11789</v>
      </c>
      <c r="G2123" s="6" t="s">
        <v>12318</v>
      </c>
    </row>
    <row r="2124" spans="1:7" x14ac:dyDescent="0.4">
      <c r="A2124" s="6">
        <v>2123</v>
      </c>
      <c r="B2124" s="6" t="s">
        <v>11844</v>
      </c>
      <c r="C2124" s="6">
        <v>2664</v>
      </c>
      <c r="D2124" s="6" t="s">
        <v>12064</v>
      </c>
      <c r="E2124" s="6" t="s">
        <v>844</v>
      </c>
      <c r="F2124" s="6" t="s">
        <v>11789</v>
      </c>
      <c r="G2124" s="6" t="s">
        <v>12319</v>
      </c>
    </row>
    <row r="2125" spans="1:7" x14ac:dyDescent="0.4">
      <c r="A2125" s="6">
        <v>2124</v>
      </c>
      <c r="B2125" s="6" t="s">
        <v>11844</v>
      </c>
      <c r="C2125" s="6">
        <v>2665</v>
      </c>
      <c r="D2125" s="6" t="s">
        <v>11826</v>
      </c>
      <c r="E2125" s="6" t="s">
        <v>581</v>
      </c>
      <c r="F2125" s="6" t="s">
        <v>11789</v>
      </c>
      <c r="G2125" s="6" t="s">
        <v>12320</v>
      </c>
    </row>
    <row r="2126" spans="1:7" x14ac:dyDescent="0.4">
      <c r="A2126" s="6">
        <v>2125</v>
      </c>
      <c r="B2126" s="6" t="s">
        <v>11844</v>
      </c>
      <c r="C2126" s="6">
        <v>2666</v>
      </c>
      <c r="D2126" s="6" t="s">
        <v>11826</v>
      </c>
      <c r="E2126" s="6" t="s">
        <v>581</v>
      </c>
      <c r="F2126" s="6" t="s">
        <v>11789</v>
      </c>
      <c r="G2126" s="6" t="s">
        <v>12312</v>
      </c>
    </row>
    <row r="2127" spans="1:7" x14ac:dyDescent="0.4">
      <c r="A2127" s="6">
        <v>2126</v>
      </c>
      <c r="B2127" s="6" t="s">
        <v>11844</v>
      </c>
      <c r="C2127" s="6">
        <v>2667</v>
      </c>
      <c r="D2127" s="6" t="s">
        <v>11826</v>
      </c>
      <c r="E2127" s="6" t="s">
        <v>518</v>
      </c>
      <c r="F2127" s="6" t="s">
        <v>11789</v>
      </c>
      <c r="G2127" s="6" t="s">
        <v>12321</v>
      </c>
    </row>
    <row r="2128" spans="1:7" x14ac:dyDescent="0.4">
      <c r="A2128" s="6">
        <v>2127</v>
      </c>
      <c r="B2128" s="6" t="s">
        <v>11844</v>
      </c>
      <c r="C2128" s="6">
        <v>2668</v>
      </c>
      <c r="D2128" s="6" t="s">
        <v>12064</v>
      </c>
      <c r="E2128" s="6" t="s">
        <v>844</v>
      </c>
      <c r="F2128" s="6" t="s">
        <v>11789</v>
      </c>
      <c r="G2128" s="6" t="s">
        <v>12322</v>
      </c>
    </row>
    <row r="2129" spans="1:7" x14ac:dyDescent="0.4">
      <c r="A2129" s="6">
        <v>2128</v>
      </c>
      <c r="B2129" s="6" t="s">
        <v>11844</v>
      </c>
      <c r="C2129" s="6">
        <v>2669</v>
      </c>
      <c r="D2129" s="6" t="s">
        <v>12064</v>
      </c>
      <c r="E2129" s="6" t="s">
        <v>844</v>
      </c>
      <c r="F2129" s="6" t="s">
        <v>11789</v>
      </c>
      <c r="G2129" s="6" t="s">
        <v>12322</v>
      </c>
    </row>
    <row r="2130" spans="1:7" x14ac:dyDescent="0.4">
      <c r="A2130" s="6">
        <v>2129</v>
      </c>
      <c r="B2130" s="6" t="s">
        <v>11844</v>
      </c>
      <c r="C2130" s="6">
        <v>2670</v>
      </c>
      <c r="D2130" s="6" t="s">
        <v>11804</v>
      </c>
      <c r="E2130" s="6" t="s">
        <v>791</v>
      </c>
      <c r="F2130" s="6" t="s">
        <v>11789</v>
      </c>
      <c r="G2130" s="6" t="s">
        <v>12322</v>
      </c>
    </row>
    <row r="2131" spans="1:7" x14ac:dyDescent="0.4">
      <c r="A2131" s="6">
        <v>2130</v>
      </c>
      <c r="B2131" s="6" t="s">
        <v>11844</v>
      </c>
      <c r="C2131" s="6">
        <v>2671</v>
      </c>
      <c r="D2131" s="6" t="s">
        <v>11804</v>
      </c>
      <c r="E2131" s="6" t="s">
        <v>791</v>
      </c>
      <c r="F2131" s="6" t="s">
        <v>11789</v>
      </c>
      <c r="G2131" s="6" t="s">
        <v>12322</v>
      </c>
    </row>
    <row r="2132" spans="1:7" x14ac:dyDescent="0.4">
      <c r="A2132" s="6">
        <v>2131</v>
      </c>
      <c r="B2132" s="6" t="s">
        <v>11844</v>
      </c>
      <c r="C2132" s="6">
        <v>2672</v>
      </c>
      <c r="D2132" s="6" t="s">
        <v>11826</v>
      </c>
      <c r="E2132" s="6" t="s">
        <v>648</v>
      </c>
      <c r="F2132" s="6" t="s">
        <v>11789</v>
      </c>
      <c r="G2132" s="6" t="s">
        <v>12307</v>
      </c>
    </row>
    <row r="2133" spans="1:7" x14ac:dyDescent="0.4">
      <c r="A2133" s="6">
        <v>2132</v>
      </c>
      <c r="B2133" s="6" t="s">
        <v>11844</v>
      </c>
      <c r="C2133" s="6">
        <v>2673</v>
      </c>
      <c r="D2133" s="6" t="s">
        <v>11878</v>
      </c>
      <c r="E2133" s="6" t="s">
        <v>12290</v>
      </c>
      <c r="F2133" s="6" t="s">
        <v>11789</v>
      </c>
      <c r="G2133" s="6" t="s">
        <v>12323</v>
      </c>
    </row>
    <row r="2134" spans="1:7" x14ac:dyDescent="0.4">
      <c r="A2134" s="6">
        <v>2133</v>
      </c>
      <c r="B2134" s="6" t="s">
        <v>11844</v>
      </c>
      <c r="C2134" s="6">
        <v>2674</v>
      </c>
      <c r="D2134" s="6" t="s">
        <v>12064</v>
      </c>
      <c r="E2134" s="6" t="s">
        <v>844</v>
      </c>
      <c r="F2134" s="6" t="s">
        <v>11789</v>
      </c>
      <c r="G2134" s="6" t="s">
        <v>12322</v>
      </c>
    </row>
    <row r="2135" spans="1:7" x14ac:dyDescent="0.4">
      <c r="A2135" s="6">
        <v>2134</v>
      </c>
      <c r="B2135" s="6" t="s">
        <v>11844</v>
      </c>
      <c r="C2135" s="6">
        <v>2675</v>
      </c>
      <c r="D2135" s="6" t="s">
        <v>12064</v>
      </c>
      <c r="E2135" s="6" t="s">
        <v>844</v>
      </c>
      <c r="F2135" s="6" t="s">
        <v>11789</v>
      </c>
      <c r="G2135" s="6" t="s">
        <v>12322</v>
      </c>
    </row>
    <row r="2136" spans="1:7" x14ac:dyDescent="0.4">
      <c r="A2136" s="6">
        <v>2135</v>
      </c>
      <c r="B2136" s="6" t="s">
        <v>11844</v>
      </c>
      <c r="C2136" s="6">
        <v>2676</v>
      </c>
      <c r="D2136" s="6" t="s">
        <v>12064</v>
      </c>
      <c r="E2136" s="6" t="s">
        <v>844</v>
      </c>
      <c r="F2136" s="6" t="s">
        <v>11789</v>
      </c>
      <c r="G2136" s="6" t="s">
        <v>12322</v>
      </c>
    </row>
    <row r="2137" spans="1:7" x14ac:dyDescent="0.4">
      <c r="A2137" s="6">
        <v>2136</v>
      </c>
      <c r="B2137" s="6" t="s">
        <v>11844</v>
      </c>
      <c r="C2137" s="6">
        <v>2677</v>
      </c>
      <c r="D2137" s="6" t="s">
        <v>12064</v>
      </c>
      <c r="E2137" s="6" t="s">
        <v>844</v>
      </c>
      <c r="F2137" s="6" t="s">
        <v>11789</v>
      </c>
      <c r="G2137" s="6" t="s">
        <v>12322</v>
      </c>
    </row>
    <row r="2138" spans="1:7" x14ac:dyDescent="0.4">
      <c r="A2138" s="6">
        <v>2137</v>
      </c>
      <c r="B2138" s="6" t="s">
        <v>11844</v>
      </c>
      <c r="C2138" s="6">
        <v>2678</v>
      </c>
      <c r="D2138" s="6" t="s">
        <v>12064</v>
      </c>
      <c r="E2138" s="6" t="s">
        <v>844</v>
      </c>
      <c r="F2138" s="6" t="s">
        <v>11789</v>
      </c>
      <c r="G2138" s="6" t="s">
        <v>12322</v>
      </c>
    </row>
    <row r="2139" spans="1:7" x14ac:dyDescent="0.4">
      <c r="A2139" s="6">
        <v>2138</v>
      </c>
      <c r="B2139" s="6" t="s">
        <v>11844</v>
      </c>
      <c r="C2139" s="6">
        <v>2679</v>
      </c>
      <c r="D2139" s="6" t="s">
        <v>12064</v>
      </c>
      <c r="E2139" s="6" t="s">
        <v>844</v>
      </c>
      <c r="F2139" s="6" t="s">
        <v>11789</v>
      </c>
      <c r="G2139" s="6" t="s">
        <v>12322</v>
      </c>
    </row>
    <row r="2140" spans="1:7" x14ac:dyDescent="0.4">
      <c r="A2140" s="6">
        <v>2139</v>
      </c>
      <c r="B2140" s="6" t="s">
        <v>11844</v>
      </c>
      <c r="C2140" s="6">
        <v>2680</v>
      </c>
      <c r="D2140" s="6" t="s">
        <v>11826</v>
      </c>
      <c r="E2140" s="6" t="s">
        <v>581</v>
      </c>
      <c r="F2140" s="6" t="s">
        <v>11789</v>
      </c>
      <c r="G2140" s="6" t="s">
        <v>12324</v>
      </c>
    </row>
    <row r="2141" spans="1:7" x14ac:dyDescent="0.4">
      <c r="A2141" s="6">
        <v>2140</v>
      </c>
      <c r="B2141" s="6" t="s">
        <v>11844</v>
      </c>
      <c r="C2141" s="6">
        <v>2681</v>
      </c>
      <c r="D2141" s="6" t="s">
        <v>12064</v>
      </c>
      <c r="E2141" s="6" t="s">
        <v>844</v>
      </c>
      <c r="F2141" s="6" t="s">
        <v>11789</v>
      </c>
      <c r="G2141" s="6" t="s">
        <v>12325</v>
      </c>
    </row>
    <row r="2142" spans="1:7" x14ac:dyDescent="0.4">
      <c r="A2142" s="6">
        <v>2141</v>
      </c>
      <c r="B2142" s="6" t="s">
        <v>11844</v>
      </c>
      <c r="C2142" s="6">
        <v>2682</v>
      </c>
      <c r="D2142" s="6" t="s">
        <v>11788</v>
      </c>
      <c r="E2142" s="6" t="s">
        <v>728</v>
      </c>
      <c r="F2142" s="6" t="s">
        <v>11789</v>
      </c>
      <c r="G2142" s="6" t="s">
        <v>12312</v>
      </c>
    </row>
    <row r="2143" spans="1:7" x14ac:dyDescent="0.4">
      <c r="A2143" s="6">
        <v>2142</v>
      </c>
      <c r="B2143" s="6" t="s">
        <v>11844</v>
      </c>
      <c r="C2143" s="6">
        <v>2683</v>
      </c>
      <c r="D2143" s="6" t="s">
        <v>11841</v>
      </c>
      <c r="E2143" s="6" t="s">
        <v>763</v>
      </c>
      <c r="F2143" s="6" t="s">
        <v>11789</v>
      </c>
      <c r="G2143" s="6" t="s">
        <v>12315</v>
      </c>
    </row>
    <row r="2144" spans="1:7" x14ac:dyDescent="0.4">
      <c r="A2144" s="6">
        <v>2143</v>
      </c>
      <c r="B2144" s="6" t="s">
        <v>11844</v>
      </c>
      <c r="C2144" s="6">
        <v>2684</v>
      </c>
      <c r="D2144" s="6" t="s">
        <v>11841</v>
      </c>
      <c r="E2144" s="6" t="s">
        <v>763</v>
      </c>
      <c r="F2144" s="6" t="s">
        <v>11789</v>
      </c>
      <c r="G2144" s="6" t="s">
        <v>12315</v>
      </c>
    </row>
    <row r="2145" spans="1:7" x14ac:dyDescent="0.4">
      <c r="A2145" s="6">
        <v>2144</v>
      </c>
      <c r="B2145" s="6" t="s">
        <v>11844</v>
      </c>
      <c r="C2145" s="6">
        <v>2685</v>
      </c>
      <c r="D2145" s="6" t="s">
        <v>11804</v>
      </c>
      <c r="E2145" s="6" t="s">
        <v>791</v>
      </c>
      <c r="F2145" s="6" t="s">
        <v>11789</v>
      </c>
      <c r="G2145" s="6" t="s">
        <v>12322</v>
      </c>
    </row>
    <row r="2146" spans="1:7" x14ac:dyDescent="0.4">
      <c r="A2146" s="6">
        <v>2145</v>
      </c>
      <c r="B2146" s="6" t="s">
        <v>11844</v>
      </c>
      <c r="C2146" s="6">
        <v>2686</v>
      </c>
      <c r="D2146" s="6" t="s">
        <v>11804</v>
      </c>
      <c r="E2146" s="6" t="s">
        <v>791</v>
      </c>
      <c r="F2146" s="6" t="s">
        <v>11789</v>
      </c>
      <c r="G2146" s="6" t="s">
        <v>12322</v>
      </c>
    </row>
    <row r="2147" spans="1:7" x14ac:dyDescent="0.4">
      <c r="A2147" s="6">
        <v>2146</v>
      </c>
      <c r="B2147" s="6" t="s">
        <v>11844</v>
      </c>
      <c r="C2147" s="6">
        <v>2687</v>
      </c>
      <c r="D2147" s="6" t="s">
        <v>11804</v>
      </c>
      <c r="E2147" s="6" t="s">
        <v>791</v>
      </c>
      <c r="F2147" s="6" t="s">
        <v>11789</v>
      </c>
      <c r="G2147" s="6" t="s">
        <v>12322</v>
      </c>
    </row>
    <row r="2148" spans="1:7" x14ac:dyDescent="0.4">
      <c r="A2148" s="6">
        <v>2147</v>
      </c>
      <c r="B2148" s="6" t="s">
        <v>11844</v>
      </c>
      <c r="C2148" s="6">
        <v>2688</v>
      </c>
      <c r="D2148" s="6" t="s">
        <v>11804</v>
      </c>
      <c r="E2148" s="6" t="s">
        <v>791</v>
      </c>
      <c r="F2148" s="6" t="s">
        <v>11789</v>
      </c>
      <c r="G2148" s="6" t="s">
        <v>12322</v>
      </c>
    </row>
    <row r="2149" spans="1:7" x14ac:dyDescent="0.4">
      <c r="A2149" s="6">
        <v>2148</v>
      </c>
      <c r="B2149" s="6" t="s">
        <v>11844</v>
      </c>
      <c r="C2149" s="6">
        <v>2689</v>
      </c>
      <c r="D2149" s="6" t="s">
        <v>12064</v>
      </c>
      <c r="E2149" s="6" t="s">
        <v>844</v>
      </c>
      <c r="F2149" s="6" t="s">
        <v>11789</v>
      </c>
      <c r="G2149" s="6" t="s">
        <v>12322</v>
      </c>
    </row>
    <row r="2150" spans="1:7" x14ac:dyDescent="0.4">
      <c r="A2150" s="6">
        <v>2149</v>
      </c>
      <c r="B2150" s="6" t="s">
        <v>11844</v>
      </c>
      <c r="C2150" s="6">
        <v>2690</v>
      </c>
      <c r="D2150" s="6" t="s">
        <v>12064</v>
      </c>
      <c r="E2150" s="6" t="s">
        <v>844</v>
      </c>
      <c r="F2150" s="6" t="s">
        <v>11789</v>
      </c>
      <c r="G2150" s="6" t="s">
        <v>12322</v>
      </c>
    </row>
    <row r="2151" spans="1:7" x14ac:dyDescent="0.4">
      <c r="A2151" s="6">
        <v>2150</v>
      </c>
      <c r="B2151" s="6" t="s">
        <v>11844</v>
      </c>
      <c r="C2151" s="6">
        <v>2691</v>
      </c>
      <c r="D2151" s="6" t="s">
        <v>11841</v>
      </c>
      <c r="E2151" s="6" t="s">
        <v>774</v>
      </c>
      <c r="F2151" s="6" t="s">
        <v>11789</v>
      </c>
      <c r="G2151" s="6" t="s">
        <v>12322</v>
      </c>
    </row>
    <row r="2152" spans="1:7" x14ac:dyDescent="0.4">
      <c r="A2152" s="6">
        <v>2151</v>
      </c>
      <c r="B2152" s="6" t="s">
        <v>11844</v>
      </c>
      <c r="C2152" s="6">
        <v>2692</v>
      </c>
      <c r="D2152" s="6" t="s">
        <v>11841</v>
      </c>
      <c r="E2152" s="6" t="s">
        <v>763</v>
      </c>
      <c r="F2152" s="6" t="s">
        <v>11789</v>
      </c>
      <c r="G2152" s="6" t="s">
        <v>12315</v>
      </c>
    </row>
    <row r="2153" spans="1:7" x14ac:dyDescent="0.4">
      <c r="A2153" s="6">
        <v>2152</v>
      </c>
      <c r="B2153" s="6" t="s">
        <v>11844</v>
      </c>
      <c r="C2153" s="6">
        <v>2693</v>
      </c>
      <c r="D2153" s="6" t="s">
        <v>11841</v>
      </c>
      <c r="E2153" s="6" t="s">
        <v>774</v>
      </c>
      <c r="F2153" s="6" t="s">
        <v>11789</v>
      </c>
      <c r="G2153" s="6" t="s">
        <v>12322</v>
      </c>
    </row>
    <row r="2154" spans="1:7" x14ac:dyDescent="0.4">
      <c r="A2154" s="6">
        <v>2153</v>
      </c>
      <c r="B2154" s="6" t="s">
        <v>11844</v>
      </c>
      <c r="C2154" s="6">
        <v>2694</v>
      </c>
      <c r="D2154" s="6" t="s">
        <v>11841</v>
      </c>
      <c r="E2154" s="6" t="s">
        <v>630</v>
      </c>
      <c r="F2154" s="6" t="s">
        <v>11789</v>
      </c>
      <c r="G2154" s="6" t="s">
        <v>12315</v>
      </c>
    </row>
    <row r="2155" spans="1:7" x14ac:dyDescent="0.4">
      <c r="A2155" s="6">
        <v>2154</v>
      </c>
      <c r="B2155" s="6" t="s">
        <v>11844</v>
      </c>
      <c r="C2155" s="6">
        <v>2695</v>
      </c>
      <c r="D2155" s="6" t="s">
        <v>11804</v>
      </c>
      <c r="E2155" s="6" t="s">
        <v>791</v>
      </c>
      <c r="F2155" s="6" t="s">
        <v>11789</v>
      </c>
      <c r="G2155" s="6" t="s">
        <v>12322</v>
      </c>
    </row>
    <row r="2156" spans="1:7" x14ac:dyDescent="0.4">
      <c r="A2156" s="6">
        <v>2155</v>
      </c>
      <c r="B2156" s="6" t="s">
        <v>11844</v>
      </c>
      <c r="C2156" s="6">
        <v>2696</v>
      </c>
      <c r="D2156" s="6" t="s">
        <v>11804</v>
      </c>
      <c r="E2156" s="6" t="s">
        <v>791</v>
      </c>
      <c r="F2156" s="6" t="s">
        <v>11789</v>
      </c>
      <c r="G2156" s="6" t="s">
        <v>12322</v>
      </c>
    </row>
    <row r="2157" spans="1:7" x14ac:dyDescent="0.4">
      <c r="A2157" s="6">
        <v>2156</v>
      </c>
      <c r="B2157" s="6" t="s">
        <v>11844</v>
      </c>
      <c r="C2157" s="6">
        <v>2697</v>
      </c>
      <c r="D2157" s="6" t="s">
        <v>11841</v>
      </c>
      <c r="E2157" s="6" t="s">
        <v>774</v>
      </c>
      <c r="F2157" s="6" t="s">
        <v>11789</v>
      </c>
      <c r="G2157" s="6" t="s">
        <v>12322</v>
      </c>
    </row>
    <row r="2158" spans="1:7" x14ac:dyDescent="0.4">
      <c r="A2158" s="6">
        <v>2157</v>
      </c>
      <c r="B2158" s="6" t="s">
        <v>11844</v>
      </c>
      <c r="C2158" s="6">
        <v>2698</v>
      </c>
      <c r="D2158" s="6" t="s">
        <v>11841</v>
      </c>
      <c r="E2158" s="6" t="s">
        <v>774</v>
      </c>
      <c r="F2158" s="6" t="s">
        <v>11789</v>
      </c>
      <c r="G2158" s="6" t="s">
        <v>12322</v>
      </c>
    </row>
    <row r="2159" spans="1:7" x14ac:dyDescent="0.4">
      <c r="A2159" s="6">
        <v>2158</v>
      </c>
      <c r="B2159" s="6" t="s">
        <v>11844</v>
      </c>
      <c r="C2159" s="6">
        <v>2699</v>
      </c>
      <c r="D2159" s="6" t="s">
        <v>11841</v>
      </c>
      <c r="E2159" s="6" t="s">
        <v>774</v>
      </c>
      <c r="F2159" s="6" t="s">
        <v>11789</v>
      </c>
      <c r="G2159" s="6" t="s">
        <v>12326</v>
      </c>
    </row>
    <row r="2160" spans="1:7" x14ac:dyDescent="0.4">
      <c r="A2160" s="6">
        <v>2159</v>
      </c>
      <c r="B2160" s="6" t="s">
        <v>11844</v>
      </c>
      <c r="C2160" s="6">
        <v>2700</v>
      </c>
      <c r="D2160" s="6" t="s">
        <v>11841</v>
      </c>
      <c r="E2160" s="6" t="s">
        <v>774</v>
      </c>
      <c r="F2160" s="6" t="s">
        <v>11789</v>
      </c>
      <c r="G2160" s="6" t="s">
        <v>12322</v>
      </c>
    </row>
    <row r="2161" spans="1:7" x14ac:dyDescent="0.4">
      <c r="A2161" s="6">
        <v>2160</v>
      </c>
      <c r="B2161" s="6" t="s">
        <v>11844</v>
      </c>
      <c r="C2161" s="6">
        <v>2701</v>
      </c>
      <c r="D2161" s="6" t="s">
        <v>11841</v>
      </c>
      <c r="E2161" s="6" t="s">
        <v>763</v>
      </c>
      <c r="F2161" s="6" t="s">
        <v>11789</v>
      </c>
      <c r="G2161" s="6" t="s">
        <v>12315</v>
      </c>
    </row>
    <row r="2162" spans="1:7" x14ac:dyDescent="0.4">
      <c r="A2162" s="6">
        <v>2161</v>
      </c>
      <c r="B2162" s="6" t="s">
        <v>11844</v>
      </c>
      <c r="C2162" s="6">
        <v>2702</v>
      </c>
      <c r="D2162" s="6" t="s">
        <v>11841</v>
      </c>
      <c r="E2162" s="6" t="s">
        <v>763</v>
      </c>
      <c r="F2162" s="6" t="s">
        <v>11789</v>
      </c>
      <c r="G2162" s="6" t="s">
        <v>12315</v>
      </c>
    </row>
    <row r="2163" spans="1:7" x14ac:dyDescent="0.4">
      <c r="A2163" s="6">
        <v>2162</v>
      </c>
      <c r="B2163" s="6" t="s">
        <v>11844</v>
      </c>
      <c r="C2163" s="6">
        <v>2703</v>
      </c>
      <c r="D2163" s="6" t="s">
        <v>11841</v>
      </c>
      <c r="E2163" s="6" t="s">
        <v>774</v>
      </c>
      <c r="F2163" s="6" t="s">
        <v>11789</v>
      </c>
      <c r="G2163" s="6" t="s">
        <v>12322</v>
      </c>
    </row>
    <row r="2164" spans="1:7" x14ac:dyDescent="0.4">
      <c r="A2164" s="6">
        <v>2163</v>
      </c>
      <c r="B2164" s="6" t="s">
        <v>11844</v>
      </c>
      <c r="C2164" s="6">
        <v>2704</v>
      </c>
      <c r="D2164" s="6" t="s">
        <v>11841</v>
      </c>
      <c r="E2164" s="6" t="s">
        <v>763</v>
      </c>
      <c r="F2164" s="6" t="s">
        <v>11789</v>
      </c>
      <c r="G2164" s="6" t="s">
        <v>12315</v>
      </c>
    </row>
    <row r="2165" spans="1:7" x14ac:dyDescent="0.4">
      <c r="A2165" s="6">
        <v>2164</v>
      </c>
      <c r="B2165" s="6" t="s">
        <v>11844</v>
      </c>
      <c r="C2165" s="6">
        <v>2705</v>
      </c>
      <c r="D2165" s="6" t="s">
        <v>11788</v>
      </c>
      <c r="E2165" s="6" t="s">
        <v>728</v>
      </c>
      <c r="F2165" s="6" t="s">
        <v>11789</v>
      </c>
      <c r="G2165" s="6" t="s">
        <v>12319</v>
      </c>
    </row>
    <row r="2166" spans="1:7" x14ac:dyDescent="0.4">
      <c r="A2166" s="6">
        <v>2165</v>
      </c>
      <c r="B2166" s="6" t="s">
        <v>11844</v>
      </c>
      <c r="C2166" s="6">
        <v>2706</v>
      </c>
      <c r="D2166" s="6" t="s">
        <v>11804</v>
      </c>
      <c r="E2166" s="6" t="s">
        <v>791</v>
      </c>
      <c r="F2166" s="6" t="s">
        <v>11789</v>
      </c>
      <c r="G2166" s="6" t="s">
        <v>12318</v>
      </c>
    </row>
    <row r="2167" spans="1:7" x14ac:dyDescent="0.4">
      <c r="A2167" s="6">
        <v>2166</v>
      </c>
      <c r="B2167" s="6" t="s">
        <v>11844</v>
      </c>
      <c r="C2167" s="6">
        <v>2707</v>
      </c>
      <c r="D2167" s="6" t="s">
        <v>11841</v>
      </c>
      <c r="E2167" s="6" t="s">
        <v>774</v>
      </c>
      <c r="F2167" s="6" t="s">
        <v>11789</v>
      </c>
      <c r="G2167" s="6" t="s">
        <v>12322</v>
      </c>
    </row>
    <row r="2168" spans="1:7" x14ac:dyDescent="0.4">
      <c r="A2168" s="6">
        <v>2167</v>
      </c>
      <c r="B2168" s="6" t="s">
        <v>11844</v>
      </c>
      <c r="C2168" s="6">
        <v>2708</v>
      </c>
      <c r="D2168" s="6" t="s">
        <v>11841</v>
      </c>
      <c r="E2168" s="6" t="s">
        <v>774</v>
      </c>
      <c r="F2168" s="6" t="s">
        <v>11789</v>
      </c>
      <c r="G2168" s="6" t="s">
        <v>12322</v>
      </c>
    </row>
    <row r="2169" spans="1:7" x14ac:dyDescent="0.4">
      <c r="A2169" s="6">
        <v>2168</v>
      </c>
      <c r="B2169" s="6" t="s">
        <v>11844</v>
      </c>
      <c r="C2169" s="6">
        <v>2709</v>
      </c>
      <c r="D2169" s="6" t="s">
        <v>11841</v>
      </c>
      <c r="E2169" s="6" t="s">
        <v>630</v>
      </c>
      <c r="F2169" s="6" t="s">
        <v>11789</v>
      </c>
      <c r="G2169" s="6" t="s">
        <v>12327</v>
      </c>
    </row>
    <row r="2170" spans="1:7" x14ac:dyDescent="0.4">
      <c r="A2170" s="6">
        <v>2169</v>
      </c>
      <c r="B2170" s="6" t="s">
        <v>11844</v>
      </c>
      <c r="C2170" s="6">
        <v>2710</v>
      </c>
      <c r="D2170" s="6" t="s">
        <v>11841</v>
      </c>
      <c r="E2170" s="6" t="s">
        <v>774</v>
      </c>
      <c r="F2170" s="6" t="s">
        <v>11789</v>
      </c>
      <c r="G2170" s="6" t="s">
        <v>12322</v>
      </c>
    </row>
    <row r="2171" spans="1:7" x14ac:dyDescent="0.4">
      <c r="A2171" s="6">
        <v>2170</v>
      </c>
      <c r="B2171" s="6" t="s">
        <v>11844</v>
      </c>
      <c r="C2171" s="6">
        <v>2711</v>
      </c>
      <c r="D2171" s="6" t="s">
        <v>11841</v>
      </c>
      <c r="E2171" s="6" t="s">
        <v>763</v>
      </c>
      <c r="F2171" s="6" t="s">
        <v>11789</v>
      </c>
      <c r="G2171" s="6" t="s">
        <v>12315</v>
      </c>
    </row>
    <row r="2172" spans="1:7" x14ac:dyDescent="0.4">
      <c r="A2172" s="6">
        <v>2171</v>
      </c>
      <c r="B2172" s="6" t="s">
        <v>11844</v>
      </c>
      <c r="C2172" s="6">
        <v>2712</v>
      </c>
      <c r="D2172" s="6" t="s">
        <v>11841</v>
      </c>
      <c r="E2172" s="6" t="s">
        <v>774</v>
      </c>
      <c r="F2172" s="6" t="s">
        <v>11789</v>
      </c>
      <c r="G2172" s="6" t="s">
        <v>12322</v>
      </c>
    </row>
    <row r="2173" spans="1:7" x14ac:dyDescent="0.4">
      <c r="A2173" s="6">
        <v>2172</v>
      </c>
      <c r="B2173" s="6" t="s">
        <v>11844</v>
      </c>
      <c r="C2173" s="6">
        <v>2713</v>
      </c>
      <c r="D2173" s="6" t="s">
        <v>11841</v>
      </c>
      <c r="E2173" s="6" t="s">
        <v>774</v>
      </c>
      <c r="F2173" s="6" t="s">
        <v>11789</v>
      </c>
      <c r="G2173" s="6" t="s">
        <v>12322</v>
      </c>
    </row>
    <row r="2174" spans="1:7" x14ac:dyDescent="0.4">
      <c r="A2174" s="6">
        <v>2173</v>
      </c>
      <c r="B2174" s="6" t="s">
        <v>11844</v>
      </c>
      <c r="C2174" s="6">
        <v>2714</v>
      </c>
      <c r="D2174" s="6" t="s">
        <v>11841</v>
      </c>
      <c r="E2174" s="6" t="s">
        <v>4176</v>
      </c>
      <c r="F2174" s="6" t="s">
        <v>11789</v>
      </c>
      <c r="G2174" s="6" t="s">
        <v>12315</v>
      </c>
    </row>
    <row r="2175" spans="1:7" x14ac:dyDescent="0.4">
      <c r="A2175" s="6">
        <v>2174</v>
      </c>
      <c r="B2175" s="6" t="s">
        <v>11844</v>
      </c>
      <c r="C2175" s="6">
        <v>2715</v>
      </c>
      <c r="D2175" s="6" t="s">
        <v>11804</v>
      </c>
      <c r="E2175" s="6" t="s">
        <v>791</v>
      </c>
      <c r="F2175" s="6" t="s">
        <v>11789</v>
      </c>
      <c r="G2175" s="6" t="s">
        <v>12318</v>
      </c>
    </row>
    <row r="2176" spans="1:7" x14ac:dyDescent="0.4">
      <c r="A2176" s="6">
        <v>2175</v>
      </c>
      <c r="B2176" s="6" t="s">
        <v>11844</v>
      </c>
      <c r="C2176" s="6">
        <v>2716</v>
      </c>
      <c r="D2176" s="6" t="s">
        <v>11841</v>
      </c>
      <c r="E2176" s="6" t="s">
        <v>4176</v>
      </c>
      <c r="F2176" s="6" t="s">
        <v>11789</v>
      </c>
      <c r="G2176" s="6" t="s">
        <v>12328</v>
      </c>
    </row>
    <row r="2177" spans="1:7" x14ac:dyDescent="0.4">
      <c r="A2177" s="6">
        <v>2176</v>
      </c>
      <c r="B2177" s="6" t="s">
        <v>11844</v>
      </c>
      <c r="C2177" s="6">
        <v>2717</v>
      </c>
      <c r="D2177" s="6" t="s">
        <v>11841</v>
      </c>
      <c r="E2177" s="6" t="s">
        <v>774</v>
      </c>
      <c r="F2177" s="6" t="s">
        <v>11789</v>
      </c>
      <c r="G2177" s="6" t="s">
        <v>12329</v>
      </c>
    </row>
    <row r="2178" spans="1:7" x14ac:dyDescent="0.4">
      <c r="A2178" s="6">
        <v>2177</v>
      </c>
      <c r="B2178" s="6" t="s">
        <v>11844</v>
      </c>
      <c r="C2178" s="6">
        <v>2718</v>
      </c>
      <c r="D2178" s="6" t="s">
        <v>11804</v>
      </c>
      <c r="E2178" s="6" t="s">
        <v>791</v>
      </c>
      <c r="F2178" s="6" t="s">
        <v>11789</v>
      </c>
      <c r="G2178" s="6" t="s">
        <v>12322</v>
      </c>
    </row>
    <row r="2179" spans="1:7" x14ac:dyDescent="0.4">
      <c r="A2179" s="6">
        <v>2178</v>
      </c>
      <c r="B2179" s="6" t="s">
        <v>11844</v>
      </c>
      <c r="C2179" s="6">
        <v>2719</v>
      </c>
      <c r="D2179" s="6" t="s">
        <v>11804</v>
      </c>
      <c r="E2179" s="6" t="s">
        <v>791</v>
      </c>
      <c r="F2179" s="6" t="s">
        <v>11789</v>
      </c>
      <c r="G2179" s="6" t="s">
        <v>12322</v>
      </c>
    </row>
    <row r="2180" spans="1:7" x14ac:dyDescent="0.4">
      <c r="A2180" s="6">
        <v>2179</v>
      </c>
      <c r="B2180" s="6" t="s">
        <v>11844</v>
      </c>
      <c r="C2180" s="6">
        <v>2720</v>
      </c>
      <c r="D2180" s="6" t="s">
        <v>11826</v>
      </c>
      <c r="E2180" s="6" t="s">
        <v>581</v>
      </c>
      <c r="F2180" s="6" t="s">
        <v>11789</v>
      </c>
      <c r="G2180" s="6" t="s">
        <v>12330</v>
      </c>
    </row>
    <row r="2181" spans="1:7" x14ac:dyDescent="0.4">
      <c r="A2181" s="6">
        <v>2180</v>
      </c>
      <c r="B2181" s="6" t="s">
        <v>11844</v>
      </c>
      <c r="C2181" s="6">
        <v>2721</v>
      </c>
      <c r="D2181" s="6" t="s">
        <v>12064</v>
      </c>
      <c r="E2181" s="6" t="s">
        <v>844</v>
      </c>
      <c r="F2181" s="6" t="s">
        <v>11789</v>
      </c>
      <c r="G2181" s="6" t="s">
        <v>12331</v>
      </c>
    </row>
    <row r="2182" spans="1:7" x14ac:dyDescent="0.4">
      <c r="A2182" s="6">
        <v>2181</v>
      </c>
      <c r="B2182" s="6" t="s">
        <v>11844</v>
      </c>
      <c r="C2182" s="6">
        <v>2722</v>
      </c>
      <c r="D2182" s="6" t="s">
        <v>11788</v>
      </c>
      <c r="E2182" s="6" t="s">
        <v>728</v>
      </c>
      <c r="F2182" s="6" t="s">
        <v>11789</v>
      </c>
      <c r="G2182" s="6" t="s">
        <v>12312</v>
      </c>
    </row>
    <row r="2183" spans="1:7" x14ac:dyDescent="0.4">
      <c r="A2183" s="6">
        <v>2182</v>
      </c>
      <c r="B2183" s="6" t="s">
        <v>11844</v>
      </c>
      <c r="C2183" s="6">
        <v>2723</v>
      </c>
      <c r="D2183" s="6" t="s">
        <v>11837</v>
      </c>
      <c r="E2183" s="6" t="s">
        <v>4272</v>
      </c>
      <c r="F2183" s="6" t="s">
        <v>11789</v>
      </c>
      <c r="G2183" s="6" t="s">
        <v>12332</v>
      </c>
    </row>
    <row r="2184" spans="1:7" x14ac:dyDescent="0.4">
      <c r="A2184" s="6">
        <v>2183</v>
      </c>
      <c r="B2184" s="6" t="s">
        <v>11844</v>
      </c>
      <c r="C2184" s="6">
        <v>2724</v>
      </c>
      <c r="D2184" s="6" t="s">
        <v>11804</v>
      </c>
      <c r="E2184" s="6" t="s">
        <v>791</v>
      </c>
      <c r="F2184" s="6" t="s">
        <v>11789</v>
      </c>
      <c r="G2184" s="6" t="s">
        <v>12333</v>
      </c>
    </row>
    <row r="2185" spans="1:7" x14ac:dyDescent="0.4">
      <c r="A2185" s="6">
        <v>2184</v>
      </c>
      <c r="B2185" s="6" t="s">
        <v>11844</v>
      </c>
      <c r="C2185" s="6">
        <v>2725</v>
      </c>
      <c r="D2185" s="6" t="s">
        <v>11804</v>
      </c>
      <c r="E2185" s="6" t="s">
        <v>791</v>
      </c>
      <c r="F2185" s="6" t="s">
        <v>11789</v>
      </c>
      <c r="G2185" s="6" t="s">
        <v>12333</v>
      </c>
    </row>
    <row r="2186" spans="1:7" x14ac:dyDescent="0.4">
      <c r="A2186" s="6">
        <v>2185</v>
      </c>
      <c r="B2186" s="6" t="s">
        <v>11844</v>
      </c>
      <c r="C2186" s="6">
        <v>2726</v>
      </c>
      <c r="D2186" s="6" t="s">
        <v>11841</v>
      </c>
      <c r="E2186" s="6" t="s">
        <v>774</v>
      </c>
      <c r="F2186" s="6" t="s">
        <v>11789</v>
      </c>
      <c r="G2186" s="6" t="s">
        <v>12322</v>
      </c>
    </row>
    <row r="2187" spans="1:7" x14ac:dyDescent="0.4">
      <c r="A2187" s="6">
        <v>2186</v>
      </c>
      <c r="B2187" s="6" t="s">
        <v>11844</v>
      </c>
      <c r="C2187" s="6">
        <v>2727</v>
      </c>
      <c r="D2187" s="6" t="s">
        <v>11841</v>
      </c>
      <c r="E2187" s="6" t="s">
        <v>774</v>
      </c>
      <c r="F2187" s="6" t="s">
        <v>11789</v>
      </c>
      <c r="G2187" s="6" t="s">
        <v>12322</v>
      </c>
    </row>
    <row r="2188" spans="1:7" x14ac:dyDescent="0.4">
      <c r="A2188" s="6">
        <v>2187</v>
      </c>
      <c r="B2188" s="6" t="s">
        <v>11844</v>
      </c>
      <c r="C2188" s="6">
        <v>2728</v>
      </c>
      <c r="D2188" s="6" t="s">
        <v>11841</v>
      </c>
      <c r="E2188" s="6" t="s">
        <v>774</v>
      </c>
      <c r="F2188" s="6" t="s">
        <v>11789</v>
      </c>
      <c r="G2188" s="6" t="s">
        <v>12322</v>
      </c>
    </row>
    <row r="2189" spans="1:7" x14ac:dyDescent="0.4">
      <c r="A2189" s="6">
        <v>2188</v>
      </c>
      <c r="B2189" s="6" t="s">
        <v>11844</v>
      </c>
      <c r="C2189" s="6">
        <v>2729</v>
      </c>
      <c r="D2189" s="6" t="s">
        <v>11841</v>
      </c>
      <c r="E2189" s="6" t="s">
        <v>774</v>
      </c>
      <c r="F2189" s="6" t="s">
        <v>11789</v>
      </c>
      <c r="G2189" s="6" t="s">
        <v>12334</v>
      </c>
    </row>
    <row r="2190" spans="1:7" x14ac:dyDescent="0.4">
      <c r="A2190" s="6">
        <v>2189</v>
      </c>
      <c r="B2190" s="6" t="s">
        <v>11844</v>
      </c>
      <c r="C2190" s="6">
        <v>2730</v>
      </c>
      <c r="D2190" s="6" t="s">
        <v>11841</v>
      </c>
      <c r="E2190" s="6" t="s">
        <v>774</v>
      </c>
      <c r="F2190" s="6" t="s">
        <v>11789</v>
      </c>
      <c r="G2190" s="6" t="s">
        <v>12322</v>
      </c>
    </row>
    <row r="2191" spans="1:7" x14ac:dyDescent="0.4">
      <c r="A2191" s="6">
        <v>2190</v>
      </c>
      <c r="B2191" s="6" t="s">
        <v>11844</v>
      </c>
      <c r="C2191" s="6">
        <v>2731</v>
      </c>
      <c r="D2191" s="6" t="s">
        <v>11841</v>
      </c>
      <c r="E2191" s="6" t="s">
        <v>774</v>
      </c>
      <c r="F2191" s="6" t="s">
        <v>11789</v>
      </c>
      <c r="G2191" s="6" t="s">
        <v>12322</v>
      </c>
    </row>
    <row r="2192" spans="1:7" x14ac:dyDescent="0.4">
      <c r="A2192" s="6">
        <v>2191</v>
      </c>
      <c r="B2192" s="6" t="s">
        <v>11844</v>
      </c>
      <c r="C2192" s="6">
        <v>2732</v>
      </c>
      <c r="D2192" s="6" t="s">
        <v>11804</v>
      </c>
      <c r="E2192" s="6" t="s">
        <v>791</v>
      </c>
      <c r="F2192" s="6" t="s">
        <v>11789</v>
      </c>
      <c r="G2192" s="6" t="s">
        <v>12312</v>
      </c>
    </row>
    <row r="2193" spans="1:7" x14ac:dyDescent="0.4">
      <c r="A2193" s="6">
        <v>2192</v>
      </c>
      <c r="B2193" s="6" t="s">
        <v>11844</v>
      </c>
      <c r="C2193" s="6">
        <v>2733</v>
      </c>
      <c r="D2193" s="6" t="s">
        <v>11826</v>
      </c>
      <c r="E2193" s="6" t="s">
        <v>581</v>
      </c>
      <c r="F2193" s="6" t="s">
        <v>11789</v>
      </c>
      <c r="G2193" s="6" t="s">
        <v>12331</v>
      </c>
    </row>
    <row r="2194" spans="1:7" x14ac:dyDescent="0.4">
      <c r="A2194" s="6">
        <v>2193</v>
      </c>
      <c r="B2194" s="6" t="s">
        <v>11844</v>
      </c>
      <c r="C2194" s="6">
        <v>2734</v>
      </c>
      <c r="D2194" s="6" t="s">
        <v>11804</v>
      </c>
      <c r="E2194" s="6" t="s">
        <v>791</v>
      </c>
      <c r="F2194" s="6" t="s">
        <v>11789</v>
      </c>
      <c r="G2194" s="6" t="s">
        <v>12312</v>
      </c>
    </row>
    <row r="2195" spans="1:7" x14ac:dyDescent="0.4">
      <c r="A2195" s="6">
        <v>2194</v>
      </c>
      <c r="B2195" s="6" t="s">
        <v>11844</v>
      </c>
      <c r="C2195" s="6">
        <v>2735</v>
      </c>
      <c r="D2195" s="6" t="s">
        <v>11804</v>
      </c>
      <c r="E2195" s="6" t="s">
        <v>791</v>
      </c>
      <c r="F2195" s="6" t="s">
        <v>11789</v>
      </c>
      <c r="G2195" s="6" t="s">
        <v>12322</v>
      </c>
    </row>
    <row r="2196" spans="1:7" x14ac:dyDescent="0.4">
      <c r="A2196" s="6">
        <v>2195</v>
      </c>
      <c r="B2196" s="6" t="s">
        <v>11844</v>
      </c>
      <c r="C2196" s="6">
        <v>2736</v>
      </c>
      <c r="D2196" s="6" t="s">
        <v>11804</v>
      </c>
      <c r="E2196" s="6" t="s">
        <v>791</v>
      </c>
      <c r="F2196" s="6" t="s">
        <v>11789</v>
      </c>
      <c r="G2196" s="6" t="s">
        <v>12322</v>
      </c>
    </row>
    <row r="2197" spans="1:7" x14ac:dyDescent="0.4">
      <c r="A2197" s="6">
        <v>2196</v>
      </c>
      <c r="B2197" s="6" t="s">
        <v>11844</v>
      </c>
      <c r="C2197" s="6">
        <v>2737</v>
      </c>
      <c r="D2197" s="6" t="s">
        <v>11841</v>
      </c>
      <c r="E2197" s="6" t="s">
        <v>774</v>
      </c>
      <c r="F2197" s="6" t="s">
        <v>11789</v>
      </c>
      <c r="G2197" s="6" t="s">
        <v>12322</v>
      </c>
    </row>
    <row r="2198" spans="1:7" x14ac:dyDescent="0.4">
      <c r="A2198" s="6">
        <v>2197</v>
      </c>
      <c r="B2198" s="6" t="s">
        <v>11844</v>
      </c>
      <c r="C2198" s="6">
        <v>2738</v>
      </c>
      <c r="D2198" s="6" t="s">
        <v>11804</v>
      </c>
      <c r="E2198" s="6" t="s">
        <v>791</v>
      </c>
      <c r="F2198" s="6" t="s">
        <v>11789</v>
      </c>
      <c r="G2198" s="6" t="s">
        <v>12312</v>
      </c>
    </row>
    <row r="2199" spans="1:7" x14ac:dyDescent="0.4">
      <c r="A2199" s="6">
        <v>2198</v>
      </c>
      <c r="B2199" s="6" t="s">
        <v>11844</v>
      </c>
      <c r="C2199" s="6">
        <v>2739</v>
      </c>
      <c r="D2199" s="6" t="s">
        <v>11804</v>
      </c>
      <c r="E2199" s="6" t="s">
        <v>791</v>
      </c>
      <c r="F2199" s="6" t="s">
        <v>11789</v>
      </c>
      <c r="G2199" s="6" t="s">
        <v>12312</v>
      </c>
    </row>
    <row r="2200" spans="1:7" x14ac:dyDescent="0.4">
      <c r="A2200" s="6">
        <v>2199</v>
      </c>
      <c r="B2200" s="6" t="s">
        <v>11844</v>
      </c>
      <c r="C2200" s="6">
        <v>2740</v>
      </c>
      <c r="D2200" s="6" t="s">
        <v>11804</v>
      </c>
      <c r="E2200" s="6" t="s">
        <v>791</v>
      </c>
      <c r="F2200" s="6" t="s">
        <v>11789</v>
      </c>
      <c r="G2200" s="6" t="s">
        <v>12322</v>
      </c>
    </row>
    <row r="2201" spans="1:7" x14ac:dyDescent="0.4">
      <c r="A2201" s="6">
        <v>2200</v>
      </c>
      <c r="B2201" s="6" t="s">
        <v>11844</v>
      </c>
      <c r="C2201" s="6">
        <v>2741</v>
      </c>
      <c r="D2201" s="6" t="s">
        <v>11841</v>
      </c>
      <c r="E2201" s="6" t="s">
        <v>774</v>
      </c>
      <c r="F2201" s="6" t="s">
        <v>11789</v>
      </c>
      <c r="G2201" s="6" t="s">
        <v>12322</v>
      </c>
    </row>
    <row r="2202" spans="1:7" x14ac:dyDescent="0.4">
      <c r="A2202" s="6">
        <v>2201</v>
      </c>
      <c r="B2202" s="6" t="s">
        <v>11844</v>
      </c>
      <c r="C2202" s="6">
        <v>2742</v>
      </c>
      <c r="D2202" s="6" t="s">
        <v>11841</v>
      </c>
      <c r="E2202" s="6" t="s">
        <v>763</v>
      </c>
      <c r="F2202" s="6" t="s">
        <v>11789</v>
      </c>
      <c r="G2202" s="6" t="s">
        <v>12315</v>
      </c>
    </row>
    <row r="2203" spans="1:7" x14ac:dyDescent="0.4">
      <c r="A2203" s="6">
        <v>2202</v>
      </c>
      <c r="B2203" s="6" t="s">
        <v>11844</v>
      </c>
      <c r="C2203" s="6">
        <v>2743</v>
      </c>
      <c r="D2203" s="6" t="s">
        <v>11841</v>
      </c>
      <c r="E2203" s="6" t="s">
        <v>763</v>
      </c>
      <c r="F2203" s="6" t="s">
        <v>11789</v>
      </c>
      <c r="G2203" s="6" t="s">
        <v>12315</v>
      </c>
    </row>
    <row r="2204" spans="1:7" x14ac:dyDescent="0.4">
      <c r="A2204" s="6">
        <v>2203</v>
      </c>
      <c r="B2204" s="6" t="s">
        <v>11844</v>
      </c>
      <c r="C2204" s="6">
        <v>2744</v>
      </c>
      <c r="D2204" s="6" t="s">
        <v>11841</v>
      </c>
      <c r="E2204" s="6" t="s">
        <v>774</v>
      </c>
      <c r="F2204" s="6" t="s">
        <v>11789</v>
      </c>
      <c r="G2204" s="6" t="s">
        <v>12326</v>
      </c>
    </row>
    <row r="2205" spans="1:7" x14ac:dyDescent="0.4">
      <c r="A2205" s="6">
        <v>2204</v>
      </c>
      <c r="B2205" s="6" t="s">
        <v>11844</v>
      </c>
      <c r="C2205" s="6">
        <v>2745</v>
      </c>
      <c r="D2205" s="6" t="s">
        <v>11841</v>
      </c>
      <c r="E2205" s="6" t="s">
        <v>774</v>
      </c>
      <c r="F2205" s="6" t="s">
        <v>11789</v>
      </c>
      <c r="G2205" s="6" t="s">
        <v>12322</v>
      </c>
    </row>
    <row r="2206" spans="1:7" x14ac:dyDescent="0.4">
      <c r="A2206" s="6">
        <v>2205</v>
      </c>
      <c r="B2206" s="6" t="s">
        <v>11844</v>
      </c>
      <c r="C2206" s="6">
        <v>2746</v>
      </c>
      <c r="D2206" s="6" t="s">
        <v>11788</v>
      </c>
      <c r="E2206" s="6" t="s">
        <v>728</v>
      </c>
      <c r="F2206" s="6" t="s">
        <v>11789</v>
      </c>
      <c r="G2206" s="6" t="s">
        <v>12312</v>
      </c>
    </row>
    <row r="2207" spans="1:7" x14ac:dyDescent="0.4">
      <c r="A2207" s="6">
        <v>2206</v>
      </c>
      <c r="B2207" s="6" t="s">
        <v>11844</v>
      </c>
      <c r="C2207" s="6">
        <v>2747</v>
      </c>
      <c r="D2207" s="6" t="s">
        <v>11837</v>
      </c>
      <c r="E2207" s="6" t="s">
        <v>4272</v>
      </c>
      <c r="F2207" s="6" t="s">
        <v>11789</v>
      </c>
      <c r="G2207" s="6" t="s">
        <v>12308</v>
      </c>
    </row>
    <row r="2208" spans="1:7" x14ac:dyDescent="0.4">
      <c r="A2208" s="6">
        <v>2207</v>
      </c>
      <c r="B2208" s="6" t="s">
        <v>11844</v>
      </c>
      <c r="C2208" s="6">
        <v>2748</v>
      </c>
      <c r="D2208" s="6" t="s">
        <v>11826</v>
      </c>
      <c r="E2208" s="6" t="s">
        <v>581</v>
      </c>
      <c r="F2208" s="6" t="s">
        <v>11789</v>
      </c>
      <c r="G2208" s="6" t="s">
        <v>12312</v>
      </c>
    </row>
    <row r="2209" spans="1:7" x14ac:dyDescent="0.4">
      <c r="A2209" s="6">
        <v>2208</v>
      </c>
      <c r="B2209" s="6" t="s">
        <v>11844</v>
      </c>
      <c r="C2209" s="6">
        <v>2749</v>
      </c>
      <c r="D2209" s="6" t="s">
        <v>11826</v>
      </c>
      <c r="E2209" s="6" t="s">
        <v>581</v>
      </c>
      <c r="F2209" s="6" t="s">
        <v>11789</v>
      </c>
      <c r="G2209" s="6" t="s">
        <v>12312</v>
      </c>
    </row>
    <row r="2210" spans="1:7" x14ac:dyDescent="0.4">
      <c r="A2210" s="6">
        <v>2209</v>
      </c>
      <c r="B2210" s="6" t="s">
        <v>11844</v>
      </c>
      <c r="C2210" s="6">
        <v>2750</v>
      </c>
      <c r="D2210" s="6" t="s">
        <v>11841</v>
      </c>
      <c r="E2210" s="6" t="s">
        <v>774</v>
      </c>
      <c r="F2210" s="6" t="s">
        <v>11789</v>
      </c>
      <c r="G2210" s="6" t="s">
        <v>12322</v>
      </c>
    </row>
    <row r="2211" spans="1:7" x14ac:dyDescent="0.4">
      <c r="A2211" s="6">
        <v>2210</v>
      </c>
      <c r="B2211" s="6" t="s">
        <v>11844</v>
      </c>
      <c r="C2211" s="6">
        <v>2751</v>
      </c>
      <c r="D2211" s="6" t="s">
        <v>11841</v>
      </c>
      <c r="E2211" s="6" t="s">
        <v>763</v>
      </c>
      <c r="F2211" s="6" t="s">
        <v>11789</v>
      </c>
      <c r="G2211" s="6" t="s">
        <v>12315</v>
      </c>
    </row>
    <row r="2212" spans="1:7" x14ac:dyDescent="0.4">
      <c r="A2212" s="6">
        <v>2211</v>
      </c>
      <c r="B2212" s="6" t="s">
        <v>11844</v>
      </c>
      <c r="C2212" s="6">
        <v>2752</v>
      </c>
      <c r="D2212" s="6" t="s">
        <v>11841</v>
      </c>
      <c r="E2212" s="6" t="s">
        <v>763</v>
      </c>
      <c r="F2212" s="6" t="s">
        <v>11789</v>
      </c>
      <c r="G2212" s="6" t="s">
        <v>12315</v>
      </c>
    </row>
    <row r="2213" spans="1:7" x14ac:dyDescent="0.4">
      <c r="A2213" s="6">
        <v>2212</v>
      </c>
      <c r="B2213" s="6" t="s">
        <v>11844</v>
      </c>
      <c r="C2213" s="6">
        <v>2753</v>
      </c>
      <c r="D2213" s="6" t="s">
        <v>11841</v>
      </c>
      <c r="E2213" s="6" t="s">
        <v>763</v>
      </c>
      <c r="F2213" s="6" t="s">
        <v>11789</v>
      </c>
      <c r="G2213" s="6" t="s">
        <v>12335</v>
      </c>
    </row>
    <row r="2214" spans="1:7" x14ac:dyDescent="0.4">
      <c r="A2214" s="6">
        <v>2213</v>
      </c>
      <c r="B2214" s="6" t="s">
        <v>11844</v>
      </c>
      <c r="C2214" s="6">
        <v>2754</v>
      </c>
      <c r="D2214" s="6" t="s">
        <v>11841</v>
      </c>
      <c r="E2214" s="6" t="s">
        <v>774</v>
      </c>
      <c r="F2214" s="6" t="s">
        <v>11789</v>
      </c>
      <c r="G2214" s="6" t="s">
        <v>12336</v>
      </c>
    </row>
    <row r="2215" spans="1:7" x14ac:dyDescent="0.4">
      <c r="A2215" s="6">
        <v>2214</v>
      </c>
      <c r="B2215" s="6" t="s">
        <v>11844</v>
      </c>
      <c r="C2215" s="6">
        <v>2755</v>
      </c>
      <c r="D2215" s="6" t="s">
        <v>11841</v>
      </c>
      <c r="E2215" s="6" t="s">
        <v>774</v>
      </c>
      <c r="F2215" s="6" t="s">
        <v>11789</v>
      </c>
      <c r="G2215" s="6" t="s">
        <v>12336</v>
      </c>
    </row>
    <row r="2216" spans="1:7" x14ac:dyDescent="0.4">
      <c r="A2216" s="6">
        <v>2215</v>
      </c>
      <c r="B2216" s="6" t="s">
        <v>11844</v>
      </c>
      <c r="C2216" s="6">
        <v>2756</v>
      </c>
      <c r="D2216" s="6" t="s">
        <v>11826</v>
      </c>
      <c r="E2216" s="6" t="s">
        <v>648</v>
      </c>
      <c r="F2216" s="6" t="s">
        <v>11789</v>
      </c>
      <c r="G2216" s="6" t="s">
        <v>12322</v>
      </c>
    </row>
    <row r="2217" spans="1:7" x14ac:dyDescent="0.4">
      <c r="A2217" s="6">
        <v>2216</v>
      </c>
      <c r="B2217" s="6" t="s">
        <v>11844</v>
      </c>
      <c r="C2217" s="6">
        <v>2757</v>
      </c>
      <c r="D2217" s="6" t="s">
        <v>11826</v>
      </c>
      <c r="E2217" s="6" t="s">
        <v>518</v>
      </c>
      <c r="F2217" s="6" t="s">
        <v>11789</v>
      </c>
      <c r="G2217" s="6" t="s">
        <v>12337</v>
      </c>
    </row>
    <row r="2218" spans="1:7" x14ac:dyDescent="0.4">
      <c r="A2218" s="6">
        <v>2217</v>
      </c>
      <c r="B2218" s="6" t="s">
        <v>11844</v>
      </c>
      <c r="C2218" s="6">
        <v>2758</v>
      </c>
      <c r="D2218" s="6" t="s">
        <v>11826</v>
      </c>
      <c r="E2218" s="6" t="s">
        <v>648</v>
      </c>
      <c r="F2218" s="6" t="s">
        <v>11789</v>
      </c>
      <c r="G2218" s="6" t="s">
        <v>12338</v>
      </c>
    </row>
    <row r="2219" spans="1:7" x14ac:dyDescent="0.4">
      <c r="A2219" s="6">
        <v>2218</v>
      </c>
      <c r="B2219" s="6" t="s">
        <v>11844</v>
      </c>
      <c r="C2219" s="6">
        <v>2759</v>
      </c>
      <c r="D2219" s="6" t="s">
        <v>11826</v>
      </c>
      <c r="E2219" s="6" t="s">
        <v>648</v>
      </c>
      <c r="F2219" s="6" t="s">
        <v>11789</v>
      </c>
      <c r="G2219" s="6" t="s">
        <v>12338</v>
      </c>
    </row>
    <row r="2220" spans="1:7" x14ac:dyDescent="0.4">
      <c r="A2220" s="6">
        <v>2219</v>
      </c>
      <c r="B2220" s="6" t="s">
        <v>11844</v>
      </c>
      <c r="C2220" s="6">
        <v>2760</v>
      </c>
      <c r="D2220" s="6" t="s">
        <v>11841</v>
      </c>
      <c r="E2220" s="6" t="s">
        <v>763</v>
      </c>
      <c r="F2220" s="6" t="s">
        <v>11789</v>
      </c>
      <c r="G2220" s="6" t="s">
        <v>12336</v>
      </c>
    </row>
    <row r="2221" spans="1:7" x14ac:dyDescent="0.4">
      <c r="A2221" s="6">
        <v>2220</v>
      </c>
      <c r="B2221" s="6" t="s">
        <v>11844</v>
      </c>
      <c r="C2221" s="6">
        <v>2761</v>
      </c>
      <c r="D2221" s="6" t="s">
        <v>11841</v>
      </c>
      <c r="E2221" s="6" t="s">
        <v>774</v>
      </c>
      <c r="F2221" s="6" t="s">
        <v>11789</v>
      </c>
      <c r="G2221" s="6" t="s">
        <v>12336</v>
      </c>
    </row>
    <row r="2222" spans="1:7" x14ac:dyDescent="0.4">
      <c r="A2222" s="6">
        <v>2221</v>
      </c>
      <c r="B2222" s="6" t="s">
        <v>11844</v>
      </c>
      <c r="C2222" s="6">
        <v>2762</v>
      </c>
      <c r="D2222" s="6" t="s">
        <v>11826</v>
      </c>
      <c r="E2222" s="6" t="s">
        <v>648</v>
      </c>
      <c r="F2222" s="6" t="s">
        <v>11789</v>
      </c>
      <c r="G2222" s="6" t="s">
        <v>12338</v>
      </c>
    </row>
    <row r="2223" spans="1:7" x14ac:dyDescent="0.4">
      <c r="A2223" s="6">
        <v>2222</v>
      </c>
      <c r="B2223" s="6" t="s">
        <v>11844</v>
      </c>
      <c r="C2223" s="6">
        <v>2763</v>
      </c>
      <c r="D2223" s="6" t="s">
        <v>11826</v>
      </c>
      <c r="E2223" s="6" t="s">
        <v>581</v>
      </c>
      <c r="F2223" s="6" t="s">
        <v>11789</v>
      </c>
      <c r="G2223" s="6" t="s">
        <v>12322</v>
      </c>
    </row>
    <row r="2224" spans="1:7" x14ac:dyDescent="0.4">
      <c r="A2224" s="6">
        <v>2223</v>
      </c>
      <c r="B2224" s="6" t="s">
        <v>11844</v>
      </c>
      <c r="C2224" s="6">
        <v>2764</v>
      </c>
      <c r="D2224" s="6" t="s">
        <v>11826</v>
      </c>
      <c r="E2224" s="6" t="s">
        <v>581</v>
      </c>
      <c r="F2224" s="6" t="s">
        <v>11789</v>
      </c>
      <c r="G2224" s="6" t="s">
        <v>12339</v>
      </c>
    </row>
    <row r="2225" spans="1:7" x14ac:dyDescent="0.4">
      <c r="A2225" s="6">
        <v>2224</v>
      </c>
      <c r="B2225" s="6" t="s">
        <v>11844</v>
      </c>
      <c r="C2225" s="6">
        <v>2765</v>
      </c>
      <c r="D2225" s="6" t="s">
        <v>11826</v>
      </c>
      <c r="E2225" s="6" t="s">
        <v>581</v>
      </c>
      <c r="F2225" s="6" t="s">
        <v>11789</v>
      </c>
      <c r="G2225" s="6" t="s">
        <v>12340</v>
      </c>
    </row>
    <row r="2226" spans="1:7" x14ac:dyDescent="0.4">
      <c r="A2226" s="6">
        <v>2225</v>
      </c>
      <c r="B2226" s="6" t="s">
        <v>11844</v>
      </c>
      <c r="C2226" s="6">
        <v>2766</v>
      </c>
      <c r="D2226" s="6" t="s">
        <v>11804</v>
      </c>
      <c r="E2226" s="6" t="s">
        <v>791</v>
      </c>
      <c r="F2226" s="6" t="s">
        <v>11789</v>
      </c>
      <c r="G2226" s="6" t="s">
        <v>12322</v>
      </c>
    </row>
    <row r="2227" spans="1:7" x14ac:dyDescent="0.4">
      <c r="A2227" s="6">
        <v>2226</v>
      </c>
      <c r="B2227" s="6" t="s">
        <v>11844</v>
      </c>
      <c r="C2227" s="6">
        <v>2767</v>
      </c>
      <c r="D2227" s="6" t="s">
        <v>11804</v>
      </c>
      <c r="E2227" s="6" t="s">
        <v>791</v>
      </c>
      <c r="F2227" s="6" t="s">
        <v>11789</v>
      </c>
      <c r="G2227" s="6" t="s">
        <v>12322</v>
      </c>
    </row>
    <row r="2228" spans="1:7" x14ac:dyDescent="0.4">
      <c r="A2228" s="6">
        <v>2227</v>
      </c>
      <c r="B2228" s="6" t="s">
        <v>11844</v>
      </c>
      <c r="C2228" s="6">
        <v>2768</v>
      </c>
      <c r="D2228" s="6" t="s">
        <v>11826</v>
      </c>
      <c r="E2228" s="6" t="s">
        <v>518</v>
      </c>
      <c r="F2228" s="6" t="s">
        <v>11789</v>
      </c>
      <c r="G2228" s="6" t="s">
        <v>12341</v>
      </c>
    </row>
    <row r="2229" spans="1:7" x14ac:dyDescent="0.4">
      <c r="A2229" s="6">
        <v>2228</v>
      </c>
      <c r="B2229" s="6" t="s">
        <v>11844</v>
      </c>
      <c r="C2229" s="6">
        <v>2769</v>
      </c>
      <c r="D2229" s="6" t="s">
        <v>11826</v>
      </c>
      <c r="E2229" s="6" t="s">
        <v>581</v>
      </c>
      <c r="F2229" s="6" t="s">
        <v>11789</v>
      </c>
      <c r="G2229" s="6" t="s">
        <v>12322</v>
      </c>
    </row>
    <row r="2230" spans="1:7" x14ac:dyDescent="0.4">
      <c r="A2230" s="6">
        <v>2229</v>
      </c>
      <c r="B2230" s="6" t="s">
        <v>11844</v>
      </c>
      <c r="C2230" s="6">
        <v>2770</v>
      </c>
      <c r="D2230" s="6" t="s">
        <v>11826</v>
      </c>
      <c r="E2230" s="6" t="s">
        <v>581</v>
      </c>
      <c r="F2230" s="6" t="s">
        <v>11789</v>
      </c>
      <c r="G2230" s="6" t="s">
        <v>12342</v>
      </c>
    </row>
    <row r="2231" spans="1:7" x14ac:dyDescent="0.4">
      <c r="A2231" s="6">
        <v>2230</v>
      </c>
      <c r="B2231" s="6" t="s">
        <v>11844</v>
      </c>
      <c r="C2231" s="6">
        <v>2771</v>
      </c>
      <c r="D2231" s="6" t="s">
        <v>11826</v>
      </c>
      <c r="E2231" s="6" t="s">
        <v>581</v>
      </c>
      <c r="F2231" s="6" t="s">
        <v>11789</v>
      </c>
      <c r="G2231" s="6" t="s">
        <v>12339</v>
      </c>
    </row>
    <row r="2232" spans="1:7" x14ac:dyDescent="0.4">
      <c r="A2232" s="6">
        <v>2231</v>
      </c>
      <c r="B2232" s="6" t="s">
        <v>11844</v>
      </c>
      <c r="C2232" s="6">
        <v>2772</v>
      </c>
      <c r="D2232" s="6" t="s">
        <v>11826</v>
      </c>
      <c r="E2232" s="6" t="s">
        <v>648</v>
      </c>
      <c r="F2232" s="6" t="s">
        <v>11789</v>
      </c>
      <c r="G2232" s="6" t="s">
        <v>12322</v>
      </c>
    </row>
    <row r="2233" spans="1:7" x14ac:dyDescent="0.4">
      <c r="A2233" s="6">
        <v>2232</v>
      </c>
      <c r="B2233" s="6" t="s">
        <v>11844</v>
      </c>
      <c r="C2233" s="6">
        <v>2773</v>
      </c>
      <c r="D2233" s="6" t="s">
        <v>11826</v>
      </c>
      <c r="E2233" s="6" t="s">
        <v>581</v>
      </c>
      <c r="F2233" s="6" t="s">
        <v>11789</v>
      </c>
      <c r="G2233" s="6" t="s">
        <v>12339</v>
      </c>
    </row>
    <row r="2234" spans="1:7" x14ac:dyDescent="0.4">
      <c r="A2234" s="6">
        <v>2233</v>
      </c>
      <c r="B2234" s="6" t="s">
        <v>11844</v>
      </c>
      <c r="C2234" s="6">
        <v>2774</v>
      </c>
      <c r="D2234" s="6" t="s">
        <v>11826</v>
      </c>
      <c r="E2234" s="6" t="s">
        <v>648</v>
      </c>
      <c r="F2234" s="6" t="s">
        <v>11789</v>
      </c>
      <c r="G2234" s="6" t="s">
        <v>12322</v>
      </c>
    </row>
    <row r="2235" spans="1:7" x14ac:dyDescent="0.4">
      <c r="A2235" s="6">
        <v>2234</v>
      </c>
      <c r="B2235" s="6" t="s">
        <v>11844</v>
      </c>
      <c r="C2235" s="6">
        <v>2775</v>
      </c>
      <c r="D2235" s="6" t="s">
        <v>11826</v>
      </c>
      <c r="E2235" s="6" t="s">
        <v>518</v>
      </c>
      <c r="F2235" s="6" t="s">
        <v>11789</v>
      </c>
      <c r="G2235" s="6" t="s">
        <v>12343</v>
      </c>
    </row>
    <row r="2236" spans="1:7" x14ac:dyDescent="0.4">
      <c r="A2236" s="6">
        <v>2235</v>
      </c>
      <c r="B2236" s="6" t="s">
        <v>11844</v>
      </c>
      <c r="C2236" s="6">
        <v>2776</v>
      </c>
      <c r="D2236" s="6" t="s">
        <v>11826</v>
      </c>
      <c r="E2236" s="6" t="s">
        <v>648</v>
      </c>
      <c r="F2236" s="6" t="s">
        <v>11789</v>
      </c>
      <c r="G2236" s="6" t="s">
        <v>12322</v>
      </c>
    </row>
    <row r="2237" spans="1:7" x14ac:dyDescent="0.4">
      <c r="A2237" s="6">
        <v>2236</v>
      </c>
      <c r="B2237" s="6" t="s">
        <v>11844</v>
      </c>
      <c r="C2237" s="6">
        <v>2777</v>
      </c>
      <c r="D2237" s="6" t="s">
        <v>11826</v>
      </c>
      <c r="E2237" s="6" t="s">
        <v>581</v>
      </c>
      <c r="F2237" s="6" t="s">
        <v>11789</v>
      </c>
      <c r="G2237" s="6" t="s">
        <v>12339</v>
      </c>
    </row>
    <row r="2238" spans="1:7" x14ac:dyDescent="0.4">
      <c r="A2238" s="6">
        <v>2237</v>
      </c>
      <c r="B2238" s="6" t="s">
        <v>11844</v>
      </c>
      <c r="C2238" s="6">
        <v>2778</v>
      </c>
      <c r="D2238" s="6" t="s">
        <v>11826</v>
      </c>
      <c r="E2238" s="6" t="s">
        <v>648</v>
      </c>
      <c r="F2238" s="6" t="s">
        <v>11789</v>
      </c>
      <c r="G2238" s="6" t="s">
        <v>12322</v>
      </c>
    </row>
    <row r="2239" spans="1:7" x14ac:dyDescent="0.4">
      <c r="A2239" s="6">
        <v>2238</v>
      </c>
      <c r="B2239" s="6" t="s">
        <v>11844</v>
      </c>
      <c r="C2239" s="6">
        <v>2779</v>
      </c>
      <c r="D2239" s="6" t="s">
        <v>11826</v>
      </c>
      <c r="E2239" s="6" t="s">
        <v>581</v>
      </c>
      <c r="F2239" s="6" t="s">
        <v>11789</v>
      </c>
      <c r="G2239" s="6" t="s">
        <v>12339</v>
      </c>
    </row>
    <row r="2240" spans="1:7" x14ac:dyDescent="0.4">
      <c r="A2240" s="6">
        <v>2239</v>
      </c>
      <c r="B2240" s="6" t="s">
        <v>11844</v>
      </c>
      <c r="C2240" s="6">
        <v>2780</v>
      </c>
      <c r="D2240" s="6" t="s">
        <v>11826</v>
      </c>
      <c r="E2240" s="6" t="s">
        <v>518</v>
      </c>
      <c r="F2240" s="6" t="s">
        <v>11789</v>
      </c>
      <c r="G2240" s="6" t="s">
        <v>12343</v>
      </c>
    </row>
    <row r="2241" spans="1:7" x14ac:dyDescent="0.4">
      <c r="A2241" s="6">
        <v>2240</v>
      </c>
      <c r="B2241" s="6" t="s">
        <v>11844</v>
      </c>
      <c r="C2241" s="6">
        <v>2781</v>
      </c>
      <c r="D2241" s="6" t="s">
        <v>11826</v>
      </c>
      <c r="E2241" s="6" t="s">
        <v>518</v>
      </c>
      <c r="F2241" s="6" t="s">
        <v>11789</v>
      </c>
      <c r="G2241" s="6" t="s">
        <v>12343</v>
      </c>
    </row>
    <row r="2242" spans="1:7" x14ac:dyDescent="0.4">
      <c r="A2242" s="6">
        <v>2241</v>
      </c>
      <c r="B2242" s="6" t="s">
        <v>11844</v>
      </c>
      <c r="C2242" s="6">
        <v>2782</v>
      </c>
      <c r="D2242" s="6" t="s">
        <v>12064</v>
      </c>
      <c r="E2242" s="6" t="s">
        <v>844</v>
      </c>
      <c r="F2242" s="6" t="s">
        <v>11789</v>
      </c>
      <c r="G2242" s="6" t="s">
        <v>12344</v>
      </c>
    </row>
    <row r="2243" spans="1:7" x14ac:dyDescent="0.4">
      <c r="A2243" s="6">
        <v>2242</v>
      </c>
      <c r="B2243" s="6" t="s">
        <v>11844</v>
      </c>
      <c r="C2243" s="6">
        <v>2783</v>
      </c>
      <c r="D2243" s="6" t="s">
        <v>11826</v>
      </c>
      <c r="E2243" s="6" t="s">
        <v>518</v>
      </c>
      <c r="F2243" s="6" t="s">
        <v>11789</v>
      </c>
      <c r="G2243" s="6" t="s">
        <v>12337</v>
      </c>
    </row>
    <row r="2244" spans="1:7" x14ac:dyDescent="0.4">
      <c r="A2244" s="6">
        <v>2243</v>
      </c>
      <c r="B2244" s="6" t="s">
        <v>11844</v>
      </c>
      <c r="C2244" s="6">
        <v>2784</v>
      </c>
      <c r="D2244" s="6" t="s">
        <v>11841</v>
      </c>
      <c r="E2244" s="6" t="s">
        <v>630</v>
      </c>
      <c r="F2244" s="6" t="s">
        <v>11789</v>
      </c>
      <c r="G2244" s="6" t="s">
        <v>12345</v>
      </c>
    </row>
    <row r="2245" spans="1:7" x14ac:dyDescent="0.4">
      <c r="A2245" s="6">
        <v>2244</v>
      </c>
      <c r="B2245" s="6" t="s">
        <v>11844</v>
      </c>
      <c r="C2245" s="6">
        <v>2785</v>
      </c>
      <c r="D2245" s="6" t="s">
        <v>11841</v>
      </c>
      <c r="E2245" s="6" t="s">
        <v>4176</v>
      </c>
      <c r="F2245" s="6" t="s">
        <v>11789</v>
      </c>
      <c r="G2245" s="6" t="s">
        <v>12336</v>
      </c>
    </row>
    <row r="2246" spans="1:7" x14ac:dyDescent="0.4">
      <c r="A2246" s="6">
        <v>2245</v>
      </c>
      <c r="B2246" s="6" t="s">
        <v>11844</v>
      </c>
      <c r="C2246" s="6">
        <v>2786</v>
      </c>
      <c r="D2246" s="6" t="s">
        <v>11841</v>
      </c>
      <c r="E2246" s="6" t="s">
        <v>4176</v>
      </c>
      <c r="F2246" s="6" t="s">
        <v>11789</v>
      </c>
      <c r="G2246" s="6" t="s">
        <v>12336</v>
      </c>
    </row>
    <row r="2247" spans="1:7" x14ac:dyDescent="0.4">
      <c r="A2247" s="6">
        <v>2246</v>
      </c>
      <c r="B2247" s="6" t="s">
        <v>11844</v>
      </c>
      <c r="C2247" s="6">
        <v>2787</v>
      </c>
      <c r="D2247" s="6" t="s">
        <v>11841</v>
      </c>
      <c r="E2247" s="6" t="s">
        <v>630</v>
      </c>
      <c r="F2247" s="6" t="s">
        <v>11789</v>
      </c>
      <c r="G2247" s="6" t="s">
        <v>12345</v>
      </c>
    </row>
    <row r="2248" spans="1:7" x14ac:dyDescent="0.4">
      <c r="A2248" s="6">
        <v>2247</v>
      </c>
      <c r="B2248" s="6" t="s">
        <v>11844</v>
      </c>
      <c r="C2248" s="6">
        <v>2788</v>
      </c>
      <c r="D2248" s="6" t="s">
        <v>11841</v>
      </c>
      <c r="E2248" s="6" t="s">
        <v>4176</v>
      </c>
      <c r="F2248" s="6" t="s">
        <v>11789</v>
      </c>
      <c r="G2248" s="6" t="s">
        <v>12336</v>
      </c>
    </row>
    <row r="2249" spans="1:7" x14ac:dyDescent="0.4">
      <c r="A2249" s="6">
        <v>2248</v>
      </c>
      <c r="B2249" s="6" t="s">
        <v>11844</v>
      </c>
      <c r="C2249" s="6">
        <v>2789</v>
      </c>
      <c r="D2249" s="6" t="s">
        <v>11841</v>
      </c>
      <c r="E2249" s="6" t="s">
        <v>4176</v>
      </c>
      <c r="F2249" s="6" t="s">
        <v>11789</v>
      </c>
      <c r="G2249" s="6" t="s">
        <v>12336</v>
      </c>
    </row>
    <row r="2250" spans="1:7" x14ac:dyDescent="0.4">
      <c r="A2250" s="6">
        <v>2249</v>
      </c>
      <c r="B2250" s="6" t="s">
        <v>11844</v>
      </c>
      <c r="C2250" s="6">
        <v>2790</v>
      </c>
      <c r="D2250" s="6" t="s">
        <v>11841</v>
      </c>
      <c r="E2250" s="6" t="s">
        <v>630</v>
      </c>
      <c r="F2250" s="6" t="s">
        <v>11789</v>
      </c>
      <c r="G2250" s="6" t="s">
        <v>12345</v>
      </c>
    </row>
    <row r="2251" spans="1:7" x14ac:dyDescent="0.4">
      <c r="A2251" s="6">
        <v>2250</v>
      </c>
      <c r="B2251" s="6" t="s">
        <v>11844</v>
      </c>
      <c r="C2251" s="6">
        <v>2791</v>
      </c>
      <c r="D2251" s="6" t="s">
        <v>11841</v>
      </c>
      <c r="E2251" s="6" t="s">
        <v>630</v>
      </c>
      <c r="F2251" s="6" t="s">
        <v>11789</v>
      </c>
      <c r="G2251" s="6" t="s">
        <v>12345</v>
      </c>
    </row>
    <row r="2252" spans="1:7" x14ac:dyDescent="0.4">
      <c r="A2252" s="6">
        <v>2251</v>
      </c>
      <c r="B2252" s="6" t="s">
        <v>11844</v>
      </c>
      <c r="C2252" s="6">
        <v>2792</v>
      </c>
      <c r="D2252" s="6" t="s">
        <v>11841</v>
      </c>
      <c r="E2252" s="6" t="s">
        <v>4176</v>
      </c>
      <c r="F2252" s="6" t="s">
        <v>11789</v>
      </c>
      <c r="G2252" s="6" t="s">
        <v>12336</v>
      </c>
    </row>
    <row r="2253" spans="1:7" x14ac:dyDescent="0.4">
      <c r="A2253" s="6">
        <v>2252</v>
      </c>
      <c r="B2253" s="6" t="s">
        <v>11844</v>
      </c>
      <c r="C2253" s="6">
        <v>2793</v>
      </c>
      <c r="D2253" s="6" t="s">
        <v>11841</v>
      </c>
      <c r="E2253" s="6" t="s">
        <v>4176</v>
      </c>
      <c r="F2253" s="6" t="s">
        <v>11789</v>
      </c>
      <c r="G2253" s="6" t="s">
        <v>12336</v>
      </c>
    </row>
    <row r="2254" spans="1:7" x14ac:dyDescent="0.4">
      <c r="A2254" s="6">
        <v>2253</v>
      </c>
      <c r="B2254" s="6" t="s">
        <v>11844</v>
      </c>
      <c r="C2254" s="6">
        <v>2794</v>
      </c>
      <c r="D2254" s="6" t="s">
        <v>11841</v>
      </c>
      <c r="E2254" s="6" t="s">
        <v>630</v>
      </c>
      <c r="F2254" s="6" t="s">
        <v>11789</v>
      </c>
      <c r="G2254" s="6" t="s">
        <v>12346</v>
      </c>
    </row>
    <row r="2255" spans="1:7" x14ac:dyDescent="0.4">
      <c r="A2255" s="6">
        <v>2254</v>
      </c>
      <c r="B2255" s="6" t="s">
        <v>11844</v>
      </c>
      <c r="C2255" s="6">
        <v>2795</v>
      </c>
      <c r="D2255" s="6" t="s">
        <v>11841</v>
      </c>
      <c r="E2255" s="6" t="s">
        <v>630</v>
      </c>
      <c r="F2255" s="6" t="s">
        <v>11789</v>
      </c>
      <c r="G2255" s="6" t="s">
        <v>12346</v>
      </c>
    </row>
    <row r="2256" spans="1:7" x14ac:dyDescent="0.4">
      <c r="A2256" s="6">
        <v>2255</v>
      </c>
      <c r="B2256" s="6" t="s">
        <v>11844</v>
      </c>
      <c r="C2256" s="6">
        <v>2796</v>
      </c>
      <c r="D2256" s="6" t="s">
        <v>11800</v>
      </c>
      <c r="E2256" s="6" t="s">
        <v>663</v>
      </c>
      <c r="F2256" s="6" t="s">
        <v>11789</v>
      </c>
      <c r="G2256" s="6" t="s">
        <v>12347</v>
      </c>
    </row>
    <row r="2257" spans="1:7" x14ac:dyDescent="0.4">
      <c r="A2257" s="6">
        <v>2256</v>
      </c>
      <c r="B2257" s="6" t="s">
        <v>11844</v>
      </c>
      <c r="C2257" s="6">
        <v>2797</v>
      </c>
      <c r="D2257" s="6" t="s">
        <v>11804</v>
      </c>
      <c r="E2257" s="6" t="s">
        <v>791</v>
      </c>
      <c r="F2257" s="6" t="s">
        <v>11789</v>
      </c>
      <c r="G2257" s="6" t="s">
        <v>12348</v>
      </c>
    </row>
    <row r="2258" spans="1:7" x14ac:dyDescent="0.4">
      <c r="A2258" s="6">
        <v>2257</v>
      </c>
      <c r="B2258" s="6" t="s">
        <v>11844</v>
      </c>
      <c r="C2258" s="6">
        <v>2798</v>
      </c>
      <c r="D2258" s="6" t="s">
        <v>12064</v>
      </c>
      <c r="E2258" s="6" t="s">
        <v>844</v>
      </c>
      <c r="F2258" s="6" t="s">
        <v>11789</v>
      </c>
      <c r="G2258" s="6" t="s">
        <v>12348</v>
      </c>
    </row>
    <row r="2259" spans="1:7" x14ac:dyDescent="0.4">
      <c r="A2259" s="6">
        <v>2258</v>
      </c>
      <c r="B2259" s="6" t="s">
        <v>11844</v>
      </c>
      <c r="C2259" s="6">
        <v>2799</v>
      </c>
      <c r="D2259" s="6" t="s">
        <v>11804</v>
      </c>
      <c r="E2259" s="6" t="s">
        <v>791</v>
      </c>
      <c r="F2259" s="6" t="s">
        <v>11789</v>
      </c>
      <c r="G2259" s="6" t="s">
        <v>12348</v>
      </c>
    </row>
    <row r="2260" spans="1:7" x14ac:dyDescent="0.4">
      <c r="A2260" s="6">
        <v>2259</v>
      </c>
      <c r="B2260" s="6" t="s">
        <v>11844</v>
      </c>
      <c r="C2260" s="6">
        <v>2800</v>
      </c>
      <c r="D2260" s="6" t="s">
        <v>12064</v>
      </c>
      <c r="E2260" s="6" t="s">
        <v>844</v>
      </c>
      <c r="F2260" s="6" t="s">
        <v>11789</v>
      </c>
      <c r="G2260" s="6" t="s">
        <v>12348</v>
      </c>
    </row>
    <row r="2261" spans="1:7" x14ac:dyDescent="0.4">
      <c r="A2261" s="6">
        <v>2260</v>
      </c>
      <c r="B2261" s="6" t="s">
        <v>11844</v>
      </c>
      <c r="C2261" s="6">
        <v>2801</v>
      </c>
      <c r="D2261" s="6" t="s">
        <v>11826</v>
      </c>
      <c r="E2261" s="6" t="s">
        <v>648</v>
      </c>
      <c r="F2261" s="6" t="s">
        <v>11789</v>
      </c>
      <c r="G2261" s="6" t="s">
        <v>12338</v>
      </c>
    </row>
    <row r="2262" spans="1:7" x14ac:dyDescent="0.4">
      <c r="A2262" s="6">
        <v>2261</v>
      </c>
      <c r="B2262" s="6" t="s">
        <v>11888</v>
      </c>
      <c r="C2262" s="6">
        <v>2801</v>
      </c>
      <c r="D2262" s="6"/>
      <c r="E2262" s="6"/>
      <c r="F2262" s="6" t="s">
        <v>12015</v>
      </c>
      <c r="G2262" s="6" t="s">
        <v>12349</v>
      </c>
    </row>
    <row r="2263" spans="1:7" x14ac:dyDescent="0.4">
      <c r="A2263" s="6">
        <v>2262</v>
      </c>
      <c r="B2263" s="6" t="s">
        <v>11844</v>
      </c>
      <c r="C2263" s="6">
        <v>2802</v>
      </c>
      <c r="D2263" s="6" t="s">
        <v>11841</v>
      </c>
      <c r="E2263" s="6" t="s">
        <v>774</v>
      </c>
      <c r="F2263" s="6" t="s">
        <v>11789</v>
      </c>
      <c r="G2263" s="6" t="s">
        <v>12346</v>
      </c>
    </row>
    <row r="2264" spans="1:7" x14ac:dyDescent="0.4">
      <c r="A2264" s="6">
        <v>2263</v>
      </c>
      <c r="B2264" s="6" t="s">
        <v>11888</v>
      </c>
      <c r="C2264" s="6">
        <v>2802</v>
      </c>
      <c r="D2264" s="6"/>
      <c r="E2264" s="6"/>
      <c r="F2264" s="6" t="s">
        <v>12015</v>
      </c>
      <c r="G2264" s="6" t="s">
        <v>12349</v>
      </c>
    </row>
    <row r="2265" spans="1:7" x14ac:dyDescent="0.4">
      <c r="A2265" s="6">
        <v>2264</v>
      </c>
      <c r="B2265" s="6" t="s">
        <v>11844</v>
      </c>
      <c r="C2265" s="6">
        <v>2803</v>
      </c>
      <c r="D2265" s="6" t="s">
        <v>11841</v>
      </c>
      <c r="E2265" s="6" t="s">
        <v>774</v>
      </c>
      <c r="F2265" s="6" t="s">
        <v>11789</v>
      </c>
      <c r="G2265" s="6" t="s">
        <v>12350</v>
      </c>
    </row>
    <row r="2266" spans="1:7" x14ac:dyDescent="0.4">
      <c r="A2266" s="6">
        <v>2265</v>
      </c>
      <c r="B2266" s="6" t="s">
        <v>11888</v>
      </c>
      <c r="C2266" s="6">
        <v>2803</v>
      </c>
      <c r="D2266" s="6"/>
      <c r="E2266" s="6"/>
      <c r="F2266" s="6" t="s">
        <v>12015</v>
      </c>
      <c r="G2266" s="6" t="s">
        <v>12349</v>
      </c>
    </row>
    <row r="2267" spans="1:7" x14ac:dyDescent="0.4">
      <c r="A2267" s="6">
        <v>2266</v>
      </c>
      <c r="B2267" s="6" t="s">
        <v>11844</v>
      </c>
      <c r="C2267" s="6">
        <v>2804</v>
      </c>
      <c r="D2267" s="6" t="s">
        <v>11841</v>
      </c>
      <c r="E2267" s="6" t="s">
        <v>630</v>
      </c>
      <c r="F2267" s="6" t="s">
        <v>11789</v>
      </c>
      <c r="G2267" s="6" t="s">
        <v>12345</v>
      </c>
    </row>
    <row r="2268" spans="1:7" x14ac:dyDescent="0.4">
      <c r="A2268" s="6">
        <v>2267</v>
      </c>
      <c r="B2268" s="6" t="s">
        <v>11888</v>
      </c>
      <c r="C2268" s="6">
        <v>2804</v>
      </c>
      <c r="D2268" s="6"/>
      <c r="E2268" s="6"/>
      <c r="F2268" s="6" t="s">
        <v>12015</v>
      </c>
      <c r="G2268" s="6" t="s">
        <v>12349</v>
      </c>
    </row>
    <row r="2269" spans="1:7" x14ac:dyDescent="0.4">
      <c r="A2269" s="6">
        <v>2268</v>
      </c>
      <c r="B2269" s="6" t="s">
        <v>11844</v>
      </c>
      <c r="C2269" s="6">
        <v>2805</v>
      </c>
      <c r="D2269" s="6" t="s">
        <v>11841</v>
      </c>
      <c r="E2269" s="6" t="s">
        <v>4176</v>
      </c>
      <c r="F2269" s="6" t="s">
        <v>11789</v>
      </c>
      <c r="G2269" s="6" t="s">
        <v>12336</v>
      </c>
    </row>
    <row r="2270" spans="1:7" x14ac:dyDescent="0.4">
      <c r="A2270" s="6">
        <v>2269</v>
      </c>
      <c r="B2270" s="6" t="s">
        <v>11888</v>
      </c>
      <c r="C2270" s="6">
        <v>2805</v>
      </c>
      <c r="D2270" s="6"/>
      <c r="E2270" s="6"/>
      <c r="F2270" s="6" t="s">
        <v>12015</v>
      </c>
      <c r="G2270" s="6" t="s">
        <v>12349</v>
      </c>
    </row>
    <row r="2271" spans="1:7" x14ac:dyDescent="0.4">
      <c r="A2271" s="6">
        <v>2270</v>
      </c>
      <c r="B2271" s="6" t="s">
        <v>11844</v>
      </c>
      <c r="C2271" s="6">
        <v>2806</v>
      </c>
      <c r="D2271" s="6" t="s">
        <v>11841</v>
      </c>
      <c r="E2271" s="6" t="s">
        <v>630</v>
      </c>
      <c r="F2271" s="6" t="s">
        <v>11789</v>
      </c>
      <c r="G2271" s="6" t="s">
        <v>12322</v>
      </c>
    </row>
    <row r="2272" spans="1:7" x14ac:dyDescent="0.4">
      <c r="A2272" s="6">
        <v>2271</v>
      </c>
      <c r="B2272" s="6" t="s">
        <v>11888</v>
      </c>
      <c r="C2272" s="6">
        <v>2806</v>
      </c>
      <c r="D2272" s="6"/>
      <c r="E2272" s="6"/>
      <c r="F2272" s="6" t="s">
        <v>12015</v>
      </c>
      <c r="G2272" s="6" t="s">
        <v>12349</v>
      </c>
    </row>
    <row r="2273" spans="1:7" x14ac:dyDescent="0.4">
      <c r="A2273" s="6">
        <v>2272</v>
      </c>
      <c r="B2273" s="6" t="s">
        <v>11844</v>
      </c>
      <c r="C2273" s="6">
        <v>2807</v>
      </c>
      <c r="D2273" s="6" t="s">
        <v>11841</v>
      </c>
      <c r="E2273" s="6" t="s">
        <v>630</v>
      </c>
      <c r="F2273" s="6" t="s">
        <v>11789</v>
      </c>
      <c r="G2273" s="6" t="s">
        <v>12346</v>
      </c>
    </row>
    <row r="2274" spans="1:7" x14ac:dyDescent="0.4">
      <c r="A2274" s="6">
        <v>2273</v>
      </c>
      <c r="B2274" s="6" t="s">
        <v>11888</v>
      </c>
      <c r="C2274" s="6">
        <v>2807</v>
      </c>
      <c r="D2274" s="6"/>
      <c r="E2274" s="6"/>
      <c r="F2274" s="6" t="s">
        <v>12015</v>
      </c>
      <c r="G2274" s="6" t="s">
        <v>12349</v>
      </c>
    </row>
    <row r="2275" spans="1:7" x14ac:dyDescent="0.4">
      <c r="A2275" s="6">
        <v>2274</v>
      </c>
      <c r="B2275" s="6" t="s">
        <v>11815</v>
      </c>
      <c r="C2275" s="6">
        <v>2808</v>
      </c>
      <c r="D2275" s="6" t="s">
        <v>11816</v>
      </c>
      <c r="E2275" s="6"/>
      <c r="F2275" s="6" t="s">
        <v>11789</v>
      </c>
      <c r="G2275" s="6" t="s">
        <v>12351</v>
      </c>
    </row>
    <row r="2276" spans="1:7" x14ac:dyDescent="0.4">
      <c r="A2276" s="6">
        <v>2275</v>
      </c>
      <c r="B2276" s="6" t="s">
        <v>11828</v>
      </c>
      <c r="C2276" s="6">
        <v>2808</v>
      </c>
      <c r="D2276" s="6" t="s">
        <v>11816</v>
      </c>
      <c r="E2276" s="6"/>
      <c r="F2276" s="6" t="s">
        <v>11789</v>
      </c>
      <c r="G2276" s="6" t="s">
        <v>12352</v>
      </c>
    </row>
    <row r="2277" spans="1:7" x14ac:dyDescent="0.4">
      <c r="A2277" s="6">
        <v>2276</v>
      </c>
      <c r="B2277" s="6" t="s">
        <v>11888</v>
      </c>
      <c r="C2277" s="6">
        <v>2808</v>
      </c>
      <c r="D2277" s="6"/>
      <c r="E2277" s="6"/>
      <c r="F2277" s="6" t="s">
        <v>12015</v>
      </c>
      <c r="G2277" s="6" t="s">
        <v>12349</v>
      </c>
    </row>
    <row r="2278" spans="1:7" x14ac:dyDescent="0.4">
      <c r="A2278" s="6">
        <v>2277</v>
      </c>
      <c r="B2278" s="6" t="s">
        <v>11844</v>
      </c>
      <c r="C2278" s="6">
        <v>2809</v>
      </c>
      <c r="D2278" s="6" t="s">
        <v>11878</v>
      </c>
      <c r="E2278" s="6" t="s">
        <v>12290</v>
      </c>
      <c r="F2278" s="6" t="s">
        <v>11789</v>
      </c>
      <c r="G2278" s="6" t="s">
        <v>12323</v>
      </c>
    </row>
    <row r="2279" spans="1:7" x14ac:dyDescent="0.4">
      <c r="A2279" s="6">
        <v>2278</v>
      </c>
      <c r="B2279" s="6" t="s">
        <v>11888</v>
      </c>
      <c r="C2279" s="6">
        <v>2809</v>
      </c>
      <c r="D2279" s="6"/>
      <c r="E2279" s="6"/>
      <c r="F2279" s="6" t="s">
        <v>12015</v>
      </c>
      <c r="G2279" s="6" t="s">
        <v>12349</v>
      </c>
    </row>
    <row r="2280" spans="1:7" x14ac:dyDescent="0.4">
      <c r="A2280" s="6">
        <v>2279</v>
      </c>
      <c r="B2280" s="6" t="s">
        <v>11844</v>
      </c>
      <c r="C2280" s="6">
        <v>2810</v>
      </c>
      <c r="D2280" s="6" t="s">
        <v>11878</v>
      </c>
      <c r="E2280" s="6" t="s">
        <v>12290</v>
      </c>
      <c r="F2280" s="6" t="s">
        <v>11789</v>
      </c>
      <c r="G2280" s="6" t="s">
        <v>12323</v>
      </c>
    </row>
    <row r="2281" spans="1:7" x14ac:dyDescent="0.4">
      <c r="A2281" s="6">
        <v>2280</v>
      </c>
      <c r="B2281" s="6" t="s">
        <v>11888</v>
      </c>
      <c r="C2281" s="6">
        <v>2810</v>
      </c>
      <c r="D2281" s="6"/>
      <c r="E2281" s="6"/>
      <c r="F2281" s="6" t="s">
        <v>12015</v>
      </c>
      <c r="G2281" s="6" t="s">
        <v>12349</v>
      </c>
    </row>
    <row r="2282" spans="1:7" x14ac:dyDescent="0.4">
      <c r="A2282" s="6">
        <v>2281</v>
      </c>
      <c r="B2282" s="6" t="s">
        <v>11844</v>
      </c>
      <c r="C2282" s="6">
        <v>2811</v>
      </c>
      <c r="D2282" s="6" t="s">
        <v>11826</v>
      </c>
      <c r="E2282" s="6" t="s">
        <v>518</v>
      </c>
      <c r="F2282" s="6" t="s">
        <v>11789</v>
      </c>
      <c r="G2282" s="6" t="s">
        <v>12341</v>
      </c>
    </row>
    <row r="2283" spans="1:7" x14ac:dyDescent="0.4">
      <c r="A2283" s="6">
        <v>2282</v>
      </c>
      <c r="B2283" s="6" t="s">
        <v>11888</v>
      </c>
      <c r="C2283" s="6">
        <v>2811</v>
      </c>
      <c r="D2283" s="6"/>
      <c r="E2283" s="6"/>
      <c r="F2283" s="6" t="s">
        <v>12015</v>
      </c>
      <c r="G2283" s="6" t="s">
        <v>12349</v>
      </c>
    </row>
    <row r="2284" spans="1:7" x14ac:dyDescent="0.4">
      <c r="A2284" s="6">
        <v>2283</v>
      </c>
      <c r="B2284" s="6" t="s">
        <v>11844</v>
      </c>
      <c r="C2284" s="6">
        <v>2812</v>
      </c>
      <c r="D2284" s="6" t="s">
        <v>11826</v>
      </c>
      <c r="E2284" s="6" t="s">
        <v>648</v>
      </c>
      <c r="F2284" s="6" t="s">
        <v>11789</v>
      </c>
      <c r="G2284" s="6" t="s">
        <v>12338</v>
      </c>
    </row>
    <row r="2285" spans="1:7" x14ac:dyDescent="0.4">
      <c r="A2285" s="6">
        <v>2284</v>
      </c>
      <c r="B2285" s="6" t="s">
        <v>11888</v>
      </c>
      <c r="C2285" s="6">
        <v>2812</v>
      </c>
      <c r="D2285" s="6"/>
      <c r="E2285" s="6"/>
      <c r="F2285" s="6" t="s">
        <v>12015</v>
      </c>
      <c r="G2285" s="6" t="s">
        <v>12349</v>
      </c>
    </row>
    <row r="2286" spans="1:7" x14ac:dyDescent="0.4">
      <c r="A2286" s="6">
        <v>2285</v>
      </c>
      <c r="B2286" s="6" t="s">
        <v>11844</v>
      </c>
      <c r="C2286" s="6">
        <v>2813</v>
      </c>
      <c r="D2286" s="6" t="s">
        <v>11826</v>
      </c>
      <c r="E2286" s="6" t="s">
        <v>518</v>
      </c>
      <c r="F2286" s="6" t="s">
        <v>11789</v>
      </c>
      <c r="G2286" s="6" t="s">
        <v>12337</v>
      </c>
    </row>
    <row r="2287" spans="1:7" x14ac:dyDescent="0.4">
      <c r="A2287" s="6">
        <v>2286</v>
      </c>
      <c r="B2287" s="6" t="s">
        <v>11888</v>
      </c>
      <c r="C2287" s="6">
        <v>2813</v>
      </c>
      <c r="D2287" s="6"/>
      <c r="E2287" s="6"/>
      <c r="F2287" s="6" t="s">
        <v>12015</v>
      </c>
      <c r="G2287" s="6" t="s">
        <v>12349</v>
      </c>
    </row>
    <row r="2288" spans="1:7" x14ac:dyDescent="0.4">
      <c r="A2288" s="6">
        <v>2287</v>
      </c>
      <c r="B2288" s="6" t="s">
        <v>11844</v>
      </c>
      <c r="C2288" s="6">
        <v>2814</v>
      </c>
      <c r="D2288" s="6" t="s">
        <v>12064</v>
      </c>
      <c r="E2288" s="6" t="s">
        <v>844</v>
      </c>
      <c r="F2288" s="6" t="s">
        <v>11789</v>
      </c>
      <c r="G2288" s="6" t="s">
        <v>12353</v>
      </c>
    </row>
    <row r="2289" spans="1:7" x14ac:dyDescent="0.4">
      <c r="A2289" s="6">
        <v>2288</v>
      </c>
      <c r="B2289" s="6" t="s">
        <v>11888</v>
      </c>
      <c r="C2289" s="6">
        <v>2814</v>
      </c>
      <c r="D2289" s="6"/>
      <c r="E2289" s="6"/>
      <c r="F2289" s="6" t="s">
        <v>12015</v>
      </c>
      <c r="G2289" s="6" t="s">
        <v>12349</v>
      </c>
    </row>
    <row r="2290" spans="1:7" x14ac:dyDescent="0.4">
      <c r="A2290" s="6">
        <v>2289</v>
      </c>
      <c r="B2290" s="6" t="s">
        <v>11844</v>
      </c>
      <c r="C2290" s="6">
        <v>2815</v>
      </c>
      <c r="D2290" s="6" t="s">
        <v>11841</v>
      </c>
      <c r="E2290" s="6" t="s">
        <v>630</v>
      </c>
      <c r="F2290" s="6" t="s">
        <v>11789</v>
      </c>
      <c r="G2290" s="6" t="s">
        <v>12354</v>
      </c>
    </row>
    <row r="2291" spans="1:7" x14ac:dyDescent="0.4">
      <c r="A2291" s="6">
        <v>2290</v>
      </c>
      <c r="B2291" s="6" t="s">
        <v>11888</v>
      </c>
      <c r="C2291" s="6">
        <v>2815</v>
      </c>
      <c r="D2291" s="6"/>
      <c r="E2291" s="6"/>
      <c r="F2291" s="6" t="s">
        <v>12015</v>
      </c>
      <c r="G2291" s="6" t="s">
        <v>12349</v>
      </c>
    </row>
    <row r="2292" spans="1:7" x14ac:dyDescent="0.4">
      <c r="A2292" s="6">
        <v>2291</v>
      </c>
      <c r="B2292" s="6" t="s">
        <v>11844</v>
      </c>
      <c r="C2292" s="6">
        <v>2816</v>
      </c>
      <c r="D2292" s="6" t="s">
        <v>11841</v>
      </c>
      <c r="E2292" s="6" t="s">
        <v>630</v>
      </c>
      <c r="F2292" s="6" t="s">
        <v>11789</v>
      </c>
      <c r="G2292" s="6" t="s">
        <v>12346</v>
      </c>
    </row>
    <row r="2293" spans="1:7" x14ac:dyDescent="0.4">
      <c r="A2293" s="6">
        <v>2292</v>
      </c>
      <c r="B2293" s="6" t="s">
        <v>11888</v>
      </c>
      <c r="C2293" s="6">
        <v>2816</v>
      </c>
      <c r="D2293" s="6"/>
      <c r="E2293" s="6"/>
      <c r="F2293" s="6" t="s">
        <v>12015</v>
      </c>
      <c r="G2293" s="6" t="s">
        <v>12349</v>
      </c>
    </row>
    <row r="2294" spans="1:7" x14ac:dyDescent="0.4">
      <c r="A2294" s="6">
        <v>2293</v>
      </c>
      <c r="B2294" s="6" t="s">
        <v>11844</v>
      </c>
      <c r="C2294" s="6">
        <v>2817</v>
      </c>
      <c r="D2294" s="6" t="s">
        <v>11841</v>
      </c>
      <c r="E2294" s="6" t="s">
        <v>630</v>
      </c>
      <c r="F2294" s="6" t="s">
        <v>11789</v>
      </c>
      <c r="G2294" s="6" t="s">
        <v>12346</v>
      </c>
    </row>
    <row r="2295" spans="1:7" x14ac:dyDescent="0.4">
      <c r="A2295" s="6">
        <v>2294</v>
      </c>
      <c r="B2295" s="6" t="s">
        <v>11888</v>
      </c>
      <c r="C2295" s="6">
        <v>2817</v>
      </c>
      <c r="D2295" s="6"/>
      <c r="E2295" s="6"/>
      <c r="F2295" s="6" t="s">
        <v>12015</v>
      </c>
      <c r="G2295" s="6" t="s">
        <v>12349</v>
      </c>
    </row>
    <row r="2296" spans="1:7" x14ac:dyDescent="0.4">
      <c r="A2296" s="6">
        <v>2295</v>
      </c>
      <c r="B2296" s="6" t="s">
        <v>11815</v>
      </c>
      <c r="C2296" s="6">
        <v>2818</v>
      </c>
      <c r="D2296" s="6" t="s">
        <v>11816</v>
      </c>
      <c r="E2296" s="6"/>
      <c r="F2296" s="6" t="s">
        <v>11789</v>
      </c>
      <c r="G2296" s="6" t="s">
        <v>12355</v>
      </c>
    </row>
    <row r="2297" spans="1:7" x14ac:dyDescent="0.4">
      <c r="A2297" s="6">
        <v>2296</v>
      </c>
      <c r="B2297" s="6" t="s">
        <v>11828</v>
      </c>
      <c r="C2297" s="6">
        <v>2818</v>
      </c>
      <c r="D2297" s="6" t="s">
        <v>11816</v>
      </c>
      <c r="E2297" s="6"/>
      <c r="F2297" s="6" t="s">
        <v>11789</v>
      </c>
      <c r="G2297" s="6" t="s">
        <v>12038</v>
      </c>
    </row>
    <row r="2298" spans="1:7" x14ac:dyDescent="0.4">
      <c r="A2298" s="6">
        <v>2297</v>
      </c>
      <c r="B2298" s="6" t="s">
        <v>11888</v>
      </c>
      <c r="C2298" s="6">
        <v>2818</v>
      </c>
      <c r="D2298" s="6"/>
      <c r="E2298" s="6"/>
      <c r="F2298" s="6" t="s">
        <v>12015</v>
      </c>
      <c r="G2298" s="6" t="s">
        <v>12349</v>
      </c>
    </row>
    <row r="2299" spans="1:7" x14ac:dyDescent="0.4">
      <c r="A2299" s="6">
        <v>2298</v>
      </c>
      <c r="B2299" s="6" t="s">
        <v>11844</v>
      </c>
      <c r="C2299" s="6">
        <v>2819</v>
      </c>
      <c r="D2299" s="6" t="s">
        <v>11841</v>
      </c>
      <c r="E2299" s="6" t="s">
        <v>4176</v>
      </c>
      <c r="F2299" s="6" t="s">
        <v>11789</v>
      </c>
      <c r="G2299" s="6" t="s">
        <v>12356</v>
      </c>
    </row>
    <row r="2300" spans="1:7" x14ac:dyDescent="0.4">
      <c r="A2300" s="6">
        <v>2299</v>
      </c>
      <c r="B2300" s="6" t="s">
        <v>11888</v>
      </c>
      <c r="C2300" s="6">
        <v>2819</v>
      </c>
      <c r="D2300" s="6"/>
      <c r="E2300" s="6"/>
      <c r="F2300" s="6" t="s">
        <v>12015</v>
      </c>
      <c r="G2300" s="6" t="s">
        <v>12349</v>
      </c>
    </row>
    <row r="2301" spans="1:7" x14ac:dyDescent="0.4">
      <c r="A2301" s="6">
        <v>2300</v>
      </c>
      <c r="B2301" s="6" t="s">
        <v>11844</v>
      </c>
      <c r="C2301" s="6">
        <v>2820</v>
      </c>
      <c r="D2301" s="6" t="s">
        <v>11826</v>
      </c>
      <c r="E2301" s="6" t="s">
        <v>581</v>
      </c>
      <c r="F2301" s="6" t="s">
        <v>11789</v>
      </c>
      <c r="G2301" s="6" t="s">
        <v>12339</v>
      </c>
    </row>
    <row r="2302" spans="1:7" x14ac:dyDescent="0.4">
      <c r="A2302" s="6">
        <v>2301</v>
      </c>
      <c r="B2302" s="6" t="s">
        <v>11888</v>
      </c>
      <c r="C2302" s="6">
        <v>2820</v>
      </c>
      <c r="D2302" s="6"/>
      <c r="E2302" s="6"/>
      <c r="F2302" s="6" t="s">
        <v>12015</v>
      </c>
      <c r="G2302" s="6" t="s">
        <v>12349</v>
      </c>
    </row>
    <row r="2303" spans="1:7" x14ac:dyDescent="0.4">
      <c r="A2303" s="6">
        <v>2302</v>
      </c>
      <c r="B2303" s="6" t="s">
        <v>11844</v>
      </c>
      <c r="C2303" s="6">
        <v>2821</v>
      </c>
      <c r="D2303" s="6" t="s">
        <v>11826</v>
      </c>
      <c r="E2303" s="6" t="s">
        <v>648</v>
      </c>
      <c r="F2303" s="6" t="s">
        <v>11789</v>
      </c>
      <c r="G2303" s="6" t="s">
        <v>12338</v>
      </c>
    </row>
    <row r="2304" spans="1:7" x14ac:dyDescent="0.4">
      <c r="A2304" s="6">
        <v>2303</v>
      </c>
      <c r="B2304" s="6" t="s">
        <v>11888</v>
      </c>
      <c r="C2304" s="6">
        <v>2821</v>
      </c>
      <c r="D2304" s="6"/>
      <c r="E2304" s="6"/>
      <c r="F2304" s="6" t="s">
        <v>12015</v>
      </c>
      <c r="G2304" s="6" t="s">
        <v>12349</v>
      </c>
    </row>
    <row r="2305" spans="1:7" x14ac:dyDescent="0.4">
      <c r="A2305" s="6">
        <v>2304</v>
      </c>
      <c r="B2305" s="6" t="s">
        <v>11844</v>
      </c>
      <c r="C2305" s="6">
        <v>2822</v>
      </c>
      <c r="D2305" s="6" t="s">
        <v>11826</v>
      </c>
      <c r="E2305" s="6" t="s">
        <v>518</v>
      </c>
      <c r="F2305" s="6" t="s">
        <v>11789</v>
      </c>
      <c r="G2305" s="6" t="s">
        <v>12357</v>
      </c>
    </row>
    <row r="2306" spans="1:7" x14ac:dyDescent="0.4">
      <c r="A2306" s="6">
        <v>2305</v>
      </c>
      <c r="B2306" s="6" t="s">
        <v>11888</v>
      </c>
      <c r="C2306" s="6">
        <v>2822</v>
      </c>
      <c r="D2306" s="6"/>
      <c r="E2306" s="6"/>
      <c r="F2306" s="6" t="s">
        <v>12015</v>
      </c>
      <c r="G2306" s="6" t="s">
        <v>12349</v>
      </c>
    </row>
    <row r="2307" spans="1:7" x14ac:dyDescent="0.4">
      <c r="A2307" s="6">
        <v>2306</v>
      </c>
      <c r="B2307" s="6" t="s">
        <v>11844</v>
      </c>
      <c r="C2307" s="6">
        <v>2823</v>
      </c>
      <c r="D2307" s="6" t="s">
        <v>11826</v>
      </c>
      <c r="E2307" s="6" t="s">
        <v>581</v>
      </c>
      <c r="F2307" s="6" t="s">
        <v>11789</v>
      </c>
      <c r="G2307" s="6" t="s">
        <v>12339</v>
      </c>
    </row>
    <row r="2308" spans="1:7" x14ac:dyDescent="0.4">
      <c r="A2308" s="6">
        <v>2307</v>
      </c>
      <c r="B2308" s="6" t="s">
        <v>11888</v>
      </c>
      <c r="C2308" s="6">
        <v>2823</v>
      </c>
      <c r="D2308" s="6"/>
      <c r="E2308" s="6"/>
      <c r="F2308" s="6" t="s">
        <v>12015</v>
      </c>
      <c r="G2308" s="6" t="s">
        <v>12349</v>
      </c>
    </row>
    <row r="2309" spans="1:7" x14ac:dyDescent="0.4">
      <c r="A2309" s="6">
        <v>2308</v>
      </c>
      <c r="B2309" s="6" t="s">
        <v>11844</v>
      </c>
      <c r="C2309" s="6">
        <v>2824</v>
      </c>
      <c r="D2309" s="6" t="s">
        <v>11841</v>
      </c>
      <c r="E2309" s="6" t="s">
        <v>4176</v>
      </c>
      <c r="F2309" s="6" t="s">
        <v>11789</v>
      </c>
      <c r="G2309" s="6" t="s">
        <v>12358</v>
      </c>
    </row>
    <row r="2310" spans="1:7" x14ac:dyDescent="0.4">
      <c r="A2310" s="6">
        <v>2309</v>
      </c>
      <c r="B2310" s="6" t="s">
        <v>11888</v>
      </c>
      <c r="C2310" s="6">
        <v>2824</v>
      </c>
      <c r="D2310" s="6"/>
      <c r="E2310" s="6"/>
      <c r="F2310" s="6" t="s">
        <v>12015</v>
      </c>
      <c r="G2310" s="6" t="s">
        <v>12349</v>
      </c>
    </row>
    <row r="2311" spans="1:7" x14ac:dyDescent="0.4">
      <c r="A2311" s="6">
        <v>2310</v>
      </c>
      <c r="B2311" s="6" t="s">
        <v>11844</v>
      </c>
      <c r="C2311" s="6">
        <v>2825</v>
      </c>
      <c r="D2311" s="6" t="s">
        <v>11841</v>
      </c>
      <c r="E2311" s="6" t="s">
        <v>774</v>
      </c>
      <c r="F2311" s="6" t="s">
        <v>11789</v>
      </c>
      <c r="G2311" s="6" t="s">
        <v>12359</v>
      </c>
    </row>
    <row r="2312" spans="1:7" x14ac:dyDescent="0.4">
      <c r="A2312" s="6">
        <v>2311</v>
      </c>
      <c r="B2312" s="6" t="s">
        <v>11888</v>
      </c>
      <c r="C2312" s="6">
        <v>2825</v>
      </c>
      <c r="D2312" s="6"/>
      <c r="E2312" s="6"/>
      <c r="F2312" s="6" t="s">
        <v>12015</v>
      </c>
      <c r="G2312" s="6" t="s">
        <v>12349</v>
      </c>
    </row>
    <row r="2313" spans="1:7" x14ac:dyDescent="0.4">
      <c r="A2313" s="6">
        <v>2312</v>
      </c>
      <c r="B2313" s="6" t="s">
        <v>11844</v>
      </c>
      <c r="C2313" s="6">
        <v>2826</v>
      </c>
      <c r="D2313" s="6" t="s">
        <v>11804</v>
      </c>
      <c r="E2313" s="6" t="s">
        <v>791</v>
      </c>
      <c r="F2313" s="6" t="s">
        <v>11789</v>
      </c>
      <c r="G2313" s="6" t="s">
        <v>12360</v>
      </c>
    </row>
    <row r="2314" spans="1:7" x14ac:dyDescent="0.4">
      <c r="A2314" s="6">
        <v>2313</v>
      </c>
      <c r="B2314" s="6" t="s">
        <v>11888</v>
      </c>
      <c r="C2314" s="6">
        <v>2826</v>
      </c>
      <c r="D2314" s="6"/>
      <c r="E2314" s="6"/>
      <c r="F2314" s="6" t="s">
        <v>12015</v>
      </c>
      <c r="G2314" s="6" t="s">
        <v>12349</v>
      </c>
    </row>
    <row r="2315" spans="1:7" x14ac:dyDescent="0.4">
      <c r="A2315" s="6">
        <v>2314</v>
      </c>
      <c r="B2315" s="6" t="s">
        <v>11844</v>
      </c>
      <c r="C2315" s="6">
        <v>2827</v>
      </c>
      <c r="D2315" s="6" t="s">
        <v>11804</v>
      </c>
      <c r="E2315" s="6" t="s">
        <v>791</v>
      </c>
      <c r="F2315" s="6" t="s">
        <v>11789</v>
      </c>
      <c r="G2315" s="6" t="s">
        <v>12361</v>
      </c>
    </row>
    <row r="2316" spans="1:7" x14ac:dyDescent="0.4">
      <c r="A2316" s="6">
        <v>2315</v>
      </c>
      <c r="B2316" s="6" t="s">
        <v>11888</v>
      </c>
      <c r="C2316" s="6">
        <v>2827</v>
      </c>
      <c r="D2316" s="6"/>
      <c r="E2316" s="6"/>
      <c r="F2316" s="6" t="s">
        <v>12015</v>
      </c>
      <c r="G2316" s="6" t="s">
        <v>12349</v>
      </c>
    </row>
    <row r="2317" spans="1:7" x14ac:dyDescent="0.4">
      <c r="A2317" s="6">
        <v>2316</v>
      </c>
      <c r="B2317" s="6" t="s">
        <v>12013</v>
      </c>
      <c r="C2317" s="6">
        <v>2828</v>
      </c>
      <c r="D2317" s="6" t="s">
        <v>11949</v>
      </c>
      <c r="E2317" s="6" t="s">
        <v>717</v>
      </c>
      <c r="F2317" s="6" t="s">
        <v>11789</v>
      </c>
      <c r="G2317" s="6" t="s">
        <v>12362</v>
      </c>
    </row>
    <row r="2318" spans="1:7" x14ac:dyDescent="0.4">
      <c r="A2318" s="6">
        <v>2317</v>
      </c>
      <c r="B2318" s="6" t="s">
        <v>11844</v>
      </c>
      <c r="C2318" s="6">
        <v>2829</v>
      </c>
      <c r="D2318" s="6" t="s">
        <v>11826</v>
      </c>
      <c r="E2318" s="6" t="s">
        <v>518</v>
      </c>
      <c r="F2318" s="6" t="s">
        <v>11789</v>
      </c>
      <c r="G2318" s="6" t="s">
        <v>12341</v>
      </c>
    </row>
    <row r="2319" spans="1:7" x14ac:dyDescent="0.4">
      <c r="A2319" s="6">
        <v>2318</v>
      </c>
      <c r="B2319" s="6" t="s">
        <v>11844</v>
      </c>
      <c r="C2319" s="6">
        <v>2830</v>
      </c>
      <c r="D2319" s="6" t="s">
        <v>11826</v>
      </c>
      <c r="E2319" s="6" t="s">
        <v>518</v>
      </c>
      <c r="F2319" s="6" t="s">
        <v>11789</v>
      </c>
      <c r="G2319" s="6" t="s">
        <v>12337</v>
      </c>
    </row>
    <row r="2320" spans="1:7" x14ac:dyDescent="0.4">
      <c r="A2320" s="6">
        <v>2319</v>
      </c>
      <c r="B2320" s="6" t="s">
        <v>11844</v>
      </c>
      <c r="C2320" s="6">
        <v>2831</v>
      </c>
      <c r="D2320" s="6" t="s">
        <v>11826</v>
      </c>
      <c r="E2320" s="6" t="s">
        <v>518</v>
      </c>
      <c r="F2320" s="6" t="s">
        <v>11789</v>
      </c>
      <c r="G2320" s="6" t="s">
        <v>12363</v>
      </c>
    </row>
    <row r="2321" spans="1:7" x14ac:dyDescent="0.4">
      <c r="A2321" s="6">
        <v>2320</v>
      </c>
      <c r="B2321" s="6" t="s">
        <v>11844</v>
      </c>
      <c r="C2321" s="6">
        <v>2832</v>
      </c>
      <c r="D2321" s="6" t="s">
        <v>11804</v>
      </c>
      <c r="E2321" s="6" t="s">
        <v>791</v>
      </c>
      <c r="F2321" s="6" t="s">
        <v>11789</v>
      </c>
      <c r="G2321" s="6" t="s">
        <v>12364</v>
      </c>
    </row>
    <row r="2322" spans="1:7" x14ac:dyDescent="0.4">
      <c r="A2322" s="6">
        <v>2321</v>
      </c>
      <c r="B2322" s="6" t="s">
        <v>11844</v>
      </c>
      <c r="C2322" s="6">
        <v>2833</v>
      </c>
      <c r="D2322" s="6" t="s">
        <v>11841</v>
      </c>
      <c r="E2322" s="6" t="s">
        <v>4176</v>
      </c>
      <c r="F2322" s="6" t="s">
        <v>11789</v>
      </c>
      <c r="G2322" s="6" t="s">
        <v>12336</v>
      </c>
    </row>
    <row r="2323" spans="1:7" x14ac:dyDescent="0.4">
      <c r="A2323" s="6">
        <v>2322</v>
      </c>
      <c r="B2323" s="6" t="s">
        <v>11844</v>
      </c>
      <c r="C2323" s="6">
        <v>2834</v>
      </c>
      <c r="D2323" s="6" t="s">
        <v>11841</v>
      </c>
      <c r="E2323" s="6" t="s">
        <v>4176</v>
      </c>
      <c r="F2323" s="6" t="s">
        <v>11789</v>
      </c>
      <c r="G2323" s="6" t="s">
        <v>12336</v>
      </c>
    </row>
    <row r="2324" spans="1:7" x14ac:dyDescent="0.4">
      <c r="A2324" s="6">
        <v>2323</v>
      </c>
      <c r="B2324" s="6" t="s">
        <v>11844</v>
      </c>
      <c r="C2324" s="6">
        <v>2835</v>
      </c>
      <c r="D2324" s="6" t="s">
        <v>11826</v>
      </c>
      <c r="E2324" s="6" t="s">
        <v>518</v>
      </c>
      <c r="F2324" s="6" t="s">
        <v>11789</v>
      </c>
      <c r="G2324" s="6" t="s">
        <v>12363</v>
      </c>
    </row>
    <row r="2325" spans="1:7" x14ac:dyDescent="0.4">
      <c r="A2325" s="6">
        <v>2324</v>
      </c>
      <c r="B2325" s="6" t="s">
        <v>11844</v>
      </c>
      <c r="C2325" s="6">
        <v>2836</v>
      </c>
      <c r="D2325" s="6" t="s">
        <v>11826</v>
      </c>
      <c r="E2325" s="6" t="s">
        <v>518</v>
      </c>
      <c r="F2325" s="6" t="s">
        <v>11789</v>
      </c>
      <c r="G2325" s="6" t="s">
        <v>12341</v>
      </c>
    </row>
    <row r="2326" spans="1:7" x14ac:dyDescent="0.4">
      <c r="A2326" s="6">
        <v>2325</v>
      </c>
      <c r="B2326" s="6" t="s">
        <v>11844</v>
      </c>
      <c r="C2326" s="6">
        <v>2837</v>
      </c>
      <c r="D2326" s="6" t="s">
        <v>11826</v>
      </c>
      <c r="E2326" s="6" t="s">
        <v>648</v>
      </c>
      <c r="F2326" s="6" t="s">
        <v>11789</v>
      </c>
      <c r="G2326" s="6" t="s">
        <v>12322</v>
      </c>
    </row>
    <row r="2327" spans="1:7" x14ac:dyDescent="0.4">
      <c r="A2327" s="6">
        <v>2326</v>
      </c>
      <c r="B2327" s="6" t="s">
        <v>11844</v>
      </c>
      <c r="C2327" s="6">
        <v>2838</v>
      </c>
      <c r="D2327" s="6" t="s">
        <v>11826</v>
      </c>
      <c r="E2327" s="6" t="s">
        <v>648</v>
      </c>
      <c r="F2327" s="6" t="s">
        <v>11789</v>
      </c>
      <c r="G2327" s="6" t="s">
        <v>12322</v>
      </c>
    </row>
    <row r="2328" spans="1:7" x14ac:dyDescent="0.4">
      <c r="A2328" s="6">
        <v>2327</v>
      </c>
      <c r="B2328" s="6" t="s">
        <v>11844</v>
      </c>
      <c r="C2328" s="6">
        <v>2839</v>
      </c>
      <c r="D2328" s="6" t="s">
        <v>11841</v>
      </c>
      <c r="E2328" s="6" t="s">
        <v>763</v>
      </c>
      <c r="F2328" s="6" t="s">
        <v>11789</v>
      </c>
      <c r="G2328" s="6" t="s">
        <v>12365</v>
      </c>
    </row>
    <row r="2329" spans="1:7" x14ac:dyDescent="0.4">
      <c r="A2329" s="6">
        <v>2328</v>
      </c>
      <c r="B2329" s="6" t="s">
        <v>11844</v>
      </c>
      <c r="C2329" s="6">
        <v>2840</v>
      </c>
      <c r="D2329" s="6" t="s">
        <v>11841</v>
      </c>
      <c r="E2329" s="6" t="s">
        <v>763</v>
      </c>
      <c r="F2329" s="6" t="s">
        <v>11789</v>
      </c>
      <c r="G2329" s="6" t="s">
        <v>12366</v>
      </c>
    </row>
    <row r="2330" spans="1:7" x14ac:dyDescent="0.4">
      <c r="A2330" s="6">
        <v>2329</v>
      </c>
      <c r="B2330" s="6" t="s">
        <v>11844</v>
      </c>
      <c r="C2330" s="6">
        <v>2841</v>
      </c>
      <c r="D2330" s="6" t="s">
        <v>12064</v>
      </c>
      <c r="E2330" s="6" t="s">
        <v>844</v>
      </c>
      <c r="F2330" s="6" t="s">
        <v>11789</v>
      </c>
      <c r="G2330" s="6" t="s">
        <v>12367</v>
      </c>
    </row>
    <row r="2331" spans="1:7" x14ac:dyDescent="0.4">
      <c r="A2331" s="6">
        <v>2330</v>
      </c>
      <c r="B2331" s="6" t="s">
        <v>11844</v>
      </c>
      <c r="C2331" s="6">
        <v>2842</v>
      </c>
      <c r="D2331" s="6" t="s">
        <v>11826</v>
      </c>
      <c r="E2331" s="6" t="s">
        <v>518</v>
      </c>
      <c r="F2331" s="6" t="s">
        <v>11789</v>
      </c>
      <c r="G2331" s="6" t="s">
        <v>12341</v>
      </c>
    </row>
    <row r="2332" spans="1:7" x14ac:dyDescent="0.4">
      <c r="A2332" s="6">
        <v>2331</v>
      </c>
      <c r="B2332" s="6" t="s">
        <v>11844</v>
      </c>
      <c r="C2332" s="6">
        <v>2843</v>
      </c>
      <c r="D2332" s="6" t="s">
        <v>11841</v>
      </c>
      <c r="E2332" s="6" t="s">
        <v>763</v>
      </c>
      <c r="F2332" s="6" t="s">
        <v>11789</v>
      </c>
      <c r="G2332" s="6" t="s">
        <v>12336</v>
      </c>
    </row>
    <row r="2333" spans="1:7" x14ac:dyDescent="0.4">
      <c r="A2333" s="6">
        <v>2332</v>
      </c>
      <c r="B2333" s="6" t="s">
        <v>11844</v>
      </c>
      <c r="C2333" s="6">
        <v>2844</v>
      </c>
      <c r="D2333" s="6" t="s">
        <v>11841</v>
      </c>
      <c r="E2333" s="6" t="s">
        <v>763</v>
      </c>
      <c r="F2333" s="6" t="s">
        <v>11789</v>
      </c>
      <c r="G2333" s="6" t="s">
        <v>12335</v>
      </c>
    </row>
    <row r="2334" spans="1:7" x14ac:dyDescent="0.4">
      <c r="A2334" s="6">
        <v>2333</v>
      </c>
      <c r="B2334" s="6" t="s">
        <v>11844</v>
      </c>
      <c r="C2334" s="6">
        <v>2845</v>
      </c>
      <c r="D2334" s="6" t="s">
        <v>12064</v>
      </c>
      <c r="E2334" s="6" t="s">
        <v>844</v>
      </c>
      <c r="F2334" s="6" t="s">
        <v>11789</v>
      </c>
      <c r="G2334" s="6" t="s">
        <v>12322</v>
      </c>
    </row>
    <row r="2335" spans="1:7" x14ac:dyDescent="0.4">
      <c r="A2335" s="6">
        <v>2334</v>
      </c>
      <c r="B2335" s="6" t="s">
        <v>11844</v>
      </c>
      <c r="C2335" s="6">
        <v>2846</v>
      </c>
      <c r="D2335" s="6" t="s">
        <v>12064</v>
      </c>
      <c r="E2335" s="6" t="s">
        <v>844</v>
      </c>
      <c r="F2335" s="6" t="s">
        <v>11789</v>
      </c>
      <c r="G2335" s="6" t="s">
        <v>12322</v>
      </c>
    </row>
    <row r="2336" spans="1:7" x14ac:dyDescent="0.4">
      <c r="A2336" s="6">
        <v>2335</v>
      </c>
      <c r="B2336" s="6" t="s">
        <v>11844</v>
      </c>
      <c r="C2336" s="6">
        <v>2847</v>
      </c>
      <c r="D2336" s="6" t="s">
        <v>12064</v>
      </c>
      <c r="E2336" s="6" t="s">
        <v>844</v>
      </c>
      <c r="F2336" s="6" t="s">
        <v>11789</v>
      </c>
      <c r="G2336" s="6" t="s">
        <v>12322</v>
      </c>
    </row>
    <row r="2337" spans="1:7" x14ac:dyDescent="0.4">
      <c r="A2337" s="6">
        <v>2336</v>
      </c>
      <c r="B2337" s="6" t="s">
        <v>11844</v>
      </c>
      <c r="C2337" s="6">
        <v>2848</v>
      </c>
      <c r="D2337" s="6" t="s">
        <v>12064</v>
      </c>
      <c r="E2337" s="6" t="s">
        <v>844</v>
      </c>
      <c r="F2337" s="6" t="s">
        <v>11789</v>
      </c>
      <c r="G2337" s="6" t="s">
        <v>12322</v>
      </c>
    </row>
    <row r="2338" spans="1:7" x14ac:dyDescent="0.4">
      <c r="A2338" s="6">
        <v>2337</v>
      </c>
      <c r="B2338" s="6" t="s">
        <v>11844</v>
      </c>
      <c r="C2338" s="6">
        <v>2849</v>
      </c>
      <c r="D2338" s="6" t="s">
        <v>11841</v>
      </c>
      <c r="E2338" s="6" t="s">
        <v>774</v>
      </c>
      <c r="F2338" s="6" t="s">
        <v>11789</v>
      </c>
      <c r="G2338" s="6" t="s">
        <v>12322</v>
      </c>
    </row>
    <row r="2339" spans="1:7" x14ac:dyDescent="0.4">
      <c r="A2339" s="6">
        <v>2338</v>
      </c>
      <c r="B2339" s="6" t="s">
        <v>11844</v>
      </c>
      <c r="C2339" s="6">
        <v>2850</v>
      </c>
      <c r="D2339" s="6" t="s">
        <v>11841</v>
      </c>
      <c r="E2339" s="6" t="s">
        <v>4176</v>
      </c>
      <c r="F2339" s="6" t="s">
        <v>11789</v>
      </c>
      <c r="G2339" s="6" t="s">
        <v>12315</v>
      </c>
    </row>
    <row r="2340" spans="1:7" x14ac:dyDescent="0.4">
      <c r="A2340" s="6">
        <v>2339</v>
      </c>
      <c r="B2340" s="6" t="s">
        <v>11844</v>
      </c>
      <c r="C2340" s="6">
        <v>2851</v>
      </c>
      <c r="D2340" s="6" t="s">
        <v>11804</v>
      </c>
      <c r="E2340" s="6" t="s">
        <v>791</v>
      </c>
      <c r="F2340" s="6" t="s">
        <v>11789</v>
      </c>
      <c r="G2340" s="6" t="s">
        <v>12322</v>
      </c>
    </row>
    <row r="2341" spans="1:7" x14ac:dyDescent="0.4">
      <c r="A2341" s="6">
        <v>2340</v>
      </c>
      <c r="B2341" s="6" t="s">
        <v>11844</v>
      </c>
      <c r="C2341" s="6">
        <v>2852</v>
      </c>
      <c r="D2341" s="6" t="s">
        <v>11804</v>
      </c>
      <c r="E2341" s="6" t="s">
        <v>791</v>
      </c>
      <c r="F2341" s="6" t="s">
        <v>11789</v>
      </c>
      <c r="G2341" s="6" t="s">
        <v>12322</v>
      </c>
    </row>
    <row r="2342" spans="1:7" x14ac:dyDescent="0.4">
      <c r="A2342" s="6">
        <v>2341</v>
      </c>
      <c r="B2342" s="6" t="s">
        <v>11844</v>
      </c>
      <c r="C2342" s="6">
        <v>2853</v>
      </c>
      <c r="D2342" s="6" t="s">
        <v>11826</v>
      </c>
      <c r="E2342" s="6" t="s">
        <v>581</v>
      </c>
      <c r="F2342" s="6" t="s">
        <v>11789</v>
      </c>
      <c r="G2342" s="6" t="s">
        <v>12322</v>
      </c>
    </row>
    <row r="2343" spans="1:7" x14ac:dyDescent="0.4">
      <c r="A2343" s="6">
        <v>2342</v>
      </c>
      <c r="B2343" s="6" t="s">
        <v>11844</v>
      </c>
      <c r="C2343" s="6">
        <v>2854</v>
      </c>
      <c r="D2343" s="6" t="s">
        <v>11826</v>
      </c>
      <c r="E2343" s="6" t="s">
        <v>581</v>
      </c>
      <c r="F2343" s="6" t="s">
        <v>11789</v>
      </c>
      <c r="G2343" s="6" t="s">
        <v>12322</v>
      </c>
    </row>
    <row r="2344" spans="1:7" x14ac:dyDescent="0.4">
      <c r="A2344" s="6">
        <v>2343</v>
      </c>
      <c r="B2344" s="6" t="s">
        <v>11844</v>
      </c>
      <c r="C2344" s="6">
        <v>2855</v>
      </c>
      <c r="D2344" s="6" t="s">
        <v>11841</v>
      </c>
      <c r="E2344" s="6" t="s">
        <v>774</v>
      </c>
      <c r="F2344" s="6" t="s">
        <v>11789</v>
      </c>
      <c r="G2344" s="6" t="s">
        <v>12322</v>
      </c>
    </row>
    <row r="2345" spans="1:7" x14ac:dyDescent="0.4">
      <c r="A2345" s="6">
        <v>2344</v>
      </c>
      <c r="B2345" s="6" t="s">
        <v>11844</v>
      </c>
      <c r="C2345" s="6">
        <v>2856</v>
      </c>
      <c r="D2345" s="6" t="s">
        <v>11841</v>
      </c>
      <c r="E2345" s="6" t="s">
        <v>4176</v>
      </c>
      <c r="F2345" s="6" t="s">
        <v>11789</v>
      </c>
      <c r="G2345" s="6" t="s">
        <v>12315</v>
      </c>
    </row>
    <row r="2346" spans="1:7" x14ac:dyDescent="0.4">
      <c r="A2346" s="6">
        <v>2345</v>
      </c>
      <c r="B2346" s="6" t="s">
        <v>11844</v>
      </c>
      <c r="C2346" s="6">
        <v>2857</v>
      </c>
      <c r="D2346" s="6" t="s">
        <v>11841</v>
      </c>
      <c r="E2346" s="6" t="s">
        <v>774</v>
      </c>
      <c r="F2346" s="6" t="s">
        <v>11789</v>
      </c>
      <c r="G2346" s="6" t="s">
        <v>12322</v>
      </c>
    </row>
    <row r="2347" spans="1:7" x14ac:dyDescent="0.4">
      <c r="A2347" s="6">
        <v>2346</v>
      </c>
      <c r="B2347" s="6" t="s">
        <v>11844</v>
      </c>
      <c r="C2347" s="6">
        <v>2858</v>
      </c>
      <c r="D2347" s="6" t="s">
        <v>11841</v>
      </c>
      <c r="E2347" s="6" t="s">
        <v>4176</v>
      </c>
      <c r="F2347" s="6" t="s">
        <v>11789</v>
      </c>
      <c r="G2347" s="6" t="s">
        <v>12315</v>
      </c>
    </row>
    <row r="2348" spans="1:7" x14ac:dyDescent="0.4">
      <c r="A2348" s="6">
        <v>2347</v>
      </c>
      <c r="B2348" s="6" t="s">
        <v>11844</v>
      </c>
      <c r="C2348" s="6">
        <v>2859</v>
      </c>
      <c r="D2348" s="6" t="s">
        <v>11837</v>
      </c>
      <c r="E2348" s="6" t="s">
        <v>4272</v>
      </c>
      <c r="F2348" s="6" t="s">
        <v>11789</v>
      </c>
      <c r="G2348" s="6" t="s">
        <v>12308</v>
      </c>
    </row>
    <row r="2349" spans="1:7" x14ac:dyDescent="0.4">
      <c r="A2349" s="6">
        <v>2348</v>
      </c>
      <c r="B2349" s="6" t="s">
        <v>11844</v>
      </c>
      <c r="C2349" s="6">
        <v>2860</v>
      </c>
      <c r="D2349" s="6" t="s">
        <v>11837</v>
      </c>
      <c r="E2349" s="6" t="s">
        <v>4272</v>
      </c>
      <c r="F2349" s="6" t="s">
        <v>11789</v>
      </c>
      <c r="G2349" s="6" t="s">
        <v>12368</v>
      </c>
    </row>
    <row r="2350" spans="1:7" x14ac:dyDescent="0.4">
      <c r="A2350" s="6">
        <v>2349</v>
      </c>
      <c r="B2350" s="6" t="s">
        <v>11844</v>
      </c>
      <c r="C2350" s="6">
        <v>2861</v>
      </c>
      <c r="D2350" s="6" t="s">
        <v>12064</v>
      </c>
      <c r="E2350" s="6" t="s">
        <v>844</v>
      </c>
      <c r="F2350" s="6" t="s">
        <v>11789</v>
      </c>
      <c r="G2350" s="6" t="s">
        <v>12369</v>
      </c>
    </row>
    <row r="2351" spans="1:7" x14ac:dyDescent="0.4">
      <c r="A2351" s="6">
        <v>2350</v>
      </c>
      <c r="B2351" s="6" t="s">
        <v>11844</v>
      </c>
      <c r="C2351" s="6">
        <v>2862</v>
      </c>
      <c r="D2351" s="6" t="s">
        <v>11878</v>
      </c>
      <c r="E2351" s="6" t="s">
        <v>12290</v>
      </c>
      <c r="F2351" s="6" t="s">
        <v>11789</v>
      </c>
      <c r="G2351" s="6" t="s">
        <v>12323</v>
      </c>
    </row>
    <row r="2352" spans="1:7" x14ac:dyDescent="0.4">
      <c r="A2352" s="6">
        <v>2351</v>
      </c>
      <c r="B2352" s="6" t="s">
        <v>11844</v>
      </c>
      <c r="C2352" s="6">
        <v>2863</v>
      </c>
      <c r="D2352" s="6" t="s">
        <v>11878</v>
      </c>
      <c r="E2352" s="6" t="s">
        <v>12290</v>
      </c>
      <c r="F2352" s="6" t="s">
        <v>11789</v>
      </c>
      <c r="G2352" s="6" t="s">
        <v>12323</v>
      </c>
    </row>
    <row r="2353" spans="1:7" x14ac:dyDescent="0.4">
      <c r="A2353" s="6">
        <v>2352</v>
      </c>
      <c r="B2353" s="6" t="s">
        <v>11844</v>
      </c>
      <c r="C2353" s="6">
        <v>2864</v>
      </c>
      <c r="D2353" s="6" t="s">
        <v>11878</v>
      </c>
      <c r="E2353" s="6" t="s">
        <v>12290</v>
      </c>
      <c r="F2353" s="6" t="s">
        <v>11789</v>
      </c>
      <c r="G2353" s="6" t="s">
        <v>12323</v>
      </c>
    </row>
    <row r="2354" spans="1:7" x14ac:dyDescent="0.4">
      <c r="A2354" s="6">
        <v>2353</v>
      </c>
      <c r="B2354" s="6" t="s">
        <v>11844</v>
      </c>
      <c r="C2354" s="6">
        <v>2865</v>
      </c>
      <c r="D2354" s="6" t="s">
        <v>11841</v>
      </c>
      <c r="E2354" s="6" t="s">
        <v>774</v>
      </c>
      <c r="F2354" s="6" t="s">
        <v>11789</v>
      </c>
      <c r="G2354" s="6" t="s">
        <v>12322</v>
      </c>
    </row>
    <row r="2355" spans="1:7" x14ac:dyDescent="0.4">
      <c r="A2355" s="6">
        <v>2354</v>
      </c>
      <c r="B2355" s="6" t="s">
        <v>11844</v>
      </c>
      <c r="C2355" s="6">
        <v>2866</v>
      </c>
      <c r="D2355" s="6" t="s">
        <v>11841</v>
      </c>
      <c r="E2355" s="6" t="s">
        <v>774</v>
      </c>
      <c r="F2355" s="6" t="s">
        <v>11789</v>
      </c>
      <c r="G2355" s="6" t="s">
        <v>12322</v>
      </c>
    </row>
    <row r="2356" spans="1:7" x14ac:dyDescent="0.4">
      <c r="A2356" s="6">
        <v>2355</v>
      </c>
      <c r="B2356" s="6" t="s">
        <v>11844</v>
      </c>
      <c r="C2356" s="6">
        <v>2867</v>
      </c>
      <c r="D2356" s="6" t="s">
        <v>12064</v>
      </c>
      <c r="E2356" s="6" t="s">
        <v>844</v>
      </c>
      <c r="F2356" s="6" t="s">
        <v>11789</v>
      </c>
      <c r="G2356" s="6" t="s">
        <v>12348</v>
      </c>
    </row>
    <row r="2357" spans="1:7" x14ac:dyDescent="0.4">
      <c r="A2357" s="6">
        <v>2356</v>
      </c>
      <c r="B2357" s="6" t="s">
        <v>11844</v>
      </c>
      <c r="C2357" s="6">
        <v>2868</v>
      </c>
      <c r="D2357" s="6" t="s">
        <v>11788</v>
      </c>
      <c r="E2357" s="6" t="s">
        <v>728</v>
      </c>
      <c r="F2357" s="6" t="s">
        <v>11789</v>
      </c>
      <c r="G2357" s="6" t="s">
        <v>12348</v>
      </c>
    </row>
    <row r="2358" spans="1:7" x14ac:dyDescent="0.4">
      <c r="A2358" s="6">
        <v>2357</v>
      </c>
      <c r="B2358" s="6" t="s">
        <v>11844</v>
      </c>
      <c r="C2358" s="6">
        <v>2869</v>
      </c>
      <c r="D2358" s="6" t="s">
        <v>11788</v>
      </c>
      <c r="E2358" s="6" t="s">
        <v>728</v>
      </c>
      <c r="F2358" s="6" t="s">
        <v>11789</v>
      </c>
      <c r="G2358" s="6" t="s">
        <v>12348</v>
      </c>
    </row>
    <row r="2359" spans="1:7" x14ac:dyDescent="0.4">
      <c r="A2359" s="6">
        <v>2358</v>
      </c>
      <c r="B2359" s="6" t="s">
        <v>11844</v>
      </c>
      <c r="C2359" s="6">
        <v>2870</v>
      </c>
      <c r="D2359" s="6" t="s">
        <v>11788</v>
      </c>
      <c r="E2359" s="6" t="s">
        <v>728</v>
      </c>
      <c r="F2359" s="6" t="s">
        <v>11789</v>
      </c>
      <c r="G2359" s="6" t="s">
        <v>12348</v>
      </c>
    </row>
    <row r="2360" spans="1:7" x14ac:dyDescent="0.4">
      <c r="A2360" s="6">
        <v>2359</v>
      </c>
      <c r="B2360" s="6" t="s">
        <v>11844</v>
      </c>
      <c r="C2360" s="6">
        <v>2871</v>
      </c>
      <c r="D2360" s="6" t="s">
        <v>11788</v>
      </c>
      <c r="E2360" s="6" t="s">
        <v>728</v>
      </c>
      <c r="F2360" s="6" t="s">
        <v>11789</v>
      </c>
      <c r="G2360" s="6" t="s">
        <v>12348</v>
      </c>
    </row>
    <row r="2361" spans="1:7" x14ac:dyDescent="0.4">
      <c r="A2361" s="6">
        <v>2360</v>
      </c>
      <c r="B2361" s="6" t="s">
        <v>11844</v>
      </c>
      <c r="C2361" s="6">
        <v>2872</v>
      </c>
      <c r="D2361" s="6" t="s">
        <v>11788</v>
      </c>
      <c r="E2361" s="6" t="s">
        <v>728</v>
      </c>
      <c r="F2361" s="6" t="s">
        <v>11789</v>
      </c>
      <c r="G2361" s="6" t="s">
        <v>12348</v>
      </c>
    </row>
    <row r="2362" spans="1:7" x14ac:dyDescent="0.4">
      <c r="A2362" s="6">
        <v>2361</v>
      </c>
      <c r="B2362" s="6" t="s">
        <v>11844</v>
      </c>
      <c r="C2362" s="6">
        <v>2873</v>
      </c>
      <c r="D2362" s="6" t="s">
        <v>11788</v>
      </c>
      <c r="E2362" s="6" t="s">
        <v>728</v>
      </c>
      <c r="F2362" s="6" t="s">
        <v>11789</v>
      </c>
      <c r="G2362" s="6" t="s">
        <v>12348</v>
      </c>
    </row>
    <row r="2363" spans="1:7" x14ac:dyDescent="0.4">
      <c r="A2363" s="6">
        <v>2362</v>
      </c>
      <c r="B2363" s="6" t="s">
        <v>11844</v>
      </c>
      <c r="C2363" s="6">
        <v>2874</v>
      </c>
      <c r="D2363" s="6" t="s">
        <v>11804</v>
      </c>
      <c r="E2363" s="6" t="s">
        <v>791</v>
      </c>
      <c r="F2363" s="6" t="s">
        <v>11789</v>
      </c>
      <c r="G2363" s="6" t="s">
        <v>12348</v>
      </c>
    </row>
    <row r="2364" spans="1:7" x14ac:dyDescent="0.4">
      <c r="A2364" s="6">
        <v>2363</v>
      </c>
      <c r="B2364" s="6" t="s">
        <v>11844</v>
      </c>
      <c r="C2364" s="6">
        <v>2875</v>
      </c>
      <c r="D2364" s="6" t="s">
        <v>11788</v>
      </c>
      <c r="E2364" s="6" t="s">
        <v>728</v>
      </c>
      <c r="F2364" s="6" t="s">
        <v>11789</v>
      </c>
      <c r="G2364" s="6" t="s">
        <v>12322</v>
      </c>
    </row>
    <row r="2365" spans="1:7" x14ac:dyDescent="0.4">
      <c r="A2365" s="6">
        <v>2364</v>
      </c>
      <c r="B2365" s="6" t="s">
        <v>11844</v>
      </c>
      <c r="C2365" s="6">
        <v>2876</v>
      </c>
      <c r="D2365" s="6" t="s">
        <v>11878</v>
      </c>
      <c r="E2365" s="6" t="s">
        <v>12290</v>
      </c>
      <c r="F2365" s="6" t="s">
        <v>11789</v>
      </c>
      <c r="G2365" s="6" t="s">
        <v>12370</v>
      </c>
    </row>
    <row r="2366" spans="1:7" x14ac:dyDescent="0.4">
      <c r="A2366" s="6">
        <v>2365</v>
      </c>
      <c r="B2366" s="6" t="s">
        <v>11844</v>
      </c>
      <c r="C2366" s="6">
        <v>2877</v>
      </c>
      <c r="D2366" s="6" t="s">
        <v>11878</v>
      </c>
      <c r="E2366" s="6" t="s">
        <v>12290</v>
      </c>
      <c r="F2366" s="6" t="s">
        <v>11789</v>
      </c>
      <c r="G2366" s="6" t="s">
        <v>12370</v>
      </c>
    </row>
    <row r="2367" spans="1:7" x14ac:dyDescent="0.4">
      <c r="A2367" s="6">
        <v>2366</v>
      </c>
      <c r="B2367" s="6" t="s">
        <v>11844</v>
      </c>
      <c r="C2367" s="6">
        <v>2878</v>
      </c>
      <c r="D2367" s="6" t="s">
        <v>11804</v>
      </c>
      <c r="E2367" s="6" t="s">
        <v>791</v>
      </c>
      <c r="F2367" s="6" t="s">
        <v>11789</v>
      </c>
      <c r="G2367" s="6" t="s">
        <v>12312</v>
      </c>
    </row>
    <row r="2368" spans="1:7" x14ac:dyDescent="0.4">
      <c r="A2368" s="6">
        <v>2367</v>
      </c>
      <c r="B2368" s="6" t="s">
        <v>11844</v>
      </c>
      <c r="C2368" s="6">
        <v>2879</v>
      </c>
      <c r="D2368" s="6" t="s">
        <v>12064</v>
      </c>
      <c r="E2368" s="6" t="s">
        <v>844</v>
      </c>
      <c r="F2368" s="6" t="s">
        <v>11789</v>
      </c>
      <c r="G2368" s="6" t="s">
        <v>12371</v>
      </c>
    </row>
    <row r="2369" spans="1:7" x14ac:dyDescent="0.4">
      <c r="A2369" s="6">
        <v>2368</v>
      </c>
      <c r="B2369" s="6" t="s">
        <v>11844</v>
      </c>
      <c r="C2369" s="6">
        <v>2880</v>
      </c>
      <c r="D2369" s="6" t="s">
        <v>11788</v>
      </c>
      <c r="E2369" s="6" t="s">
        <v>728</v>
      </c>
      <c r="F2369" s="6" t="s">
        <v>11789</v>
      </c>
      <c r="G2369" s="6" t="s">
        <v>12312</v>
      </c>
    </row>
    <row r="2370" spans="1:7" x14ac:dyDescent="0.4">
      <c r="A2370" s="6">
        <v>2369</v>
      </c>
      <c r="B2370" s="6" t="s">
        <v>11844</v>
      </c>
      <c r="C2370" s="6">
        <v>2881</v>
      </c>
      <c r="D2370" s="6" t="s">
        <v>11804</v>
      </c>
      <c r="E2370" s="6" t="s">
        <v>791</v>
      </c>
      <c r="F2370" s="6" t="s">
        <v>11789</v>
      </c>
      <c r="G2370" s="6" t="s">
        <v>12312</v>
      </c>
    </row>
    <row r="2371" spans="1:7" x14ac:dyDescent="0.4">
      <c r="A2371" s="6">
        <v>2370</v>
      </c>
      <c r="B2371" s="6" t="s">
        <v>11844</v>
      </c>
      <c r="C2371" s="6">
        <v>2882</v>
      </c>
      <c r="D2371" s="6" t="s">
        <v>11788</v>
      </c>
      <c r="E2371" s="6" t="s">
        <v>728</v>
      </c>
      <c r="F2371" s="6" t="s">
        <v>11789</v>
      </c>
      <c r="G2371" s="6" t="s">
        <v>12312</v>
      </c>
    </row>
    <row r="2372" spans="1:7" x14ac:dyDescent="0.4">
      <c r="A2372" s="6">
        <v>2371</v>
      </c>
      <c r="B2372" s="6" t="s">
        <v>11844</v>
      </c>
      <c r="C2372" s="6">
        <v>2883</v>
      </c>
      <c r="D2372" s="6" t="s">
        <v>11826</v>
      </c>
      <c r="E2372" s="6" t="s">
        <v>581</v>
      </c>
      <c r="F2372" s="6" t="s">
        <v>11789</v>
      </c>
      <c r="G2372" s="6" t="s">
        <v>12312</v>
      </c>
    </row>
    <row r="2373" spans="1:7" x14ac:dyDescent="0.4">
      <c r="A2373" s="6">
        <v>2372</v>
      </c>
      <c r="B2373" s="6" t="s">
        <v>11844</v>
      </c>
      <c r="C2373" s="6">
        <v>2884</v>
      </c>
      <c r="D2373" s="6" t="s">
        <v>11788</v>
      </c>
      <c r="E2373" s="6" t="s">
        <v>728</v>
      </c>
      <c r="F2373" s="6" t="s">
        <v>11789</v>
      </c>
      <c r="G2373" s="6" t="s">
        <v>12348</v>
      </c>
    </row>
    <row r="2374" spans="1:7" x14ac:dyDescent="0.4">
      <c r="A2374" s="6">
        <v>2373</v>
      </c>
      <c r="B2374" s="6" t="s">
        <v>11844</v>
      </c>
      <c r="C2374" s="6">
        <v>2885</v>
      </c>
      <c r="D2374" s="6" t="s">
        <v>11788</v>
      </c>
      <c r="E2374" s="6" t="s">
        <v>728</v>
      </c>
      <c r="F2374" s="6" t="s">
        <v>11789</v>
      </c>
      <c r="G2374" s="6" t="s">
        <v>12348</v>
      </c>
    </row>
    <row r="2375" spans="1:7" x14ac:dyDescent="0.4">
      <c r="A2375" s="6">
        <v>2374</v>
      </c>
      <c r="B2375" s="6" t="s">
        <v>11844</v>
      </c>
      <c r="C2375" s="6">
        <v>2886</v>
      </c>
      <c r="D2375" s="6" t="s">
        <v>11841</v>
      </c>
      <c r="E2375" s="6" t="s">
        <v>4176</v>
      </c>
      <c r="F2375" s="6" t="s">
        <v>11789</v>
      </c>
      <c r="G2375" s="6" t="s">
        <v>12336</v>
      </c>
    </row>
    <row r="2376" spans="1:7" x14ac:dyDescent="0.4">
      <c r="A2376" s="6">
        <v>2375</v>
      </c>
      <c r="B2376" s="6" t="s">
        <v>11844</v>
      </c>
      <c r="C2376" s="6">
        <v>2887</v>
      </c>
      <c r="D2376" s="6" t="s">
        <v>11841</v>
      </c>
      <c r="E2376" s="6" t="s">
        <v>630</v>
      </c>
      <c r="F2376" s="6" t="s">
        <v>11789</v>
      </c>
      <c r="G2376" s="6" t="s">
        <v>12322</v>
      </c>
    </row>
    <row r="2377" spans="1:7" x14ac:dyDescent="0.4">
      <c r="A2377" s="6">
        <v>2376</v>
      </c>
      <c r="B2377" s="6" t="s">
        <v>11844</v>
      </c>
      <c r="C2377" s="6">
        <v>2888</v>
      </c>
      <c r="D2377" s="6" t="s">
        <v>11837</v>
      </c>
      <c r="E2377" s="6" t="s">
        <v>4272</v>
      </c>
      <c r="F2377" s="6" t="s">
        <v>11789</v>
      </c>
      <c r="G2377" s="6" t="s">
        <v>12372</v>
      </c>
    </row>
    <row r="2378" spans="1:7" x14ac:dyDescent="0.4">
      <c r="A2378" s="6">
        <v>2377</v>
      </c>
      <c r="B2378" s="6" t="s">
        <v>11844</v>
      </c>
      <c r="C2378" s="6">
        <v>2889</v>
      </c>
      <c r="D2378" s="6" t="s">
        <v>11788</v>
      </c>
      <c r="E2378" s="6" t="s">
        <v>728</v>
      </c>
      <c r="F2378" s="6" t="s">
        <v>11789</v>
      </c>
      <c r="G2378" s="6" t="s">
        <v>12348</v>
      </c>
    </row>
    <row r="2379" spans="1:7" x14ac:dyDescent="0.4">
      <c r="A2379" s="6">
        <v>2378</v>
      </c>
      <c r="B2379" s="6" t="s">
        <v>11844</v>
      </c>
      <c r="C2379" s="6">
        <v>2890</v>
      </c>
      <c r="D2379" s="6" t="s">
        <v>11841</v>
      </c>
      <c r="E2379" s="6" t="s">
        <v>630</v>
      </c>
      <c r="F2379" s="6" t="s">
        <v>11789</v>
      </c>
      <c r="G2379" s="6" t="s">
        <v>12322</v>
      </c>
    </row>
    <row r="2380" spans="1:7" x14ac:dyDescent="0.4">
      <c r="A2380" s="6">
        <v>2379</v>
      </c>
      <c r="B2380" s="6" t="s">
        <v>11844</v>
      </c>
      <c r="C2380" s="6">
        <v>2891</v>
      </c>
      <c r="D2380" s="6" t="s">
        <v>11841</v>
      </c>
      <c r="E2380" s="6" t="s">
        <v>630</v>
      </c>
      <c r="F2380" s="6" t="s">
        <v>11789</v>
      </c>
      <c r="G2380" s="6" t="s">
        <v>12345</v>
      </c>
    </row>
    <row r="2381" spans="1:7" x14ac:dyDescent="0.4">
      <c r="A2381" s="6">
        <v>2380</v>
      </c>
      <c r="B2381" s="6" t="s">
        <v>11844</v>
      </c>
      <c r="C2381" s="6">
        <v>2892</v>
      </c>
      <c r="D2381" s="6" t="s">
        <v>11841</v>
      </c>
      <c r="E2381" s="6" t="s">
        <v>4176</v>
      </c>
      <c r="F2381" s="6" t="s">
        <v>11789</v>
      </c>
      <c r="G2381" s="6" t="s">
        <v>12336</v>
      </c>
    </row>
    <row r="2382" spans="1:7" x14ac:dyDescent="0.4">
      <c r="A2382" s="6">
        <v>2381</v>
      </c>
      <c r="B2382" s="6" t="s">
        <v>11844</v>
      </c>
      <c r="C2382" s="6">
        <v>2893</v>
      </c>
      <c r="D2382" s="6" t="s">
        <v>11841</v>
      </c>
      <c r="E2382" s="6" t="s">
        <v>630</v>
      </c>
      <c r="F2382" s="6" t="s">
        <v>11789</v>
      </c>
      <c r="G2382" s="6" t="s">
        <v>12345</v>
      </c>
    </row>
    <row r="2383" spans="1:7" x14ac:dyDescent="0.4">
      <c r="A2383" s="6">
        <v>2382</v>
      </c>
      <c r="B2383" s="6" t="s">
        <v>11844</v>
      </c>
      <c r="C2383" s="6">
        <v>2894</v>
      </c>
      <c r="D2383" s="6" t="s">
        <v>11841</v>
      </c>
      <c r="E2383" s="6" t="s">
        <v>4176</v>
      </c>
      <c r="F2383" s="6" t="s">
        <v>11789</v>
      </c>
      <c r="G2383" s="6" t="s">
        <v>12336</v>
      </c>
    </row>
    <row r="2384" spans="1:7" x14ac:dyDescent="0.4">
      <c r="A2384" s="6">
        <v>2383</v>
      </c>
      <c r="B2384" s="6" t="s">
        <v>11844</v>
      </c>
      <c r="C2384" s="6">
        <v>2895</v>
      </c>
      <c r="D2384" s="6" t="s">
        <v>11841</v>
      </c>
      <c r="E2384" s="6" t="s">
        <v>630</v>
      </c>
      <c r="F2384" s="6" t="s">
        <v>11789</v>
      </c>
      <c r="G2384" s="6" t="s">
        <v>12322</v>
      </c>
    </row>
    <row r="2385" spans="1:7" x14ac:dyDescent="0.4">
      <c r="A2385" s="6">
        <v>2384</v>
      </c>
      <c r="B2385" s="6" t="s">
        <v>11844</v>
      </c>
      <c r="C2385" s="6">
        <v>2896</v>
      </c>
      <c r="D2385" s="6" t="s">
        <v>11788</v>
      </c>
      <c r="E2385" s="6" t="s">
        <v>728</v>
      </c>
      <c r="F2385" s="6" t="s">
        <v>11789</v>
      </c>
      <c r="G2385" s="6" t="s">
        <v>12322</v>
      </c>
    </row>
    <row r="2386" spans="1:7" x14ac:dyDescent="0.4">
      <c r="A2386" s="6">
        <v>2385</v>
      </c>
      <c r="B2386" s="6" t="s">
        <v>11844</v>
      </c>
      <c r="C2386" s="6">
        <v>2897</v>
      </c>
      <c r="D2386" s="6" t="s">
        <v>11788</v>
      </c>
      <c r="E2386" s="6" t="s">
        <v>728</v>
      </c>
      <c r="F2386" s="6" t="s">
        <v>11789</v>
      </c>
      <c r="G2386" s="6" t="s">
        <v>12348</v>
      </c>
    </row>
    <row r="2387" spans="1:7" x14ac:dyDescent="0.4">
      <c r="A2387" s="6">
        <v>2386</v>
      </c>
      <c r="B2387" s="6" t="s">
        <v>11844</v>
      </c>
      <c r="C2387" s="6">
        <v>2898</v>
      </c>
      <c r="D2387" s="6" t="s">
        <v>11788</v>
      </c>
      <c r="E2387" s="6" t="s">
        <v>728</v>
      </c>
      <c r="F2387" s="6" t="s">
        <v>11789</v>
      </c>
      <c r="G2387" s="6" t="s">
        <v>12348</v>
      </c>
    </row>
    <row r="2388" spans="1:7" x14ac:dyDescent="0.4">
      <c r="A2388" s="6">
        <v>2387</v>
      </c>
      <c r="B2388" s="6" t="s">
        <v>11844</v>
      </c>
      <c r="C2388" s="6">
        <v>2899</v>
      </c>
      <c r="D2388" s="6" t="s">
        <v>11788</v>
      </c>
      <c r="E2388" s="6" t="s">
        <v>728</v>
      </c>
      <c r="F2388" s="6" t="s">
        <v>11789</v>
      </c>
      <c r="G2388" s="6" t="s">
        <v>12348</v>
      </c>
    </row>
    <row r="2389" spans="1:7" x14ac:dyDescent="0.4">
      <c r="A2389" s="6">
        <v>2388</v>
      </c>
      <c r="B2389" s="6" t="s">
        <v>11844</v>
      </c>
      <c r="C2389" s="6">
        <v>2900</v>
      </c>
      <c r="D2389" s="6" t="s">
        <v>11837</v>
      </c>
      <c r="E2389" s="6" t="s">
        <v>4272</v>
      </c>
      <c r="F2389" s="6" t="s">
        <v>11789</v>
      </c>
      <c r="G2389" s="6" t="s">
        <v>12372</v>
      </c>
    </row>
    <row r="2390" spans="1:7" x14ac:dyDescent="0.4">
      <c r="A2390" s="6">
        <v>2389</v>
      </c>
      <c r="B2390" s="6" t="s">
        <v>11844</v>
      </c>
      <c r="C2390" s="6">
        <v>2901</v>
      </c>
      <c r="D2390" s="6" t="s">
        <v>11788</v>
      </c>
      <c r="E2390" s="6" t="s">
        <v>728</v>
      </c>
      <c r="F2390" s="6" t="s">
        <v>11789</v>
      </c>
      <c r="G2390" s="6" t="s">
        <v>12348</v>
      </c>
    </row>
    <row r="2391" spans="1:7" x14ac:dyDescent="0.4">
      <c r="A2391" s="6">
        <v>2390</v>
      </c>
      <c r="B2391" s="6" t="s">
        <v>12373</v>
      </c>
      <c r="C2391" s="6">
        <v>2901</v>
      </c>
      <c r="D2391" s="6" t="s">
        <v>12374</v>
      </c>
      <c r="E2391" s="6"/>
      <c r="F2391" s="6" t="s">
        <v>12375</v>
      </c>
      <c r="G2391" s="6"/>
    </row>
    <row r="2392" spans="1:7" x14ac:dyDescent="0.4">
      <c r="A2392" s="6">
        <v>2391</v>
      </c>
      <c r="B2392" s="6" t="s">
        <v>11844</v>
      </c>
      <c r="C2392" s="6">
        <v>2902</v>
      </c>
      <c r="D2392" s="6" t="s">
        <v>11788</v>
      </c>
      <c r="E2392" s="6" t="s">
        <v>728</v>
      </c>
      <c r="F2392" s="6" t="s">
        <v>11789</v>
      </c>
      <c r="G2392" s="6" t="s">
        <v>12348</v>
      </c>
    </row>
    <row r="2393" spans="1:7" x14ac:dyDescent="0.4">
      <c r="A2393" s="6">
        <v>2392</v>
      </c>
      <c r="B2393" s="6" t="s">
        <v>12373</v>
      </c>
      <c r="C2393" s="6">
        <v>2902</v>
      </c>
      <c r="D2393" s="6" t="s">
        <v>12374</v>
      </c>
      <c r="E2393" s="6"/>
      <c r="F2393" s="6" t="s">
        <v>12375</v>
      </c>
      <c r="G2393" s="6"/>
    </row>
    <row r="2394" spans="1:7" x14ac:dyDescent="0.4">
      <c r="A2394" s="6">
        <v>2393</v>
      </c>
      <c r="B2394" s="6" t="s">
        <v>11844</v>
      </c>
      <c r="C2394" s="6">
        <v>2903</v>
      </c>
      <c r="D2394" s="6" t="s">
        <v>11788</v>
      </c>
      <c r="E2394" s="6" t="s">
        <v>728</v>
      </c>
      <c r="F2394" s="6" t="s">
        <v>11789</v>
      </c>
      <c r="G2394" s="6" t="s">
        <v>12348</v>
      </c>
    </row>
    <row r="2395" spans="1:7" x14ac:dyDescent="0.4">
      <c r="A2395" s="6">
        <v>2394</v>
      </c>
      <c r="B2395" s="6" t="s">
        <v>12373</v>
      </c>
      <c r="C2395" s="6">
        <v>2903</v>
      </c>
      <c r="D2395" s="6" t="s">
        <v>12374</v>
      </c>
      <c r="E2395" s="6"/>
      <c r="F2395" s="6" t="s">
        <v>12375</v>
      </c>
      <c r="G2395" s="6"/>
    </row>
    <row r="2396" spans="1:7" x14ac:dyDescent="0.4">
      <c r="A2396" s="6">
        <v>2395</v>
      </c>
      <c r="B2396" s="6" t="s">
        <v>11844</v>
      </c>
      <c r="C2396" s="6">
        <v>2904</v>
      </c>
      <c r="D2396" s="6" t="s">
        <v>12064</v>
      </c>
      <c r="E2396" s="6" t="s">
        <v>844</v>
      </c>
      <c r="F2396" s="6" t="s">
        <v>11789</v>
      </c>
      <c r="G2396" s="6" t="s">
        <v>12348</v>
      </c>
    </row>
    <row r="2397" spans="1:7" x14ac:dyDescent="0.4">
      <c r="A2397" s="6">
        <v>2396</v>
      </c>
      <c r="B2397" s="6" t="s">
        <v>11844</v>
      </c>
      <c r="C2397" s="6">
        <v>2905</v>
      </c>
      <c r="D2397" s="6" t="s">
        <v>11788</v>
      </c>
      <c r="E2397" s="6" t="s">
        <v>728</v>
      </c>
      <c r="F2397" s="6" t="s">
        <v>11789</v>
      </c>
      <c r="G2397" s="6" t="s">
        <v>12348</v>
      </c>
    </row>
    <row r="2398" spans="1:7" x14ac:dyDescent="0.4">
      <c r="A2398" s="6">
        <v>2397</v>
      </c>
      <c r="B2398" s="6" t="s">
        <v>11844</v>
      </c>
      <c r="C2398" s="6">
        <v>2906</v>
      </c>
      <c r="D2398" s="6" t="s">
        <v>11804</v>
      </c>
      <c r="E2398" s="6" t="s">
        <v>791</v>
      </c>
      <c r="F2398" s="6" t="s">
        <v>11789</v>
      </c>
      <c r="G2398" s="6" t="s">
        <v>12348</v>
      </c>
    </row>
    <row r="2399" spans="1:7" x14ac:dyDescent="0.4">
      <c r="A2399" s="6">
        <v>2398</v>
      </c>
      <c r="B2399" s="6" t="s">
        <v>11844</v>
      </c>
      <c r="C2399" s="6">
        <v>2907</v>
      </c>
      <c r="D2399" s="6" t="s">
        <v>11826</v>
      </c>
      <c r="E2399" s="6" t="s">
        <v>518</v>
      </c>
      <c r="F2399" s="6" t="s">
        <v>11789</v>
      </c>
      <c r="G2399" s="6" t="s">
        <v>12376</v>
      </c>
    </row>
    <row r="2400" spans="1:7" x14ac:dyDescent="0.4">
      <c r="A2400" s="6">
        <v>2399</v>
      </c>
      <c r="B2400" s="6" t="s">
        <v>11844</v>
      </c>
      <c r="C2400" s="6">
        <v>2908</v>
      </c>
      <c r="D2400" s="6" t="s">
        <v>12064</v>
      </c>
      <c r="E2400" s="6" t="s">
        <v>844</v>
      </c>
      <c r="F2400" s="6" t="s">
        <v>11789</v>
      </c>
      <c r="G2400" s="6" t="s">
        <v>12348</v>
      </c>
    </row>
    <row r="2401" spans="1:7" x14ac:dyDescent="0.4">
      <c r="A2401" s="6">
        <v>2400</v>
      </c>
      <c r="B2401" s="6" t="s">
        <v>11844</v>
      </c>
      <c r="C2401" s="6">
        <v>2909</v>
      </c>
      <c r="D2401" s="6" t="s">
        <v>11788</v>
      </c>
      <c r="E2401" s="6" t="s">
        <v>728</v>
      </c>
      <c r="F2401" s="6" t="s">
        <v>11789</v>
      </c>
      <c r="G2401" s="6" t="s">
        <v>12322</v>
      </c>
    </row>
    <row r="2402" spans="1:7" x14ac:dyDescent="0.4">
      <c r="A2402" s="6">
        <v>2401</v>
      </c>
      <c r="B2402" s="6" t="s">
        <v>11844</v>
      </c>
      <c r="C2402" s="6">
        <v>2910</v>
      </c>
      <c r="D2402" s="6" t="s">
        <v>11788</v>
      </c>
      <c r="E2402" s="6" t="s">
        <v>728</v>
      </c>
      <c r="F2402" s="6" t="s">
        <v>11789</v>
      </c>
      <c r="G2402" s="6" t="s">
        <v>12322</v>
      </c>
    </row>
    <row r="2403" spans="1:7" x14ac:dyDescent="0.4">
      <c r="A2403" s="6">
        <v>2402</v>
      </c>
      <c r="B2403" s="6" t="s">
        <v>11844</v>
      </c>
      <c r="C2403" s="6">
        <v>2911</v>
      </c>
      <c r="D2403" s="6" t="s">
        <v>11788</v>
      </c>
      <c r="E2403" s="6" t="s">
        <v>728</v>
      </c>
      <c r="F2403" s="6" t="s">
        <v>11789</v>
      </c>
      <c r="G2403" s="6" t="s">
        <v>12322</v>
      </c>
    </row>
    <row r="2404" spans="1:7" x14ac:dyDescent="0.4">
      <c r="A2404" s="6">
        <v>2403</v>
      </c>
      <c r="B2404" s="6" t="s">
        <v>11844</v>
      </c>
      <c r="C2404" s="6">
        <v>2912</v>
      </c>
      <c r="D2404" s="6" t="s">
        <v>11788</v>
      </c>
      <c r="E2404" s="6" t="s">
        <v>728</v>
      </c>
      <c r="F2404" s="6" t="s">
        <v>11789</v>
      </c>
      <c r="G2404" s="6" t="s">
        <v>12322</v>
      </c>
    </row>
    <row r="2405" spans="1:7" x14ac:dyDescent="0.4">
      <c r="A2405" s="6">
        <v>2404</v>
      </c>
      <c r="B2405" s="6" t="s">
        <v>12262</v>
      </c>
      <c r="C2405" s="6">
        <v>2913</v>
      </c>
      <c r="D2405" s="6" t="s">
        <v>11800</v>
      </c>
      <c r="E2405" s="6" t="s">
        <v>663</v>
      </c>
      <c r="F2405" s="6" t="s">
        <v>11789</v>
      </c>
      <c r="G2405" s="6" t="s">
        <v>12377</v>
      </c>
    </row>
    <row r="2406" spans="1:7" x14ac:dyDescent="0.4">
      <c r="A2406" s="6">
        <v>2405</v>
      </c>
      <c r="B2406" s="6" t="s">
        <v>12262</v>
      </c>
      <c r="C2406" s="6">
        <v>2914</v>
      </c>
      <c r="D2406" s="6" t="s">
        <v>11800</v>
      </c>
      <c r="E2406" s="6" t="s">
        <v>663</v>
      </c>
      <c r="F2406" s="6" t="s">
        <v>11789</v>
      </c>
      <c r="G2406" s="6" t="s">
        <v>12377</v>
      </c>
    </row>
    <row r="2407" spans="1:7" x14ac:dyDescent="0.4">
      <c r="A2407" s="6">
        <v>2406</v>
      </c>
      <c r="B2407" s="6" t="s">
        <v>12262</v>
      </c>
      <c r="C2407" s="6">
        <v>2915</v>
      </c>
      <c r="D2407" s="6" t="s">
        <v>11826</v>
      </c>
      <c r="E2407" s="6" t="s">
        <v>11941</v>
      </c>
      <c r="F2407" s="6" t="s">
        <v>11789</v>
      </c>
      <c r="G2407" s="6" t="s">
        <v>12378</v>
      </c>
    </row>
    <row r="2408" spans="1:7" x14ac:dyDescent="0.4">
      <c r="A2408" s="6">
        <v>2407</v>
      </c>
      <c r="B2408" s="6" t="s">
        <v>12262</v>
      </c>
      <c r="C2408" s="6">
        <v>2916</v>
      </c>
      <c r="D2408" s="6" t="s">
        <v>11826</v>
      </c>
      <c r="E2408" s="6" t="s">
        <v>11941</v>
      </c>
      <c r="F2408" s="6" t="s">
        <v>11789</v>
      </c>
      <c r="G2408" s="6" t="s">
        <v>12378</v>
      </c>
    </row>
    <row r="2409" spans="1:7" x14ac:dyDescent="0.4">
      <c r="A2409" s="6">
        <v>2408</v>
      </c>
      <c r="B2409" s="6" t="s">
        <v>12262</v>
      </c>
      <c r="C2409" s="6">
        <v>2917</v>
      </c>
      <c r="D2409" s="6" t="s">
        <v>11826</v>
      </c>
      <c r="E2409" s="6" t="s">
        <v>11941</v>
      </c>
      <c r="F2409" s="6" t="s">
        <v>11789</v>
      </c>
      <c r="G2409" s="6" t="s">
        <v>12378</v>
      </c>
    </row>
    <row r="2410" spans="1:7" x14ac:dyDescent="0.4">
      <c r="A2410" s="6">
        <v>2409</v>
      </c>
      <c r="B2410" s="6" t="s">
        <v>12262</v>
      </c>
      <c r="C2410" s="6">
        <v>2918</v>
      </c>
      <c r="D2410" s="6" t="s">
        <v>11826</v>
      </c>
      <c r="E2410" s="6" t="s">
        <v>11941</v>
      </c>
      <c r="F2410" s="6" t="s">
        <v>11789</v>
      </c>
      <c r="G2410" s="6" t="s">
        <v>12378</v>
      </c>
    </row>
    <row r="2411" spans="1:7" x14ac:dyDescent="0.4">
      <c r="A2411" s="6">
        <v>2410</v>
      </c>
      <c r="B2411" s="6" t="s">
        <v>12262</v>
      </c>
      <c r="C2411" s="6">
        <v>2919</v>
      </c>
      <c r="D2411" s="6" t="s">
        <v>11826</v>
      </c>
      <c r="E2411" s="6" t="s">
        <v>11941</v>
      </c>
      <c r="F2411" s="6" t="s">
        <v>11789</v>
      </c>
      <c r="G2411" s="6" t="s">
        <v>12378</v>
      </c>
    </row>
    <row r="2412" spans="1:7" x14ac:dyDescent="0.4">
      <c r="A2412" s="6">
        <v>2411</v>
      </c>
      <c r="B2412" s="6" t="s">
        <v>12262</v>
      </c>
      <c r="C2412" s="6">
        <v>2920</v>
      </c>
      <c r="D2412" s="6" t="s">
        <v>11800</v>
      </c>
      <c r="E2412" s="6" t="s">
        <v>663</v>
      </c>
      <c r="F2412" s="6" t="s">
        <v>11789</v>
      </c>
      <c r="G2412" s="6" t="s">
        <v>12377</v>
      </c>
    </row>
    <row r="2413" spans="1:7" x14ac:dyDescent="0.4">
      <c r="A2413" s="6">
        <v>2412</v>
      </c>
      <c r="B2413" s="6" t="s">
        <v>11844</v>
      </c>
      <c r="C2413" s="6">
        <v>2921</v>
      </c>
      <c r="D2413" s="6" t="s">
        <v>12064</v>
      </c>
      <c r="E2413" s="6" t="s">
        <v>844</v>
      </c>
      <c r="F2413" s="6" t="s">
        <v>11789</v>
      </c>
      <c r="G2413" s="6" t="s">
        <v>12322</v>
      </c>
    </row>
    <row r="2414" spans="1:7" x14ac:dyDescent="0.4">
      <c r="A2414" s="6">
        <v>2413</v>
      </c>
      <c r="B2414" s="6" t="s">
        <v>11844</v>
      </c>
      <c r="C2414" s="6">
        <v>2922</v>
      </c>
      <c r="D2414" s="6" t="s">
        <v>12064</v>
      </c>
      <c r="E2414" s="6" t="s">
        <v>844</v>
      </c>
      <c r="F2414" s="6" t="s">
        <v>11789</v>
      </c>
      <c r="G2414" s="6" t="s">
        <v>12322</v>
      </c>
    </row>
    <row r="2415" spans="1:7" x14ac:dyDescent="0.4">
      <c r="A2415" s="6">
        <v>2414</v>
      </c>
      <c r="B2415" s="6" t="s">
        <v>11844</v>
      </c>
      <c r="C2415" s="6">
        <v>2923</v>
      </c>
      <c r="D2415" s="6" t="s">
        <v>12064</v>
      </c>
      <c r="E2415" s="6" t="s">
        <v>844</v>
      </c>
      <c r="F2415" s="6" t="s">
        <v>11789</v>
      </c>
      <c r="G2415" s="6" t="s">
        <v>12322</v>
      </c>
    </row>
    <row r="2416" spans="1:7" x14ac:dyDescent="0.4">
      <c r="A2416" s="6">
        <v>2415</v>
      </c>
      <c r="B2416" s="6" t="s">
        <v>11844</v>
      </c>
      <c r="C2416" s="6">
        <v>2924</v>
      </c>
      <c r="D2416" s="6" t="s">
        <v>12064</v>
      </c>
      <c r="E2416" s="6" t="s">
        <v>844</v>
      </c>
      <c r="F2416" s="6" t="s">
        <v>11789</v>
      </c>
      <c r="G2416" s="6" t="s">
        <v>12322</v>
      </c>
    </row>
    <row r="2417" spans="1:7" x14ac:dyDescent="0.4">
      <c r="A2417" s="6">
        <v>2416</v>
      </c>
      <c r="B2417" s="6" t="s">
        <v>11844</v>
      </c>
      <c r="C2417" s="6">
        <v>2925</v>
      </c>
      <c r="D2417" s="6" t="s">
        <v>12064</v>
      </c>
      <c r="E2417" s="6" t="s">
        <v>844</v>
      </c>
      <c r="F2417" s="6" t="s">
        <v>11789</v>
      </c>
      <c r="G2417" s="6" t="s">
        <v>12322</v>
      </c>
    </row>
    <row r="2418" spans="1:7" x14ac:dyDescent="0.4">
      <c r="A2418" s="6">
        <v>2417</v>
      </c>
      <c r="B2418" s="6" t="s">
        <v>12262</v>
      </c>
      <c r="C2418" s="6">
        <v>2926</v>
      </c>
      <c r="D2418" s="6" t="s">
        <v>11800</v>
      </c>
      <c r="E2418" s="6" t="s">
        <v>663</v>
      </c>
      <c r="F2418" s="6" t="s">
        <v>11789</v>
      </c>
      <c r="G2418" s="6" t="s">
        <v>12377</v>
      </c>
    </row>
    <row r="2419" spans="1:7" x14ac:dyDescent="0.4">
      <c r="A2419" s="6">
        <v>2418</v>
      </c>
      <c r="B2419" s="6" t="s">
        <v>12262</v>
      </c>
      <c r="C2419" s="6">
        <v>2927</v>
      </c>
      <c r="D2419" s="6" t="s">
        <v>11800</v>
      </c>
      <c r="E2419" s="6" t="s">
        <v>663</v>
      </c>
      <c r="F2419" s="6" t="s">
        <v>11789</v>
      </c>
      <c r="G2419" s="6" t="s">
        <v>12377</v>
      </c>
    </row>
    <row r="2420" spans="1:7" x14ac:dyDescent="0.4">
      <c r="A2420" s="6">
        <v>2419</v>
      </c>
      <c r="B2420" s="6" t="s">
        <v>12262</v>
      </c>
      <c r="C2420" s="6">
        <v>2928</v>
      </c>
      <c r="D2420" s="6" t="s">
        <v>11800</v>
      </c>
      <c r="E2420" s="6" t="s">
        <v>663</v>
      </c>
      <c r="F2420" s="6" t="s">
        <v>11789</v>
      </c>
      <c r="G2420" s="6" t="s">
        <v>12377</v>
      </c>
    </row>
    <row r="2421" spans="1:7" x14ac:dyDescent="0.4">
      <c r="A2421" s="6">
        <v>2420</v>
      </c>
      <c r="B2421" s="6" t="s">
        <v>12262</v>
      </c>
      <c r="C2421" s="6">
        <v>2929</v>
      </c>
      <c r="D2421" s="6" t="s">
        <v>11800</v>
      </c>
      <c r="E2421" s="6" t="s">
        <v>663</v>
      </c>
      <c r="F2421" s="6" t="s">
        <v>11789</v>
      </c>
      <c r="G2421" s="6" t="s">
        <v>12377</v>
      </c>
    </row>
    <row r="2422" spans="1:7" x14ac:dyDescent="0.4">
      <c r="A2422" s="6">
        <v>2421</v>
      </c>
      <c r="B2422" s="6" t="s">
        <v>12262</v>
      </c>
      <c r="C2422" s="6">
        <v>2930</v>
      </c>
      <c r="D2422" s="6" t="s">
        <v>11800</v>
      </c>
      <c r="E2422" s="6" t="s">
        <v>663</v>
      </c>
      <c r="F2422" s="6" t="s">
        <v>11789</v>
      </c>
      <c r="G2422" s="6" t="s">
        <v>12377</v>
      </c>
    </row>
    <row r="2423" spans="1:7" x14ac:dyDescent="0.4">
      <c r="A2423" s="6">
        <v>2422</v>
      </c>
      <c r="B2423" s="6" t="s">
        <v>11844</v>
      </c>
      <c r="C2423" s="6">
        <v>2931</v>
      </c>
      <c r="D2423" s="6" t="s">
        <v>12064</v>
      </c>
      <c r="E2423" s="6" t="s">
        <v>844</v>
      </c>
      <c r="F2423" s="6" t="s">
        <v>11789</v>
      </c>
      <c r="G2423" s="6" t="s">
        <v>12322</v>
      </c>
    </row>
    <row r="2424" spans="1:7" x14ac:dyDescent="0.4">
      <c r="A2424" s="6">
        <v>2423</v>
      </c>
      <c r="B2424" s="6" t="s">
        <v>11844</v>
      </c>
      <c r="C2424" s="6">
        <v>2932</v>
      </c>
      <c r="D2424" s="6" t="s">
        <v>12064</v>
      </c>
      <c r="E2424" s="6" t="s">
        <v>844</v>
      </c>
      <c r="F2424" s="6" t="s">
        <v>11789</v>
      </c>
      <c r="G2424" s="6" t="s">
        <v>12322</v>
      </c>
    </row>
    <row r="2425" spans="1:7" x14ac:dyDescent="0.4">
      <c r="A2425" s="6">
        <v>2424</v>
      </c>
      <c r="B2425" s="6" t="s">
        <v>11844</v>
      </c>
      <c r="C2425" s="6">
        <v>2933</v>
      </c>
      <c r="D2425" s="6" t="s">
        <v>12064</v>
      </c>
      <c r="E2425" s="6" t="s">
        <v>844</v>
      </c>
      <c r="F2425" s="6" t="s">
        <v>11789</v>
      </c>
      <c r="G2425" s="6" t="s">
        <v>12322</v>
      </c>
    </row>
    <row r="2426" spans="1:7" x14ac:dyDescent="0.4">
      <c r="A2426" s="6">
        <v>2425</v>
      </c>
      <c r="B2426" s="6" t="s">
        <v>11844</v>
      </c>
      <c r="C2426" s="6">
        <v>2934</v>
      </c>
      <c r="D2426" s="6" t="s">
        <v>12064</v>
      </c>
      <c r="E2426" s="6" t="s">
        <v>844</v>
      </c>
      <c r="F2426" s="6" t="s">
        <v>11789</v>
      </c>
      <c r="G2426" s="6" t="s">
        <v>12322</v>
      </c>
    </row>
    <row r="2427" spans="1:7" x14ac:dyDescent="0.4">
      <c r="A2427" s="6">
        <v>2426</v>
      </c>
      <c r="B2427" s="6" t="s">
        <v>11844</v>
      </c>
      <c r="C2427" s="6">
        <v>2935</v>
      </c>
      <c r="D2427" s="6" t="s">
        <v>12064</v>
      </c>
      <c r="E2427" s="6" t="s">
        <v>844</v>
      </c>
      <c r="F2427" s="6" t="s">
        <v>11789</v>
      </c>
      <c r="G2427" s="6" t="s">
        <v>12322</v>
      </c>
    </row>
    <row r="2428" spans="1:7" x14ac:dyDescent="0.4">
      <c r="A2428" s="6">
        <v>2427</v>
      </c>
      <c r="B2428" s="6" t="s">
        <v>11811</v>
      </c>
      <c r="C2428" s="6">
        <v>3001</v>
      </c>
      <c r="D2428" s="6" t="s">
        <v>11876</v>
      </c>
      <c r="E2428" s="6" t="s">
        <v>780</v>
      </c>
      <c r="F2428" s="6" t="s">
        <v>11806</v>
      </c>
      <c r="G2428" s="6"/>
    </row>
    <row r="2429" spans="1:7" x14ac:dyDescent="0.4">
      <c r="A2429" s="6">
        <v>2428</v>
      </c>
      <c r="B2429" s="6" t="s">
        <v>12379</v>
      </c>
      <c r="C2429" s="6">
        <v>3001</v>
      </c>
      <c r="D2429" s="6" t="s">
        <v>11826</v>
      </c>
      <c r="E2429" s="6" t="s">
        <v>528</v>
      </c>
      <c r="F2429" s="6" t="s">
        <v>11806</v>
      </c>
      <c r="G2429" s="6" t="s">
        <v>12380</v>
      </c>
    </row>
    <row r="2430" spans="1:7" x14ac:dyDescent="0.4">
      <c r="A2430" s="6">
        <v>2429</v>
      </c>
      <c r="B2430" s="6" t="s">
        <v>11793</v>
      </c>
      <c r="C2430" s="6">
        <v>3001</v>
      </c>
      <c r="D2430" s="6" t="s">
        <v>11794</v>
      </c>
      <c r="E2430" s="6" t="s">
        <v>867</v>
      </c>
      <c r="F2430" s="6" t="s">
        <v>11806</v>
      </c>
      <c r="G2430" s="6"/>
    </row>
    <row r="2431" spans="1:7" x14ac:dyDescent="0.4">
      <c r="A2431" s="6">
        <v>2430</v>
      </c>
      <c r="B2431" s="6" t="s">
        <v>11888</v>
      </c>
      <c r="C2431" s="6">
        <v>3001</v>
      </c>
      <c r="D2431" s="6"/>
      <c r="E2431" s="6"/>
      <c r="F2431" s="6" t="s">
        <v>12381</v>
      </c>
      <c r="G2431" s="6" t="s">
        <v>12382</v>
      </c>
    </row>
    <row r="2432" spans="1:7" x14ac:dyDescent="0.4">
      <c r="A2432" s="6">
        <v>2431</v>
      </c>
      <c r="B2432" s="6" t="s">
        <v>11811</v>
      </c>
      <c r="C2432" s="6">
        <v>3002</v>
      </c>
      <c r="D2432" s="6" t="s">
        <v>11876</v>
      </c>
      <c r="E2432" s="6" t="s">
        <v>8737</v>
      </c>
      <c r="F2432" s="6" t="s">
        <v>11806</v>
      </c>
      <c r="G2432" s="6" t="s">
        <v>12383</v>
      </c>
    </row>
    <row r="2433" spans="1:7" x14ac:dyDescent="0.4">
      <c r="A2433" s="6">
        <v>2432</v>
      </c>
      <c r="B2433" s="6" t="s">
        <v>12379</v>
      </c>
      <c r="C2433" s="6">
        <v>3002</v>
      </c>
      <c r="D2433" s="6" t="s">
        <v>11826</v>
      </c>
      <c r="E2433" s="6" t="s">
        <v>528</v>
      </c>
      <c r="F2433" s="6" t="s">
        <v>11806</v>
      </c>
      <c r="G2433" s="6" t="s">
        <v>12384</v>
      </c>
    </row>
    <row r="2434" spans="1:7" x14ac:dyDescent="0.4">
      <c r="A2434" s="6">
        <v>2433</v>
      </c>
      <c r="B2434" s="6" t="s">
        <v>11793</v>
      </c>
      <c r="C2434" s="6">
        <v>3002</v>
      </c>
      <c r="D2434" s="6" t="s">
        <v>11794</v>
      </c>
      <c r="E2434" s="6" t="s">
        <v>867</v>
      </c>
      <c r="F2434" s="6" t="s">
        <v>11806</v>
      </c>
      <c r="G2434" s="6"/>
    </row>
    <row r="2435" spans="1:7" x14ac:dyDescent="0.4">
      <c r="A2435" s="6">
        <v>2434</v>
      </c>
      <c r="B2435" s="6" t="s">
        <v>11888</v>
      </c>
      <c r="C2435" s="6">
        <v>3002</v>
      </c>
      <c r="D2435" s="6" t="s">
        <v>11826</v>
      </c>
      <c r="E2435" s="6"/>
      <c r="F2435" s="6" t="s">
        <v>12381</v>
      </c>
      <c r="G2435" s="6" t="s">
        <v>12385</v>
      </c>
    </row>
    <row r="2436" spans="1:7" x14ac:dyDescent="0.4">
      <c r="A2436" s="6">
        <v>2435</v>
      </c>
      <c r="B2436" s="6" t="s">
        <v>11811</v>
      </c>
      <c r="C2436" s="6">
        <v>3003</v>
      </c>
      <c r="D2436" s="6" t="s">
        <v>11876</v>
      </c>
      <c r="E2436" s="6" t="s">
        <v>780</v>
      </c>
      <c r="F2436" s="6" t="s">
        <v>11806</v>
      </c>
      <c r="G2436" s="6"/>
    </row>
    <row r="2437" spans="1:7" x14ac:dyDescent="0.4">
      <c r="A2437" s="6">
        <v>2436</v>
      </c>
      <c r="B2437" s="6" t="s">
        <v>12379</v>
      </c>
      <c r="C2437" s="6">
        <v>3003</v>
      </c>
      <c r="D2437" s="6" t="s">
        <v>11826</v>
      </c>
      <c r="E2437" s="6" t="s">
        <v>528</v>
      </c>
      <c r="F2437" s="6" t="s">
        <v>11806</v>
      </c>
      <c r="G2437" s="6" t="s">
        <v>12380</v>
      </c>
    </row>
    <row r="2438" spans="1:7" x14ac:dyDescent="0.4">
      <c r="A2438" s="6">
        <v>2437</v>
      </c>
      <c r="B2438" s="6" t="s">
        <v>11793</v>
      </c>
      <c r="C2438" s="6">
        <v>3003</v>
      </c>
      <c r="D2438" s="6" t="s">
        <v>11794</v>
      </c>
      <c r="E2438" s="6" t="s">
        <v>867</v>
      </c>
      <c r="F2438" s="6" t="s">
        <v>11806</v>
      </c>
      <c r="G2438" s="6"/>
    </row>
    <row r="2439" spans="1:7" x14ac:dyDescent="0.4">
      <c r="A2439" s="6">
        <v>2438</v>
      </c>
      <c r="B2439" s="6" t="s">
        <v>11888</v>
      </c>
      <c r="C2439" s="6">
        <v>3003</v>
      </c>
      <c r="D2439" s="6" t="s">
        <v>11826</v>
      </c>
      <c r="E2439" s="6"/>
      <c r="F2439" s="6" t="s">
        <v>12381</v>
      </c>
      <c r="G2439" s="6" t="s">
        <v>12385</v>
      </c>
    </row>
    <row r="2440" spans="1:7" x14ac:dyDescent="0.4">
      <c r="A2440" s="6">
        <v>2439</v>
      </c>
      <c r="B2440" s="6" t="s">
        <v>11811</v>
      </c>
      <c r="C2440" s="6">
        <v>3004</v>
      </c>
      <c r="D2440" s="6" t="s">
        <v>11876</v>
      </c>
      <c r="E2440" s="6" t="s">
        <v>8737</v>
      </c>
      <c r="F2440" s="6" t="s">
        <v>11806</v>
      </c>
      <c r="G2440" s="6" t="s">
        <v>12383</v>
      </c>
    </row>
    <row r="2441" spans="1:7" x14ac:dyDescent="0.4">
      <c r="A2441" s="6">
        <v>2440</v>
      </c>
      <c r="B2441" s="6" t="s">
        <v>12379</v>
      </c>
      <c r="C2441" s="6">
        <v>3004</v>
      </c>
      <c r="D2441" s="6" t="s">
        <v>11826</v>
      </c>
      <c r="E2441" s="6" t="s">
        <v>528</v>
      </c>
      <c r="F2441" s="6" t="s">
        <v>11806</v>
      </c>
      <c r="G2441" s="6" t="s">
        <v>12384</v>
      </c>
    </row>
    <row r="2442" spans="1:7" x14ac:dyDescent="0.4">
      <c r="A2442" s="6">
        <v>2441</v>
      </c>
      <c r="B2442" s="6" t="s">
        <v>11793</v>
      </c>
      <c r="C2442" s="6">
        <v>3004</v>
      </c>
      <c r="D2442" s="6" t="s">
        <v>11794</v>
      </c>
      <c r="E2442" s="6" t="s">
        <v>867</v>
      </c>
      <c r="F2442" s="6" t="s">
        <v>11806</v>
      </c>
      <c r="G2442" s="6"/>
    </row>
    <row r="2443" spans="1:7" x14ac:dyDescent="0.4">
      <c r="A2443" s="6">
        <v>2442</v>
      </c>
      <c r="B2443" s="6" t="s">
        <v>11888</v>
      </c>
      <c r="C2443" s="6">
        <v>3004</v>
      </c>
      <c r="D2443" s="6" t="s">
        <v>11826</v>
      </c>
      <c r="E2443" s="6"/>
      <c r="F2443" s="6" t="s">
        <v>12381</v>
      </c>
      <c r="G2443" s="6" t="s">
        <v>12385</v>
      </c>
    </row>
    <row r="2444" spans="1:7" x14ac:dyDescent="0.4">
      <c r="A2444" s="6">
        <v>2443</v>
      </c>
      <c r="B2444" s="6" t="s">
        <v>11811</v>
      </c>
      <c r="C2444" s="6">
        <v>3005</v>
      </c>
      <c r="D2444" s="6" t="s">
        <v>11876</v>
      </c>
      <c r="E2444" s="6" t="s">
        <v>780</v>
      </c>
      <c r="F2444" s="6" t="s">
        <v>11806</v>
      </c>
      <c r="G2444" s="6"/>
    </row>
    <row r="2445" spans="1:7" x14ac:dyDescent="0.4">
      <c r="A2445" s="6">
        <v>2444</v>
      </c>
      <c r="B2445" s="6" t="s">
        <v>12379</v>
      </c>
      <c r="C2445" s="6">
        <v>3005</v>
      </c>
      <c r="D2445" s="6" t="s">
        <v>11826</v>
      </c>
      <c r="E2445" s="6" t="s">
        <v>528</v>
      </c>
      <c r="F2445" s="6" t="s">
        <v>11806</v>
      </c>
      <c r="G2445" s="6" t="s">
        <v>12380</v>
      </c>
    </row>
    <row r="2446" spans="1:7" x14ac:dyDescent="0.4">
      <c r="A2446" s="6">
        <v>2445</v>
      </c>
      <c r="B2446" s="6" t="s">
        <v>11793</v>
      </c>
      <c r="C2446" s="6">
        <v>3005</v>
      </c>
      <c r="D2446" s="6" t="s">
        <v>11794</v>
      </c>
      <c r="E2446" s="6" t="s">
        <v>867</v>
      </c>
      <c r="F2446" s="6" t="s">
        <v>11806</v>
      </c>
      <c r="G2446" s="6"/>
    </row>
    <row r="2447" spans="1:7" x14ac:dyDescent="0.4">
      <c r="A2447" s="6">
        <v>2446</v>
      </c>
      <c r="B2447" s="6" t="s">
        <v>11888</v>
      </c>
      <c r="C2447" s="6">
        <v>3005</v>
      </c>
      <c r="D2447" s="6" t="s">
        <v>11794</v>
      </c>
      <c r="E2447" s="6"/>
      <c r="F2447" s="6" t="s">
        <v>12381</v>
      </c>
      <c r="G2447" s="6" t="s">
        <v>12386</v>
      </c>
    </row>
    <row r="2448" spans="1:7" x14ac:dyDescent="0.4">
      <c r="A2448" s="6">
        <v>2447</v>
      </c>
      <c r="B2448" s="6" t="s">
        <v>11811</v>
      </c>
      <c r="C2448" s="6">
        <v>3006</v>
      </c>
      <c r="D2448" s="6" t="s">
        <v>11876</v>
      </c>
      <c r="E2448" s="6" t="s">
        <v>8737</v>
      </c>
      <c r="F2448" s="6" t="s">
        <v>11806</v>
      </c>
      <c r="G2448" s="6" t="s">
        <v>12383</v>
      </c>
    </row>
    <row r="2449" spans="1:7" x14ac:dyDescent="0.4">
      <c r="A2449" s="6">
        <v>2448</v>
      </c>
      <c r="B2449" s="6" t="s">
        <v>12379</v>
      </c>
      <c r="C2449" s="6">
        <v>3006</v>
      </c>
      <c r="D2449" s="6" t="s">
        <v>11826</v>
      </c>
      <c r="E2449" s="6" t="s">
        <v>528</v>
      </c>
      <c r="F2449" s="6" t="s">
        <v>11806</v>
      </c>
      <c r="G2449" s="6" t="s">
        <v>12380</v>
      </c>
    </row>
    <row r="2450" spans="1:7" x14ac:dyDescent="0.4">
      <c r="A2450" s="6">
        <v>2449</v>
      </c>
      <c r="B2450" s="6" t="s">
        <v>11793</v>
      </c>
      <c r="C2450" s="6">
        <v>3006</v>
      </c>
      <c r="D2450" s="6" t="s">
        <v>11794</v>
      </c>
      <c r="E2450" s="6" t="s">
        <v>867</v>
      </c>
      <c r="F2450" s="6" t="s">
        <v>11806</v>
      </c>
      <c r="G2450" s="6" t="s">
        <v>12387</v>
      </c>
    </row>
    <row r="2451" spans="1:7" x14ac:dyDescent="0.4">
      <c r="A2451" s="6">
        <v>2450</v>
      </c>
      <c r="B2451" s="6" t="s">
        <v>11888</v>
      </c>
      <c r="C2451" s="6">
        <v>3006</v>
      </c>
      <c r="D2451" s="6" t="s">
        <v>11794</v>
      </c>
      <c r="E2451" s="6"/>
      <c r="F2451" s="6" t="s">
        <v>12381</v>
      </c>
      <c r="G2451" s="6" t="s">
        <v>12386</v>
      </c>
    </row>
    <row r="2452" spans="1:7" x14ac:dyDescent="0.4">
      <c r="A2452" s="6">
        <v>2451</v>
      </c>
      <c r="B2452" s="6" t="s">
        <v>11811</v>
      </c>
      <c r="C2452" s="6">
        <v>3007</v>
      </c>
      <c r="D2452" s="6" t="s">
        <v>11876</v>
      </c>
      <c r="E2452" s="6" t="s">
        <v>8737</v>
      </c>
      <c r="F2452" s="6" t="s">
        <v>11806</v>
      </c>
      <c r="G2452" s="6" t="s">
        <v>12383</v>
      </c>
    </row>
    <row r="2453" spans="1:7" x14ac:dyDescent="0.4">
      <c r="A2453" s="6">
        <v>2452</v>
      </c>
      <c r="B2453" s="6" t="s">
        <v>12379</v>
      </c>
      <c r="C2453" s="6">
        <v>3007</v>
      </c>
      <c r="D2453" s="6" t="s">
        <v>11826</v>
      </c>
      <c r="E2453" s="6" t="s">
        <v>528</v>
      </c>
      <c r="F2453" s="6" t="s">
        <v>11806</v>
      </c>
      <c r="G2453" s="6" t="s">
        <v>12380</v>
      </c>
    </row>
    <row r="2454" spans="1:7" x14ac:dyDescent="0.4">
      <c r="A2454" s="6">
        <v>2453</v>
      </c>
      <c r="B2454" s="6" t="s">
        <v>11793</v>
      </c>
      <c r="C2454" s="6">
        <v>3007</v>
      </c>
      <c r="D2454" s="6" t="s">
        <v>11794</v>
      </c>
      <c r="E2454" s="6" t="s">
        <v>867</v>
      </c>
      <c r="F2454" s="6" t="s">
        <v>11806</v>
      </c>
      <c r="G2454" s="6" t="s">
        <v>12387</v>
      </c>
    </row>
    <row r="2455" spans="1:7" x14ac:dyDescent="0.4">
      <c r="A2455" s="6">
        <v>2454</v>
      </c>
      <c r="B2455" s="6" t="s">
        <v>11888</v>
      </c>
      <c r="C2455" s="6">
        <v>3007</v>
      </c>
      <c r="D2455" s="6" t="s">
        <v>11794</v>
      </c>
      <c r="E2455" s="6"/>
      <c r="F2455" s="6" t="s">
        <v>12381</v>
      </c>
      <c r="G2455" s="6" t="s">
        <v>12386</v>
      </c>
    </row>
    <row r="2456" spans="1:7" x14ac:dyDescent="0.4">
      <c r="A2456" s="6">
        <v>2455</v>
      </c>
      <c r="B2456" s="6" t="s">
        <v>11811</v>
      </c>
      <c r="C2456" s="6">
        <v>3008</v>
      </c>
      <c r="D2456" s="6" t="s">
        <v>11876</v>
      </c>
      <c r="E2456" s="6" t="s">
        <v>780</v>
      </c>
      <c r="F2456" s="6" t="s">
        <v>11806</v>
      </c>
      <c r="G2456" s="6"/>
    </row>
    <row r="2457" spans="1:7" x14ac:dyDescent="0.4">
      <c r="A2457" s="6">
        <v>2456</v>
      </c>
      <c r="B2457" s="6" t="s">
        <v>12379</v>
      </c>
      <c r="C2457" s="6">
        <v>3008</v>
      </c>
      <c r="D2457" s="6" t="s">
        <v>11826</v>
      </c>
      <c r="E2457" s="6" t="s">
        <v>528</v>
      </c>
      <c r="F2457" s="6" t="s">
        <v>11806</v>
      </c>
      <c r="G2457" s="6" t="s">
        <v>12380</v>
      </c>
    </row>
    <row r="2458" spans="1:7" x14ac:dyDescent="0.4">
      <c r="A2458" s="6">
        <v>2457</v>
      </c>
      <c r="B2458" s="6" t="s">
        <v>11793</v>
      </c>
      <c r="C2458" s="6">
        <v>3008</v>
      </c>
      <c r="D2458" s="6" t="s">
        <v>11794</v>
      </c>
      <c r="E2458" s="6" t="s">
        <v>867</v>
      </c>
      <c r="F2458" s="6" t="s">
        <v>11806</v>
      </c>
      <c r="G2458" s="6" t="s">
        <v>12387</v>
      </c>
    </row>
    <row r="2459" spans="1:7" x14ac:dyDescent="0.4">
      <c r="A2459" s="6">
        <v>2458</v>
      </c>
      <c r="B2459" s="6" t="s">
        <v>11811</v>
      </c>
      <c r="C2459" s="6">
        <v>3009</v>
      </c>
      <c r="D2459" s="6" t="s">
        <v>11876</v>
      </c>
      <c r="E2459" s="6" t="s">
        <v>8737</v>
      </c>
      <c r="F2459" s="6" t="s">
        <v>11806</v>
      </c>
      <c r="G2459" s="6" t="s">
        <v>12383</v>
      </c>
    </row>
    <row r="2460" spans="1:7" x14ac:dyDescent="0.4">
      <c r="A2460" s="6">
        <v>2459</v>
      </c>
      <c r="B2460" s="6" t="s">
        <v>12379</v>
      </c>
      <c r="C2460" s="6">
        <v>3009</v>
      </c>
      <c r="D2460" s="6" t="s">
        <v>11826</v>
      </c>
      <c r="E2460" s="6" t="s">
        <v>528</v>
      </c>
      <c r="F2460" s="6" t="s">
        <v>11806</v>
      </c>
      <c r="G2460" s="6" t="s">
        <v>12380</v>
      </c>
    </row>
    <row r="2461" spans="1:7" x14ac:dyDescent="0.4">
      <c r="A2461" s="6">
        <v>2460</v>
      </c>
      <c r="B2461" s="6" t="s">
        <v>11793</v>
      </c>
      <c r="C2461" s="6">
        <v>3009</v>
      </c>
      <c r="D2461" s="6" t="s">
        <v>11794</v>
      </c>
      <c r="E2461" s="6" t="s">
        <v>867</v>
      </c>
      <c r="F2461" s="6" t="s">
        <v>11806</v>
      </c>
      <c r="G2461" s="6" t="s">
        <v>12387</v>
      </c>
    </row>
    <row r="2462" spans="1:7" x14ac:dyDescent="0.4">
      <c r="A2462" s="6">
        <v>2461</v>
      </c>
      <c r="B2462" s="6" t="s">
        <v>11811</v>
      </c>
      <c r="C2462" s="6">
        <v>3010</v>
      </c>
      <c r="D2462" s="6" t="s">
        <v>11876</v>
      </c>
      <c r="E2462" s="6" t="s">
        <v>8737</v>
      </c>
      <c r="F2462" s="6" t="s">
        <v>11806</v>
      </c>
      <c r="G2462" s="6" t="s">
        <v>12383</v>
      </c>
    </row>
    <row r="2463" spans="1:7" x14ac:dyDescent="0.4">
      <c r="A2463" s="6">
        <v>2462</v>
      </c>
      <c r="B2463" s="6" t="s">
        <v>12379</v>
      </c>
      <c r="C2463" s="6">
        <v>3010</v>
      </c>
      <c r="D2463" s="6" t="s">
        <v>11826</v>
      </c>
      <c r="E2463" s="6" t="s">
        <v>528</v>
      </c>
      <c r="F2463" s="6" t="s">
        <v>11806</v>
      </c>
      <c r="G2463" s="6" t="s">
        <v>12380</v>
      </c>
    </row>
    <row r="2464" spans="1:7" x14ac:dyDescent="0.4">
      <c r="A2464" s="6">
        <v>2463</v>
      </c>
      <c r="B2464" s="6" t="s">
        <v>11793</v>
      </c>
      <c r="C2464" s="6">
        <v>3010</v>
      </c>
      <c r="D2464" s="6" t="s">
        <v>11927</v>
      </c>
      <c r="E2464" s="6" t="s">
        <v>890</v>
      </c>
      <c r="F2464" s="6" t="s">
        <v>11806</v>
      </c>
      <c r="G2464" s="6" t="s">
        <v>12387</v>
      </c>
    </row>
    <row r="2465" spans="1:7" x14ac:dyDescent="0.4">
      <c r="A2465" s="6">
        <v>2464</v>
      </c>
      <c r="B2465" s="6" t="s">
        <v>11811</v>
      </c>
      <c r="C2465" s="6">
        <v>3011</v>
      </c>
      <c r="D2465" s="6" t="s">
        <v>11876</v>
      </c>
      <c r="E2465" s="6" t="s">
        <v>8737</v>
      </c>
      <c r="F2465" s="6" t="s">
        <v>11806</v>
      </c>
      <c r="G2465" s="6" t="s">
        <v>12383</v>
      </c>
    </row>
    <row r="2466" spans="1:7" x14ac:dyDescent="0.4">
      <c r="A2466" s="6">
        <v>2465</v>
      </c>
      <c r="B2466" s="6" t="s">
        <v>12379</v>
      </c>
      <c r="C2466" s="6">
        <v>3011</v>
      </c>
      <c r="D2466" s="6" t="s">
        <v>11826</v>
      </c>
      <c r="E2466" s="6" t="s">
        <v>528</v>
      </c>
      <c r="F2466" s="6" t="s">
        <v>11806</v>
      </c>
      <c r="G2466" s="6" t="s">
        <v>12380</v>
      </c>
    </row>
    <row r="2467" spans="1:7" x14ac:dyDescent="0.4">
      <c r="A2467" s="6">
        <v>2466</v>
      </c>
      <c r="B2467" s="6" t="s">
        <v>11793</v>
      </c>
      <c r="C2467" s="6">
        <v>3011</v>
      </c>
      <c r="D2467" s="6" t="s">
        <v>11927</v>
      </c>
      <c r="E2467" s="6" t="s">
        <v>890</v>
      </c>
      <c r="F2467" s="6" t="s">
        <v>11806</v>
      </c>
      <c r="G2467" s="6"/>
    </row>
    <row r="2468" spans="1:7" x14ac:dyDescent="0.4">
      <c r="A2468" s="6">
        <v>2467</v>
      </c>
      <c r="B2468" s="6" t="s">
        <v>11811</v>
      </c>
      <c r="C2468" s="6">
        <v>3012</v>
      </c>
      <c r="D2468" s="6" t="s">
        <v>11876</v>
      </c>
      <c r="E2468" s="6" t="s">
        <v>8737</v>
      </c>
      <c r="F2468" s="6" t="s">
        <v>11806</v>
      </c>
      <c r="G2468" s="6" t="s">
        <v>12383</v>
      </c>
    </row>
    <row r="2469" spans="1:7" x14ac:dyDescent="0.4">
      <c r="A2469" s="6">
        <v>2468</v>
      </c>
      <c r="B2469" s="6" t="s">
        <v>12379</v>
      </c>
      <c r="C2469" s="6">
        <v>3012</v>
      </c>
      <c r="D2469" s="6" t="s">
        <v>11826</v>
      </c>
      <c r="E2469" s="6" t="s">
        <v>528</v>
      </c>
      <c r="F2469" s="6" t="s">
        <v>11806</v>
      </c>
      <c r="G2469" s="6" t="s">
        <v>12380</v>
      </c>
    </row>
    <row r="2470" spans="1:7" x14ac:dyDescent="0.4">
      <c r="A2470" s="6">
        <v>2469</v>
      </c>
      <c r="B2470" s="6" t="s">
        <v>11793</v>
      </c>
      <c r="C2470" s="6">
        <v>3012</v>
      </c>
      <c r="D2470" s="6" t="s">
        <v>11927</v>
      </c>
      <c r="E2470" s="6" t="s">
        <v>890</v>
      </c>
      <c r="F2470" s="6" t="s">
        <v>11806</v>
      </c>
      <c r="G2470" s="6"/>
    </row>
    <row r="2471" spans="1:7" x14ac:dyDescent="0.4">
      <c r="A2471" s="6">
        <v>2470</v>
      </c>
      <c r="B2471" s="6" t="s">
        <v>11811</v>
      </c>
      <c r="C2471" s="6">
        <v>3013</v>
      </c>
      <c r="D2471" s="6" t="s">
        <v>11876</v>
      </c>
      <c r="E2471" s="6" t="s">
        <v>780</v>
      </c>
      <c r="F2471" s="6" t="s">
        <v>11806</v>
      </c>
      <c r="G2471" s="6"/>
    </row>
    <row r="2472" spans="1:7" x14ac:dyDescent="0.4">
      <c r="A2472" s="6">
        <v>2471</v>
      </c>
      <c r="B2472" s="6" t="s">
        <v>12379</v>
      </c>
      <c r="C2472" s="6">
        <v>3013</v>
      </c>
      <c r="D2472" s="6" t="s">
        <v>11826</v>
      </c>
      <c r="E2472" s="6" t="s">
        <v>528</v>
      </c>
      <c r="F2472" s="6" t="s">
        <v>11806</v>
      </c>
      <c r="G2472" s="6" t="s">
        <v>12380</v>
      </c>
    </row>
    <row r="2473" spans="1:7" x14ac:dyDescent="0.4">
      <c r="A2473" s="6">
        <v>2472</v>
      </c>
      <c r="B2473" s="6" t="s">
        <v>11793</v>
      </c>
      <c r="C2473" s="6">
        <v>3013</v>
      </c>
      <c r="D2473" s="6" t="s">
        <v>11927</v>
      </c>
      <c r="E2473" s="6" t="s">
        <v>890</v>
      </c>
      <c r="F2473" s="6" t="s">
        <v>11806</v>
      </c>
      <c r="G2473" s="6"/>
    </row>
    <row r="2474" spans="1:7" x14ac:dyDescent="0.4">
      <c r="A2474" s="6">
        <v>2473</v>
      </c>
      <c r="B2474" s="6" t="s">
        <v>11811</v>
      </c>
      <c r="C2474" s="6">
        <v>3014</v>
      </c>
      <c r="D2474" s="6" t="s">
        <v>11876</v>
      </c>
      <c r="E2474" s="6" t="s">
        <v>8737</v>
      </c>
      <c r="F2474" s="6" t="s">
        <v>11806</v>
      </c>
      <c r="G2474" s="6" t="s">
        <v>12383</v>
      </c>
    </row>
    <row r="2475" spans="1:7" x14ac:dyDescent="0.4">
      <c r="A2475" s="6">
        <v>2474</v>
      </c>
      <c r="B2475" s="6" t="s">
        <v>12379</v>
      </c>
      <c r="C2475" s="6">
        <v>3014</v>
      </c>
      <c r="D2475" s="6" t="s">
        <v>11826</v>
      </c>
      <c r="E2475" s="6" t="s">
        <v>528</v>
      </c>
      <c r="F2475" s="6" t="s">
        <v>11806</v>
      </c>
      <c r="G2475" s="6" t="s">
        <v>12388</v>
      </c>
    </row>
    <row r="2476" spans="1:7" x14ac:dyDescent="0.4">
      <c r="A2476" s="6">
        <v>2475</v>
      </c>
      <c r="B2476" s="6" t="s">
        <v>11793</v>
      </c>
      <c r="C2476" s="6">
        <v>3014</v>
      </c>
      <c r="D2476" s="6" t="s">
        <v>11794</v>
      </c>
      <c r="E2476" s="6" t="s">
        <v>867</v>
      </c>
      <c r="F2476" s="6" t="s">
        <v>11806</v>
      </c>
      <c r="G2476" s="6"/>
    </row>
    <row r="2477" spans="1:7" x14ac:dyDescent="0.4">
      <c r="A2477" s="6">
        <v>2476</v>
      </c>
      <c r="B2477" s="6" t="s">
        <v>11811</v>
      </c>
      <c r="C2477" s="6">
        <v>3015</v>
      </c>
      <c r="D2477" s="6" t="s">
        <v>11876</v>
      </c>
      <c r="E2477" s="6" t="s">
        <v>8737</v>
      </c>
      <c r="F2477" s="6" t="s">
        <v>11806</v>
      </c>
      <c r="G2477" s="6" t="s">
        <v>12383</v>
      </c>
    </row>
    <row r="2478" spans="1:7" x14ac:dyDescent="0.4">
      <c r="A2478" s="6">
        <v>2477</v>
      </c>
      <c r="B2478" s="6" t="s">
        <v>12379</v>
      </c>
      <c r="C2478" s="6">
        <v>3015</v>
      </c>
      <c r="D2478" s="6" t="s">
        <v>11826</v>
      </c>
      <c r="E2478" s="6" t="s">
        <v>528</v>
      </c>
      <c r="F2478" s="6" t="s">
        <v>11806</v>
      </c>
      <c r="G2478" s="6" t="s">
        <v>12380</v>
      </c>
    </row>
    <row r="2479" spans="1:7" x14ac:dyDescent="0.4">
      <c r="A2479" s="6">
        <v>2478</v>
      </c>
      <c r="B2479" s="6" t="s">
        <v>11793</v>
      </c>
      <c r="C2479" s="6">
        <v>3015</v>
      </c>
      <c r="D2479" s="6" t="s">
        <v>11794</v>
      </c>
      <c r="E2479" s="6" t="s">
        <v>867</v>
      </c>
      <c r="F2479" s="6" t="s">
        <v>11806</v>
      </c>
      <c r="G2479" s="6"/>
    </row>
    <row r="2480" spans="1:7" x14ac:dyDescent="0.4">
      <c r="A2480" s="6">
        <v>2479</v>
      </c>
      <c r="B2480" s="6" t="s">
        <v>11811</v>
      </c>
      <c r="C2480" s="6">
        <v>3016</v>
      </c>
      <c r="D2480" s="6" t="s">
        <v>11876</v>
      </c>
      <c r="E2480" s="6" t="s">
        <v>8737</v>
      </c>
      <c r="F2480" s="6" t="s">
        <v>11806</v>
      </c>
      <c r="G2480" s="6" t="s">
        <v>12383</v>
      </c>
    </row>
    <row r="2481" spans="1:7" x14ac:dyDescent="0.4">
      <c r="A2481" s="6">
        <v>2480</v>
      </c>
      <c r="B2481" s="6" t="s">
        <v>12379</v>
      </c>
      <c r="C2481" s="6">
        <v>3016</v>
      </c>
      <c r="D2481" s="6" t="s">
        <v>11826</v>
      </c>
      <c r="E2481" s="6" t="s">
        <v>528</v>
      </c>
      <c r="F2481" s="6" t="s">
        <v>11806</v>
      </c>
      <c r="G2481" s="6" t="s">
        <v>12388</v>
      </c>
    </row>
    <row r="2482" spans="1:7" x14ac:dyDescent="0.4">
      <c r="A2482" s="6">
        <v>2481</v>
      </c>
      <c r="B2482" s="6" t="s">
        <v>11793</v>
      </c>
      <c r="C2482" s="6">
        <v>3016</v>
      </c>
      <c r="D2482" s="6" t="s">
        <v>11794</v>
      </c>
      <c r="E2482" s="6" t="s">
        <v>867</v>
      </c>
      <c r="F2482" s="6" t="s">
        <v>11806</v>
      </c>
      <c r="G2482" s="6"/>
    </row>
    <row r="2483" spans="1:7" x14ac:dyDescent="0.4">
      <c r="A2483" s="6">
        <v>2482</v>
      </c>
      <c r="B2483" s="6" t="s">
        <v>11811</v>
      </c>
      <c r="C2483" s="6">
        <v>3017</v>
      </c>
      <c r="D2483" s="6" t="s">
        <v>11876</v>
      </c>
      <c r="E2483" s="6" t="s">
        <v>780</v>
      </c>
      <c r="F2483" s="6" t="s">
        <v>11806</v>
      </c>
      <c r="G2483" s="6"/>
    </row>
    <row r="2484" spans="1:7" x14ac:dyDescent="0.4">
      <c r="A2484" s="6">
        <v>2483</v>
      </c>
      <c r="B2484" s="6" t="s">
        <v>12379</v>
      </c>
      <c r="C2484" s="6">
        <v>3017</v>
      </c>
      <c r="D2484" s="6" t="s">
        <v>11826</v>
      </c>
      <c r="E2484" s="6" t="s">
        <v>528</v>
      </c>
      <c r="F2484" s="6" t="s">
        <v>11806</v>
      </c>
      <c r="G2484" s="6" t="s">
        <v>12389</v>
      </c>
    </row>
    <row r="2485" spans="1:7" x14ac:dyDescent="0.4">
      <c r="A2485" s="6">
        <v>2484</v>
      </c>
      <c r="B2485" s="6" t="s">
        <v>11793</v>
      </c>
      <c r="C2485" s="6">
        <v>3017</v>
      </c>
      <c r="D2485" s="6" t="s">
        <v>11794</v>
      </c>
      <c r="E2485" s="6" t="s">
        <v>867</v>
      </c>
      <c r="F2485" s="6" t="s">
        <v>11806</v>
      </c>
      <c r="G2485" s="6"/>
    </row>
    <row r="2486" spans="1:7" x14ac:dyDescent="0.4">
      <c r="A2486" s="6">
        <v>2485</v>
      </c>
      <c r="B2486" s="6" t="s">
        <v>11811</v>
      </c>
      <c r="C2486" s="6">
        <v>3018</v>
      </c>
      <c r="D2486" s="6" t="s">
        <v>11876</v>
      </c>
      <c r="E2486" s="6" t="s">
        <v>8737</v>
      </c>
      <c r="F2486" s="6" t="s">
        <v>11806</v>
      </c>
      <c r="G2486" s="6" t="s">
        <v>12383</v>
      </c>
    </row>
    <row r="2487" spans="1:7" x14ac:dyDescent="0.4">
      <c r="A2487" s="6">
        <v>2486</v>
      </c>
      <c r="B2487" s="6" t="s">
        <v>12379</v>
      </c>
      <c r="C2487" s="6">
        <v>3018</v>
      </c>
      <c r="D2487" s="6" t="s">
        <v>11826</v>
      </c>
      <c r="E2487" s="6" t="s">
        <v>528</v>
      </c>
      <c r="F2487" s="6" t="s">
        <v>11806</v>
      </c>
      <c r="G2487" s="6" t="s">
        <v>12380</v>
      </c>
    </row>
    <row r="2488" spans="1:7" x14ac:dyDescent="0.4">
      <c r="A2488" s="6">
        <v>2487</v>
      </c>
      <c r="B2488" s="6" t="s">
        <v>11793</v>
      </c>
      <c r="C2488" s="6">
        <v>3018</v>
      </c>
      <c r="D2488" s="6" t="s">
        <v>11794</v>
      </c>
      <c r="E2488" s="6" t="s">
        <v>867</v>
      </c>
      <c r="F2488" s="6" t="s">
        <v>11806</v>
      </c>
      <c r="G2488" s="6"/>
    </row>
    <row r="2489" spans="1:7" x14ac:dyDescent="0.4">
      <c r="A2489" s="6">
        <v>2488</v>
      </c>
      <c r="B2489" s="6" t="s">
        <v>11811</v>
      </c>
      <c r="C2489" s="6">
        <v>3019</v>
      </c>
      <c r="D2489" s="6" t="s">
        <v>11876</v>
      </c>
      <c r="E2489" s="6" t="s">
        <v>780</v>
      </c>
      <c r="F2489" s="6" t="s">
        <v>11806</v>
      </c>
      <c r="G2489" s="6" t="s">
        <v>12128</v>
      </c>
    </row>
    <row r="2490" spans="1:7" x14ac:dyDescent="0.4">
      <c r="A2490" s="6">
        <v>2489</v>
      </c>
      <c r="B2490" s="6" t="s">
        <v>12379</v>
      </c>
      <c r="C2490" s="6">
        <v>3019</v>
      </c>
      <c r="D2490" s="6" t="s">
        <v>11826</v>
      </c>
      <c r="E2490" s="6" t="s">
        <v>528</v>
      </c>
      <c r="F2490" s="6" t="s">
        <v>11806</v>
      </c>
      <c r="G2490" s="6" t="s">
        <v>12380</v>
      </c>
    </row>
    <row r="2491" spans="1:7" x14ac:dyDescent="0.4">
      <c r="A2491" s="6">
        <v>2490</v>
      </c>
      <c r="B2491" s="6" t="s">
        <v>11793</v>
      </c>
      <c r="C2491" s="6">
        <v>3019</v>
      </c>
      <c r="D2491" s="6" t="s">
        <v>11794</v>
      </c>
      <c r="E2491" s="6" t="s">
        <v>867</v>
      </c>
      <c r="F2491" s="6" t="s">
        <v>11806</v>
      </c>
      <c r="G2491" s="6"/>
    </row>
    <row r="2492" spans="1:7" x14ac:dyDescent="0.4">
      <c r="A2492" s="6">
        <v>2491</v>
      </c>
      <c r="B2492" s="6" t="s">
        <v>11811</v>
      </c>
      <c r="C2492" s="6">
        <v>3020</v>
      </c>
      <c r="D2492" s="6" t="s">
        <v>11876</v>
      </c>
      <c r="E2492" s="6" t="s">
        <v>8737</v>
      </c>
      <c r="F2492" s="6" t="s">
        <v>11806</v>
      </c>
      <c r="G2492" s="6" t="s">
        <v>12383</v>
      </c>
    </row>
    <row r="2493" spans="1:7" x14ac:dyDescent="0.4">
      <c r="A2493" s="6">
        <v>2492</v>
      </c>
      <c r="B2493" s="6" t="s">
        <v>12379</v>
      </c>
      <c r="C2493" s="6">
        <v>3020</v>
      </c>
      <c r="D2493" s="6" t="s">
        <v>11826</v>
      </c>
      <c r="E2493" s="6" t="s">
        <v>528</v>
      </c>
      <c r="F2493" s="6" t="s">
        <v>11806</v>
      </c>
      <c r="G2493" s="6" t="s">
        <v>12380</v>
      </c>
    </row>
    <row r="2494" spans="1:7" x14ac:dyDescent="0.4">
      <c r="A2494" s="6">
        <v>2493</v>
      </c>
      <c r="B2494" s="6" t="s">
        <v>11793</v>
      </c>
      <c r="C2494" s="6">
        <v>3020</v>
      </c>
      <c r="D2494" s="6" t="s">
        <v>11794</v>
      </c>
      <c r="E2494" s="6" t="s">
        <v>867</v>
      </c>
      <c r="F2494" s="6" t="s">
        <v>11806</v>
      </c>
      <c r="G2494" s="6"/>
    </row>
    <row r="2495" spans="1:7" x14ac:dyDescent="0.4">
      <c r="A2495" s="6">
        <v>2494</v>
      </c>
      <c r="B2495" s="6" t="s">
        <v>11811</v>
      </c>
      <c r="C2495" s="6">
        <v>3021</v>
      </c>
      <c r="D2495" s="6" t="s">
        <v>11876</v>
      </c>
      <c r="E2495" s="6" t="s">
        <v>780</v>
      </c>
      <c r="F2495" s="6" t="s">
        <v>11806</v>
      </c>
      <c r="G2495" s="6"/>
    </row>
    <row r="2496" spans="1:7" x14ac:dyDescent="0.4">
      <c r="A2496" s="6">
        <v>2495</v>
      </c>
      <c r="B2496" s="6" t="s">
        <v>12379</v>
      </c>
      <c r="C2496" s="6">
        <v>3021</v>
      </c>
      <c r="D2496" s="6" t="s">
        <v>11826</v>
      </c>
      <c r="E2496" s="6" t="s">
        <v>528</v>
      </c>
      <c r="F2496" s="6" t="s">
        <v>11806</v>
      </c>
      <c r="G2496" s="6" t="s">
        <v>12380</v>
      </c>
    </row>
    <row r="2497" spans="1:7" x14ac:dyDescent="0.4">
      <c r="A2497" s="6">
        <v>2496</v>
      </c>
      <c r="B2497" s="6" t="s">
        <v>11793</v>
      </c>
      <c r="C2497" s="6">
        <v>3021</v>
      </c>
      <c r="D2497" s="6" t="s">
        <v>11794</v>
      </c>
      <c r="E2497" s="6" t="s">
        <v>867</v>
      </c>
      <c r="F2497" s="6" t="s">
        <v>11806</v>
      </c>
      <c r="G2497" s="6"/>
    </row>
    <row r="2498" spans="1:7" x14ac:dyDescent="0.4">
      <c r="A2498" s="6">
        <v>2497</v>
      </c>
      <c r="B2498" s="6" t="s">
        <v>11811</v>
      </c>
      <c r="C2498" s="6">
        <v>3022</v>
      </c>
      <c r="D2498" s="6" t="s">
        <v>11876</v>
      </c>
      <c r="E2498" s="6" t="s">
        <v>8737</v>
      </c>
      <c r="F2498" s="6" t="s">
        <v>11806</v>
      </c>
      <c r="G2498" s="6" t="s">
        <v>12383</v>
      </c>
    </row>
    <row r="2499" spans="1:7" x14ac:dyDescent="0.4">
      <c r="A2499" s="6">
        <v>2498</v>
      </c>
      <c r="B2499" s="6" t="s">
        <v>12379</v>
      </c>
      <c r="C2499" s="6">
        <v>3022</v>
      </c>
      <c r="D2499" s="6" t="s">
        <v>11826</v>
      </c>
      <c r="E2499" s="6" t="s">
        <v>528</v>
      </c>
      <c r="F2499" s="6" t="s">
        <v>11806</v>
      </c>
      <c r="G2499" s="6" t="s">
        <v>12390</v>
      </c>
    </row>
    <row r="2500" spans="1:7" x14ac:dyDescent="0.4">
      <c r="A2500" s="6">
        <v>2499</v>
      </c>
      <c r="B2500" s="6" t="s">
        <v>11793</v>
      </c>
      <c r="C2500" s="6">
        <v>3022</v>
      </c>
      <c r="D2500" s="6" t="s">
        <v>11794</v>
      </c>
      <c r="E2500" s="6" t="s">
        <v>867</v>
      </c>
      <c r="F2500" s="6" t="s">
        <v>11806</v>
      </c>
      <c r="G2500" s="6"/>
    </row>
    <row r="2501" spans="1:7" x14ac:dyDescent="0.4">
      <c r="A2501" s="6">
        <v>2500</v>
      </c>
      <c r="B2501" s="6" t="s">
        <v>11811</v>
      </c>
      <c r="C2501" s="6">
        <v>3023</v>
      </c>
      <c r="D2501" s="6" t="s">
        <v>11876</v>
      </c>
      <c r="E2501" s="6" t="s">
        <v>8737</v>
      </c>
      <c r="F2501" s="6" t="s">
        <v>11806</v>
      </c>
      <c r="G2501" s="6" t="s">
        <v>12383</v>
      </c>
    </row>
    <row r="2502" spans="1:7" x14ac:dyDescent="0.4">
      <c r="A2502" s="6">
        <v>2501</v>
      </c>
      <c r="B2502" s="6" t="s">
        <v>12379</v>
      </c>
      <c r="C2502" s="6">
        <v>3023</v>
      </c>
      <c r="D2502" s="6" t="s">
        <v>11800</v>
      </c>
      <c r="E2502" s="6" t="s">
        <v>607</v>
      </c>
      <c r="F2502" s="6" t="s">
        <v>11806</v>
      </c>
      <c r="G2502" s="6" t="s">
        <v>12391</v>
      </c>
    </row>
    <row r="2503" spans="1:7" x14ac:dyDescent="0.4">
      <c r="A2503" s="6">
        <v>2502</v>
      </c>
      <c r="B2503" s="6" t="s">
        <v>11793</v>
      </c>
      <c r="C2503" s="6">
        <v>3023</v>
      </c>
      <c r="D2503" s="6" t="s">
        <v>11794</v>
      </c>
      <c r="E2503" s="6" t="s">
        <v>867</v>
      </c>
      <c r="F2503" s="6" t="s">
        <v>11806</v>
      </c>
      <c r="G2503" s="6"/>
    </row>
    <row r="2504" spans="1:7" x14ac:dyDescent="0.4">
      <c r="A2504" s="6">
        <v>2503</v>
      </c>
      <c r="B2504" s="6" t="s">
        <v>12392</v>
      </c>
      <c r="C2504" s="6">
        <v>3024</v>
      </c>
      <c r="D2504" s="6" t="s">
        <v>11808</v>
      </c>
      <c r="E2504" s="6" t="s">
        <v>11812</v>
      </c>
      <c r="F2504" s="6" t="s">
        <v>11806</v>
      </c>
      <c r="G2504" s="6" t="s">
        <v>12393</v>
      </c>
    </row>
    <row r="2505" spans="1:7" x14ac:dyDescent="0.4">
      <c r="A2505" s="6">
        <v>2504</v>
      </c>
      <c r="B2505" s="6" t="s">
        <v>12379</v>
      </c>
      <c r="C2505" s="6">
        <v>3024</v>
      </c>
      <c r="D2505" s="6" t="s">
        <v>11800</v>
      </c>
      <c r="E2505" s="6" t="s">
        <v>488</v>
      </c>
      <c r="F2505" s="6" t="s">
        <v>11806</v>
      </c>
      <c r="G2505" s="6" t="s">
        <v>12394</v>
      </c>
    </row>
    <row r="2506" spans="1:7" x14ac:dyDescent="0.4">
      <c r="A2506" s="6">
        <v>2505</v>
      </c>
      <c r="B2506" s="6" t="s">
        <v>11793</v>
      </c>
      <c r="C2506" s="6">
        <v>3024</v>
      </c>
      <c r="D2506" s="6" t="s">
        <v>11927</v>
      </c>
      <c r="E2506" s="6" t="s">
        <v>890</v>
      </c>
      <c r="F2506" s="6" t="s">
        <v>11806</v>
      </c>
      <c r="G2506" s="6" t="s">
        <v>12387</v>
      </c>
    </row>
    <row r="2507" spans="1:7" x14ac:dyDescent="0.4">
      <c r="A2507" s="6">
        <v>2506</v>
      </c>
      <c r="B2507" s="6" t="s">
        <v>12392</v>
      </c>
      <c r="C2507" s="6">
        <v>3025</v>
      </c>
      <c r="D2507" s="6" t="s">
        <v>11808</v>
      </c>
      <c r="E2507" s="6" t="s">
        <v>4059</v>
      </c>
      <c r="F2507" s="6" t="s">
        <v>11806</v>
      </c>
      <c r="G2507" s="6" t="s">
        <v>12096</v>
      </c>
    </row>
    <row r="2508" spans="1:7" x14ac:dyDescent="0.4">
      <c r="A2508" s="6">
        <v>2507</v>
      </c>
      <c r="B2508" s="6" t="s">
        <v>12379</v>
      </c>
      <c r="C2508" s="6">
        <v>3025</v>
      </c>
      <c r="D2508" s="6" t="s">
        <v>11800</v>
      </c>
      <c r="E2508" s="6" t="s">
        <v>607</v>
      </c>
      <c r="F2508" s="6" t="s">
        <v>11806</v>
      </c>
      <c r="G2508" s="6" t="s">
        <v>12391</v>
      </c>
    </row>
    <row r="2509" spans="1:7" x14ac:dyDescent="0.4">
      <c r="A2509" s="6">
        <v>2508</v>
      </c>
      <c r="B2509" s="6" t="s">
        <v>11793</v>
      </c>
      <c r="C2509" s="6">
        <v>3025</v>
      </c>
      <c r="D2509" s="6" t="s">
        <v>11927</v>
      </c>
      <c r="E2509" s="6" t="s">
        <v>890</v>
      </c>
      <c r="F2509" s="6" t="s">
        <v>11806</v>
      </c>
      <c r="G2509" s="6" t="s">
        <v>12387</v>
      </c>
    </row>
    <row r="2510" spans="1:7" x14ac:dyDescent="0.4">
      <c r="A2510" s="6">
        <v>2509</v>
      </c>
      <c r="B2510" s="6" t="s">
        <v>12392</v>
      </c>
      <c r="C2510" s="6">
        <v>3026</v>
      </c>
      <c r="D2510" s="6" t="s">
        <v>11876</v>
      </c>
      <c r="E2510" s="6" t="s">
        <v>780</v>
      </c>
      <c r="F2510" s="6" t="s">
        <v>11806</v>
      </c>
      <c r="G2510" s="6" t="s">
        <v>12128</v>
      </c>
    </row>
    <row r="2511" spans="1:7" x14ac:dyDescent="0.4">
      <c r="A2511" s="6">
        <v>2510</v>
      </c>
      <c r="B2511" s="6" t="s">
        <v>12379</v>
      </c>
      <c r="C2511" s="6">
        <v>3026</v>
      </c>
      <c r="D2511" s="6" t="s">
        <v>11826</v>
      </c>
      <c r="E2511" s="6" t="s">
        <v>528</v>
      </c>
      <c r="F2511" s="6" t="s">
        <v>11806</v>
      </c>
      <c r="G2511" s="6" t="s">
        <v>12395</v>
      </c>
    </row>
    <row r="2512" spans="1:7" x14ac:dyDescent="0.4">
      <c r="A2512" s="6">
        <v>2511</v>
      </c>
      <c r="B2512" s="6" t="s">
        <v>11793</v>
      </c>
      <c r="C2512" s="6">
        <v>3026</v>
      </c>
      <c r="D2512" s="6" t="s">
        <v>11927</v>
      </c>
      <c r="E2512" s="6" t="s">
        <v>890</v>
      </c>
      <c r="F2512" s="6" t="s">
        <v>11806</v>
      </c>
      <c r="G2512" s="6" t="s">
        <v>12387</v>
      </c>
    </row>
    <row r="2513" spans="1:7" x14ac:dyDescent="0.4">
      <c r="A2513" s="6">
        <v>2512</v>
      </c>
      <c r="B2513" s="6" t="s">
        <v>12392</v>
      </c>
      <c r="C2513" s="6">
        <v>3027</v>
      </c>
      <c r="D2513" s="6" t="s">
        <v>11876</v>
      </c>
      <c r="E2513" s="6" t="s">
        <v>780</v>
      </c>
      <c r="F2513" s="6" t="s">
        <v>11806</v>
      </c>
      <c r="G2513" s="6" t="s">
        <v>12128</v>
      </c>
    </row>
    <row r="2514" spans="1:7" x14ac:dyDescent="0.4">
      <c r="A2514" s="6">
        <v>2513</v>
      </c>
      <c r="B2514" s="6" t="s">
        <v>12379</v>
      </c>
      <c r="C2514" s="6">
        <v>3027</v>
      </c>
      <c r="D2514" s="6" t="s">
        <v>11800</v>
      </c>
      <c r="E2514" s="6" t="s">
        <v>607</v>
      </c>
      <c r="F2514" s="6" t="s">
        <v>11806</v>
      </c>
      <c r="G2514" s="6" t="s">
        <v>12391</v>
      </c>
    </row>
    <row r="2515" spans="1:7" x14ac:dyDescent="0.4">
      <c r="A2515" s="6">
        <v>2514</v>
      </c>
      <c r="B2515" s="6" t="s">
        <v>12379</v>
      </c>
      <c r="C2515" s="6">
        <v>3028</v>
      </c>
      <c r="D2515" s="6" t="s">
        <v>11800</v>
      </c>
      <c r="E2515" s="6" t="s">
        <v>607</v>
      </c>
      <c r="F2515" s="6" t="s">
        <v>11806</v>
      </c>
      <c r="G2515" s="6" t="s">
        <v>12396</v>
      </c>
    </row>
    <row r="2516" spans="1:7" x14ac:dyDescent="0.4">
      <c r="A2516" s="6">
        <v>2515</v>
      </c>
      <c r="B2516" s="6" t="s">
        <v>12392</v>
      </c>
      <c r="C2516" s="6">
        <v>3028</v>
      </c>
      <c r="D2516" s="6" t="s">
        <v>11808</v>
      </c>
      <c r="E2516" s="6" t="s">
        <v>11812</v>
      </c>
      <c r="F2516" s="6" t="s">
        <v>11806</v>
      </c>
      <c r="G2516" s="6" t="s">
        <v>12096</v>
      </c>
    </row>
    <row r="2517" spans="1:7" x14ac:dyDescent="0.4">
      <c r="A2517" s="6">
        <v>2516</v>
      </c>
      <c r="B2517" s="6" t="s">
        <v>12379</v>
      </c>
      <c r="C2517" s="6">
        <v>3029</v>
      </c>
      <c r="D2517" s="6" t="s">
        <v>11800</v>
      </c>
      <c r="E2517" s="6" t="s">
        <v>488</v>
      </c>
      <c r="F2517" s="6" t="s">
        <v>11806</v>
      </c>
      <c r="G2517" s="6" t="s">
        <v>12397</v>
      </c>
    </row>
    <row r="2518" spans="1:7" x14ac:dyDescent="0.4">
      <c r="A2518" s="6">
        <v>2517</v>
      </c>
      <c r="B2518" s="6" t="s">
        <v>12392</v>
      </c>
      <c r="C2518" s="6">
        <v>3029</v>
      </c>
      <c r="D2518" s="6" t="s">
        <v>11808</v>
      </c>
      <c r="E2518" s="6" t="s">
        <v>508</v>
      </c>
      <c r="F2518" s="6" t="s">
        <v>11806</v>
      </c>
      <c r="G2518" s="6" t="s">
        <v>12398</v>
      </c>
    </row>
    <row r="2519" spans="1:7" x14ac:dyDescent="0.4">
      <c r="A2519" s="6">
        <v>2518</v>
      </c>
      <c r="B2519" s="6" t="s">
        <v>12379</v>
      </c>
      <c r="C2519" s="6">
        <v>3030</v>
      </c>
      <c r="D2519" s="6" t="s">
        <v>11800</v>
      </c>
      <c r="E2519" s="6" t="s">
        <v>607</v>
      </c>
      <c r="F2519" s="6" t="s">
        <v>11806</v>
      </c>
      <c r="G2519" s="6" t="s">
        <v>12391</v>
      </c>
    </row>
    <row r="2520" spans="1:7" x14ac:dyDescent="0.4">
      <c r="A2520" s="6">
        <v>2519</v>
      </c>
      <c r="B2520" s="6" t="s">
        <v>12392</v>
      </c>
      <c r="C2520" s="6">
        <v>3030</v>
      </c>
      <c r="D2520" s="6" t="s">
        <v>11808</v>
      </c>
      <c r="E2520" s="6" t="s">
        <v>4059</v>
      </c>
      <c r="F2520" s="6" t="s">
        <v>11806</v>
      </c>
      <c r="G2520" s="6" t="s">
        <v>12096</v>
      </c>
    </row>
    <row r="2521" spans="1:7" x14ac:dyDescent="0.4">
      <c r="A2521" s="6">
        <v>2520</v>
      </c>
      <c r="B2521" s="6" t="s">
        <v>12379</v>
      </c>
      <c r="C2521" s="6">
        <v>3031</v>
      </c>
      <c r="D2521" s="6" t="s">
        <v>11826</v>
      </c>
      <c r="E2521" s="6" t="s">
        <v>528</v>
      </c>
      <c r="F2521" s="6" t="s">
        <v>11806</v>
      </c>
      <c r="G2521" s="6" t="s">
        <v>12395</v>
      </c>
    </row>
    <row r="2522" spans="1:7" x14ac:dyDescent="0.4">
      <c r="A2522" s="6">
        <v>2521</v>
      </c>
      <c r="B2522" s="6" t="s">
        <v>12392</v>
      </c>
      <c r="C2522" s="6">
        <v>3031</v>
      </c>
      <c r="D2522" s="6" t="s">
        <v>11808</v>
      </c>
      <c r="E2522" s="6" t="s">
        <v>11812</v>
      </c>
      <c r="F2522" s="6" t="s">
        <v>11806</v>
      </c>
      <c r="G2522" s="6" t="s">
        <v>12399</v>
      </c>
    </row>
    <row r="2523" spans="1:7" x14ac:dyDescent="0.4">
      <c r="A2523" s="6">
        <v>2522</v>
      </c>
      <c r="B2523" s="6" t="s">
        <v>12379</v>
      </c>
      <c r="C2523" s="6">
        <v>3032</v>
      </c>
      <c r="D2523" s="6" t="s">
        <v>11826</v>
      </c>
      <c r="E2523" s="6" t="s">
        <v>528</v>
      </c>
      <c r="F2523" s="6" t="s">
        <v>11806</v>
      </c>
      <c r="G2523" s="6" t="s">
        <v>12400</v>
      </c>
    </row>
    <row r="2524" spans="1:7" x14ac:dyDescent="0.4">
      <c r="A2524" s="6">
        <v>2523</v>
      </c>
      <c r="B2524" s="6" t="s">
        <v>12392</v>
      </c>
      <c r="C2524" s="6">
        <v>3032</v>
      </c>
      <c r="D2524" s="6" t="s">
        <v>11808</v>
      </c>
      <c r="E2524" s="6" t="s">
        <v>4059</v>
      </c>
      <c r="F2524" s="6" t="s">
        <v>11806</v>
      </c>
      <c r="G2524" s="6" t="s">
        <v>12096</v>
      </c>
    </row>
    <row r="2525" spans="1:7" x14ac:dyDescent="0.4">
      <c r="A2525" s="6">
        <v>2524</v>
      </c>
      <c r="B2525" s="6" t="s">
        <v>12379</v>
      </c>
      <c r="C2525" s="6">
        <v>3033</v>
      </c>
      <c r="D2525" s="6" t="s">
        <v>11826</v>
      </c>
      <c r="E2525" s="6" t="s">
        <v>528</v>
      </c>
      <c r="F2525" s="6" t="s">
        <v>11806</v>
      </c>
      <c r="G2525" s="6" t="s">
        <v>12390</v>
      </c>
    </row>
    <row r="2526" spans="1:7" x14ac:dyDescent="0.4">
      <c r="A2526" s="6">
        <v>2525</v>
      </c>
      <c r="B2526" s="6" t="s">
        <v>12392</v>
      </c>
      <c r="C2526" s="6">
        <v>3033</v>
      </c>
      <c r="D2526" s="6" t="s">
        <v>11808</v>
      </c>
      <c r="E2526" s="6" t="s">
        <v>11812</v>
      </c>
      <c r="F2526" s="6" t="s">
        <v>11806</v>
      </c>
      <c r="G2526" s="6" t="s">
        <v>12046</v>
      </c>
    </row>
    <row r="2527" spans="1:7" x14ac:dyDescent="0.4">
      <c r="A2527" s="6">
        <v>2526</v>
      </c>
      <c r="B2527" s="6" t="s">
        <v>12379</v>
      </c>
      <c r="C2527" s="6">
        <v>3034</v>
      </c>
      <c r="D2527" s="6" t="s">
        <v>11800</v>
      </c>
      <c r="E2527" s="6" t="s">
        <v>607</v>
      </c>
      <c r="F2527" s="6" t="s">
        <v>11806</v>
      </c>
      <c r="G2527" s="6" t="s">
        <v>12396</v>
      </c>
    </row>
    <row r="2528" spans="1:7" x14ac:dyDescent="0.4">
      <c r="A2528" s="6">
        <v>2527</v>
      </c>
      <c r="B2528" s="6" t="s">
        <v>11811</v>
      </c>
      <c r="C2528" s="6">
        <v>3034</v>
      </c>
      <c r="D2528" s="6" t="s">
        <v>11876</v>
      </c>
      <c r="E2528" s="6" t="s">
        <v>780</v>
      </c>
      <c r="F2528" s="6" t="s">
        <v>11806</v>
      </c>
      <c r="G2528" s="6"/>
    </row>
    <row r="2529" spans="1:7" x14ac:dyDescent="0.4">
      <c r="A2529" s="6">
        <v>2528</v>
      </c>
      <c r="B2529" s="6" t="s">
        <v>12379</v>
      </c>
      <c r="C2529" s="6">
        <v>3035</v>
      </c>
      <c r="D2529" s="6" t="s">
        <v>11826</v>
      </c>
      <c r="E2529" s="6" t="s">
        <v>528</v>
      </c>
      <c r="F2529" s="6" t="s">
        <v>11806</v>
      </c>
      <c r="G2529" s="6" t="s">
        <v>12390</v>
      </c>
    </row>
    <row r="2530" spans="1:7" x14ac:dyDescent="0.4">
      <c r="A2530" s="6">
        <v>2529</v>
      </c>
      <c r="B2530" s="6" t="s">
        <v>11811</v>
      </c>
      <c r="C2530" s="6">
        <v>3035</v>
      </c>
      <c r="D2530" s="6" t="s">
        <v>11876</v>
      </c>
      <c r="E2530" s="6" t="s">
        <v>780</v>
      </c>
      <c r="F2530" s="6" t="s">
        <v>11806</v>
      </c>
      <c r="G2530" s="6"/>
    </row>
    <row r="2531" spans="1:7" x14ac:dyDescent="0.4">
      <c r="A2531" s="6">
        <v>2530</v>
      </c>
      <c r="B2531" s="6" t="s">
        <v>12379</v>
      </c>
      <c r="C2531" s="6">
        <v>3036</v>
      </c>
      <c r="D2531" s="6" t="s">
        <v>11800</v>
      </c>
      <c r="E2531" s="6" t="s">
        <v>488</v>
      </c>
      <c r="F2531" s="6" t="s">
        <v>11806</v>
      </c>
      <c r="G2531" s="6" t="s">
        <v>12401</v>
      </c>
    </row>
    <row r="2532" spans="1:7" x14ac:dyDescent="0.4">
      <c r="A2532" s="6">
        <v>2531</v>
      </c>
      <c r="B2532" s="6" t="s">
        <v>11811</v>
      </c>
      <c r="C2532" s="6">
        <v>3036</v>
      </c>
      <c r="D2532" s="6" t="s">
        <v>11876</v>
      </c>
      <c r="E2532" s="6" t="s">
        <v>8737</v>
      </c>
      <c r="F2532" s="6" t="s">
        <v>11806</v>
      </c>
      <c r="G2532" s="6" t="s">
        <v>12383</v>
      </c>
    </row>
    <row r="2533" spans="1:7" x14ac:dyDescent="0.4">
      <c r="A2533" s="6">
        <v>2532</v>
      </c>
      <c r="B2533" s="6" t="s">
        <v>12379</v>
      </c>
      <c r="C2533" s="6">
        <v>3037</v>
      </c>
      <c r="D2533" s="6" t="s">
        <v>11826</v>
      </c>
      <c r="E2533" s="6" t="s">
        <v>528</v>
      </c>
      <c r="F2533" s="6" t="s">
        <v>11806</v>
      </c>
      <c r="G2533" s="6" t="s">
        <v>12390</v>
      </c>
    </row>
    <row r="2534" spans="1:7" x14ac:dyDescent="0.4">
      <c r="A2534" s="6">
        <v>2533</v>
      </c>
      <c r="B2534" s="6" t="s">
        <v>11811</v>
      </c>
      <c r="C2534" s="6">
        <v>3037</v>
      </c>
      <c r="D2534" s="6" t="s">
        <v>11876</v>
      </c>
      <c r="E2534" s="6" t="s">
        <v>780</v>
      </c>
      <c r="F2534" s="6" t="s">
        <v>11806</v>
      </c>
      <c r="G2534" s="6"/>
    </row>
    <row r="2535" spans="1:7" x14ac:dyDescent="0.4">
      <c r="A2535" s="6">
        <v>2534</v>
      </c>
      <c r="B2535" s="6" t="s">
        <v>12379</v>
      </c>
      <c r="C2535" s="6">
        <v>3038</v>
      </c>
      <c r="D2535" s="6" t="s">
        <v>11826</v>
      </c>
      <c r="E2535" s="6" t="s">
        <v>528</v>
      </c>
      <c r="F2535" s="6" t="s">
        <v>11806</v>
      </c>
      <c r="G2535" s="6" t="s">
        <v>12390</v>
      </c>
    </row>
    <row r="2536" spans="1:7" x14ac:dyDescent="0.4">
      <c r="A2536" s="6">
        <v>2535</v>
      </c>
      <c r="B2536" s="6" t="s">
        <v>11811</v>
      </c>
      <c r="C2536" s="6">
        <v>3038</v>
      </c>
      <c r="D2536" s="6" t="s">
        <v>11876</v>
      </c>
      <c r="E2536" s="6" t="s">
        <v>780</v>
      </c>
      <c r="F2536" s="6" t="s">
        <v>11806</v>
      </c>
      <c r="G2536" s="6"/>
    </row>
    <row r="2537" spans="1:7" x14ac:dyDescent="0.4">
      <c r="A2537" s="6">
        <v>2536</v>
      </c>
      <c r="B2537" s="6" t="s">
        <v>12379</v>
      </c>
      <c r="C2537" s="6">
        <v>3039</v>
      </c>
      <c r="D2537" s="6" t="s">
        <v>11800</v>
      </c>
      <c r="E2537" s="6" t="s">
        <v>607</v>
      </c>
      <c r="F2537" s="6" t="s">
        <v>11806</v>
      </c>
      <c r="G2537" s="6" t="s">
        <v>12391</v>
      </c>
    </row>
    <row r="2538" spans="1:7" x14ac:dyDescent="0.4">
      <c r="A2538" s="6">
        <v>2537</v>
      </c>
      <c r="B2538" s="6" t="s">
        <v>11811</v>
      </c>
      <c r="C2538" s="6">
        <v>3039</v>
      </c>
      <c r="D2538" s="6" t="s">
        <v>11876</v>
      </c>
      <c r="E2538" s="6" t="s">
        <v>780</v>
      </c>
      <c r="F2538" s="6" t="s">
        <v>11806</v>
      </c>
      <c r="G2538" s="6"/>
    </row>
    <row r="2539" spans="1:7" x14ac:dyDescent="0.4">
      <c r="A2539" s="6">
        <v>2538</v>
      </c>
      <c r="B2539" s="6" t="s">
        <v>12379</v>
      </c>
      <c r="C2539" s="6">
        <v>3040</v>
      </c>
      <c r="D2539" s="6" t="s">
        <v>11800</v>
      </c>
      <c r="E2539" s="6" t="s">
        <v>607</v>
      </c>
      <c r="F2539" s="6" t="s">
        <v>11806</v>
      </c>
      <c r="G2539" s="6" t="s">
        <v>12391</v>
      </c>
    </row>
    <row r="2540" spans="1:7" x14ac:dyDescent="0.4">
      <c r="A2540" s="6">
        <v>2539</v>
      </c>
      <c r="B2540" s="6" t="s">
        <v>11811</v>
      </c>
      <c r="C2540" s="6">
        <v>3040</v>
      </c>
      <c r="D2540" s="6" t="s">
        <v>11876</v>
      </c>
      <c r="E2540" s="6" t="s">
        <v>780</v>
      </c>
      <c r="F2540" s="6" t="s">
        <v>11806</v>
      </c>
      <c r="G2540" s="6"/>
    </row>
    <row r="2541" spans="1:7" x14ac:dyDescent="0.4">
      <c r="A2541" s="6">
        <v>2540</v>
      </c>
      <c r="B2541" s="6" t="s">
        <v>12379</v>
      </c>
      <c r="C2541" s="6">
        <v>3041</v>
      </c>
      <c r="D2541" s="6" t="s">
        <v>11826</v>
      </c>
      <c r="E2541" s="6" t="s">
        <v>528</v>
      </c>
      <c r="F2541" s="6" t="s">
        <v>11806</v>
      </c>
      <c r="G2541" s="6" t="s">
        <v>12390</v>
      </c>
    </row>
    <row r="2542" spans="1:7" x14ac:dyDescent="0.4">
      <c r="A2542" s="6">
        <v>2541</v>
      </c>
      <c r="B2542" s="6" t="s">
        <v>11811</v>
      </c>
      <c r="C2542" s="6">
        <v>3041</v>
      </c>
      <c r="D2542" s="6" t="s">
        <v>11876</v>
      </c>
      <c r="E2542" s="6" t="s">
        <v>780</v>
      </c>
      <c r="F2542" s="6" t="s">
        <v>11806</v>
      </c>
      <c r="G2542" s="6"/>
    </row>
    <row r="2543" spans="1:7" x14ac:dyDescent="0.4">
      <c r="A2543" s="6">
        <v>2542</v>
      </c>
      <c r="B2543" s="6" t="s">
        <v>12379</v>
      </c>
      <c r="C2543" s="6">
        <v>3042</v>
      </c>
      <c r="D2543" s="6" t="s">
        <v>11800</v>
      </c>
      <c r="E2543" s="6" t="s">
        <v>488</v>
      </c>
      <c r="F2543" s="6" t="s">
        <v>11806</v>
      </c>
      <c r="G2543" s="6" t="s">
        <v>12394</v>
      </c>
    </row>
    <row r="2544" spans="1:7" x14ac:dyDescent="0.4">
      <c r="A2544" s="6">
        <v>2543</v>
      </c>
      <c r="B2544" s="6" t="s">
        <v>11811</v>
      </c>
      <c r="C2544" s="6">
        <v>3042</v>
      </c>
      <c r="D2544" s="6" t="s">
        <v>11876</v>
      </c>
      <c r="E2544" s="6" t="s">
        <v>780</v>
      </c>
      <c r="F2544" s="6" t="s">
        <v>11806</v>
      </c>
      <c r="G2544" s="6"/>
    </row>
    <row r="2545" spans="1:7" x14ac:dyDescent="0.4">
      <c r="A2545" s="6">
        <v>2544</v>
      </c>
      <c r="B2545" s="6" t="s">
        <v>12379</v>
      </c>
      <c r="C2545" s="6">
        <v>3043</v>
      </c>
      <c r="D2545" s="6" t="s">
        <v>11800</v>
      </c>
      <c r="E2545" s="6" t="s">
        <v>488</v>
      </c>
      <c r="F2545" s="6" t="s">
        <v>11806</v>
      </c>
      <c r="G2545" s="6" t="s">
        <v>12394</v>
      </c>
    </row>
    <row r="2546" spans="1:7" x14ac:dyDescent="0.4">
      <c r="A2546" s="6">
        <v>2545</v>
      </c>
      <c r="B2546" s="6" t="s">
        <v>11811</v>
      </c>
      <c r="C2546" s="6">
        <v>3043</v>
      </c>
      <c r="D2546" s="6" t="s">
        <v>11876</v>
      </c>
      <c r="E2546" s="6" t="s">
        <v>780</v>
      </c>
      <c r="F2546" s="6" t="s">
        <v>11806</v>
      </c>
      <c r="G2546" s="6"/>
    </row>
    <row r="2547" spans="1:7" x14ac:dyDescent="0.4">
      <c r="A2547" s="6">
        <v>2546</v>
      </c>
      <c r="B2547" s="6" t="s">
        <v>12379</v>
      </c>
      <c r="C2547" s="6">
        <v>3044</v>
      </c>
      <c r="D2547" s="6" t="s">
        <v>11826</v>
      </c>
      <c r="E2547" s="6" t="s">
        <v>528</v>
      </c>
      <c r="F2547" s="6" t="s">
        <v>11806</v>
      </c>
      <c r="G2547" s="6" t="s">
        <v>12395</v>
      </c>
    </row>
    <row r="2548" spans="1:7" x14ac:dyDescent="0.4">
      <c r="A2548" s="6">
        <v>2547</v>
      </c>
      <c r="B2548" s="6" t="s">
        <v>11811</v>
      </c>
      <c r="C2548" s="6">
        <v>3044</v>
      </c>
      <c r="D2548" s="6" t="s">
        <v>11876</v>
      </c>
      <c r="E2548" s="6" t="s">
        <v>8737</v>
      </c>
      <c r="F2548" s="6" t="s">
        <v>11806</v>
      </c>
      <c r="G2548" s="6" t="s">
        <v>12383</v>
      </c>
    </row>
    <row r="2549" spans="1:7" x14ac:dyDescent="0.4">
      <c r="A2549" s="6">
        <v>2548</v>
      </c>
      <c r="B2549" s="6" t="s">
        <v>12379</v>
      </c>
      <c r="C2549" s="6">
        <v>3045</v>
      </c>
      <c r="D2549" s="6" t="s">
        <v>11800</v>
      </c>
      <c r="E2549" s="6" t="s">
        <v>607</v>
      </c>
      <c r="F2549" s="6" t="s">
        <v>11806</v>
      </c>
      <c r="G2549" s="6" t="s">
        <v>12402</v>
      </c>
    </row>
    <row r="2550" spans="1:7" x14ac:dyDescent="0.4">
      <c r="A2550" s="6">
        <v>2549</v>
      </c>
      <c r="B2550" s="6" t="s">
        <v>11811</v>
      </c>
      <c r="C2550" s="6">
        <v>3045</v>
      </c>
      <c r="D2550" s="6" t="s">
        <v>11876</v>
      </c>
      <c r="E2550" s="6" t="s">
        <v>780</v>
      </c>
      <c r="F2550" s="6" t="s">
        <v>11806</v>
      </c>
      <c r="G2550" s="6"/>
    </row>
    <row r="2551" spans="1:7" x14ac:dyDescent="0.4">
      <c r="A2551" s="6">
        <v>2550</v>
      </c>
      <c r="B2551" s="6" t="s">
        <v>12379</v>
      </c>
      <c r="C2551" s="6">
        <v>3046</v>
      </c>
      <c r="D2551" s="6" t="s">
        <v>11826</v>
      </c>
      <c r="E2551" s="6" t="s">
        <v>528</v>
      </c>
      <c r="F2551" s="6" t="s">
        <v>11806</v>
      </c>
      <c r="G2551" s="6" t="s">
        <v>12390</v>
      </c>
    </row>
    <row r="2552" spans="1:7" x14ac:dyDescent="0.4">
      <c r="A2552" s="6">
        <v>2551</v>
      </c>
      <c r="B2552" s="6" t="s">
        <v>11811</v>
      </c>
      <c r="C2552" s="6">
        <v>3046</v>
      </c>
      <c r="D2552" s="6" t="s">
        <v>11876</v>
      </c>
      <c r="E2552" s="6" t="s">
        <v>780</v>
      </c>
      <c r="F2552" s="6" t="s">
        <v>11806</v>
      </c>
      <c r="G2552" s="6"/>
    </row>
    <row r="2553" spans="1:7" x14ac:dyDescent="0.4">
      <c r="A2553" s="6">
        <v>2552</v>
      </c>
      <c r="B2553" s="6" t="s">
        <v>12379</v>
      </c>
      <c r="C2553" s="6">
        <v>3047</v>
      </c>
      <c r="D2553" s="6" t="s">
        <v>11800</v>
      </c>
      <c r="E2553" s="6" t="s">
        <v>607</v>
      </c>
      <c r="F2553" s="6" t="s">
        <v>11806</v>
      </c>
      <c r="G2553" s="6" t="s">
        <v>12402</v>
      </c>
    </row>
    <row r="2554" spans="1:7" x14ac:dyDescent="0.4">
      <c r="A2554" s="6">
        <v>2553</v>
      </c>
      <c r="B2554" s="6" t="s">
        <v>11811</v>
      </c>
      <c r="C2554" s="6">
        <v>3047</v>
      </c>
      <c r="D2554" s="6" t="s">
        <v>11876</v>
      </c>
      <c r="E2554" s="6" t="s">
        <v>780</v>
      </c>
      <c r="F2554" s="6" t="s">
        <v>11806</v>
      </c>
      <c r="G2554" s="6"/>
    </row>
    <row r="2555" spans="1:7" x14ac:dyDescent="0.4">
      <c r="A2555" s="6">
        <v>2554</v>
      </c>
      <c r="B2555" s="6" t="s">
        <v>12379</v>
      </c>
      <c r="C2555" s="6">
        <v>3048</v>
      </c>
      <c r="D2555" s="6" t="s">
        <v>11826</v>
      </c>
      <c r="E2555" s="6" t="s">
        <v>528</v>
      </c>
      <c r="F2555" s="6" t="s">
        <v>11806</v>
      </c>
      <c r="G2555" s="6" t="s">
        <v>12403</v>
      </c>
    </row>
    <row r="2556" spans="1:7" x14ac:dyDescent="0.4">
      <c r="A2556" s="6">
        <v>2555</v>
      </c>
      <c r="B2556" s="6" t="s">
        <v>11811</v>
      </c>
      <c r="C2556" s="6">
        <v>3048</v>
      </c>
      <c r="D2556" s="6" t="s">
        <v>11876</v>
      </c>
      <c r="E2556" s="6" t="s">
        <v>8737</v>
      </c>
      <c r="F2556" s="6" t="s">
        <v>11806</v>
      </c>
      <c r="G2556" s="6" t="s">
        <v>12383</v>
      </c>
    </row>
    <row r="2557" spans="1:7" x14ac:dyDescent="0.4">
      <c r="A2557" s="6">
        <v>2556</v>
      </c>
      <c r="B2557" s="6" t="s">
        <v>12379</v>
      </c>
      <c r="C2557" s="6">
        <v>3049</v>
      </c>
      <c r="D2557" s="6" t="s">
        <v>11826</v>
      </c>
      <c r="E2557" s="6" t="s">
        <v>528</v>
      </c>
      <c r="F2557" s="6" t="s">
        <v>11806</v>
      </c>
      <c r="G2557" s="6" t="s">
        <v>12404</v>
      </c>
    </row>
    <row r="2558" spans="1:7" x14ac:dyDescent="0.4">
      <c r="A2558" s="6">
        <v>2557</v>
      </c>
      <c r="B2558" s="6" t="s">
        <v>11811</v>
      </c>
      <c r="C2558" s="6">
        <v>3049</v>
      </c>
      <c r="D2558" s="6" t="s">
        <v>11876</v>
      </c>
      <c r="E2558" s="6" t="s">
        <v>780</v>
      </c>
      <c r="F2558" s="6" t="s">
        <v>11806</v>
      </c>
      <c r="G2558" s="6"/>
    </row>
    <row r="2559" spans="1:7" x14ac:dyDescent="0.4">
      <c r="A2559" s="6">
        <v>2558</v>
      </c>
      <c r="B2559" s="6" t="s">
        <v>12379</v>
      </c>
      <c r="C2559" s="6">
        <v>3050</v>
      </c>
      <c r="D2559" s="6" t="s">
        <v>11826</v>
      </c>
      <c r="E2559" s="6" t="s">
        <v>528</v>
      </c>
      <c r="F2559" s="6" t="s">
        <v>11806</v>
      </c>
      <c r="G2559" s="6" t="s">
        <v>12390</v>
      </c>
    </row>
    <row r="2560" spans="1:7" x14ac:dyDescent="0.4">
      <c r="A2560" s="6">
        <v>2559</v>
      </c>
      <c r="B2560" s="6" t="s">
        <v>12392</v>
      </c>
      <c r="C2560" s="6">
        <v>3050</v>
      </c>
      <c r="D2560" s="6" t="s">
        <v>11808</v>
      </c>
      <c r="E2560" s="6" t="s">
        <v>508</v>
      </c>
      <c r="F2560" s="6" t="s">
        <v>11806</v>
      </c>
      <c r="G2560" s="6" t="s">
        <v>12398</v>
      </c>
    </row>
    <row r="2561" spans="1:7" x14ac:dyDescent="0.4">
      <c r="A2561" s="6">
        <v>2560</v>
      </c>
      <c r="B2561" s="6" t="s">
        <v>12379</v>
      </c>
      <c r="C2561" s="6">
        <v>3051</v>
      </c>
      <c r="D2561" s="6" t="s">
        <v>11826</v>
      </c>
      <c r="E2561" s="6" t="s">
        <v>528</v>
      </c>
      <c r="F2561" s="6" t="s">
        <v>11806</v>
      </c>
      <c r="G2561" s="6" t="s">
        <v>12404</v>
      </c>
    </row>
    <row r="2562" spans="1:7" x14ac:dyDescent="0.4">
      <c r="A2562" s="6">
        <v>2561</v>
      </c>
      <c r="B2562" s="6" t="s">
        <v>12392</v>
      </c>
      <c r="C2562" s="6">
        <v>3051</v>
      </c>
      <c r="D2562" s="6" t="s">
        <v>11808</v>
      </c>
      <c r="E2562" s="6" t="s">
        <v>4059</v>
      </c>
      <c r="F2562" s="6" t="s">
        <v>11806</v>
      </c>
      <c r="G2562" s="6" t="s">
        <v>12096</v>
      </c>
    </row>
    <row r="2563" spans="1:7" x14ac:dyDescent="0.4">
      <c r="A2563" s="6">
        <v>2562</v>
      </c>
      <c r="B2563" s="6" t="s">
        <v>12379</v>
      </c>
      <c r="C2563" s="6">
        <v>3052</v>
      </c>
      <c r="D2563" s="6" t="s">
        <v>11800</v>
      </c>
      <c r="E2563" s="6" t="s">
        <v>607</v>
      </c>
      <c r="F2563" s="6" t="s">
        <v>11806</v>
      </c>
      <c r="G2563" s="6" t="s">
        <v>12391</v>
      </c>
    </row>
    <row r="2564" spans="1:7" x14ac:dyDescent="0.4">
      <c r="A2564" s="6">
        <v>2563</v>
      </c>
      <c r="B2564" s="6" t="s">
        <v>12392</v>
      </c>
      <c r="C2564" s="6">
        <v>3052</v>
      </c>
      <c r="D2564" s="6" t="s">
        <v>11808</v>
      </c>
      <c r="E2564" s="6" t="s">
        <v>4059</v>
      </c>
      <c r="F2564" s="6" t="s">
        <v>11806</v>
      </c>
      <c r="G2564" s="6" t="s">
        <v>12096</v>
      </c>
    </row>
    <row r="2565" spans="1:7" x14ac:dyDescent="0.4">
      <c r="A2565" s="6">
        <v>2564</v>
      </c>
      <c r="B2565" s="6" t="s">
        <v>12379</v>
      </c>
      <c r="C2565" s="6">
        <v>3053</v>
      </c>
      <c r="D2565" s="6" t="s">
        <v>11826</v>
      </c>
      <c r="E2565" s="6" t="s">
        <v>528</v>
      </c>
      <c r="F2565" s="6" t="s">
        <v>11806</v>
      </c>
      <c r="G2565" s="6" t="s">
        <v>12400</v>
      </c>
    </row>
    <row r="2566" spans="1:7" x14ac:dyDescent="0.4">
      <c r="A2566" s="6">
        <v>2565</v>
      </c>
      <c r="B2566" s="6" t="s">
        <v>12392</v>
      </c>
      <c r="C2566" s="6">
        <v>3053</v>
      </c>
      <c r="D2566" s="6" t="s">
        <v>11808</v>
      </c>
      <c r="E2566" s="6" t="s">
        <v>4059</v>
      </c>
      <c r="F2566" s="6" t="s">
        <v>11806</v>
      </c>
      <c r="G2566" s="6" t="s">
        <v>12096</v>
      </c>
    </row>
    <row r="2567" spans="1:7" x14ac:dyDescent="0.4">
      <c r="A2567" s="6">
        <v>2566</v>
      </c>
      <c r="B2567" s="6" t="s">
        <v>12379</v>
      </c>
      <c r="C2567" s="6">
        <v>3054</v>
      </c>
      <c r="D2567" s="6" t="s">
        <v>11826</v>
      </c>
      <c r="E2567" s="6" t="s">
        <v>528</v>
      </c>
      <c r="F2567" s="6" t="s">
        <v>11806</v>
      </c>
      <c r="G2567" s="6" t="s">
        <v>12395</v>
      </c>
    </row>
    <row r="2568" spans="1:7" x14ac:dyDescent="0.4">
      <c r="A2568" s="6">
        <v>2567</v>
      </c>
      <c r="B2568" s="6" t="s">
        <v>12392</v>
      </c>
      <c r="C2568" s="6">
        <v>3054</v>
      </c>
      <c r="D2568" s="6" t="s">
        <v>11808</v>
      </c>
      <c r="E2568" s="6" t="s">
        <v>508</v>
      </c>
      <c r="F2568" s="6" t="s">
        <v>11806</v>
      </c>
      <c r="G2568" s="6" t="s">
        <v>12405</v>
      </c>
    </row>
    <row r="2569" spans="1:7" x14ac:dyDescent="0.4">
      <c r="A2569" s="6">
        <v>2568</v>
      </c>
      <c r="B2569" s="6" t="s">
        <v>12379</v>
      </c>
      <c r="C2569" s="6">
        <v>3055</v>
      </c>
      <c r="D2569" s="6" t="s">
        <v>11826</v>
      </c>
      <c r="E2569" s="6" t="s">
        <v>528</v>
      </c>
      <c r="F2569" s="6" t="s">
        <v>11806</v>
      </c>
      <c r="G2569" s="6" t="s">
        <v>12406</v>
      </c>
    </row>
    <row r="2570" spans="1:7" x14ac:dyDescent="0.4">
      <c r="A2570" s="6">
        <v>2569</v>
      </c>
      <c r="B2570" s="6" t="s">
        <v>12392</v>
      </c>
      <c r="C2570" s="6">
        <v>3055</v>
      </c>
      <c r="D2570" s="6" t="s">
        <v>11808</v>
      </c>
      <c r="E2570" s="6" t="s">
        <v>4059</v>
      </c>
      <c r="F2570" s="6" t="s">
        <v>11806</v>
      </c>
      <c r="G2570" s="6" t="s">
        <v>12407</v>
      </c>
    </row>
    <row r="2571" spans="1:7" x14ac:dyDescent="0.4">
      <c r="A2571" s="6">
        <v>2570</v>
      </c>
      <c r="B2571" s="6" t="s">
        <v>12379</v>
      </c>
      <c r="C2571" s="6">
        <v>3056</v>
      </c>
      <c r="D2571" s="6" t="s">
        <v>11826</v>
      </c>
      <c r="E2571" s="6" t="s">
        <v>528</v>
      </c>
      <c r="F2571" s="6" t="s">
        <v>11806</v>
      </c>
      <c r="G2571" s="6" t="s">
        <v>12404</v>
      </c>
    </row>
    <row r="2572" spans="1:7" x14ac:dyDescent="0.4">
      <c r="A2572" s="6">
        <v>2571</v>
      </c>
      <c r="B2572" s="6" t="s">
        <v>12392</v>
      </c>
      <c r="C2572" s="6">
        <v>3056</v>
      </c>
      <c r="D2572" s="6" t="s">
        <v>11808</v>
      </c>
      <c r="E2572" s="6" t="s">
        <v>508</v>
      </c>
      <c r="F2572" s="6" t="s">
        <v>11806</v>
      </c>
      <c r="G2572" s="6" t="s">
        <v>12408</v>
      </c>
    </row>
    <row r="2573" spans="1:7" x14ac:dyDescent="0.4">
      <c r="A2573" s="6">
        <v>2572</v>
      </c>
      <c r="B2573" s="6" t="s">
        <v>12379</v>
      </c>
      <c r="C2573" s="6">
        <v>3057</v>
      </c>
      <c r="D2573" s="6" t="s">
        <v>11826</v>
      </c>
      <c r="E2573" s="6" t="s">
        <v>528</v>
      </c>
      <c r="F2573" s="6" t="s">
        <v>11806</v>
      </c>
      <c r="G2573" s="6" t="s">
        <v>12406</v>
      </c>
    </row>
    <row r="2574" spans="1:7" x14ac:dyDescent="0.4">
      <c r="A2574" s="6">
        <v>2573</v>
      </c>
      <c r="B2574" s="6" t="s">
        <v>12392</v>
      </c>
      <c r="C2574" s="6">
        <v>3057</v>
      </c>
      <c r="D2574" s="6" t="s">
        <v>11876</v>
      </c>
      <c r="E2574" s="6" t="s">
        <v>780</v>
      </c>
      <c r="F2574" s="6" t="s">
        <v>11806</v>
      </c>
      <c r="G2574" s="6"/>
    </row>
    <row r="2575" spans="1:7" x14ac:dyDescent="0.4">
      <c r="A2575" s="6">
        <v>2574</v>
      </c>
      <c r="B2575" s="6" t="s">
        <v>12379</v>
      </c>
      <c r="C2575" s="6">
        <v>3058</v>
      </c>
      <c r="D2575" s="6" t="s">
        <v>11826</v>
      </c>
      <c r="E2575" s="6" t="s">
        <v>528</v>
      </c>
      <c r="F2575" s="6" t="s">
        <v>11806</v>
      </c>
      <c r="G2575" s="6" t="s">
        <v>12390</v>
      </c>
    </row>
    <row r="2576" spans="1:7" x14ac:dyDescent="0.4">
      <c r="A2576" s="6">
        <v>2575</v>
      </c>
      <c r="B2576" s="6" t="s">
        <v>12392</v>
      </c>
      <c r="C2576" s="6">
        <v>3058</v>
      </c>
      <c r="D2576" s="6" t="s">
        <v>11876</v>
      </c>
      <c r="E2576" s="6" t="s">
        <v>780</v>
      </c>
      <c r="F2576" s="6" t="s">
        <v>11806</v>
      </c>
      <c r="G2576" s="6"/>
    </row>
    <row r="2577" spans="1:7" x14ac:dyDescent="0.4">
      <c r="A2577" s="6">
        <v>2576</v>
      </c>
      <c r="B2577" s="6" t="s">
        <v>12379</v>
      </c>
      <c r="C2577" s="6">
        <v>3059</v>
      </c>
      <c r="D2577" s="6" t="s">
        <v>11800</v>
      </c>
      <c r="E2577" s="6" t="s">
        <v>607</v>
      </c>
      <c r="F2577" s="6" t="s">
        <v>11806</v>
      </c>
      <c r="G2577" s="6" t="s">
        <v>12391</v>
      </c>
    </row>
    <row r="2578" spans="1:7" x14ac:dyDescent="0.4">
      <c r="A2578" s="6">
        <v>2577</v>
      </c>
      <c r="B2578" s="6" t="s">
        <v>11811</v>
      </c>
      <c r="C2578" s="6">
        <v>3059</v>
      </c>
      <c r="D2578" s="6" t="s">
        <v>11876</v>
      </c>
      <c r="E2578" s="6" t="s">
        <v>780</v>
      </c>
      <c r="F2578" s="6" t="s">
        <v>11806</v>
      </c>
      <c r="G2578" s="6"/>
    </row>
    <row r="2579" spans="1:7" x14ac:dyDescent="0.4">
      <c r="A2579" s="6">
        <v>2578</v>
      </c>
      <c r="B2579" s="6" t="s">
        <v>12379</v>
      </c>
      <c r="C2579" s="6">
        <v>3060</v>
      </c>
      <c r="D2579" s="6" t="s">
        <v>11800</v>
      </c>
      <c r="E2579" s="6" t="s">
        <v>607</v>
      </c>
      <c r="F2579" s="6" t="s">
        <v>11806</v>
      </c>
      <c r="G2579" s="6" t="s">
        <v>12409</v>
      </c>
    </row>
    <row r="2580" spans="1:7" x14ac:dyDescent="0.4">
      <c r="A2580" s="6">
        <v>2579</v>
      </c>
      <c r="B2580" s="6" t="s">
        <v>11811</v>
      </c>
      <c r="C2580" s="6">
        <v>3060</v>
      </c>
      <c r="D2580" s="6" t="s">
        <v>11876</v>
      </c>
      <c r="E2580" s="6" t="s">
        <v>8737</v>
      </c>
      <c r="F2580" s="6" t="s">
        <v>11806</v>
      </c>
      <c r="G2580" s="6" t="s">
        <v>12383</v>
      </c>
    </row>
    <row r="2581" spans="1:7" x14ac:dyDescent="0.4">
      <c r="A2581" s="6">
        <v>2580</v>
      </c>
      <c r="B2581" s="6" t="s">
        <v>12379</v>
      </c>
      <c r="C2581" s="6">
        <v>3061</v>
      </c>
      <c r="D2581" s="6" t="s">
        <v>11800</v>
      </c>
      <c r="E2581" s="6" t="s">
        <v>607</v>
      </c>
      <c r="F2581" s="6" t="s">
        <v>11806</v>
      </c>
      <c r="G2581" s="6" t="s">
        <v>12410</v>
      </c>
    </row>
    <row r="2582" spans="1:7" x14ac:dyDescent="0.4">
      <c r="A2582" s="6">
        <v>2581</v>
      </c>
      <c r="B2582" s="6" t="s">
        <v>11811</v>
      </c>
      <c r="C2582" s="6">
        <v>3061</v>
      </c>
      <c r="D2582" s="6" t="s">
        <v>11876</v>
      </c>
      <c r="E2582" s="6" t="s">
        <v>780</v>
      </c>
      <c r="F2582" s="6" t="s">
        <v>11806</v>
      </c>
      <c r="G2582" s="6"/>
    </row>
    <row r="2583" spans="1:7" x14ac:dyDescent="0.4">
      <c r="A2583" s="6">
        <v>2582</v>
      </c>
      <c r="B2583" s="6" t="s">
        <v>12379</v>
      </c>
      <c r="C2583" s="6">
        <v>3062</v>
      </c>
      <c r="D2583" s="6" t="s">
        <v>11826</v>
      </c>
      <c r="E2583" s="6" t="s">
        <v>528</v>
      </c>
      <c r="F2583" s="6" t="s">
        <v>11806</v>
      </c>
      <c r="G2583" s="6" t="s">
        <v>12411</v>
      </c>
    </row>
    <row r="2584" spans="1:7" x14ac:dyDescent="0.4">
      <c r="A2584" s="6">
        <v>2583</v>
      </c>
      <c r="B2584" s="6" t="s">
        <v>11811</v>
      </c>
      <c r="C2584" s="6">
        <v>3062</v>
      </c>
      <c r="D2584" s="6" t="s">
        <v>11876</v>
      </c>
      <c r="E2584" s="6" t="s">
        <v>780</v>
      </c>
      <c r="F2584" s="6" t="s">
        <v>11806</v>
      </c>
      <c r="G2584" s="6"/>
    </row>
    <row r="2585" spans="1:7" x14ac:dyDescent="0.4">
      <c r="A2585" s="6">
        <v>2584</v>
      </c>
      <c r="B2585" s="6" t="s">
        <v>12379</v>
      </c>
      <c r="C2585" s="6">
        <v>3063</v>
      </c>
      <c r="D2585" s="6" t="s">
        <v>11800</v>
      </c>
      <c r="E2585" s="6" t="s">
        <v>488</v>
      </c>
      <c r="F2585" s="6" t="s">
        <v>11806</v>
      </c>
      <c r="G2585" s="6" t="s">
        <v>12412</v>
      </c>
    </row>
    <row r="2586" spans="1:7" x14ac:dyDescent="0.4">
      <c r="A2586" s="6">
        <v>2585</v>
      </c>
      <c r="B2586" s="6" t="s">
        <v>11811</v>
      </c>
      <c r="C2586" s="6">
        <v>3063</v>
      </c>
      <c r="D2586" s="6" t="s">
        <v>11876</v>
      </c>
      <c r="E2586" s="6" t="s">
        <v>780</v>
      </c>
      <c r="F2586" s="6" t="s">
        <v>11806</v>
      </c>
      <c r="G2586" s="6"/>
    </row>
    <row r="2587" spans="1:7" x14ac:dyDescent="0.4">
      <c r="A2587" s="6">
        <v>2586</v>
      </c>
      <c r="B2587" s="6" t="s">
        <v>12379</v>
      </c>
      <c r="C2587" s="6">
        <v>3064</v>
      </c>
      <c r="D2587" s="6" t="s">
        <v>11800</v>
      </c>
      <c r="E2587" s="6" t="s">
        <v>607</v>
      </c>
      <c r="F2587" s="6" t="s">
        <v>11806</v>
      </c>
      <c r="G2587" s="6" t="s">
        <v>12410</v>
      </c>
    </row>
    <row r="2588" spans="1:7" x14ac:dyDescent="0.4">
      <c r="A2588" s="6">
        <v>2587</v>
      </c>
      <c r="B2588" s="6" t="s">
        <v>11811</v>
      </c>
      <c r="C2588" s="6">
        <v>3064</v>
      </c>
      <c r="D2588" s="6" t="s">
        <v>11876</v>
      </c>
      <c r="E2588" s="6" t="s">
        <v>8737</v>
      </c>
      <c r="F2588" s="6" t="s">
        <v>11806</v>
      </c>
      <c r="G2588" s="6" t="s">
        <v>12383</v>
      </c>
    </row>
    <row r="2589" spans="1:7" x14ac:dyDescent="0.4">
      <c r="A2589" s="6">
        <v>2588</v>
      </c>
      <c r="B2589" s="6" t="s">
        <v>12379</v>
      </c>
      <c r="C2589" s="6">
        <v>3065</v>
      </c>
      <c r="D2589" s="6" t="s">
        <v>11800</v>
      </c>
      <c r="E2589" s="6" t="s">
        <v>488</v>
      </c>
      <c r="F2589" s="6" t="s">
        <v>11806</v>
      </c>
      <c r="G2589" s="6" t="s">
        <v>12413</v>
      </c>
    </row>
    <row r="2590" spans="1:7" x14ac:dyDescent="0.4">
      <c r="A2590" s="6">
        <v>2589</v>
      </c>
      <c r="B2590" s="6" t="s">
        <v>11811</v>
      </c>
      <c r="C2590" s="6">
        <v>3065</v>
      </c>
      <c r="D2590" s="6" t="s">
        <v>11876</v>
      </c>
      <c r="E2590" s="6" t="s">
        <v>780</v>
      </c>
      <c r="F2590" s="6" t="s">
        <v>11806</v>
      </c>
      <c r="G2590" s="6"/>
    </row>
    <row r="2591" spans="1:7" x14ac:dyDescent="0.4">
      <c r="A2591" s="6">
        <v>2590</v>
      </c>
      <c r="B2591" s="6" t="s">
        <v>12379</v>
      </c>
      <c r="C2591" s="6">
        <v>3066</v>
      </c>
      <c r="D2591" s="6" t="s">
        <v>11800</v>
      </c>
      <c r="E2591" s="6" t="s">
        <v>488</v>
      </c>
      <c r="F2591" s="6" t="s">
        <v>11806</v>
      </c>
      <c r="G2591" s="6" t="s">
        <v>12412</v>
      </c>
    </row>
    <row r="2592" spans="1:7" x14ac:dyDescent="0.4">
      <c r="A2592" s="6">
        <v>2591</v>
      </c>
      <c r="B2592" s="6" t="s">
        <v>11811</v>
      </c>
      <c r="C2592" s="6">
        <v>3066</v>
      </c>
      <c r="D2592" s="6" t="s">
        <v>11876</v>
      </c>
      <c r="E2592" s="6" t="s">
        <v>8737</v>
      </c>
      <c r="F2592" s="6" t="s">
        <v>11806</v>
      </c>
      <c r="G2592" s="6" t="s">
        <v>12383</v>
      </c>
    </row>
    <row r="2593" spans="1:7" x14ac:dyDescent="0.4">
      <c r="A2593" s="6">
        <v>2592</v>
      </c>
      <c r="B2593" s="6" t="s">
        <v>12379</v>
      </c>
      <c r="C2593" s="6">
        <v>3067</v>
      </c>
      <c r="D2593" s="6" t="s">
        <v>11800</v>
      </c>
      <c r="E2593" s="6" t="s">
        <v>607</v>
      </c>
      <c r="F2593" s="6" t="s">
        <v>11806</v>
      </c>
      <c r="G2593" s="6" t="s">
        <v>12410</v>
      </c>
    </row>
    <row r="2594" spans="1:7" x14ac:dyDescent="0.4">
      <c r="A2594" s="6">
        <v>2593</v>
      </c>
      <c r="B2594" s="6" t="s">
        <v>11811</v>
      </c>
      <c r="C2594" s="6">
        <v>3067</v>
      </c>
      <c r="D2594" s="6" t="s">
        <v>11808</v>
      </c>
      <c r="E2594" s="6" t="s">
        <v>11812</v>
      </c>
      <c r="F2594" s="6" t="s">
        <v>11806</v>
      </c>
      <c r="G2594" s="6" t="s">
        <v>12096</v>
      </c>
    </row>
    <row r="2595" spans="1:7" x14ac:dyDescent="0.4">
      <c r="A2595" s="6">
        <v>2594</v>
      </c>
      <c r="B2595" s="6" t="s">
        <v>12379</v>
      </c>
      <c r="C2595" s="6">
        <v>3068</v>
      </c>
      <c r="D2595" s="6" t="s">
        <v>11800</v>
      </c>
      <c r="E2595" s="6" t="s">
        <v>607</v>
      </c>
      <c r="F2595" s="6" t="s">
        <v>11806</v>
      </c>
      <c r="G2595" s="6" t="s">
        <v>12414</v>
      </c>
    </row>
    <row r="2596" spans="1:7" x14ac:dyDescent="0.4">
      <c r="A2596" s="6">
        <v>2595</v>
      </c>
      <c r="B2596" s="6" t="s">
        <v>11811</v>
      </c>
      <c r="C2596" s="6">
        <v>3068</v>
      </c>
      <c r="D2596" s="6" t="s">
        <v>11808</v>
      </c>
      <c r="E2596" s="6" t="s">
        <v>11812</v>
      </c>
      <c r="F2596" s="6" t="s">
        <v>11806</v>
      </c>
      <c r="G2596" s="6" t="s">
        <v>12096</v>
      </c>
    </row>
    <row r="2597" spans="1:7" x14ac:dyDescent="0.4">
      <c r="A2597" s="6">
        <v>2596</v>
      </c>
      <c r="B2597" s="6" t="s">
        <v>12379</v>
      </c>
      <c r="C2597" s="6">
        <v>3069</v>
      </c>
      <c r="D2597" s="6" t="s">
        <v>11800</v>
      </c>
      <c r="E2597" s="6" t="s">
        <v>488</v>
      </c>
      <c r="F2597" s="6" t="s">
        <v>11806</v>
      </c>
      <c r="G2597" s="6" t="s">
        <v>12415</v>
      </c>
    </row>
    <row r="2598" spans="1:7" x14ac:dyDescent="0.4">
      <c r="A2598" s="6">
        <v>2597</v>
      </c>
      <c r="B2598" s="6" t="s">
        <v>11811</v>
      </c>
      <c r="C2598" s="6">
        <v>3069</v>
      </c>
      <c r="D2598" s="6" t="s">
        <v>11876</v>
      </c>
      <c r="E2598" s="6" t="s">
        <v>780</v>
      </c>
      <c r="F2598" s="6" t="s">
        <v>11806</v>
      </c>
      <c r="G2598" s="6"/>
    </row>
    <row r="2599" spans="1:7" x14ac:dyDescent="0.4">
      <c r="A2599" s="6">
        <v>2598</v>
      </c>
      <c r="B2599" s="6" t="s">
        <v>12379</v>
      </c>
      <c r="C2599" s="6">
        <v>3070</v>
      </c>
      <c r="D2599" s="6" t="s">
        <v>11800</v>
      </c>
      <c r="E2599" s="6" t="s">
        <v>607</v>
      </c>
      <c r="F2599" s="6" t="s">
        <v>11806</v>
      </c>
      <c r="G2599" s="6" t="s">
        <v>12416</v>
      </c>
    </row>
    <row r="2600" spans="1:7" x14ac:dyDescent="0.4">
      <c r="A2600" s="6">
        <v>2599</v>
      </c>
      <c r="B2600" s="6" t="s">
        <v>11811</v>
      </c>
      <c r="C2600" s="6">
        <v>3070</v>
      </c>
      <c r="D2600" s="6" t="s">
        <v>11876</v>
      </c>
      <c r="E2600" s="6" t="s">
        <v>780</v>
      </c>
      <c r="F2600" s="6" t="s">
        <v>11806</v>
      </c>
      <c r="G2600" s="6"/>
    </row>
    <row r="2601" spans="1:7" x14ac:dyDescent="0.4">
      <c r="A2601" s="6">
        <v>2600</v>
      </c>
      <c r="B2601" s="6" t="s">
        <v>12379</v>
      </c>
      <c r="C2601" s="6">
        <v>3071</v>
      </c>
      <c r="D2601" s="6" t="s">
        <v>11800</v>
      </c>
      <c r="E2601" s="6" t="s">
        <v>607</v>
      </c>
      <c r="F2601" s="6" t="s">
        <v>11806</v>
      </c>
      <c r="G2601" s="6" t="s">
        <v>12417</v>
      </c>
    </row>
    <row r="2602" spans="1:7" x14ac:dyDescent="0.4">
      <c r="A2602" s="6">
        <v>2601</v>
      </c>
      <c r="B2602" s="6" t="s">
        <v>11811</v>
      </c>
      <c r="C2602" s="6">
        <v>3071</v>
      </c>
      <c r="D2602" s="6" t="s">
        <v>11876</v>
      </c>
      <c r="E2602" s="6" t="s">
        <v>780</v>
      </c>
      <c r="F2602" s="6" t="s">
        <v>11806</v>
      </c>
      <c r="G2602" s="6"/>
    </row>
    <row r="2603" spans="1:7" x14ac:dyDescent="0.4">
      <c r="A2603" s="6">
        <v>2602</v>
      </c>
      <c r="B2603" s="6" t="s">
        <v>12379</v>
      </c>
      <c r="C2603" s="6">
        <v>3072</v>
      </c>
      <c r="D2603" s="6" t="s">
        <v>11800</v>
      </c>
      <c r="E2603" s="6" t="s">
        <v>607</v>
      </c>
      <c r="F2603" s="6" t="s">
        <v>11806</v>
      </c>
      <c r="G2603" s="6" t="s">
        <v>12410</v>
      </c>
    </row>
    <row r="2604" spans="1:7" x14ac:dyDescent="0.4">
      <c r="A2604" s="6">
        <v>2603</v>
      </c>
      <c r="B2604" s="6" t="s">
        <v>11811</v>
      </c>
      <c r="C2604" s="6">
        <v>3072</v>
      </c>
      <c r="D2604" s="6" t="s">
        <v>11876</v>
      </c>
      <c r="E2604" s="6" t="s">
        <v>780</v>
      </c>
      <c r="F2604" s="6" t="s">
        <v>11806</v>
      </c>
      <c r="G2604" s="6"/>
    </row>
    <row r="2605" spans="1:7" x14ac:dyDescent="0.4">
      <c r="A2605" s="6">
        <v>2604</v>
      </c>
      <c r="B2605" s="6" t="s">
        <v>12379</v>
      </c>
      <c r="C2605" s="6">
        <v>3073</v>
      </c>
      <c r="D2605" s="6" t="s">
        <v>11800</v>
      </c>
      <c r="E2605" s="6" t="s">
        <v>607</v>
      </c>
      <c r="F2605" s="6" t="s">
        <v>11806</v>
      </c>
      <c r="G2605" s="6" t="s">
        <v>12417</v>
      </c>
    </row>
    <row r="2606" spans="1:7" x14ac:dyDescent="0.4">
      <c r="A2606" s="6">
        <v>2605</v>
      </c>
      <c r="B2606" s="6" t="s">
        <v>11811</v>
      </c>
      <c r="C2606" s="6">
        <v>3073</v>
      </c>
      <c r="D2606" s="6" t="s">
        <v>11876</v>
      </c>
      <c r="E2606" s="6" t="s">
        <v>780</v>
      </c>
      <c r="F2606" s="6" t="s">
        <v>11806</v>
      </c>
      <c r="G2606" s="6"/>
    </row>
    <row r="2607" spans="1:7" x14ac:dyDescent="0.4">
      <c r="A2607" s="6">
        <v>2606</v>
      </c>
      <c r="B2607" s="6" t="s">
        <v>12379</v>
      </c>
      <c r="C2607" s="6">
        <v>3074</v>
      </c>
      <c r="D2607" s="6" t="s">
        <v>11800</v>
      </c>
      <c r="E2607" s="6" t="s">
        <v>607</v>
      </c>
      <c r="F2607" s="6" t="s">
        <v>11806</v>
      </c>
      <c r="G2607" s="6" t="s">
        <v>12418</v>
      </c>
    </row>
    <row r="2608" spans="1:7" x14ac:dyDescent="0.4">
      <c r="A2608" s="6">
        <v>2607</v>
      </c>
      <c r="B2608" s="6" t="s">
        <v>11811</v>
      </c>
      <c r="C2608" s="6">
        <v>3074</v>
      </c>
      <c r="D2608" s="6" t="s">
        <v>11876</v>
      </c>
      <c r="E2608" s="6" t="s">
        <v>780</v>
      </c>
      <c r="F2608" s="6" t="s">
        <v>11806</v>
      </c>
      <c r="G2608" s="6"/>
    </row>
    <row r="2609" spans="1:7" x14ac:dyDescent="0.4">
      <c r="A2609" s="6">
        <v>2608</v>
      </c>
      <c r="B2609" s="6" t="s">
        <v>12379</v>
      </c>
      <c r="C2609" s="6">
        <v>3075</v>
      </c>
      <c r="D2609" s="6" t="s">
        <v>11826</v>
      </c>
      <c r="E2609" s="6" t="s">
        <v>528</v>
      </c>
      <c r="F2609" s="6" t="s">
        <v>11806</v>
      </c>
      <c r="G2609" s="6" t="s">
        <v>12419</v>
      </c>
    </row>
    <row r="2610" spans="1:7" x14ac:dyDescent="0.4">
      <c r="A2610" s="6">
        <v>2609</v>
      </c>
      <c r="B2610" s="6" t="s">
        <v>11811</v>
      </c>
      <c r="C2610" s="6">
        <v>3075</v>
      </c>
      <c r="D2610" s="6" t="s">
        <v>11876</v>
      </c>
      <c r="E2610" s="6" t="s">
        <v>780</v>
      </c>
      <c r="F2610" s="6" t="s">
        <v>11806</v>
      </c>
      <c r="G2610" s="6"/>
    </row>
    <row r="2611" spans="1:7" x14ac:dyDescent="0.4">
      <c r="A2611" s="6">
        <v>2610</v>
      </c>
      <c r="B2611" s="6" t="s">
        <v>12379</v>
      </c>
      <c r="C2611" s="6">
        <v>3076</v>
      </c>
      <c r="D2611" s="6" t="s">
        <v>11800</v>
      </c>
      <c r="E2611" s="6" t="s">
        <v>607</v>
      </c>
      <c r="F2611" s="6" t="s">
        <v>11806</v>
      </c>
      <c r="G2611" s="6" t="s">
        <v>12417</v>
      </c>
    </row>
    <row r="2612" spans="1:7" x14ac:dyDescent="0.4">
      <c r="A2612" s="6">
        <v>2611</v>
      </c>
      <c r="B2612" s="6" t="s">
        <v>11811</v>
      </c>
      <c r="C2612" s="6">
        <v>3076</v>
      </c>
      <c r="D2612" s="6" t="s">
        <v>11876</v>
      </c>
      <c r="E2612" s="6" t="s">
        <v>780</v>
      </c>
      <c r="F2612" s="6" t="s">
        <v>11806</v>
      </c>
      <c r="G2612" s="6"/>
    </row>
    <row r="2613" spans="1:7" x14ac:dyDescent="0.4">
      <c r="A2613" s="6">
        <v>2612</v>
      </c>
      <c r="B2613" s="6" t="s">
        <v>12379</v>
      </c>
      <c r="C2613" s="6">
        <v>3077</v>
      </c>
      <c r="D2613" s="6" t="s">
        <v>11826</v>
      </c>
      <c r="E2613" s="6" t="s">
        <v>528</v>
      </c>
      <c r="F2613" s="6" t="s">
        <v>11806</v>
      </c>
      <c r="G2613" s="6" t="s">
        <v>12420</v>
      </c>
    </row>
    <row r="2614" spans="1:7" x14ac:dyDescent="0.4">
      <c r="A2614" s="6">
        <v>2613</v>
      </c>
      <c r="B2614" s="6" t="s">
        <v>11811</v>
      </c>
      <c r="C2614" s="6">
        <v>3077</v>
      </c>
      <c r="D2614" s="6" t="s">
        <v>11876</v>
      </c>
      <c r="E2614" s="6" t="s">
        <v>780</v>
      </c>
      <c r="F2614" s="6" t="s">
        <v>11806</v>
      </c>
      <c r="G2614" s="6"/>
    </row>
    <row r="2615" spans="1:7" x14ac:dyDescent="0.4">
      <c r="A2615" s="6">
        <v>2614</v>
      </c>
      <c r="B2615" s="6" t="s">
        <v>12379</v>
      </c>
      <c r="C2615" s="6">
        <v>3078</v>
      </c>
      <c r="D2615" s="6" t="s">
        <v>11826</v>
      </c>
      <c r="E2615" s="6" t="s">
        <v>528</v>
      </c>
      <c r="F2615" s="6" t="s">
        <v>11806</v>
      </c>
      <c r="G2615" s="6" t="s">
        <v>12421</v>
      </c>
    </row>
    <row r="2616" spans="1:7" x14ac:dyDescent="0.4">
      <c r="A2616" s="6">
        <v>2615</v>
      </c>
      <c r="B2616" s="6" t="s">
        <v>11811</v>
      </c>
      <c r="C2616" s="6">
        <v>3078</v>
      </c>
      <c r="D2616" s="6" t="s">
        <v>11876</v>
      </c>
      <c r="E2616" s="6" t="s">
        <v>8737</v>
      </c>
      <c r="F2616" s="6" t="s">
        <v>11806</v>
      </c>
      <c r="G2616" s="6" t="s">
        <v>12383</v>
      </c>
    </row>
    <row r="2617" spans="1:7" x14ac:dyDescent="0.4">
      <c r="A2617" s="6">
        <v>2616</v>
      </c>
      <c r="B2617" s="6" t="s">
        <v>12379</v>
      </c>
      <c r="C2617" s="6">
        <v>3079</v>
      </c>
      <c r="D2617" s="6" t="s">
        <v>11826</v>
      </c>
      <c r="E2617" s="6" t="s">
        <v>528</v>
      </c>
      <c r="F2617" s="6" t="s">
        <v>11806</v>
      </c>
      <c r="G2617" s="6" t="s">
        <v>12419</v>
      </c>
    </row>
    <row r="2618" spans="1:7" x14ac:dyDescent="0.4">
      <c r="A2618" s="6">
        <v>2617</v>
      </c>
      <c r="B2618" s="6" t="s">
        <v>11811</v>
      </c>
      <c r="C2618" s="6">
        <v>3079</v>
      </c>
      <c r="D2618" s="6" t="s">
        <v>11876</v>
      </c>
      <c r="E2618" s="6" t="s">
        <v>780</v>
      </c>
      <c r="F2618" s="6" t="s">
        <v>11806</v>
      </c>
      <c r="G2618" s="6"/>
    </row>
    <row r="2619" spans="1:7" x14ac:dyDescent="0.4">
      <c r="A2619" s="6">
        <v>2618</v>
      </c>
      <c r="B2619" s="6" t="s">
        <v>12379</v>
      </c>
      <c r="C2619" s="6">
        <v>3080</v>
      </c>
      <c r="D2619" s="6" t="s">
        <v>11800</v>
      </c>
      <c r="E2619" s="6" t="s">
        <v>607</v>
      </c>
      <c r="F2619" s="6" t="s">
        <v>11806</v>
      </c>
      <c r="G2619" s="6" t="s">
        <v>12418</v>
      </c>
    </row>
    <row r="2620" spans="1:7" x14ac:dyDescent="0.4">
      <c r="A2620" s="6">
        <v>2619</v>
      </c>
      <c r="B2620" s="6" t="s">
        <v>11811</v>
      </c>
      <c r="C2620" s="6">
        <v>3080</v>
      </c>
      <c r="D2620" s="6" t="s">
        <v>11876</v>
      </c>
      <c r="E2620" s="6" t="s">
        <v>8737</v>
      </c>
      <c r="F2620" s="6" t="s">
        <v>11806</v>
      </c>
      <c r="G2620" s="6" t="s">
        <v>12383</v>
      </c>
    </row>
    <row r="2621" spans="1:7" x14ac:dyDescent="0.4">
      <c r="A2621" s="6">
        <v>2620</v>
      </c>
      <c r="B2621" s="6" t="s">
        <v>11850</v>
      </c>
      <c r="C2621" s="6">
        <v>3081</v>
      </c>
      <c r="D2621" s="6" t="s">
        <v>11826</v>
      </c>
      <c r="E2621" s="6" t="s">
        <v>581</v>
      </c>
      <c r="F2621" s="6" t="s">
        <v>11806</v>
      </c>
      <c r="G2621" s="6" t="s">
        <v>12422</v>
      </c>
    </row>
    <row r="2622" spans="1:7" x14ac:dyDescent="0.4">
      <c r="A2622" s="6">
        <v>2621</v>
      </c>
      <c r="B2622" s="6" t="s">
        <v>11811</v>
      </c>
      <c r="C2622" s="6">
        <v>3081</v>
      </c>
      <c r="D2622" s="6" t="s">
        <v>11876</v>
      </c>
      <c r="E2622" s="6" t="s">
        <v>780</v>
      </c>
      <c r="F2622" s="6" t="s">
        <v>11806</v>
      </c>
      <c r="G2622" s="6"/>
    </row>
    <row r="2623" spans="1:7" x14ac:dyDescent="0.4">
      <c r="A2623" s="6">
        <v>2622</v>
      </c>
      <c r="B2623" s="6" t="s">
        <v>11850</v>
      </c>
      <c r="C2623" s="6">
        <v>3082</v>
      </c>
      <c r="D2623" s="6" t="s">
        <v>11826</v>
      </c>
      <c r="E2623" s="6" t="s">
        <v>581</v>
      </c>
      <c r="F2623" s="6" t="s">
        <v>11806</v>
      </c>
      <c r="G2623" s="6" t="s">
        <v>12422</v>
      </c>
    </row>
    <row r="2624" spans="1:7" x14ac:dyDescent="0.4">
      <c r="A2624" s="6">
        <v>2623</v>
      </c>
      <c r="B2624" s="6" t="s">
        <v>11811</v>
      </c>
      <c r="C2624" s="6">
        <v>3082</v>
      </c>
      <c r="D2624" s="6" t="s">
        <v>11876</v>
      </c>
      <c r="E2624" s="6" t="s">
        <v>780</v>
      </c>
      <c r="F2624" s="6" t="s">
        <v>11806</v>
      </c>
      <c r="G2624" s="6"/>
    </row>
    <row r="2625" spans="1:7" x14ac:dyDescent="0.4">
      <c r="A2625" s="6">
        <v>2624</v>
      </c>
      <c r="B2625" s="6" t="s">
        <v>11850</v>
      </c>
      <c r="C2625" s="6">
        <v>3083</v>
      </c>
      <c r="D2625" s="6" t="s">
        <v>11826</v>
      </c>
      <c r="E2625" s="6" t="s">
        <v>581</v>
      </c>
      <c r="F2625" s="6" t="s">
        <v>11806</v>
      </c>
      <c r="G2625" s="6" t="s">
        <v>12422</v>
      </c>
    </row>
    <row r="2626" spans="1:7" x14ac:dyDescent="0.4">
      <c r="A2626" s="6">
        <v>2625</v>
      </c>
      <c r="B2626" s="6" t="s">
        <v>11811</v>
      </c>
      <c r="C2626" s="6">
        <v>3083</v>
      </c>
      <c r="D2626" s="6" t="s">
        <v>11876</v>
      </c>
      <c r="E2626" s="6" t="s">
        <v>780</v>
      </c>
      <c r="F2626" s="6" t="s">
        <v>11806</v>
      </c>
      <c r="G2626" s="6"/>
    </row>
    <row r="2627" spans="1:7" x14ac:dyDescent="0.4">
      <c r="A2627" s="6">
        <v>2626</v>
      </c>
      <c r="B2627" s="6" t="s">
        <v>11850</v>
      </c>
      <c r="C2627" s="6">
        <v>3084</v>
      </c>
      <c r="D2627" s="6" t="s">
        <v>11826</v>
      </c>
      <c r="E2627" s="6" t="s">
        <v>581</v>
      </c>
      <c r="F2627" s="6" t="s">
        <v>11806</v>
      </c>
      <c r="G2627" s="6" t="s">
        <v>12422</v>
      </c>
    </row>
    <row r="2628" spans="1:7" x14ac:dyDescent="0.4">
      <c r="A2628" s="6">
        <v>2627</v>
      </c>
      <c r="B2628" s="6" t="s">
        <v>11811</v>
      </c>
      <c r="C2628" s="6">
        <v>3084</v>
      </c>
      <c r="D2628" s="6" t="s">
        <v>11876</v>
      </c>
      <c r="E2628" s="6" t="s">
        <v>780</v>
      </c>
      <c r="F2628" s="6" t="s">
        <v>11806</v>
      </c>
      <c r="G2628" s="6"/>
    </row>
    <row r="2629" spans="1:7" x14ac:dyDescent="0.4">
      <c r="A2629" s="6">
        <v>2628</v>
      </c>
      <c r="B2629" s="6" t="s">
        <v>11850</v>
      </c>
      <c r="C2629" s="6">
        <v>3085</v>
      </c>
      <c r="D2629" s="6" t="s">
        <v>11826</v>
      </c>
      <c r="E2629" s="6" t="s">
        <v>581</v>
      </c>
      <c r="F2629" s="6" t="s">
        <v>11806</v>
      </c>
      <c r="G2629" s="6" t="s">
        <v>12422</v>
      </c>
    </row>
    <row r="2630" spans="1:7" x14ac:dyDescent="0.4">
      <c r="A2630" s="6">
        <v>2629</v>
      </c>
      <c r="B2630" s="6" t="s">
        <v>11811</v>
      </c>
      <c r="C2630" s="6">
        <v>3085</v>
      </c>
      <c r="D2630" s="6" t="s">
        <v>11808</v>
      </c>
      <c r="E2630" s="6" t="s">
        <v>11812</v>
      </c>
      <c r="F2630" s="6" t="s">
        <v>11806</v>
      </c>
      <c r="G2630" s="6" t="s">
        <v>12096</v>
      </c>
    </row>
    <row r="2631" spans="1:7" x14ac:dyDescent="0.4">
      <c r="A2631" s="6">
        <v>2630</v>
      </c>
      <c r="B2631" s="6" t="s">
        <v>11850</v>
      </c>
      <c r="C2631" s="6">
        <v>3086</v>
      </c>
      <c r="D2631" s="6" t="s">
        <v>11826</v>
      </c>
      <c r="E2631" s="6" t="s">
        <v>581</v>
      </c>
      <c r="F2631" s="6" t="s">
        <v>11806</v>
      </c>
      <c r="G2631" s="6" t="s">
        <v>12422</v>
      </c>
    </row>
    <row r="2632" spans="1:7" x14ac:dyDescent="0.4">
      <c r="A2632" s="6">
        <v>2631</v>
      </c>
      <c r="B2632" s="6" t="s">
        <v>11811</v>
      </c>
      <c r="C2632" s="6">
        <v>3086</v>
      </c>
      <c r="D2632" s="6" t="s">
        <v>11808</v>
      </c>
      <c r="E2632" s="6" t="s">
        <v>11812</v>
      </c>
      <c r="F2632" s="6" t="s">
        <v>11806</v>
      </c>
      <c r="G2632" s="6" t="s">
        <v>12096</v>
      </c>
    </row>
    <row r="2633" spans="1:7" x14ac:dyDescent="0.4">
      <c r="A2633" s="6">
        <v>2632</v>
      </c>
      <c r="B2633" s="6" t="s">
        <v>11850</v>
      </c>
      <c r="C2633" s="6">
        <v>3087</v>
      </c>
      <c r="D2633" s="6" t="s">
        <v>11826</v>
      </c>
      <c r="E2633" s="6" t="s">
        <v>581</v>
      </c>
      <c r="F2633" s="6" t="s">
        <v>11806</v>
      </c>
      <c r="G2633" s="6" t="s">
        <v>12422</v>
      </c>
    </row>
    <row r="2634" spans="1:7" x14ac:dyDescent="0.4">
      <c r="A2634" s="6">
        <v>2633</v>
      </c>
      <c r="B2634" s="6" t="s">
        <v>11811</v>
      </c>
      <c r="C2634" s="6">
        <v>3087</v>
      </c>
      <c r="D2634" s="6" t="s">
        <v>11808</v>
      </c>
      <c r="E2634" s="6" t="s">
        <v>11812</v>
      </c>
      <c r="F2634" s="6" t="s">
        <v>11806</v>
      </c>
      <c r="G2634" s="6" t="s">
        <v>12096</v>
      </c>
    </row>
    <row r="2635" spans="1:7" x14ac:dyDescent="0.4">
      <c r="A2635" s="6">
        <v>2634</v>
      </c>
      <c r="B2635" s="6" t="s">
        <v>11850</v>
      </c>
      <c r="C2635" s="6">
        <v>3088</v>
      </c>
      <c r="D2635" s="6" t="s">
        <v>11826</v>
      </c>
      <c r="E2635" s="6" t="s">
        <v>581</v>
      </c>
      <c r="F2635" s="6" t="s">
        <v>11806</v>
      </c>
      <c r="G2635" s="6" t="s">
        <v>12422</v>
      </c>
    </row>
    <row r="2636" spans="1:7" x14ac:dyDescent="0.4">
      <c r="A2636" s="6">
        <v>2635</v>
      </c>
      <c r="B2636" s="6" t="s">
        <v>11811</v>
      </c>
      <c r="C2636" s="6">
        <v>3088</v>
      </c>
      <c r="D2636" s="6" t="s">
        <v>11876</v>
      </c>
      <c r="E2636" s="6" t="s">
        <v>8737</v>
      </c>
      <c r="F2636" s="6" t="s">
        <v>11806</v>
      </c>
      <c r="G2636" s="6" t="s">
        <v>12423</v>
      </c>
    </row>
    <row r="2637" spans="1:7" x14ac:dyDescent="0.4">
      <c r="A2637" s="6">
        <v>2636</v>
      </c>
      <c r="B2637" s="6" t="s">
        <v>11850</v>
      </c>
      <c r="C2637" s="6">
        <v>3089</v>
      </c>
      <c r="D2637" s="6" t="s">
        <v>11826</v>
      </c>
      <c r="E2637" s="6" t="s">
        <v>581</v>
      </c>
      <c r="F2637" s="6" t="s">
        <v>11806</v>
      </c>
      <c r="G2637" s="6" t="s">
        <v>12422</v>
      </c>
    </row>
    <row r="2638" spans="1:7" x14ac:dyDescent="0.4">
      <c r="A2638" s="6">
        <v>2637</v>
      </c>
      <c r="B2638" s="6" t="s">
        <v>11811</v>
      </c>
      <c r="C2638" s="6">
        <v>3089</v>
      </c>
      <c r="D2638" s="6" t="s">
        <v>11876</v>
      </c>
      <c r="E2638" s="6" t="s">
        <v>8737</v>
      </c>
      <c r="F2638" s="6" t="s">
        <v>11806</v>
      </c>
      <c r="G2638" s="6" t="s">
        <v>12423</v>
      </c>
    </row>
    <row r="2639" spans="1:7" x14ac:dyDescent="0.4">
      <c r="A2639" s="6">
        <v>2638</v>
      </c>
      <c r="B2639" s="6" t="s">
        <v>11850</v>
      </c>
      <c r="C2639" s="6">
        <v>3090</v>
      </c>
      <c r="D2639" s="6" t="s">
        <v>11826</v>
      </c>
      <c r="E2639" s="6" t="s">
        <v>581</v>
      </c>
      <c r="F2639" s="6" t="s">
        <v>11806</v>
      </c>
      <c r="G2639" s="6" t="s">
        <v>12422</v>
      </c>
    </row>
    <row r="2640" spans="1:7" x14ac:dyDescent="0.4">
      <c r="A2640" s="6">
        <v>2639</v>
      </c>
      <c r="B2640" s="6" t="s">
        <v>11811</v>
      </c>
      <c r="C2640" s="6">
        <v>3090</v>
      </c>
      <c r="D2640" s="6" t="s">
        <v>11808</v>
      </c>
      <c r="E2640" s="6" t="s">
        <v>11812</v>
      </c>
      <c r="F2640" s="6" t="s">
        <v>11806</v>
      </c>
      <c r="G2640" s="6" t="s">
        <v>12096</v>
      </c>
    </row>
    <row r="2641" spans="1:7" x14ac:dyDescent="0.4">
      <c r="A2641" s="6">
        <v>2640</v>
      </c>
      <c r="B2641" s="6" t="s">
        <v>11850</v>
      </c>
      <c r="C2641" s="6">
        <v>3091</v>
      </c>
      <c r="D2641" s="6" t="s">
        <v>11826</v>
      </c>
      <c r="E2641" s="6" t="s">
        <v>581</v>
      </c>
      <c r="F2641" s="6" t="s">
        <v>11806</v>
      </c>
      <c r="G2641" s="6" t="s">
        <v>12422</v>
      </c>
    </row>
    <row r="2642" spans="1:7" x14ac:dyDescent="0.4">
      <c r="A2642" s="6">
        <v>2641</v>
      </c>
      <c r="B2642" s="6" t="s">
        <v>11811</v>
      </c>
      <c r="C2642" s="6">
        <v>3091</v>
      </c>
      <c r="D2642" s="6" t="s">
        <v>11808</v>
      </c>
      <c r="E2642" s="6" t="s">
        <v>11812</v>
      </c>
      <c r="F2642" s="6" t="s">
        <v>11806</v>
      </c>
      <c r="G2642" s="6" t="s">
        <v>12096</v>
      </c>
    </row>
    <row r="2643" spans="1:7" x14ac:dyDescent="0.4">
      <c r="A2643" s="6">
        <v>2642</v>
      </c>
      <c r="B2643" s="6" t="s">
        <v>11850</v>
      </c>
      <c r="C2643" s="6">
        <v>3092</v>
      </c>
      <c r="D2643" s="6" t="s">
        <v>11826</v>
      </c>
      <c r="E2643" s="6" t="s">
        <v>581</v>
      </c>
      <c r="F2643" s="6" t="s">
        <v>11806</v>
      </c>
      <c r="G2643" s="6" t="s">
        <v>12422</v>
      </c>
    </row>
    <row r="2644" spans="1:7" x14ac:dyDescent="0.4">
      <c r="A2644" s="6">
        <v>2643</v>
      </c>
      <c r="B2644" s="6" t="s">
        <v>12392</v>
      </c>
      <c r="C2644" s="6">
        <v>3092</v>
      </c>
      <c r="D2644" s="6" t="s">
        <v>11808</v>
      </c>
      <c r="E2644" s="6" t="s">
        <v>508</v>
      </c>
      <c r="F2644" s="6" t="s">
        <v>11806</v>
      </c>
      <c r="G2644" s="6"/>
    </row>
    <row r="2645" spans="1:7" x14ac:dyDescent="0.4">
      <c r="A2645" s="6">
        <v>2644</v>
      </c>
      <c r="B2645" s="6" t="s">
        <v>11850</v>
      </c>
      <c r="C2645" s="6">
        <v>3093</v>
      </c>
      <c r="D2645" s="6" t="s">
        <v>11826</v>
      </c>
      <c r="E2645" s="6" t="s">
        <v>581</v>
      </c>
      <c r="F2645" s="6" t="s">
        <v>11806</v>
      </c>
      <c r="G2645" s="6" t="s">
        <v>12422</v>
      </c>
    </row>
    <row r="2646" spans="1:7" x14ac:dyDescent="0.4">
      <c r="A2646" s="6">
        <v>2645</v>
      </c>
      <c r="B2646" s="6" t="s">
        <v>12392</v>
      </c>
      <c r="C2646" s="6">
        <v>3093</v>
      </c>
      <c r="D2646" s="6" t="s">
        <v>11876</v>
      </c>
      <c r="E2646" s="6" t="s">
        <v>780</v>
      </c>
      <c r="F2646" s="6" t="s">
        <v>11806</v>
      </c>
      <c r="G2646" s="6"/>
    </row>
    <row r="2647" spans="1:7" x14ac:dyDescent="0.4">
      <c r="A2647" s="6">
        <v>2646</v>
      </c>
      <c r="B2647" s="6" t="s">
        <v>11850</v>
      </c>
      <c r="C2647" s="6">
        <v>3094</v>
      </c>
      <c r="D2647" s="6" t="s">
        <v>11826</v>
      </c>
      <c r="E2647" s="6" t="s">
        <v>581</v>
      </c>
      <c r="F2647" s="6" t="s">
        <v>11806</v>
      </c>
      <c r="G2647" s="6" t="s">
        <v>12422</v>
      </c>
    </row>
    <row r="2648" spans="1:7" x14ac:dyDescent="0.4">
      <c r="A2648" s="6">
        <v>2647</v>
      </c>
      <c r="B2648" s="6" t="s">
        <v>12392</v>
      </c>
      <c r="C2648" s="6">
        <v>3094</v>
      </c>
      <c r="D2648" s="6" t="s">
        <v>11876</v>
      </c>
      <c r="E2648" s="6" t="s">
        <v>780</v>
      </c>
      <c r="F2648" s="6" t="s">
        <v>11806</v>
      </c>
      <c r="G2648" s="6"/>
    </row>
    <row r="2649" spans="1:7" x14ac:dyDescent="0.4">
      <c r="A2649" s="6">
        <v>2648</v>
      </c>
      <c r="B2649" s="6" t="s">
        <v>11850</v>
      </c>
      <c r="C2649" s="6">
        <v>3095</v>
      </c>
      <c r="D2649" s="6" t="s">
        <v>11826</v>
      </c>
      <c r="E2649" s="6" t="s">
        <v>581</v>
      </c>
      <c r="F2649" s="6" t="s">
        <v>11806</v>
      </c>
      <c r="G2649" s="6" t="s">
        <v>12422</v>
      </c>
    </row>
    <row r="2650" spans="1:7" x14ac:dyDescent="0.4">
      <c r="A2650" s="6">
        <v>2649</v>
      </c>
      <c r="B2650" s="6" t="s">
        <v>12392</v>
      </c>
      <c r="C2650" s="6">
        <v>3095</v>
      </c>
      <c r="D2650" s="6" t="s">
        <v>11876</v>
      </c>
      <c r="E2650" s="6" t="s">
        <v>780</v>
      </c>
      <c r="F2650" s="6" t="s">
        <v>11806</v>
      </c>
      <c r="G2650" s="6"/>
    </row>
    <row r="2651" spans="1:7" x14ac:dyDescent="0.4">
      <c r="A2651" s="6">
        <v>2650</v>
      </c>
      <c r="B2651" s="6" t="s">
        <v>11850</v>
      </c>
      <c r="C2651" s="6">
        <v>3096</v>
      </c>
      <c r="D2651" s="6" t="s">
        <v>11826</v>
      </c>
      <c r="E2651" s="6" t="s">
        <v>581</v>
      </c>
      <c r="F2651" s="6" t="s">
        <v>11806</v>
      </c>
      <c r="G2651" s="6" t="s">
        <v>12422</v>
      </c>
    </row>
    <row r="2652" spans="1:7" x14ac:dyDescent="0.4">
      <c r="A2652" s="6">
        <v>2651</v>
      </c>
      <c r="B2652" s="6" t="s">
        <v>12392</v>
      </c>
      <c r="C2652" s="6">
        <v>3096</v>
      </c>
      <c r="D2652" s="6" t="s">
        <v>11876</v>
      </c>
      <c r="E2652" s="6" t="s">
        <v>538</v>
      </c>
      <c r="F2652" s="6" t="s">
        <v>11806</v>
      </c>
      <c r="G2652" s="6" t="s">
        <v>12424</v>
      </c>
    </row>
    <row r="2653" spans="1:7" x14ac:dyDescent="0.4">
      <c r="A2653" s="6">
        <v>2652</v>
      </c>
      <c r="B2653" s="6" t="s">
        <v>11850</v>
      </c>
      <c r="C2653" s="6">
        <v>3097</v>
      </c>
      <c r="D2653" s="6" t="s">
        <v>11826</v>
      </c>
      <c r="E2653" s="6" t="s">
        <v>581</v>
      </c>
      <c r="F2653" s="6" t="s">
        <v>11806</v>
      </c>
      <c r="G2653" s="6" t="s">
        <v>12422</v>
      </c>
    </row>
    <row r="2654" spans="1:7" x14ac:dyDescent="0.4">
      <c r="A2654" s="6">
        <v>2653</v>
      </c>
      <c r="B2654" s="6" t="s">
        <v>12392</v>
      </c>
      <c r="C2654" s="6">
        <v>3097</v>
      </c>
      <c r="D2654" s="6" t="s">
        <v>11876</v>
      </c>
      <c r="E2654" s="6" t="s">
        <v>538</v>
      </c>
      <c r="F2654" s="6" t="s">
        <v>11806</v>
      </c>
      <c r="G2654" s="6" t="s">
        <v>12424</v>
      </c>
    </row>
    <row r="2655" spans="1:7" x14ac:dyDescent="0.4">
      <c r="A2655" s="6">
        <v>2654</v>
      </c>
      <c r="B2655" s="6" t="s">
        <v>11850</v>
      </c>
      <c r="C2655" s="6">
        <v>3098</v>
      </c>
      <c r="D2655" s="6" t="s">
        <v>11826</v>
      </c>
      <c r="E2655" s="6" t="s">
        <v>581</v>
      </c>
      <c r="F2655" s="6" t="s">
        <v>11806</v>
      </c>
      <c r="G2655" s="6" t="s">
        <v>12422</v>
      </c>
    </row>
    <row r="2656" spans="1:7" x14ac:dyDescent="0.4">
      <c r="A2656" s="6">
        <v>2655</v>
      </c>
      <c r="B2656" s="6" t="s">
        <v>12392</v>
      </c>
      <c r="C2656" s="6">
        <v>3098</v>
      </c>
      <c r="D2656" s="6" t="s">
        <v>11876</v>
      </c>
      <c r="E2656" s="6" t="s">
        <v>538</v>
      </c>
      <c r="F2656" s="6" t="s">
        <v>11806</v>
      </c>
      <c r="G2656" s="6" t="s">
        <v>12424</v>
      </c>
    </row>
    <row r="2657" spans="1:7" x14ac:dyDescent="0.4">
      <c r="A2657" s="6">
        <v>2656</v>
      </c>
      <c r="B2657" s="6" t="s">
        <v>11850</v>
      </c>
      <c r="C2657" s="6">
        <v>3099</v>
      </c>
      <c r="D2657" s="6" t="s">
        <v>11826</v>
      </c>
      <c r="E2657" s="6" t="s">
        <v>581</v>
      </c>
      <c r="F2657" s="6" t="s">
        <v>11806</v>
      </c>
      <c r="G2657" s="6" t="s">
        <v>12422</v>
      </c>
    </row>
    <row r="2658" spans="1:7" x14ac:dyDescent="0.4">
      <c r="A2658" s="6">
        <v>2657</v>
      </c>
      <c r="B2658" s="6" t="s">
        <v>12392</v>
      </c>
      <c r="C2658" s="6">
        <v>3099</v>
      </c>
      <c r="D2658" s="6" t="s">
        <v>11876</v>
      </c>
      <c r="E2658" s="6" t="s">
        <v>538</v>
      </c>
      <c r="F2658" s="6" t="s">
        <v>11806</v>
      </c>
      <c r="G2658" s="6" t="s">
        <v>12424</v>
      </c>
    </row>
    <row r="2659" spans="1:7" x14ac:dyDescent="0.4">
      <c r="A2659" s="6">
        <v>2658</v>
      </c>
      <c r="B2659" s="6" t="s">
        <v>11850</v>
      </c>
      <c r="C2659" s="6">
        <v>3100</v>
      </c>
      <c r="D2659" s="6" t="s">
        <v>11826</v>
      </c>
      <c r="E2659" s="6" t="s">
        <v>581</v>
      </c>
      <c r="F2659" s="6" t="s">
        <v>11806</v>
      </c>
      <c r="G2659" s="6" t="s">
        <v>12422</v>
      </c>
    </row>
    <row r="2660" spans="1:7" x14ac:dyDescent="0.4">
      <c r="A2660" s="6">
        <v>2659</v>
      </c>
      <c r="B2660" s="6" t="s">
        <v>12392</v>
      </c>
      <c r="C2660" s="6">
        <v>3100</v>
      </c>
      <c r="D2660" s="6" t="s">
        <v>11876</v>
      </c>
      <c r="E2660" s="6" t="s">
        <v>538</v>
      </c>
      <c r="F2660" s="6" t="s">
        <v>11806</v>
      </c>
      <c r="G2660" s="6" t="s">
        <v>12424</v>
      </c>
    </row>
    <row r="2661" spans="1:7" x14ac:dyDescent="0.4">
      <c r="A2661" s="6">
        <v>2660</v>
      </c>
      <c r="B2661" s="6" t="s">
        <v>11850</v>
      </c>
      <c r="C2661" s="6">
        <v>3101</v>
      </c>
      <c r="D2661" s="6" t="s">
        <v>11826</v>
      </c>
      <c r="E2661" s="6" t="s">
        <v>581</v>
      </c>
      <c r="F2661" s="6" t="s">
        <v>11806</v>
      </c>
      <c r="G2661" s="6" t="s">
        <v>12422</v>
      </c>
    </row>
    <row r="2662" spans="1:7" x14ac:dyDescent="0.4">
      <c r="A2662" s="6">
        <v>2661</v>
      </c>
      <c r="B2662" s="6" t="s">
        <v>12392</v>
      </c>
      <c r="C2662" s="6">
        <v>3101</v>
      </c>
      <c r="D2662" s="6" t="s">
        <v>11876</v>
      </c>
      <c r="E2662" s="6" t="s">
        <v>538</v>
      </c>
      <c r="F2662" s="6" t="s">
        <v>11806</v>
      </c>
      <c r="G2662" s="6" t="s">
        <v>12424</v>
      </c>
    </row>
    <row r="2663" spans="1:7" x14ac:dyDescent="0.4">
      <c r="A2663" s="6">
        <v>2662</v>
      </c>
      <c r="B2663" s="6" t="s">
        <v>11850</v>
      </c>
      <c r="C2663" s="6">
        <v>3102</v>
      </c>
      <c r="D2663" s="6" t="s">
        <v>11826</v>
      </c>
      <c r="E2663" s="6" t="s">
        <v>581</v>
      </c>
      <c r="F2663" s="6" t="s">
        <v>11806</v>
      </c>
      <c r="G2663" s="6" t="s">
        <v>12422</v>
      </c>
    </row>
    <row r="2664" spans="1:7" x14ac:dyDescent="0.4">
      <c r="A2664" s="6">
        <v>2663</v>
      </c>
      <c r="B2664" s="6" t="s">
        <v>12392</v>
      </c>
      <c r="C2664" s="6">
        <v>3102</v>
      </c>
      <c r="D2664" s="6" t="s">
        <v>11876</v>
      </c>
      <c r="E2664" s="6" t="s">
        <v>538</v>
      </c>
      <c r="F2664" s="6" t="s">
        <v>11806</v>
      </c>
      <c r="G2664" s="6" t="s">
        <v>12424</v>
      </c>
    </row>
    <row r="2665" spans="1:7" x14ac:dyDescent="0.4">
      <c r="A2665" s="6">
        <v>2664</v>
      </c>
      <c r="B2665" s="6" t="s">
        <v>11850</v>
      </c>
      <c r="C2665" s="6">
        <v>3103</v>
      </c>
      <c r="D2665" s="6" t="s">
        <v>11826</v>
      </c>
      <c r="E2665" s="6" t="s">
        <v>581</v>
      </c>
      <c r="F2665" s="6" t="s">
        <v>11806</v>
      </c>
      <c r="G2665" s="6" t="s">
        <v>12422</v>
      </c>
    </row>
    <row r="2666" spans="1:7" x14ac:dyDescent="0.4">
      <c r="A2666" s="6">
        <v>2665</v>
      </c>
      <c r="B2666" s="6" t="s">
        <v>12392</v>
      </c>
      <c r="C2666" s="6">
        <v>3103</v>
      </c>
      <c r="D2666" s="6" t="s">
        <v>11876</v>
      </c>
      <c r="E2666" s="6" t="s">
        <v>538</v>
      </c>
      <c r="F2666" s="6" t="s">
        <v>11806</v>
      </c>
      <c r="G2666" s="6"/>
    </row>
    <row r="2667" spans="1:7" x14ac:dyDescent="0.4">
      <c r="A2667" s="6">
        <v>2666</v>
      </c>
      <c r="B2667" s="6" t="s">
        <v>11850</v>
      </c>
      <c r="C2667" s="6">
        <v>3104</v>
      </c>
      <c r="D2667" s="6" t="s">
        <v>11826</v>
      </c>
      <c r="E2667" s="6" t="s">
        <v>581</v>
      </c>
      <c r="F2667" s="6" t="s">
        <v>11806</v>
      </c>
      <c r="G2667" s="6" t="s">
        <v>12422</v>
      </c>
    </row>
    <row r="2668" spans="1:7" x14ac:dyDescent="0.4">
      <c r="A2668" s="6">
        <v>2667</v>
      </c>
      <c r="B2668" s="6" t="s">
        <v>12392</v>
      </c>
      <c r="C2668" s="6">
        <v>3104</v>
      </c>
      <c r="D2668" s="6" t="s">
        <v>11876</v>
      </c>
      <c r="E2668" s="6" t="s">
        <v>538</v>
      </c>
      <c r="F2668" s="6" t="s">
        <v>11806</v>
      </c>
      <c r="G2668" s="6"/>
    </row>
    <row r="2669" spans="1:7" x14ac:dyDescent="0.4">
      <c r="A2669" s="6">
        <v>2668</v>
      </c>
      <c r="B2669" s="6" t="s">
        <v>11850</v>
      </c>
      <c r="C2669" s="6">
        <v>3105</v>
      </c>
      <c r="D2669" s="6" t="s">
        <v>11826</v>
      </c>
      <c r="E2669" s="6" t="s">
        <v>581</v>
      </c>
      <c r="F2669" s="6" t="s">
        <v>11806</v>
      </c>
      <c r="G2669" s="6" t="s">
        <v>12422</v>
      </c>
    </row>
    <row r="2670" spans="1:7" x14ac:dyDescent="0.4">
      <c r="A2670" s="6">
        <v>2669</v>
      </c>
      <c r="B2670" s="6" t="s">
        <v>12392</v>
      </c>
      <c r="C2670" s="6">
        <v>3105</v>
      </c>
      <c r="D2670" s="6" t="s">
        <v>11876</v>
      </c>
      <c r="E2670" s="6" t="s">
        <v>538</v>
      </c>
      <c r="F2670" s="6" t="s">
        <v>11806</v>
      </c>
      <c r="G2670" s="6"/>
    </row>
    <row r="2671" spans="1:7" x14ac:dyDescent="0.4">
      <c r="A2671" s="6">
        <v>2670</v>
      </c>
      <c r="B2671" s="6" t="s">
        <v>11850</v>
      </c>
      <c r="C2671" s="6">
        <v>3106</v>
      </c>
      <c r="D2671" s="6" t="s">
        <v>11826</v>
      </c>
      <c r="E2671" s="6" t="s">
        <v>581</v>
      </c>
      <c r="F2671" s="6" t="s">
        <v>11806</v>
      </c>
      <c r="G2671" s="6"/>
    </row>
    <row r="2672" spans="1:7" x14ac:dyDescent="0.4">
      <c r="A2672" s="6">
        <v>2671</v>
      </c>
      <c r="B2672" s="6" t="s">
        <v>11811</v>
      </c>
      <c r="C2672" s="6">
        <v>3106</v>
      </c>
      <c r="D2672" s="6" t="s">
        <v>11876</v>
      </c>
      <c r="E2672" s="6" t="s">
        <v>538</v>
      </c>
      <c r="F2672" s="6" t="s">
        <v>11806</v>
      </c>
      <c r="G2672" s="6"/>
    </row>
    <row r="2673" spans="1:7" x14ac:dyDescent="0.4">
      <c r="A2673" s="6">
        <v>2672</v>
      </c>
      <c r="B2673" s="6" t="s">
        <v>11850</v>
      </c>
      <c r="C2673" s="6">
        <v>3107</v>
      </c>
      <c r="D2673" s="6" t="s">
        <v>11826</v>
      </c>
      <c r="E2673" s="6" t="s">
        <v>581</v>
      </c>
      <c r="F2673" s="6" t="s">
        <v>11806</v>
      </c>
      <c r="G2673" s="6"/>
    </row>
    <row r="2674" spans="1:7" x14ac:dyDescent="0.4">
      <c r="A2674" s="6">
        <v>2673</v>
      </c>
      <c r="B2674" s="6" t="s">
        <v>11811</v>
      </c>
      <c r="C2674" s="6">
        <v>3107</v>
      </c>
      <c r="D2674" s="6" t="s">
        <v>11876</v>
      </c>
      <c r="E2674" s="6" t="s">
        <v>538</v>
      </c>
      <c r="F2674" s="6" t="s">
        <v>11806</v>
      </c>
      <c r="G2674" s="6"/>
    </row>
    <row r="2675" spans="1:7" x14ac:dyDescent="0.4">
      <c r="A2675" s="6">
        <v>2674</v>
      </c>
      <c r="B2675" s="6" t="s">
        <v>11850</v>
      </c>
      <c r="C2675" s="6">
        <v>3108</v>
      </c>
      <c r="D2675" s="6" t="s">
        <v>11826</v>
      </c>
      <c r="E2675" s="6" t="s">
        <v>581</v>
      </c>
      <c r="F2675" s="6" t="s">
        <v>11806</v>
      </c>
      <c r="G2675" s="6"/>
    </row>
    <row r="2676" spans="1:7" x14ac:dyDescent="0.4">
      <c r="A2676" s="6">
        <v>2675</v>
      </c>
      <c r="B2676" s="6" t="s">
        <v>11813</v>
      </c>
      <c r="C2676" s="6">
        <v>3108</v>
      </c>
      <c r="D2676" s="6" t="s">
        <v>11808</v>
      </c>
      <c r="E2676" s="6" t="s">
        <v>11809</v>
      </c>
      <c r="F2676" s="6" t="s">
        <v>11806</v>
      </c>
      <c r="G2676" s="6"/>
    </row>
    <row r="2677" spans="1:7" x14ac:dyDescent="0.4">
      <c r="A2677" s="6">
        <v>2676</v>
      </c>
      <c r="B2677" s="6" t="s">
        <v>11850</v>
      </c>
      <c r="C2677" s="6">
        <v>3109</v>
      </c>
      <c r="D2677" s="6" t="s">
        <v>11826</v>
      </c>
      <c r="E2677" s="6" t="s">
        <v>581</v>
      </c>
      <c r="F2677" s="6" t="s">
        <v>11806</v>
      </c>
      <c r="G2677" s="6"/>
    </row>
    <row r="2678" spans="1:7" x14ac:dyDescent="0.4">
      <c r="A2678" s="6">
        <v>2677</v>
      </c>
      <c r="B2678" s="6" t="s">
        <v>11813</v>
      </c>
      <c r="C2678" s="6">
        <v>3109</v>
      </c>
      <c r="D2678" s="6" t="s">
        <v>11808</v>
      </c>
      <c r="E2678" s="6" t="s">
        <v>11809</v>
      </c>
      <c r="F2678" s="6" t="s">
        <v>11806</v>
      </c>
      <c r="G2678" s="6"/>
    </row>
    <row r="2679" spans="1:7" x14ac:dyDescent="0.4">
      <c r="A2679" s="6">
        <v>2678</v>
      </c>
      <c r="B2679" s="6" t="s">
        <v>11850</v>
      </c>
      <c r="C2679" s="6">
        <v>3110</v>
      </c>
      <c r="D2679" s="6" t="s">
        <v>11826</v>
      </c>
      <c r="E2679" s="6" t="s">
        <v>581</v>
      </c>
      <c r="F2679" s="6" t="s">
        <v>11806</v>
      </c>
      <c r="G2679" s="6"/>
    </row>
    <row r="2680" spans="1:7" x14ac:dyDescent="0.4">
      <c r="A2680" s="6">
        <v>2679</v>
      </c>
      <c r="B2680" s="6" t="s">
        <v>11813</v>
      </c>
      <c r="C2680" s="6">
        <v>3110</v>
      </c>
      <c r="D2680" s="6" t="s">
        <v>11808</v>
      </c>
      <c r="E2680" s="6" t="s">
        <v>11809</v>
      </c>
      <c r="F2680" s="6" t="s">
        <v>11806</v>
      </c>
      <c r="G2680" s="6"/>
    </row>
    <row r="2681" spans="1:7" x14ac:dyDescent="0.4">
      <c r="A2681" s="6">
        <v>2680</v>
      </c>
      <c r="B2681" s="6" t="s">
        <v>11850</v>
      </c>
      <c r="C2681" s="6">
        <v>3111</v>
      </c>
      <c r="D2681" s="6" t="s">
        <v>11826</v>
      </c>
      <c r="E2681" s="6" t="s">
        <v>581</v>
      </c>
      <c r="F2681" s="6" t="s">
        <v>11806</v>
      </c>
      <c r="G2681" s="6"/>
    </row>
    <row r="2682" spans="1:7" x14ac:dyDescent="0.4">
      <c r="A2682" s="6">
        <v>2681</v>
      </c>
      <c r="B2682" s="6" t="s">
        <v>11813</v>
      </c>
      <c r="C2682" s="6">
        <v>3111</v>
      </c>
      <c r="D2682" s="6" t="s">
        <v>11808</v>
      </c>
      <c r="E2682" s="6" t="s">
        <v>11809</v>
      </c>
      <c r="F2682" s="6" t="s">
        <v>11806</v>
      </c>
      <c r="G2682" s="6"/>
    </row>
    <row r="2683" spans="1:7" x14ac:dyDescent="0.4">
      <c r="A2683" s="6">
        <v>2682</v>
      </c>
      <c r="B2683" s="6" t="s">
        <v>11813</v>
      </c>
      <c r="C2683" s="6">
        <v>3112</v>
      </c>
      <c r="D2683" s="6" t="s">
        <v>11808</v>
      </c>
      <c r="E2683" s="6" t="s">
        <v>11809</v>
      </c>
      <c r="F2683" s="6" t="s">
        <v>11806</v>
      </c>
      <c r="G2683" s="6"/>
    </row>
    <row r="2684" spans="1:7" x14ac:dyDescent="0.4">
      <c r="A2684" s="6">
        <v>2683</v>
      </c>
      <c r="B2684" s="6" t="s">
        <v>11813</v>
      </c>
      <c r="C2684" s="6">
        <v>3113</v>
      </c>
      <c r="D2684" s="6" t="s">
        <v>11808</v>
      </c>
      <c r="E2684" s="6" t="s">
        <v>11809</v>
      </c>
      <c r="F2684" s="6" t="s">
        <v>11806</v>
      </c>
      <c r="G2684" s="6"/>
    </row>
    <row r="2685" spans="1:7" x14ac:dyDescent="0.4">
      <c r="A2685" s="6">
        <v>2684</v>
      </c>
      <c r="B2685" s="6" t="s">
        <v>11813</v>
      </c>
      <c r="C2685" s="6">
        <v>3114</v>
      </c>
      <c r="D2685" s="6" t="s">
        <v>11808</v>
      </c>
      <c r="E2685" s="6" t="s">
        <v>11809</v>
      </c>
      <c r="F2685" s="6" t="s">
        <v>11806</v>
      </c>
      <c r="G2685" s="6"/>
    </row>
    <row r="2686" spans="1:7" x14ac:dyDescent="0.4">
      <c r="A2686" s="6">
        <v>2685</v>
      </c>
      <c r="B2686" s="6" t="s">
        <v>11813</v>
      </c>
      <c r="C2686" s="6">
        <v>3115</v>
      </c>
      <c r="D2686" s="6" t="s">
        <v>11808</v>
      </c>
      <c r="E2686" s="6" t="s">
        <v>11809</v>
      </c>
      <c r="F2686" s="6" t="s">
        <v>11806</v>
      </c>
      <c r="G2686" s="6"/>
    </row>
    <row r="2687" spans="1:7" x14ac:dyDescent="0.4">
      <c r="A2687" s="6">
        <v>2686</v>
      </c>
      <c r="B2687" s="6" t="s">
        <v>11813</v>
      </c>
      <c r="C2687" s="6">
        <v>3116</v>
      </c>
      <c r="D2687" s="6" t="s">
        <v>11808</v>
      </c>
      <c r="E2687" s="6" t="s">
        <v>11809</v>
      </c>
      <c r="F2687" s="6" t="s">
        <v>11806</v>
      </c>
      <c r="G2687" s="6"/>
    </row>
    <row r="2688" spans="1:7" x14ac:dyDescent="0.4">
      <c r="A2688" s="6">
        <v>2687</v>
      </c>
      <c r="B2688" s="6" t="s">
        <v>11858</v>
      </c>
      <c r="C2688" s="6">
        <v>3117</v>
      </c>
      <c r="D2688" s="6" t="s">
        <v>11800</v>
      </c>
      <c r="E2688" s="6" t="s">
        <v>663</v>
      </c>
      <c r="F2688" s="6" t="s">
        <v>11806</v>
      </c>
      <c r="G2688" s="6" t="s">
        <v>12425</v>
      </c>
    </row>
    <row r="2689" spans="1:7" x14ac:dyDescent="0.4">
      <c r="A2689" s="6">
        <v>2688</v>
      </c>
      <c r="B2689" s="6" t="s">
        <v>11858</v>
      </c>
      <c r="C2689" s="6">
        <v>3118</v>
      </c>
      <c r="D2689" s="6" t="s">
        <v>11800</v>
      </c>
      <c r="E2689" s="6" t="s">
        <v>663</v>
      </c>
      <c r="F2689" s="6" t="s">
        <v>11806</v>
      </c>
      <c r="G2689" s="6" t="s">
        <v>12425</v>
      </c>
    </row>
    <row r="2690" spans="1:7" x14ac:dyDescent="0.4">
      <c r="A2690" s="6">
        <v>2689</v>
      </c>
      <c r="B2690" s="6" t="s">
        <v>11858</v>
      </c>
      <c r="C2690" s="6">
        <v>3119</v>
      </c>
      <c r="D2690" s="6" t="s">
        <v>11800</v>
      </c>
      <c r="E2690" s="6" t="s">
        <v>663</v>
      </c>
      <c r="F2690" s="6" t="s">
        <v>11806</v>
      </c>
      <c r="G2690" s="6" t="s">
        <v>12425</v>
      </c>
    </row>
    <row r="2691" spans="1:7" x14ac:dyDescent="0.4">
      <c r="A2691" s="6">
        <v>2690</v>
      </c>
      <c r="B2691" s="6" t="s">
        <v>11858</v>
      </c>
      <c r="C2691" s="6">
        <v>3120</v>
      </c>
      <c r="D2691" s="6" t="s">
        <v>11800</v>
      </c>
      <c r="E2691" s="6" t="s">
        <v>663</v>
      </c>
      <c r="F2691" s="6" t="s">
        <v>11806</v>
      </c>
      <c r="G2691" s="6" t="s">
        <v>12425</v>
      </c>
    </row>
    <row r="2692" spans="1:7" x14ac:dyDescent="0.4">
      <c r="A2692" s="6">
        <v>2691</v>
      </c>
      <c r="B2692" s="6" t="s">
        <v>11858</v>
      </c>
      <c r="C2692" s="6">
        <v>3121</v>
      </c>
      <c r="D2692" s="6" t="s">
        <v>11800</v>
      </c>
      <c r="E2692" s="6" t="s">
        <v>663</v>
      </c>
      <c r="F2692" s="6" t="s">
        <v>11806</v>
      </c>
      <c r="G2692" s="6" t="s">
        <v>12425</v>
      </c>
    </row>
    <row r="2693" spans="1:7" x14ac:dyDescent="0.4">
      <c r="A2693" s="6">
        <v>2692</v>
      </c>
      <c r="B2693" s="6" t="s">
        <v>11858</v>
      </c>
      <c r="C2693" s="6">
        <v>3122</v>
      </c>
      <c r="D2693" s="6" t="s">
        <v>11800</v>
      </c>
      <c r="E2693" s="6" t="s">
        <v>663</v>
      </c>
      <c r="F2693" s="6" t="s">
        <v>11806</v>
      </c>
      <c r="G2693" s="6" t="s">
        <v>12425</v>
      </c>
    </row>
    <row r="2694" spans="1:7" x14ac:dyDescent="0.4">
      <c r="A2694" s="6">
        <v>2693</v>
      </c>
      <c r="B2694" s="6" t="s">
        <v>11858</v>
      </c>
      <c r="C2694" s="6">
        <v>3123</v>
      </c>
      <c r="D2694" s="6" t="s">
        <v>11800</v>
      </c>
      <c r="E2694" s="6" t="s">
        <v>663</v>
      </c>
      <c r="F2694" s="6" t="s">
        <v>11806</v>
      </c>
      <c r="G2694" s="6" t="s">
        <v>12425</v>
      </c>
    </row>
    <row r="2695" spans="1:7" x14ac:dyDescent="0.4">
      <c r="A2695" s="6">
        <v>2694</v>
      </c>
      <c r="B2695" s="6" t="s">
        <v>11858</v>
      </c>
      <c r="C2695" s="6">
        <v>3124</v>
      </c>
      <c r="D2695" s="6" t="s">
        <v>11800</v>
      </c>
      <c r="E2695" s="6" t="s">
        <v>663</v>
      </c>
      <c r="F2695" s="6" t="s">
        <v>11806</v>
      </c>
      <c r="G2695" s="6" t="s">
        <v>12425</v>
      </c>
    </row>
    <row r="2696" spans="1:7" x14ac:dyDescent="0.4">
      <c r="A2696" s="6">
        <v>2695</v>
      </c>
      <c r="B2696" s="6" t="s">
        <v>11858</v>
      </c>
      <c r="C2696" s="6">
        <v>3125</v>
      </c>
      <c r="D2696" s="6" t="s">
        <v>11876</v>
      </c>
      <c r="E2696" s="6" t="s">
        <v>8737</v>
      </c>
      <c r="F2696" s="6" t="s">
        <v>11806</v>
      </c>
      <c r="G2696" s="6"/>
    </row>
    <row r="2697" spans="1:7" x14ac:dyDescent="0.4">
      <c r="A2697" s="6">
        <v>2696</v>
      </c>
      <c r="B2697" s="6" t="s">
        <v>11858</v>
      </c>
      <c r="C2697" s="6">
        <v>3126</v>
      </c>
      <c r="D2697" s="6" t="s">
        <v>11876</v>
      </c>
      <c r="E2697" s="6" t="s">
        <v>8737</v>
      </c>
      <c r="F2697" s="6" t="s">
        <v>11806</v>
      </c>
      <c r="G2697" s="6"/>
    </row>
    <row r="2698" spans="1:7" x14ac:dyDescent="0.4">
      <c r="A2698" s="6">
        <v>2697</v>
      </c>
      <c r="B2698" s="6" t="s">
        <v>11858</v>
      </c>
      <c r="C2698" s="6">
        <v>3127</v>
      </c>
      <c r="D2698" s="6" t="s">
        <v>11876</v>
      </c>
      <c r="E2698" s="6" t="s">
        <v>8737</v>
      </c>
      <c r="F2698" s="6" t="s">
        <v>11806</v>
      </c>
      <c r="G2698" s="6"/>
    </row>
    <row r="2699" spans="1:7" x14ac:dyDescent="0.4">
      <c r="A2699" s="6">
        <v>2698</v>
      </c>
      <c r="B2699" s="6" t="s">
        <v>11858</v>
      </c>
      <c r="C2699" s="6">
        <v>3128</v>
      </c>
      <c r="D2699" s="6" t="s">
        <v>11876</v>
      </c>
      <c r="E2699" s="6" t="s">
        <v>8737</v>
      </c>
      <c r="F2699" s="6" t="s">
        <v>11806</v>
      </c>
      <c r="G2699" s="6"/>
    </row>
    <row r="2700" spans="1:7" x14ac:dyDescent="0.4">
      <c r="A2700" s="6">
        <v>2699</v>
      </c>
      <c r="B2700" s="6" t="s">
        <v>11858</v>
      </c>
      <c r="C2700" s="6">
        <v>3129</v>
      </c>
      <c r="D2700" s="6" t="s">
        <v>11876</v>
      </c>
      <c r="E2700" s="6" t="s">
        <v>8737</v>
      </c>
      <c r="F2700" s="6" t="s">
        <v>11806</v>
      </c>
      <c r="G2700" s="6"/>
    </row>
    <row r="2701" spans="1:7" x14ac:dyDescent="0.4">
      <c r="A2701" s="6">
        <v>2700</v>
      </c>
      <c r="B2701" s="6" t="s">
        <v>11858</v>
      </c>
      <c r="C2701" s="6">
        <v>3130</v>
      </c>
      <c r="D2701" s="6" t="s">
        <v>11876</v>
      </c>
      <c r="E2701" s="6" t="s">
        <v>8737</v>
      </c>
      <c r="F2701" s="6" t="s">
        <v>11806</v>
      </c>
      <c r="G2701" s="6"/>
    </row>
    <row r="2702" spans="1:7" x14ac:dyDescent="0.4">
      <c r="A2702" s="6">
        <v>2701</v>
      </c>
      <c r="B2702" s="6" t="s">
        <v>11858</v>
      </c>
      <c r="C2702" s="6">
        <v>3131</v>
      </c>
      <c r="D2702" s="6" t="s">
        <v>11876</v>
      </c>
      <c r="E2702" s="6" t="s">
        <v>8737</v>
      </c>
      <c r="F2702" s="6" t="s">
        <v>11806</v>
      </c>
      <c r="G2702" s="6"/>
    </row>
    <row r="2703" spans="1:7" x14ac:dyDescent="0.4">
      <c r="A2703" s="6">
        <v>2702</v>
      </c>
      <c r="B2703" s="6" t="s">
        <v>11858</v>
      </c>
      <c r="C2703" s="6">
        <v>3132</v>
      </c>
      <c r="D2703" s="6" t="s">
        <v>11876</v>
      </c>
      <c r="E2703" s="6" t="s">
        <v>8737</v>
      </c>
      <c r="F2703" s="6" t="s">
        <v>11806</v>
      </c>
      <c r="G2703" s="6"/>
    </row>
    <row r="2704" spans="1:7" x14ac:dyDescent="0.4">
      <c r="A2704" s="6">
        <v>2703</v>
      </c>
      <c r="B2704" s="6" t="s">
        <v>11858</v>
      </c>
      <c r="C2704" s="6">
        <v>3133</v>
      </c>
      <c r="D2704" s="6" t="s">
        <v>11876</v>
      </c>
      <c r="E2704" s="6" t="s">
        <v>8737</v>
      </c>
      <c r="F2704" s="6" t="s">
        <v>11806</v>
      </c>
      <c r="G2704" s="6"/>
    </row>
    <row r="2705" spans="1:7" x14ac:dyDescent="0.4">
      <c r="A2705" s="6">
        <v>2704</v>
      </c>
      <c r="B2705" s="6" t="s">
        <v>11858</v>
      </c>
      <c r="C2705" s="6">
        <v>3134</v>
      </c>
      <c r="D2705" s="6" t="s">
        <v>11876</v>
      </c>
      <c r="E2705" s="6" t="s">
        <v>8737</v>
      </c>
      <c r="F2705" s="6" t="s">
        <v>11806</v>
      </c>
      <c r="G2705" s="6"/>
    </row>
    <row r="2706" spans="1:7" x14ac:dyDescent="0.4">
      <c r="A2706" s="6">
        <v>2705</v>
      </c>
      <c r="B2706" s="6" t="s">
        <v>11858</v>
      </c>
      <c r="C2706" s="6">
        <v>3135</v>
      </c>
      <c r="D2706" s="6" t="s">
        <v>11876</v>
      </c>
      <c r="E2706" s="6" t="s">
        <v>8737</v>
      </c>
      <c r="F2706" s="6" t="s">
        <v>11806</v>
      </c>
      <c r="G2706" s="6"/>
    </row>
    <row r="2707" spans="1:7" x14ac:dyDescent="0.4">
      <c r="A2707" s="6">
        <v>2706</v>
      </c>
      <c r="B2707" s="6" t="s">
        <v>11858</v>
      </c>
      <c r="C2707" s="6">
        <v>3136</v>
      </c>
      <c r="D2707" s="6" t="s">
        <v>11876</v>
      </c>
      <c r="E2707" s="6" t="s">
        <v>8737</v>
      </c>
      <c r="F2707" s="6" t="s">
        <v>11806</v>
      </c>
      <c r="G2707" s="6"/>
    </row>
    <row r="2708" spans="1:7" x14ac:dyDescent="0.4">
      <c r="A2708" s="6">
        <v>2707</v>
      </c>
      <c r="B2708" s="6" t="s">
        <v>11858</v>
      </c>
      <c r="C2708" s="6">
        <v>3137</v>
      </c>
      <c r="D2708" s="6" t="s">
        <v>11876</v>
      </c>
      <c r="E2708" s="6" t="s">
        <v>8737</v>
      </c>
      <c r="F2708" s="6" t="s">
        <v>11806</v>
      </c>
      <c r="G2708" s="6"/>
    </row>
    <row r="2709" spans="1:7" x14ac:dyDescent="0.4">
      <c r="A2709" s="6">
        <v>2708</v>
      </c>
      <c r="B2709" s="6" t="s">
        <v>11858</v>
      </c>
      <c r="C2709" s="6">
        <v>3138</v>
      </c>
      <c r="D2709" s="6" t="s">
        <v>11808</v>
      </c>
      <c r="E2709" s="6" t="s">
        <v>508</v>
      </c>
      <c r="F2709" s="6" t="s">
        <v>11806</v>
      </c>
      <c r="G2709" s="6"/>
    </row>
    <row r="2710" spans="1:7" x14ac:dyDescent="0.4">
      <c r="A2710" s="6">
        <v>2709</v>
      </c>
      <c r="B2710" s="6" t="s">
        <v>11858</v>
      </c>
      <c r="C2710" s="6">
        <v>3139</v>
      </c>
      <c r="D2710" s="6" t="s">
        <v>11808</v>
      </c>
      <c r="E2710" s="6" t="s">
        <v>508</v>
      </c>
      <c r="F2710" s="6" t="s">
        <v>11806</v>
      </c>
      <c r="G2710" s="6"/>
    </row>
    <row r="2711" spans="1:7" x14ac:dyDescent="0.4">
      <c r="A2711" s="6">
        <v>2710</v>
      </c>
      <c r="B2711" s="6" t="s">
        <v>11858</v>
      </c>
      <c r="C2711" s="6">
        <v>3140</v>
      </c>
      <c r="D2711" s="6" t="s">
        <v>11808</v>
      </c>
      <c r="E2711" s="6" t="s">
        <v>508</v>
      </c>
      <c r="F2711" s="6" t="s">
        <v>11806</v>
      </c>
      <c r="G2711" s="6"/>
    </row>
    <row r="2712" spans="1:7" x14ac:dyDescent="0.4">
      <c r="A2712" s="6">
        <v>2711</v>
      </c>
      <c r="B2712" s="6" t="s">
        <v>11858</v>
      </c>
      <c r="C2712" s="6">
        <v>3141</v>
      </c>
      <c r="D2712" s="6" t="s">
        <v>11808</v>
      </c>
      <c r="E2712" s="6" t="s">
        <v>508</v>
      </c>
      <c r="F2712" s="6" t="s">
        <v>11806</v>
      </c>
      <c r="G2712" s="6"/>
    </row>
    <row r="2713" spans="1:7" x14ac:dyDescent="0.4">
      <c r="A2713" s="6">
        <v>2712</v>
      </c>
      <c r="B2713" s="6" t="s">
        <v>11858</v>
      </c>
      <c r="C2713" s="6">
        <v>3142</v>
      </c>
      <c r="D2713" s="6" t="s">
        <v>11808</v>
      </c>
      <c r="E2713" s="6" t="s">
        <v>508</v>
      </c>
      <c r="F2713" s="6" t="s">
        <v>11806</v>
      </c>
      <c r="G2713" s="6"/>
    </row>
    <row r="2714" spans="1:7" x14ac:dyDescent="0.4">
      <c r="A2714" s="6">
        <v>2713</v>
      </c>
      <c r="B2714" s="6" t="s">
        <v>11858</v>
      </c>
      <c r="C2714" s="6">
        <v>3143</v>
      </c>
      <c r="D2714" s="6" t="s">
        <v>11808</v>
      </c>
      <c r="E2714" s="6" t="s">
        <v>508</v>
      </c>
      <c r="F2714" s="6" t="s">
        <v>11806</v>
      </c>
      <c r="G2714" s="6"/>
    </row>
    <row r="2715" spans="1:7" x14ac:dyDescent="0.4">
      <c r="A2715" s="6">
        <v>2714</v>
      </c>
      <c r="B2715" s="6" t="s">
        <v>11858</v>
      </c>
      <c r="C2715" s="6">
        <v>3144</v>
      </c>
      <c r="D2715" s="6" t="s">
        <v>11808</v>
      </c>
      <c r="E2715" s="6" t="s">
        <v>508</v>
      </c>
      <c r="F2715" s="6" t="s">
        <v>11806</v>
      </c>
      <c r="G2715" s="6"/>
    </row>
    <row r="2716" spans="1:7" x14ac:dyDescent="0.4">
      <c r="A2716" s="6">
        <v>2715</v>
      </c>
      <c r="B2716" s="6" t="s">
        <v>11858</v>
      </c>
      <c r="C2716" s="6">
        <v>3145</v>
      </c>
      <c r="D2716" s="6" t="s">
        <v>11808</v>
      </c>
      <c r="E2716" s="6" t="s">
        <v>508</v>
      </c>
      <c r="F2716" s="6" t="s">
        <v>11806</v>
      </c>
      <c r="G2716" s="6"/>
    </row>
    <row r="2717" spans="1:7" x14ac:dyDescent="0.4">
      <c r="A2717" s="6">
        <v>2716</v>
      </c>
      <c r="B2717" s="6" t="s">
        <v>11858</v>
      </c>
      <c r="C2717" s="6">
        <v>3146</v>
      </c>
      <c r="D2717" s="6" t="s">
        <v>11794</v>
      </c>
      <c r="E2717" s="6" t="s">
        <v>867</v>
      </c>
      <c r="F2717" s="6" t="s">
        <v>11806</v>
      </c>
      <c r="G2717" s="6"/>
    </row>
    <row r="2718" spans="1:7" x14ac:dyDescent="0.4">
      <c r="A2718" s="6">
        <v>2717</v>
      </c>
      <c r="B2718" s="6" t="s">
        <v>11858</v>
      </c>
      <c r="C2718" s="6">
        <v>3147</v>
      </c>
      <c r="D2718" s="6" t="s">
        <v>11794</v>
      </c>
      <c r="E2718" s="6" t="s">
        <v>867</v>
      </c>
      <c r="F2718" s="6" t="s">
        <v>11806</v>
      </c>
      <c r="G2718" s="6"/>
    </row>
    <row r="2719" spans="1:7" x14ac:dyDescent="0.4">
      <c r="A2719" s="6">
        <v>2718</v>
      </c>
      <c r="B2719" s="6" t="s">
        <v>11858</v>
      </c>
      <c r="C2719" s="6">
        <v>3148</v>
      </c>
      <c r="D2719" s="6" t="s">
        <v>11794</v>
      </c>
      <c r="E2719" s="6" t="s">
        <v>867</v>
      </c>
      <c r="F2719" s="6" t="s">
        <v>11806</v>
      </c>
      <c r="G2719" s="6"/>
    </row>
    <row r="2720" spans="1:7" x14ac:dyDescent="0.4">
      <c r="A2720" s="6">
        <v>2719</v>
      </c>
      <c r="B2720" s="6" t="s">
        <v>11858</v>
      </c>
      <c r="C2720" s="6">
        <v>3149</v>
      </c>
      <c r="D2720" s="6" t="s">
        <v>11794</v>
      </c>
      <c r="E2720" s="6" t="s">
        <v>867</v>
      </c>
      <c r="F2720" s="6" t="s">
        <v>11806</v>
      </c>
      <c r="G2720" s="6"/>
    </row>
    <row r="2721" spans="1:7" x14ac:dyDescent="0.4">
      <c r="A2721" s="6">
        <v>2720</v>
      </c>
      <c r="B2721" s="6" t="s">
        <v>11858</v>
      </c>
      <c r="C2721" s="6">
        <v>3150</v>
      </c>
      <c r="D2721" s="6" t="s">
        <v>11794</v>
      </c>
      <c r="E2721" s="6" t="s">
        <v>867</v>
      </c>
      <c r="F2721" s="6" t="s">
        <v>11806</v>
      </c>
      <c r="G2721" s="6"/>
    </row>
    <row r="2722" spans="1:7" x14ac:dyDescent="0.4">
      <c r="A2722" s="6">
        <v>2721</v>
      </c>
      <c r="B2722" s="6" t="s">
        <v>11858</v>
      </c>
      <c r="C2722" s="6">
        <v>3151</v>
      </c>
      <c r="D2722" s="6" t="s">
        <v>11794</v>
      </c>
      <c r="E2722" s="6" t="s">
        <v>867</v>
      </c>
      <c r="F2722" s="6" t="s">
        <v>11806</v>
      </c>
      <c r="G2722" s="6" t="s">
        <v>12426</v>
      </c>
    </row>
    <row r="2723" spans="1:7" x14ac:dyDescent="0.4">
      <c r="A2723" s="6">
        <v>2722</v>
      </c>
      <c r="B2723" s="6" t="s">
        <v>11858</v>
      </c>
      <c r="C2723" s="6">
        <v>3152</v>
      </c>
      <c r="D2723" s="6" t="s">
        <v>11794</v>
      </c>
      <c r="E2723" s="6" t="s">
        <v>867</v>
      </c>
      <c r="F2723" s="6" t="s">
        <v>11806</v>
      </c>
      <c r="G2723" s="6" t="s">
        <v>12426</v>
      </c>
    </row>
    <row r="2724" spans="1:7" x14ac:dyDescent="0.4">
      <c r="A2724" s="6">
        <v>2723</v>
      </c>
      <c r="B2724" s="6" t="s">
        <v>11858</v>
      </c>
      <c r="C2724" s="6">
        <v>3153</v>
      </c>
      <c r="D2724" s="6" t="s">
        <v>11794</v>
      </c>
      <c r="E2724" s="6" t="s">
        <v>867</v>
      </c>
      <c r="F2724" s="6" t="s">
        <v>11806</v>
      </c>
      <c r="G2724" s="6" t="s">
        <v>12426</v>
      </c>
    </row>
    <row r="2725" spans="1:7" x14ac:dyDescent="0.4">
      <c r="A2725" s="6">
        <v>2724</v>
      </c>
      <c r="B2725" s="6" t="s">
        <v>11858</v>
      </c>
      <c r="C2725" s="6">
        <v>3154</v>
      </c>
      <c r="D2725" s="6" t="s">
        <v>11794</v>
      </c>
      <c r="E2725" s="6" t="s">
        <v>867</v>
      </c>
      <c r="F2725" s="6" t="s">
        <v>11806</v>
      </c>
      <c r="G2725" s="6" t="s">
        <v>12426</v>
      </c>
    </row>
    <row r="2726" spans="1:7" x14ac:dyDescent="0.4">
      <c r="A2726" s="6">
        <v>2725</v>
      </c>
      <c r="B2726" s="6" t="s">
        <v>11858</v>
      </c>
      <c r="C2726" s="6">
        <v>3155</v>
      </c>
      <c r="D2726" s="6" t="s">
        <v>11794</v>
      </c>
      <c r="E2726" s="6" t="s">
        <v>867</v>
      </c>
      <c r="F2726" s="6" t="s">
        <v>11806</v>
      </c>
      <c r="G2726" s="6" t="s">
        <v>12426</v>
      </c>
    </row>
    <row r="2727" spans="1:7" x14ac:dyDescent="0.4">
      <c r="A2727" s="6">
        <v>2726</v>
      </c>
      <c r="B2727" s="6" t="s">
        <v>11858</v>
      </c>
      <c r="C2727" s="6">
        <v>3156</v>
      </c>
      <c r="D2727" s="6" t="s">
        <v>11794</v>
      </c>
      <c r="E2727" s="6" t="s">
        <v>867</v>
      </c>
      <c r="F2727" s="6" t="s">
        <v>11806</v>
      </c>
      <c r="G2727" s="6" t="s">
        <v>12426</v>
      </c>
    </row>
    <row r="2728" spans="1:7" x14ac:dyDescent="0.4">
      <c r="A2728" s="6">
        <v>2727</v>
      </c>
      <c r="B2728" s="6" t="s">
        <v>12427</v>
      </c>
      <c r="C2728" s="6">
        <v>3157</v>
      </c>
      <c r="D2728" s="6" t="s">
        <v>11876</v>
      </c>
      <c r="E2728" s="6" t="s">
        <v>538</v>
      </c>
      <c r="F2728" s="6" t="s">
        <v>11806</v>
      </c>
      <c r="G2728" s="6" t="s">
        <v>12428</v>
      </c>
    </row>
    <row r="2729" spans="1:7" x14ac:dyDescent="0.4">
      <c r="A2729" s="6">
        <v>2728</v>
      </c>
      <c r="B2729" s="6" t="s">
        <v>12427</v>
      </c>
      <c r="C2729" s="6">
        <v>3158</v>
      </c>
      <c r="D2729" s="6" t="s">
        <v>11876</v>
      </c>
      <c r="E2729" s="6" t="s">
        <v>538</v>
      </c>
      <c r="F2729" s="6" t="s">
        <v>11806</v>
      </c>
      <c r="G2729" s="6" t="s">
        <v>12428</v>
      </c>
    </row>
    <row r="2730" spans="1:7" x14ac:dyDescent="0.4">
      <c r="A2730" s="6">
        <v>2729</v>
      </c>
      <c r="B2730" s="6" t="s">
        <v>12427</v>
      </c>
      <c r="C2730" s="6">
        <v>3159</v>
      </c>
      <c r="D2730" s="6" t="s">
        <v>11876</v>
      </c>
      <c r="E2730" s="6" t="s">
        <v>538</v>
      </c>
      <c r="F2730" s="6" t="s">
        <v>11806</v>
      </c>
      <c r="G2730" s="6" t="s">
        <v>12428</v>
      </c>
    </row>
    <row r="2731" spans="1:7" x14ac:dyDescent="0.4">
      <c r="A2731" s="6">
        <v>2730</v>
      </c>
      <c r="B2731" s="6" t="s">
        <v>12427</v>
      </c>
      <c r="C2731" s="6">
        <v>3160</v>
      </c>
      <c r="D2731" s="6" t="s">
        <v>11876</v>
      </c>
      <c r="E2731" s="6" t="s">
        <v>538</v>
      </c>
      <c r="F2731" s="6" t="s">
        <v>11806</v>
      </c>
      <c r="G2731" s="6" t="s">
        <v>12428</v>
      </c>
    </row>
    <row r="2732" spans="1:7" x14ac:dyDescent="0.4">
      <c r="A2732" s="6">
        <v>2731</v>
      </c>
      <c r="B2732" s="6" t="s">
        <v>12427</v>
      </c>
      <c r="C2732" s="6">
        <v>3161</v>
      </c>
      <c r="D2732" s="6" t="s">
        <v>11876</v>
      </c>
      <c r="E2732" s="6" t="s">
        <v>538</v>
      </c>
      <c r="F2732" s="6" t="s">
        <v>11806</v>
      </c>
      <c r="G2732" s="6" t="s">
        <v>12428</v>
      </c>
    </row>
    <row r="2733" spans="1:7" x14ac:dyDescent="0.4">
      <c r="A2733" s="6">
        <v>2732</v>
      </c>
      <c r="B2733" s="6" t="s">
        <v>12427</v>
      </c>
      <c r="C2733" s="6">
        <v>3162</v>
      </c>
      <c r="D2733" s="6" t="s">
        <v>11876</v>
      </c>
      <c r="E2733" s="6" t="s">
        <v>538</v>
      </c>
      <c r="F2733" s="6" t="s">
        <v>11806</v>
      </c>
      <c r="G2733" s="6" t="s">
        <v>12428</v>
      </c>
    </row>
    <row r="2734" spans="1:7" x14ac:dyDescent="0.4">
      <c r="A2734" s="6">
        <v>2733</v>
      </c>
      <c r="B2734" s="6" t="s">
        <v>12427</v>
      </c>
      <c r="C2734" s="6">
        <v>3163</v>
      </c>
      <c r="D2734" s="6" t="s">
        <v>11876</v>
      </c>
      <c r="E2734" s="6" t="s">
        <v>538</v>
      </c>
      <c r="F2734" s="6" t="s">
        <v>11806</v>
      </c>
      <c r="G2734" s="6" t="s">
        <v>12428</v>
      </c>
    </row>
    <row r="2735" spans="1:7" x14ac:dyDescent="0.4">
      <c r="A2735" s="6">
        <v>2734</v>
      </c>
      <c r="B2735" s="6" t="s">
        <v>12427</v>
      </c>
      <c r="C2735" s="6">
        <v>3164</v>
      </c>
      <c r="D2735" s="6" t="s">
        <v>11876</v>
      </c>
      <c r="E2735" s="6" t="s">
        <v>538</v>
      </c>
      <c r="F2735" s="6" t="s">
        <v>11806</v>
      </c>
      <c r="G2735" s="6" t="s">
        <v>12428</v>
      </c>
    </row>
    <row r="2736" spans="1:7" x14ac:dyDescent="0.4">
      <c r="A2736" s="6">
        <v>2735</v>
      </c>
      <c r="B2736" s="6" t="s">
        <v>12427</v>
      </c>
      <c r="C2736" s="6">
        <v>3165</v>
      </c>
      <c r="D2736" s="6" t="s">
        <v>11876</v>
      </c>
      <c r="E2736" s="6" t="s">
        <v>538</v>
      </c>
      <c r="F2736" s="6" t="s">
        <v>11806</v>
      </c>
      <c r="G2736" s="6" t="s">
        <v>12428</v>
      </c>
    </row>
    <row r="2737" spans="1:7" x14ac:dyDescent="0.4">
      <c r="A2737" s="6">
        <v>2736</v>
      </c>
      <c r="B2737" s="6" t="s">
        <v>12427</v>
      </c>
      <c r="C2737" s="6">
        <v>3166</v>
      </c>
      <c r="D2737" s="6" t="s">
        <v>11876</v>
      </c>
      <c r="E2737" s="6" t="s">
        <v>538</v>
      </c>
      <c r="F2737" s="6" t="s">
        <v>11806</v>
      </c>
      <c r="G2737" s="6" t="s">
        <v>12428</v>
      </c>
    </row>
    <row r="2738" spans="1:7" x14ac:dyDescent="0.4">
      <c r="A2738" s="6">
        <v>2737</v>
      </c>
      <c r="B2738" s="6" t="s">
        <v>12427</v>
      </c>
      <c r="C2738" s="6">
        <v>3167</v>
      </c>
      <c r="D2738" s="6" t="s">
        <v>11876</v>
      </c>
      <c r="E2738" s="6" t="s">
        <v>538</v>
      </c>
      <c r="F2738" s="6" t="s">
        <v>11806</v>
      </c>
      <c r="G2738" s="6" t="s">
        <v>12428</v>
      </c>
    </row>
    <row r="2739" spans="1:7" x14ac:dyDescent="0.4">
      <c r="A2739" s="6">
        <v>2738</v>
      </c>
      <c r="B2739" s="6" t="s">
        <v>12427</v>
      </c>
      <c r="C2739" s="6">
        <v>3168</v>
      </c>
      <c r="D2739" s="6" t="s">
        <v>11876</v>
      </c>
      <c r="E2739" s="6" t="s">
        <v>538</v>
      </c>
      <c r="F2739" s="6" t="s">
        <v>11806</v>
      </c>
      <c r="G2739" s="6" t="s">
        <v>12428</v>
      </c>
    </row>
    <row r="2740" spans="1:7" x14ac:dyDescent="0.4">
      <c r="A2740" s="6">
        <v>2739</v>
      </c>
      <c r="B2740" s="6" t="s">
        <v>12427</v>
      </c>
      <c r="C2740" s="6">
        <v>3169</v>
      </c>
      <c r="D2740" s="6" t="s">
        <v>11876</v>
      </c>
      <c r="E2740" s="6" t="s">
        <v>538</v>
      </c>
      <c r="F2740" s="6" t="s">
        <v>11806</v>
      </c>
      <c r="G2740" s="6" t="s">
        <v>12428</v>
      </c>
    </row>
    <row r="2741" spans="1:7" x14ac:dyDescent="0.4">
      <c r="A2741" s="6">
        <v>2740</v>
      </c>
      <c r="B2741" s="6" t="s">
        <v>12427</v>
      </c>
      <c r="C2741" s="6">
        <v>3170</v>
      </c>
      <c r="D2741" s="6" t="s">
        <v>11876</v>
      </c>
      <c r="E2741" s="6" t="s">
        <v>538</v>
      </c>
      <c r="F2741" s="6" t="s">
        <v>11806</v>
      </c>
      <c r="G2741" s="6" t="s">
        <v>12428</v>
      </c>
    </row>
    <row r="2742" spans="1:7" x14ac:dyDescent="0.4">
      <c r="A2742" s="6">
        <v>2741</v>
      </c>
      <c r="B2742" s="6" t="s">
        <v>12427</v>
      </c>
      <c r="C2742" s="6">
        <v>3171</v>
      </c>
      <c r="D2742" s="6" t="s">
        <v>11876</v>
      </c>
      <c r="E2742" s="6" t="s">
        <v>538</v>
      </c>
      <c r="F2742" s="6" t="s">
        <v>11806</v>
      </c>
      <c r="G2742" s="6" t="s">
        <v>12428</v>
      </c>
    </row>
    <row r="2743" spans="1:7" x14ac:dyDescent="0.4">
      <c r="A2743" s="6">
        <v>2742</v>
      </c>
      <c r="B2743" s="6" t="s">
        <v>12427</v>
      </c>
      <c r="C2743" s="6">
        <v>3172</v>
      </c>
      <c r="D2743" s="6" t="s">
        <v>11876</v>
      </c>
      <c r="E2743" s="6" t="s">
        <v>538</v>
      </c>
      <c r="F2743" s="6" t="s">
        <v>11806</v>
      </c>
      <c r="G2743" s="6" t="s">
        <v>12428</v>
      </c>
    </row>
    <row r="2744" spans="1:7" x14ac:dyDescent="0.4">
      <c r="A2744" s="6">
        <v>2743</v>
      </c>
      <c r="B2744" s="6" t="s">
        <v>12427</v>
      </c>
      <c r="C2744" s="6">
        <v>3173</v>
      </c>
      <c r="D2744" s="6" t="s">
        <v>11876</v>
      </c>
      <c r="E2744" s="6" t="s">
        <v>538</v>
      </c>
      <c r="F2744" s="6" t="s">
        <v>11806</v>
      </c>
      <c r="G2744" s="6" t="s">
        <v>12428</v>
      </c>
    </row>
    <row r="2745" spans="1:7" x14ac:dyDescent="0.4">
      <c r="A2745" s="6">
        <v>2744</v>
      </c>
      <c r="B2745" s="6" t="s">
        <v>12427</v>
      </c>
      <c r="C2745" s="6">
        <v>3174</v>
      </c>
      <c r="D2745" s="6" t="s">
        <v>11876</v>
      </c>
      <c r="E2745" s="6" t="s">
        <v>538</v>
      </c>
      <c r="F2745" s="6" t="s">
        <v>11806</v>
      </c>
      <c r="G2745" s="6" t="s">
        <v>12428</v>
      </c>
    </row>
    <row r="2746" spans="1:7" x14ac:dyDescent="0.4">
      <c r="A2746" s="6">
        <v>2745</v>
      </c>
      <c r="B2746" s="6" t="s">
        <v>12427</v>
      </c>
      <c r="C2746" s="6">
        <v>3175</v>
      </c>
      <c r="D2746" s="6" t="s">
        <v>11876</v>
      </c>
      <c r="E2746" s="6" t="s">
        <v>538</v>
      </c>
      <c r="F2746" s="6" t="s">
        <v>11806</v>
      </c>
      <c r="G2746" s="6" t="s">
        <v>12428</v>
      </c>
    </row>
    <row r="2747" spans="1:7" x14ac:dyDescent="0.4">
      <c r="A2747" s="6">
        <v>2746</v>
      </c>
      <c r="B2747" s="6" t="s">
        <v>12427</v>
      </c>
      <c r="C2747" s="6">
        <v>3176</v>
      </c>
      <c r="D2747" s="6" t="s">
        <v>11876</v>
      </c>
      <c r="E2747" s="6" t="s">
        <v>538</v>
      </c>
      <c r="F2747" s="6" t="s">
        <v>11806</v>
      </c>
      <c r="G2747" s="6" t="s">
        <v>12428</v>
      </c>
    </row>
    <row r="2748" spans="1:7" x14ac:dyDescent="0.4">
      <c r="A2748" s="6">
        <v>2747</v>
      </c>
      <c r="B2748" s="6" t="s">
        <v>12427</v>
      </c>
      <c r="C2748" s="6">
        <v>3177</v>
      </c>
      <c r="D2748" s="6" t="s">
        <v>11876</v>
      </c>
      <c r="E2748" s="6" t="s">
        <v>538</v>
      </c>
      <c r="F2748" s="6" t="s">
        <v>11806</v>
      </c>
      <c r="G2748" s="6" t="s">
        <v>12428</v>
      </c>
    </row>
    <row r="2749" spans="1:7" x14ac:dyDescent="0.4">
      <c r="A2749" s="6">
        <v>2748</v>
      </c>
      <c r="B2749" s="6" t="s">
        <v>12427</v>
      </c>
      <c r="C2749" s="6">
        <v>3178</v>
      </c>
      <c r="D2749" s="6" t="s">
        <v>11876</v>
      </c>
      <c r="E2749" s="6" t="s">
        <v>538</v>
      </c>
      <c r="F2749" s="6" t="s">
        <v>11806</v>
      </c>
      <c r="G2749" s="6" t="s">
        <v>12428</v>
      </c>
    </row>
    <row r="2750" spans="1:7" x14ac:dyDescent="0.4">
      <c r="A2750" s="6">
        <v>2749</v>
      </c>
      <c r="B2750" s="6" t="s">
        <v>12427</v>
      </c>
      <c r="C2750" s="6">
        <v>3179</v>
      </c>
      <c r="D2750" s="6" t="s">
        <v>11876</v>
      </c>
      <c r="E2750" s="6" t="s">
        <v>538</v>
      </c>
      <c r="F2750" s="6" t="s">
        <v>11806</v>
      </c>
      <c r="G2750" s="6" t="s">
        <v>12428</v>
      </c>
    </row>
    <row r="2751" spans="1:7" x14ac:dyDescent="0.4">
      <c r="A2751" s="6">
        <v>2750</v>
      </c>
      <c r="B2751" s="6" t="s">
        <v>12427</v>
      </c>
      <c r="C2751" s="6">
        <v>3180</v>
      </c>
      <c r="D2751" s="6" t="s">
        <v>11876</v>
      </c>
      <c r="E2751" s="6" t="s">
        <v>538</v>
      </c>
      <c r="F2751" s="6" t="s">
        <v>11806</v>
      </c>
      <c r="G2751" s="6" t="s">
        <v>12428</v>
      </c>
    </row>
    <row r="2752" spans="1:7" x14ac:dyDescent="0.4">
      <c r="A2752" s="6">
        <v>2751</v>
      </c>
      <c r="B2752" s="6" t="s">
        <v>12427</v>
      </c>
      <c r="C2752" s="6">
        <v>3181</v>
      </c>
      <c r="D2752" s="6" t="s">
        <v>11876</v>
      </c>
      <c r="E2752" s="6" t="s">
        <v>538</v>
      </c>
      <c r="F2752" s="6" t="s">
        <v>11806</v>
      </c>
      <c r="G2752" s="6" t="s">
        <v>12428</v>
      </c>
    </row>
    <row r="2753" spans="1:7" x14ac:dyDescent="0.4">
      <c r="A2753" s="6">
        <v>2752</v>
      </c>
      <c r="B2753" s="6" t="s">
        <v>12427</v>
      </c>
      <c r="C2753" s="6">
        <v>3182</v>
      </c>
      <c r="D2753" s="6" t="s">
        <v>11876</v>
      </c>
      <c r="E2753" s="6" t="s">
        <v>538</v>
      </c>
      <c r="F2753" s="6" t="s">
        <v>11806</v>
      </c>
      <c r="G2753" s="6" t="s">
        <v>12428</v>
      </c>
    </row>
    <row r="2754" spans="1:7" x14ac:dyDescent="0.4">
      <c r="A2754" s="6">
        <v>2753</v>
      </c>
      <c r="B2754" s="6" t="s">
        <v>12427</v>
      </c>
      <c r="C2754" s="6">
        <v>3183</v>
      </c>
      <c r="D2754" s="6" t="s">
        <v>11876</v>
      </c>
      <c r="E2754" s="6" t="s">
        <v>538</v>
      </c>
      <c r="F2754" s="6" t="s">
        <v>11806</v>
      </c>
      <c r="G2754" s="6" t="s">
        <v>12428</v>
      </c>
    </row>
    <row r="2755" spans="1:7" x14ac:dyDescent="0.4">
      <c r="A2755" s="6">
        <v>2754</v>
      </c>
      <c r="B2755" s="6" t="s">
        <v>12427</v>
      </c>
      <c r="C2755" s="6">
        <v>3184</v>
      </c>
      <c r="D2755" s="6" t="s">
        <v>11876</v>
      </c>
      <c r="E2755" s="6" t="s">
        <v>538</v>
      </c>
      <c r="F2755" s="6" t="s">
        <v>11806</v>
      </c>
      <c r="G2755" s="6"/>
    </row>
    <row r="2756" spans="1:7" x14ac:dyDescent="0.4">
      <c r="A2756" s="6">
        <v>2755</v>
      </c>
      <c r="B2756" s="6" t="s">
        <v>12427</v>
      </c>
      <c r="C2756" s="6">
        <v>3185</v>
      </c>
      <c r="D2756" s="6" t="s">
        <v>11876</v>
      </c>
      <c r="E2756" s="6" t="s">
        <v>538</v>
      </c>
      <c r="F2756" s="6" t="s">
        <v>11806</v>
      </c>
      <c r="G2756" s="6"/>
    </row>
    <row r="2757" spans="1:7" x14ac:dyDescent="0.4">
      <c r="A2757" s="6">
        <v>2756</v>
      </c>
      <c r="B2757" s="6" t="s">
        <v>12427</v>
      </c>
      <c r="C2757" s="6">
        <v>3186</v>
      </c>
      <c r="D2757" s="6" t="s">
        <v>11876</v>
      </c>
      <c r="E2757" s="6" t="s">
        <v>538</v>
      </c>
      <c r="F2757" s="6" t="s">
        <v>11806</v>
      </c>
      <c r="G2757" s="6"/>
    </row>
    <row r="2758" spans="1:7" x14ac:dyDescent="0.4">
      <c r="A2758" s="6">
        <v>2757</v>
      </c>
      <c r="B2758" s="6" t="s">
        <v>12427</v>
      </c>
      <c r="C2758" s="6">
        <v>3187</v>
      </c>
      <c r="D2758" s="6" t="s">
        <v>11876</v>
      </c>
      <c r="E2758" s="6" t="s">
        <v>538</v>
      </c>
      <c r="F2758" s="6" t="s">
        <v>11806</v>
      </c>
      <c r="G2758" s="6"/>
    </row>
    <row r="2759" spans="1:7" x14ac:dyDescent="0.4">
      <c r="A2759" s="6">
        <v>2758</v>
      </c>
      <c r="B2759" s="6" t="s">
        <v>12427</v>
      </c>
      <c r="C2759" s="6">
        <v>3188</v>
      </c>
      <c r="D2759" s="6" t="s">
        <v>11876</v>
      </c>
      <c r="E2759" s="6" t="s">
        <v>538</v>
      </c>
      <c r="F2759" s="6" t="s">
        <v>11806</v>
      </c>
      <c r="G2759" s="6"/>
    </row>
    <row r="2760" spans="1:7" x14ac:dyDescent="0.4">
      <c r="A2760" s="6">
        <v>2759</v>
      </c>
      <c r="B2760" s="6" t="s">
        <v>12427</v>
      </c>
      <c r="C2760" s="6">
        <v>3189</v>
      </c>
      <c r="D2760" s="6" t="s">
        <v>11808</v>
      </c>
      <c r="E2760" s="6" t="s">
        <v>508</v>
      </c>
      <c r="F2760" s="6" t="s">
        <v>11806</v>
      </c>
      <c r="G2760" s="6"/>
    </row>
    <row r="2761" spans="1:7" x14ac:dyDescent="0.4">
      <c r="A2761" s="6">
        <v>2760</v>
      </c>
      <c r="B2761" s="6" t="s">
        <v>12427</v>
      </c>
      <c r="C2761" s="6">
        <v>3190</v>
      </c>
      <c r="D2761" s="6" t="s">
        <v>11808</v>
      </c>
      <c r="E2761" s="6" t="s">
        <v>508</v>
      </c>
      <c r="F2761" s="6" t="s">
        <v>11806</v>
      </c>
      <c r="G2761" s="6"/>
    </row>
    <row r="2762" spans="1:7" x14ac:dyDescent="0.4">
      <c r="A2762" s="6">
        <v>2761</v>
      </c>
      <c r="B2762" s="6" t="s">
        <v>12427</v>
      </c>
      <c r="C2762" s="6">
        <v>3191</v>
      </c>
      <c r="D2762" s="6" t="s">
        <v>11808</v>
      </c>
      <c r="E2762" s="6" t="s">
        <v>508</v>
      </c>
      <c r="F2762" s="6" t="s">
        <v>11806</v>
      </c>
      <c r="G2762" s="6"/>
    </row>
    <row r="2763" spans="1:7" x14ac:dyDescent="0.4">
      <c r="A2763" s="6">
        <v>2762</v>
      </c>
      <c r="B2763" s="6" t="s">
        <v>12427</v>
      </c>
      <c r="C2763" s="6">
        <v>3192</v>
      </c>
      <c r="D2763" s="6" t="s">
        <v>11808</v>
      </c>
      <c r="E2763" s="6" t="s">
        <v>508</v>
      </c>
      <c r="F2763" s="6" t="s">
        <v>11806</v>
      </c>
      <c r="G2763" s="6"/>
    </row>
    <row r="2764" spans="1:7" x14ac:dyDescent="0.4">
      <c r="A2764" s="6">
        <v>2763</v>
      </c>
      <c r="B2764" s="6" t="s">
        <v>12427</v>
      </c>
      <c r="C2764" s="6">
        <v>3193</v>
      </c>
      <c r="D2764" s="6" t="s">
        <v>11808</v>
      </c>
      <c r="E2764" s="6" t="s">
        <v>508</v>
      </c>
      <c r="F2764" s="6" t="s">
        <v>11806</v>
      </c>
      <c r="G2764" s="6"/>
    </row>
    <row r="2765" spans="1:7" x14ac:dyDescent="0.4">
      <c r="A2765" s="6">
        <v>2764</v>
      </c>
      <c r="B2765" s="6" t="s">
        <v>12427</v>
      </c>
      <c r="C2765" s="6">
        <v>3194</v>
      </c>
      <c r="D2765" s="6" t="s">
        <v>11808</v>
      </c>
      <c r="E2765" s="6" t="s">
        <v>508</v>
      </c>
      <c r="F2765" s="6" t="s">
        <v>11806</v>
      </c>
      <c r="G2765" s="6"/>
    </row>
    <row r="2766" spans="1:7" x14ac:dyDescent="0.4">
      <c r="A2766" s="6">
        <v>2765</v>
      </c>
      <c r="B2766" s="6" t="s">
        <v>12427</v>
      </c>
      <c r="C2766" s="6">
        <v>3195</v>
      </c>
      <c r="D2766" s="6" t="s">
        <v>11808</v>
      </c>
      <c r="E2766" s="6" t="s">
        <v>508</v>
      </c>
      <c r="F2766" s="6" t="s">
        <v>11806</v>
      </c>
      <c r="G2766" s="6"/>
    </row>
    <row r="2767" spans="1:7" x14ac:dyDescent="0.4">
      <c r="A2767" s="6">
        <v>2766</v>
      </c>
      <c r="B2767" s="6" t="s">
        <v>12427</v>
      </c>
      <c r="C2767" s="6">
        <v>3196</v>
      </c>
      <c r="D2767" s="6" t="s">
        <v>11808</v>
      </c>
      <c r="E2767" s="6" t="s">
        <v>508</v>
      </c>
      <c r="F2767" s="6" t="s">
        <v>11806</v>
      </c>
      <c r="G2767" s="6"/>
    </row>
    <row r="2768" spans="1:7" x14ac:dyDescent="0.4">
      <c r="A2768" s="6">
        <v>2767</v>
      </c>
      <c r="B2768" s="6" t="s">
        <v>12427</v>
      </c>
      <c r="C2768" s="6">
        <v>3197</v>
      </c>
      <c r="D2768" s="6" t="s">
        <v>11808</v>
      </c>
      <c r="E2768" s="6" t="s">
        <v>508</v>
      </c>
      <c r="F2768" s="6" t="s">
        <v>11806</v>
      </c>
      <c r="G2768" s="6"/>
    </row>
    <row r="2769" spans="1:7" x14ac:dyDescent="0.4">
      <c r="A2769" s="6">
        <v>2768</v>
      </c>
      <c r="B2769" s="6" t="s">
        <v>12427</v>
      </c>
      <c r="C2769" s="6">
        <v>3198</v>
      </c>
      <c r="D2769" s="6" t="s">
        <v>11876</v>
      </c>
      <c r="E2769" s="6" t="s">
        <v>538</v>
      </c>
      <c r="F2769" s="6" t="s">
        <v>11806</v>
      </c>
      <c r="G2769" s="6"/>
    </row>
    <row r="2770" spans="1:7" x14ac:dyDescent="0.4">
      <c r="A2770" s="6">
        <v>2769</v>
      </c>
      <c r="B2770" s="6" t="s">
        <v>12427</v>
      </c>
      <c r="C2770" s="6">
        <v>3199</v>
      </c>
      <c r="D2770" s="6" t="s">
        <v>11876</v>
      </c>
      <c r="E2770" s="6" t="s">
        <v>538</v>
      </c>
      <c r="F2770" s="6" t="s">
        <v>11806</v>
      </c>
      <c r="G2770" s="6"/>
    </row>
    <row r="2771" spans="1:7" x14ac:dyDescent="0.4">
      <c r="A2771" s="6">
        <v>2770</v>
      </c>
      <c r="B2771" s="6" t="s">
        <v>12427</v>
      </c>
      <c r="C2771" s="6">
        <v>3200</v>
      </c>
      <c r="D2771" s="6" t="s">
        <v>11876</v>
      </c>
      <c r="E2771" s="6" t="s">
        <v>538</v>
      </c>
      <c r="F2771" s="6" t="s">
        <v>11806</v>
      </c>
      <c r="G2771" s="6"/>
    </row>
    <row r="2772" spans="1:7" x14ac:dyDescent="0.4">
      <c r="A2772" s="6">
        <v>2771</v>
      </c>
      <c r="B2772" s="6" t="s">
        <v>12427</v>
      </c>
      <c r="C2772" s="6">
        <v>3201</v>
      </c>
      <c r="D2772" s="6" t="s">
        <v>11876</v>
      </c>
      <c r="E2772" s="6" t="s">
        <v>538</v>
      </c>
      <c r="F2772" s="6" t="s">
        <v>11806</v>
      </c>
      <c r="G2772" s="6"/>
    </row>
    <row r="2773" spans="1:7" x14ac:dyDescent="0.4">
      <c r="A2773" s="6">
        <v>2772</v>
      </c>
      <c r="B2773" s="6" t="s">
        <v>12427</v>
      </c>
      <c r="C2773" s="6">
        <v>3202</v>
      </c>
      <c r="D2773" s="6" t="s">
        <v>11876</v>
      </c>
      <c r="E2773" s="6" t="s">
        <v>538</v>
      </c>
      <c r="F2773" s="6" t="s">
        <v>11806</v>
      </c>
      <c r="G2773" s="6"/>
    </row>
    <row r="2774" spans="1:7" x14ac:dyDescent="0.4">
      <c r="A2774" s="6">
        <v>2773</v>
      </c>
      <c r="B2774" s="6" t="s">
        <v>12427</v>
      </c>
      <c r="C2774" s="6">
        <v>3203</v>
      </c>
      <c r="D2774" s="6" t="s">
        <v>11876</v>
      </c>
      <c r="E2774" s="6" t="s">
        <v>538</v>
      </c>
      <c r="F2774" s="6" t="s">
        <v>11806</v>
      </c>
      <c r="G2774" s="6"/>
    </row>
    <row r="2775" spans="1:7" x14ac:dyDescent="0.4">
      <c r="A2775" s="6">
        <v>2774</v>
      </c>
      <c r="B2775" s="6" t="s">
        <v>12427</v>
      </c>
      <c r="C2775" s="6">
        <v>3204</v>
      </c>
      <c r="D2775" s="6" t="s">
        <v>11876</v>
      </c>
      <c r="E2775" s="6" t="s">
        <v>538</v>
      </c>
      <c r="F2775" s="6" t="s">
        <v>11806</v>
      </c>
      <c r="G2775" s="6"/>
    </row>
    <row r="2776" spans="1:7" x14ac:dyDescent="0.4">
      <c r="A2776" s="6">
        <v>2775</v>
      </c>
      <c r="B2776" s="6" t="s">
        <v>12427</v>
      </c>
      <c r="C2776" s="6">
        <v>3205</v>
      </c>
      <c r="D2776" s="6" t="s">
        <v>11876</v>
      </c>
      <c r="E2776" s="6" t="s">
        <v>538</v>
      </c>
      <c r="F2776" s="6" t="s">
        <v>11806</v>
      </c>
      <c r="G2776" s="6"/>
    </row>
    <row r="2777" spans="1:7" x14ac:dyDescent="0.4">
      <c r="A2777" s="6">
        <v>2776</v>
      </c>
      <c r="B2777" s="6" t="s">
        <v>12427</v>
      </c>
      <c r="C2777" s="6">
        <v>3206</v>
      </c>
      <c r="D2777" s="6" t="s">
        <v>11808</v>
      </c>
      <c r="E2777" s="6" t="s">
        <v>508</v>
      </c>
      <c r="F2777" s="6" t="s">
        <v>11806</v>
      </c>
      <c r="G2777" s="6"/>
    </row>
    <row r="2778" spans="1:7" x14ac:dyDescent="0.4">
      <c r="A2778" s="6">
        <v>2777</v>
      </c>
      <c r="B2778" s="6" t="s">
        <v>12427</v>
      </c>
      <c r="C2778" s="6">
        <v>3207</v>
      </c>
      <c r="D2778" s="6" t="s">
        <v>11808</v>
      </c>
      <c r="E2778" s="6" t="s">
        <v>508</v>
      </c>
      <c r="F2778" s="6" t="s">
        <v>11806</v>
      </c>
      <c r="G2778" s="6"/>
    </row>
    <row r="2779" spans="1:7" x14ac:dyDescent="0.4">
      <c r="A2779" s="6">
        <v>2778</v>
      </c>
      <c r="B2779" s="6" t="s">
        <v>12427</v>
      </c>
      <c r="C2779" s="6">
        <v>3208</v>
      </c>
      <c r="D2779" s="6" t="s">
        <v>11808</v>
      </c>
      <c r="E2779" s="6" t="s">
        <v>508</v>
      </c>
      <c r="F2779" s="6" t="s">
        <v>11806</v>
      </c>
      <c r="G2779" s="6"/>
    </row>
    <row r="2780" spans="1:7" x14ac:dyDescent="0.4">
      <c r="A2780" s="6">
        <v>2779</v>
      </c>
      <c r="B2780" s="6" t="s">
        <v>12427</v>
      </c>
      <c r="C2780" s="6">
        <v>3209</v>
      </c>
      <c r="D2780" s="6" t="s">
        <v>11808</v>
      </c>
      <c r="E2780" s="6" t="s">
        <v>508</v>
      </c>
      <c r="F2780" s="6" t="s">
        <v>11806</v>
      </c>
      <c r="G2780" s="6"/>
    </row>
    <row r="2781" spans="1:7" x14ac:dyDescent="0.4">
      <c r="A2781" s="6">
        <v>2780</v>
      </c>
      <c r="B2781" s="6" t="s">
        <v>12427</v>
      </c>
      <c r="C2781" s="6">
        <v>3210</v>
      </c>
      <c r="D2781" s="6" t="s">
        <v>11876</v>
      </c>
      <c r="E2781" s="6" t="s">
        <v>538</v>
      </c>
      <c r="F2781" s="6" t="s">
        <v>11806</v>
      </c>
      <c r="G2781" s="6"/>
    </row>
    <row r="2782" spans="1:7" x14ac:dyDescent="0.4">
      <c r="A2782" s="6">
        <v>2781</v>
      </c>
      <c r="B2782" s="6" t="s">
        <v>12427</v>
      </c>
      <c r="C2782" s="6">
        <v>3211</v>
      </c>
      <c r="D2782" s="6" t="s">
        <v>11876</v>
      </c>
      <c r="E2782" s="6" t="s">
        <v>538</v>
      </c>
      <c r="F2782" s="6" t="s">
        <v>11806</v>
      </c>
      <c r="G2782" s="6"/>
    </row>
    <row r="2783" spans="1:7" x14ac:dyDescent="0.4">
      <c r="A2783" s="6">
        <v>2782</v>
      </c>
      <c r="B2783" s="6" t="s">
        <v>12427</v>
      </c>
      <c r="C2783" s="6">
        <v>3212</v>
      </c>
      <c r="D2783" s="6" t="s">
        <v>11808</v>
      </c>
      <c r="E2783" s="6" t="s">
        <v>11812</v>
      </c>
      <c r="F2783" s="6" t="s">
        <v>11806</v>
      </c>
      <c r="G2783" s="6"/>
    </row>
    <row r="2784" spans="1:7" x14ac:dyDescent="0.4">
      <c r="A2784" s="6">
        <v>2783</v>
      </c>
      <c r="B2784" s="6" t="s">
        <v>12427</v>
      </c>
      <c r="C2784" s="6">
        <v>3213</v>
      </c>
      <c r="D2784" s="6" t="s">
        <v>11808</v>
      </c>
      <c r="E2784" s="6" t="s">
        <v>11812</v>
      </c>
      <c r="F2784" s="6" t="s">
        <v>11806</v>
      </c>
      <c r="G2784" s="6"/>
    </row>
    <row r="2785" spans="1:7" x14ac:dyDescent="0.4">
      <c r="A2785" s="6">
        <v>2784</v>
      </c>
      <c r="B2785" s="6" t="s">
        <v>12429</v>
      </c>
      <c r="C2785" s="6">
        <v>3501</v>
      </c>
      <c r="D2785" s="6" t="s">
        <v>11876</v>
      </c>
      <c r="E2785" s="6" t="s">
        <v>11877</v>
      </c>
      <c r="F2785" s="6" t="s">
        <v>11806</v>
      </c>
      <c r="G2785" s="6" t="s">
        <v>12430</v>
      </c>
    </row>
    <row r="2786" spans="1:7" x14ac:dyDescent="0.4">
      <c r="A2786" s="6">
        <v>2785</v>
      </c>
      <c r="B2786" s="6" t="s">
        <v>12429</v>
      </c>
      <c r="C2786" s="6">
        <v>3502</v>
      </c>
      <c r="D2786" s="6" t="s">
        <v>11876</v>
      </c>
      <c r="E2786" s="6" t="s">
        <v>11877</v>
      </c>
      <c r="F2786" s="6" t="s">
        <v>11806</v>
      </c>
      <c r="G2786" s="6" t="s">
        <v>12431</v>
      </c>
    </row>
    <row r="2787" spans="1:7" x14ac:dyDescent="0.4">
      <c r="A2787" s="6">
        <v>2786</v>
      </c>
      <c r="B2787" s="6" t="s">
        <v>12429</v>
      </c>
      <c r="C2787" s="6">
        <v>3503</v>
      </c>
      <c r="D2787" s="6" t="s">
        <v>11876</v>
      </c>
      <c r="E2787" s="6" t="s">
        <v>11877</v>
      </c>
      <c r="F2787" s="6" t="s">
        <v>11806</v>
      </c>
      <c r="G2787" s="6" t="s">
        <v>12430</v>
      </c>
    </row>
    <row r="2788" spans="1:7" x14ac:dyDescent="0.4">
      <c r="A2788" s="6">
        <v>2787</v>
      </c>
      <c r="B2788" s="6" t="s">
        <v>12429</v>
      </c>
      <c r="C2788" s="6">
        <v>3504</v>
      </c>
      <c r="D2788" s="6" t="s">
        <v>11876</v>
      </c>
      <c r="E2788" s="6" t="s">
        <v>11944</v>
      </c>
      <c r="F2788" s="6" t="s">
        <v>11806</v>
      </c>
      <c r="G2788" s="6" t="s">
        <v>12432</v>
      </c>
    </row>
    <row r="2789" spans="1:7" x14ac:dyDescent="0.4">
      <c r="A2789" s="6">
        <v>2788</v>
      </c>
      <c r="B2789" s="6" t="s">
        <v>12429</v>
      </c>
      <c r="C2789" s="6">
        <v>3505</v>
      </c>
      <c r="D2789" s="6" t="s">
        <v>11876</v>
      </c>
      <c r="E2789" s="6" t="s">
        <v>538</v>
      </c>
      <c r="F2789" s="6" t="s">
        <v>11806</v>
      </c>
      <c r="G2789" s="6" t="s">
        <v>12433</v>
      </c>
    </row>
    <row r="2790" spans="1:7" x14ac:dyDescent="0.4">
      <c r="A2790" s="6">
        <v>2789</v>
      </c>
      <c r="B2790" s="6" t="s">
        <v>12429</v>
      </c>
      <c r="C2790" s="6">
        <v>3506</v>
      </c>
      <c r="D2790" s="6" t="s">
        <v>11876</v>
      </c>
      <c r="E2790" s="6" t="s">
        <v>11877</v>
      </c>
      <c r="F2790" s="6" t="s">
        <v>11806</v>
      </c>
      <c r="G2790" s="6" t="s">
        <v>12430</v>
      </c>
    </row>
    <row r="2791" spans="1:7" x14ac:dyDescent="0.4">
      <c r="A2791" s="6">
        <v>2790</v>
      </c>
      <c r="B2791" s="6" t="s">
        <v>12429</v>
      </c>
      <c r="C2791" s="6">
        <v>3507</v>
      </c>
      <c r="D2791" s="6" t="s">
        <v>11876</v>
      </c>
      <c r="E2791" s="6" t="s">
        <v>11877</v>
      </c>
      <c r="F2791" s="6" t="s">
        <v>11806</v>
      </c>
      <c r="G2791" s="6" t="s">
        <v>12430</v>
      </c>
    </row>
    <row r="2792" spans="1:7" x14ac:dyDescent="0.4">
      <c r="A2792" s="6">
        <v>2791</v>
      </c>
      <c r="B2792" s="6" t="s">
        <v>12429</v>
      </c>
      <c r="C2792" s="6">
        <v>3508</v>
      </c>
      <c r="D2792" s="6" t="s">
        <v>11876</v>
      </c>
      <c r="E2792" s="6" t="s">
        <v>11877</v>
      </c>
      <c r="F2792" s="6" t="s">
        <v>11806</v>
      </c>
      <c r="G2792" s="6" t="s">
        <v>12430</v>
      </c>
    </row>
    <row r="2793" spans="1:7" x14ac:dyDescent="0.4">
      <c r="A2793" s="6">
        <v>2792</v>
      </c>
      <c r="B2793" s="6" t="s">
        <v>12429</v>
      </c>
      <c r="C2793" s="6">
        <v>3509</v>
      </c>
      <c r="D2793" s="6" t="s">
        <v>11876</v>
      </c>
      <c r="E2793" s="6" t="s">
        <v>11877</v>
      </c>
      <c r="F2793" s="6" t="s">
        <v>11806</v>
      </c>
      <c r="G2793" s="6" t="s">
        <v>12430</v>
      </c>
    </row>
    <row r="2794" spans="1:7" x14ac:dyDescent="0.4">
      <c r="A2794" s="6">
        <v>2793</v>
      </c>
      <c r="B2794" s="6" t="s">
        <v>12429</v>
      </c>
      <c r="C2794" s="6">
        <v>3510</v>
      </c>
      <c r="D2794" s="6" t="s">
        <v>11876</v>
      </c>
      <c r="E2794" s="6" t="s">
        <v>11944</v>
      </c>
      <c r="F2794" s="6" t="s">
        <v>11806</v>
      </c>
      <c r="G2794" s="6" t="s">
        <v>12433</v>
      </c>
    </row>
    <row r="2795" spans="1:7" x14ac:dyDescent="0.4">
      <c r="A2795" s="6">
        <v>2794</v>
      </c>
      <c r="B2795" s="6" t="s">
        <v>12429</v>
      </c>
      <c r="C2795" s="6">
        <v>3511</v>
      </c>
      <c r="D2795" s="6" t="s">
        <v>11876</v>
      </c>
      <c r="E2795" s="6" t="s">
        <v>11877</v>
      </c>
      <c r="F2795" s="6" t="s">
        <v>11806</v>
      </c>
      <c r="G2795" s="6" t="s">
        <v>12430</v>
      </c>
    </row>
    <row r="2796" spans="1:7" x14ac:dyDescent="0.4">
      <c r="A2796" s="6">
        <v>2795</v>
      </c>
      <c r="B2796" s="6" t="s">
        <v>12429</v>
      </c>
      <c r="C2796" s="6">
        <v>3512</v>
      </c>
      <c r="D2796" s="6" t="s">
        <v>11876</v>
      </c>
      <c r="E2796" s="6" t="s">
        <v>11877</v>
      </c>
      <c r="F2796" s="6" t="s">
        <v>11806</v>
      </c>
      <c r="G2796" s="6" t="s">
        <v>12430</v>
      </c>
    </row>
    <row r="2797" spans="1:7" x14ac:dyDescent="0.4">
      <c r="A2797" s="6">
        <v>2796</v>
      </c>
      <c r="B2797" s="6" t="s">
        <v>12429</v>
      </c>
      <c r="C2797" s="6">
        <v>3513</v>
      </c>
      <c r="D2797" s="6" t="s">
        <v>11876</v>
      </c>
      <c r="E2797" s="6" t="s">
        <v>11877</v>
      </c>
      <c r="F2797" s="6" t="s">
        <v>11806</v>
      </c>
      <c r="G2797" s="6" t="s">
        <v>12430</v>
      </c>
    </row>
    <row r="2798" spans="1:7" x14ac:dyDescent="0.4">
      <c r="A2798" s="6">
        <v>2797</v>
      </c>
      <c r="B2798" s="6" t="s">
        <v>12429</v>
      </c>
      <c r="C2798" s="6">
        <v>3514</v>
      </c>
      <c r="D2798" s="6" t="s">
        <v>11876</v>
      </c>
      <c r="E2798" s="6" t="s">
        <v>11877</v>
      </c>
      <c r="F2798" s="6" t="s">
        <v>11806</v>
      </c>
      <c r="G2798" s="6" t="s">
        <v>12430</v>
      </c>
    </row>
    <row r="2799" spans="1:7" x14ac:dyDescent="0.4">
      <c r="A2799" s="6">
        <v>2798</v>
      </c>
      <c r="B2799" s="6" t="s">
        <v>12429</v>
      </c>
      <c r="C2799" s="6">
        <v>3515</v>
      </c>
      <c r="D2799" s="6" t="s">
        <v>11876</v>
      </c>
      <c r="E2799" s="6" t="s">
        <v>11877</v>
      </c>
      <c r="F2799" s="6" t="s">
        <v>11806</v>
      </c>
      <c r="G2799" s="6" t="s">
        <v>12430</v>
      </c>
    </row>
    <row r="2800" spans="1:7" x14ac:dyDescent="0.4">
      <c r="A2800" s="6">
        <v>2799</v>
      </c>
      <c r="B2800" s="6" t="s">
        <v>12429</v>
      </c>
      <c r="C2800" s="6">
        <v>3516</v>
      </c>
      <c r="D2800" s="6" t="s">
        <v>11876</v>
      </c>
      <c r="E2800" s="6" t="s">
        <v>11944</v>
      </c>
      <c r="F2800" s="6" t="s">
        <v>11806</v>
      </c>
      <c r="G2800" s="6" t="s">
        <v>12432</v>
      </c>
    </row>
    <row r="2801" spans="1:7" x14ac:dyDescent="0.4">
      <c r="A2801" s="6">
        <v>2800</v>
      </c>
      <c r="B2801" s="6" t="s">
        <v>12429</v>
      </c>
      <c r="C2801" s="6">
        <v>3517</v>
      </c>
      <c r="D2801" s="6" t="s">
        <v>11876</v>
      </c>
      <c r="E2801" s="6" t="s">
        <v>11944</v>
      </c>
      <c r="F2801" s="6" t="s">
        <v>11806</v>
      </c>
      <c r="G2801" s="6" t="s">
        <v>12432</v>
      </c>
    </row>
    <row r="2802" spans="1:7" x14ac:dyDescent="0.4">
      <c r="A2802" s="6">
        <v>2801</v>
      </c>
      <c r="B2802" s="6" t="s">
        <v>12429</v>
      </c>
      <c r="C2802" s="6">
        <v>3518</v>
      </c>
      <c r="D2802" s="6" t="s">
        <v>11876</v>
      </c>
      <c r="E2802" s="6" t="s">
        <v>11944</v>
      </c>
      <c r="F2802" s="6" t="s">
        <v>11806</v>
      </c>
      <c r="G2802" s="6" t="s">
        <v>12433</v>
      </c>
    </row>
    <row r="2803" spans="1:7" x14ac:dyDescent="0.4">
      <c r="A2803" s="6">
        <v>2802</v>
      </c>
      <c r="B2803" s="6" t="s">
        <v>12429</v>
      </c>
      <c r="C2803" s="6">
        <v>3519</v>
      </c>
      <c r="D2803" s="6" t="s">
        <v>11876</v>
      </c>
      <c r="E2803" s="6" t="s">
        <v>538</v>
      </c>
      <c r="F2803" s="6" t="s">
        <v>11806</v>
      </c>
      <c r="G2803" s="6" t="s">
        <v>12434</v>
      </c>
    </row>
    <row r="2804" spans="1:7" x14ac:dyDescent="0.4">
      <c r="A2804" s="6">
        <v>2803</v>
      </c>
      <c r="B2804" s="6" t="s">
        <v>12429</v>
      </c>
      <c r="C2804" s="6">
        <v>3520</v>
      </c>
      <c r="D2804" s="6" t="s">
        <v>11876</v>
      </c>
      <c r="E2804" s="6" t="s">
        <v>538</v>
      </c>
      <c r="F2804" s="6" t="s">
        <v>11806</v>
      </c>
      <c r="G2804" s="6" t="s">
        <v>12430</v>
      </c>
    </row>
    <row r="2805" spans="1:7" x14ac:dyDescent="0.4">
      <c r="A2805" s="6">
        <v>2804</v>
      </c>
      <c r="B2805" s="6" t="s">
        <v>12429</v>
      </c>
      <c r="C2805" s="6">
        <v>3521</v>
      </c>
      <c r="D2805" s="6" t="s">
        <v>11876</v>
      </c>
      <c r="E2805" s="6" t="s">
        <v>11877</v>
      </c>
      <c r="F2805" s="6" t="s">
        <v>11806</v>
      </c>
      <c r="G2805" s="6" t="s">
        <v>12431</v>
      </c>
    </row>
    <row r="2806" spans="1:7" x14ac:dyDescent="0.4">
      <c r="A2806" s="6">
        <v>2805</v>
      </c>
      <c r="B2806" s="6" t="s">
        <v>12429</v>
      </c>
      <c r="C2806" s="6">
        <v>3522</v>
      </c>
      <c r="D2806" s="6" t="s">
        <v>11876</v>
      </c>
      <c r="E2806" s="6" t="s">
        <v>11944</v>
      </c>
      <c r="F2806" s="6" t="s">
        <v>11806</v>
      </c>
      <c r="G2806" s="6" t="s">
        <v>12431</v>
      </c>
    </row>
    <row r="2807" spans="1:7" x14ac:dyDescent="0.4">
      <c r="A2807" s="6">
        <v>2806</v>
      </c>
      <c r="B2807" s="6" t="s">
        <v>12429</v>
      </c>
      <c r="C2807" s="6">
        <v>3523</v>
      </c>
      <c r="D2807" s="6" t="s">
        <v>11876</v>
      </c>
      <c r="E2807" s="6" t="s">
        <v>538</v>
      </c>
      <c r="F2807" s="6" t="s">
        <v>11806</v>
      </c>
      <c r="G2807" s="6" t="s">
        <v>12433</v>
      </c>
    </row>
    <row r="2808" spans="1:7" x14ac:dyDescent="0.4">
      <c r="A2808" s="6">
        <v>2807</v>
      </c>
      <c r="B2808" s="6" t="s">
        <v>12429</v>
      </c>
      <c r="C2808" s="6">
        <v>3524</v>
      </c>
      <c r="D2808" s="6" t="s">
        <v>11876</v>
      </c>
      <c r="E2808" s="6" t="s">
        <v>11877</v>
      </c>
      <c r="F2808" s="6" t="s">
        <v>11806</v>
      </c>
      <c r="G2808" s="6" t="s">
        <v>12431</v>
      </c>
    </row>
    <row r="2809" spans="1:7" x14ac:dyDescent="0.4">
      <c r="A2809" s="6">
        <v>2808</v>
      </c>
      <c r="B2809" s="6" t="s">
        <v>12429</v>
      </c>
      <c r="C2809" s="6">
        <v>3525</v>
      </c>
      <c r="D2809" s="6" t="s">
        <v>11876</v>
      </c>
      <c r="E2809" s="6" t="s">
        <v>11944</v>
      </c>
      <c r="F2809" s="6" t="s">
        <v>11806</v>
      </c>
      <c r="G2809" s="6" t="s">
        <v>12431</v>
      </c>
    </row>
    <row r="2810" spans="1:7" x14ac:dyDescent="0.4">
      <c r="A2810" s="6">
        <v>2809</v>
      </c>
      <c r="B2810" s="6" t="s">
        <v>12429</v>
      </c>
      <c r="C2810" s="6">
        <v>3526</v>
      </c>
      <c r="D2810" s="6" t="s">
        <v>11876</v>
      </c>
      <c r="E2810" s="6" t="s">
        <v>11877</v>
      </c>
      <c r="F2810" s="6" t="s">
        <v>11806</v>
      </c>
      <c r="G2810" s="6" t="s">
        <v>12431</v>
      </c>
    </row>
    <row r="2811" spans="1:7" x14ac:dyDescent="0.4">
      <c r="A2811" s="6">
        <v>2810</v>
      </c>
      <c r="B2811" s="6" t="s">
        <v>12429</v>
      </c>
      <c r="C2811" s="6">
        <v>3527</v>
      </c>
      <c r="D2811" s="6" t="s">
        <v>11876</v>
      </c>
      <c r="E2811" s="6" t="s">
        <v>688</v>
      </c>
      <c r="F2811" s="6" t="s">
        <v>11806</v>
      </c>
      <c r="G2811" s="6" t="s">
        <v>12431</v>
      </c>
    </row>
    <row r="2812" spans="1:7" x14ac:dyDescent="0.4">
      <c r="A2812" s="6">
        <v>2811</v>
      </c>
      <c r="B2812" s="6" t="s">
        <v>12429</v>
      </c>
      <c r="C2812" s="6">
        <v>3528</v>
      </c>
      <c r="D2812" s="6" t="s">
        <v>11876</v>
      </c>
      <c r="E2812" s="6" t="s">
        <v>11877</v>
      </c>
      <c r="F2812" s="6" t="s">
        <v>11806</v>
      </c>
      <c r="G2812" s="6" t="s">
        <v>12430</v>
      </c>
    </row>
    <row r="2813" spans="1:7" x14ac:dyDescent="0.4">
      <c r="A2813" s="6">
        <v>2812</v>
      </c>
      <c r="B2813" s="6" t="s">
        <v>12429</v>
      </c>
      <c r="C2813" s="6">
        <v>3529</v>
      </c>
      <c r="D2813" s="6" t="s">
        <v>11876</v>
      </c>
      <c r="E2813" s="6" t="s">
        <v>688</v>
      </c>
      <c r="F2813" s="6" t="s">
        <v>11806</v>
      </c>
      <c r="G2813" s="6" t="s">
        <v>12435</v>
      </c>
    </row>
    <row r="2814" spans="1:7" x14ac:dyDescent="0.4">
      <c r="A2814" s="6">
        <v>2813</v>
      </c>
      <c r="B2814" s="6" t="s">
        <v>12429</v>
      </c>
      <c r="C2814" s="6">
        <v>3530</v>
      </c>
      <c r="D2814" s="6" t="s">
        <v>11876</v>
      </c>
      <c r="E2814" s="6" t="s">
        <v>11877</v>
      </c>
      <c r="F2814" s="6" t="s">
        <v>11806</v>
      </c>
      <c r="G2814" s="6" t="s">
        <v>12436</v>
      </c>
    </row>
    <row r="2815" spans="1:7" x14ac:dyDescent="0.4">
      <c r="A2815" s="6">
        <v>2814</v>
      </c>
      <c r="B2815" s="6" t="s">
        <v>12429</v>
      </c>
      <c r="C2815" s="6">
        <v>3531</v>
      </c>
      <c r="D2815" s="6" t="s">
        <v>11876</v>
      </c>
      <c r="E2815" s="6" t="s">
        <v>11944</v>
      </c>
      <c r="F2815" s="6" t="s">
        <v>11806</v>
      </c>
      <c r="G2815" s="6" t="s">
        <v>12437</v>
      </c>
    </row>
    <row r="2816" spans="1:7" x14ac:dyDescent="0.4">
      <c r="A2816" s="6">
        <v>2815</v>
      </c>
      <c r="B2816" s="6" t="s">
        <v>12429</v>
      </c>
      <c r="C2816" s="6">
        <v>3532</v>
      </c>
      <c r="D2816" s="6" t="s">
        <v>11876</v>
      </c>
      <c r="E2816" s="6" t="s">
        <v>11877</v>
      </c>
      <c r="F2816" s="6" t="s">
        <v>11806</v>
      </c>
      <c r="G2816" s="6" t="s">
        <v>12436</v>
      </c>
    </row>
    <row r="2817" spans="1:7" x14ac:dyDescent="0.4">
      <c r="A2817" s="6">
        <v>2816</v>
      </c>
      <c r="B2817" s="6" t="s">
        <v>12429</v>
      </c>
      <c r="C2817" s="6">
        <v>3533</v>
      </c>
      <c r="D2817" s="6" t="s">
        <v>11876</v>
      </c>
      <c r="E2817" s="6" t="s">
        <v>11944</v>
      </c>
      <c r="F2817" s="6" t="s">
        <v>11806</v>
      </c>
      <c r="G2817" s="6" t="s">
        <v>12438</v>
      </c>
    </row>
    <row r="2818" spans="1:7" x14ac:dyDescent="0.4">
      <c r="A2818" s="6">
        <v>2817</v>
      </c>
      <c r="B2818" s="6" t="s">
        <v>12429</v>
      </c>
      <c r="C2818" s="6">
        <v>3534</v>
      </c>
      <c r="D2818" s="6" t="s">
        <v>11876</v>
      </c>
      <c r="E2818" s="6" t="s">
        <v>11877</v>
      </c>
      <c r="F2818" s="6" t="s">
        <v>11806</v>
      </c>
      <c r="G2818" s="6" t="s">
        <v>12436</v>
      </c>
    </row>
    <row r="2819" spans="1:7" x14ac:dyDescent="0.4">
      <c r="A2819" s="6">
        <v>2818</v>
      </c>
      <c r="B2819" s="6" t="s">
        <v>12429</v>
      </c>
      <c r="C2819" s="6">
        <v>3535</v>
      </c>
      <c r="D2819" s="6" t="s">
        <v>11876</v>
      </c>
      <c r="E2819" s="6" t="s">
        <v>11944</v>
      </c>
      <c r="F2819" s="6" t="s">
        <v>11806</v>
      </c>
      <c r="G2819" s="6" t="s">
        <v>12438</v>
      </c>
    </row>
    <row r="2820" spans="1:7" x14ac:dyDescent="0.4">
      <c r="A2820" s="6">
        <v>2819</v>
      </c>
      <c r="B2820" s="6" t="s">
        <v>12429</v>
      </c>
      <c r="C2820" s="6">
        <v>3536</v>
      </c>
      <c r="D2820" s="6" t="s">
        <v>11876</v>
      </c>
      <c r="E2820" s="6" t="s">
        <v>538</v>
      </c>
      <c r="F2820" s="6" t="s">
        <v>11806</v>
      </c>
      <c r="G2820" s="6" t="s">
        <v>12433</v>
      </c>
    </row>
    <row r="2821" spans="1:7" x14ac:dyDescent="0.4">
      <c r="A2821" s="6">
        <v>2820</v>
      </c>
      <c r="B2821" s="6" t="s">
        <v>12429</v>
      </c>
      <c r="C2821" s="6">
        <v>3537</v>
      </c>
      <c r="D2821" s="6" t="s">
        <v>11876</v>
      </c>
      <c r="E2821" s="6" t="s">
        <v>11877</v>
      </c>
      <c r="F2821" s="6" t="s">
        <v>11806</v>
      </c>
      <c r="G2821" s="6" t="s">
        <v>12431</v>
      </c>
    </row>
    <row r="2822" spans="1:7" x14ac:dyDescent="0.4">
      <c r="A2822" s="6">
        <v>2821</v>
      </c>
      <c r="B2822" s="6" t="s">
        <v>12429</v>
      </c>
      <c r="C2822" s="6">
        <v>3538</v>
      </c>
      <c r="D2822" s="6" t="s">
        <v>11876</v>
      </c>
      <c r="E2822" s="6" t="s">
        <v>688</v>
      </c>
      <c r="F2822" s="6" t="s">
        <v>11806</v>
      </c>
      <c r="G2822" s="6" t="s">
        <v>12431</v>
      </c>
    </row>
    <row r="2823" spans="1:7" x14ac:dyDescent="0.4">
      <c r="A2823" s="6">
        <v>2822</v>
      </c>
      <c r="B2823" s="6" t="s">
        <v>12429</v>
      </c>
      <c r="C2823" s="6">
        <v>3539</v>
      </c>
      <c r="D2823" s="6" t="s">
        <v>11876</v>
      </c>
      <c r="E2823" s="6" t="s">
        <v>538</v>
      </c>
      <c r="F2823" s="6" t="s">
        <v>11806</v>
      </c>
      <c r="G2823" s="6" t="s">
        <v>12434</v>
      </c>
    </row>
    <row r="2824" spans="1:7" x14ac:dyDescent="0.4">
      <c r="A2824" s="6">
        <v>2823</v>
      </c>
      <c r="B2824" s="6" t="s">
        <v>12429</v>
      </c>
      <c r="C2824" s="6">
        <v>3540</v>
      </c>
      <c r="D2824" s="6" t="s">
        <v>11876</v>
      </c>
      <c r="E2824" s="6" t="s">
        <v>538</v>
      </c>
      <c r="F2824" s="6" t="s">
        <v>11806</v>
      </c>
      <c r="G2824" s="6" t="s">
        <v>12434</v>
      </c>
    </row>
    <row r="2825" spans="1:7" x14ac:dyDescent="0.4">
      <c r="A2825" s="6">
        <v>2824</v>
      </c>
      <c r="B2825" s="6" t="s">
        <v>12429</v>
      </c>
      <c r="C2825" s="6">
        <v>3541</v>
      </c>
      <c r="D2825" s="6" t="s">
        <v>11876</v>
      </c>
      <c r="E2825" s="6" t="s">
        <v>11877</v>
      </c>
      <c r="F2825" s="6" t="s">
        <v>11806</v>
      </c>
      <c r="G2825" s="6" t="s">
        <v>12431</v>
      </c>
    </row>
    <row r="2826" spans="1:7" x14ac:dyDescent="0.4">
      <c r="A2826" s="6">
        <v>2825</v>
      </c>
      <c r="B2826" s="6" t="s">
        <v>12429</v>
      </c>
      <c r="C2826" s="6">
        <v>3542</v>
      </c>
      <c r="D2826" s="6" t="s">
        <v>11876</v>
      </c>
      <c r="E2826" s="6" t="s">
        <v>11944</v>
      </c>
      <c r="F2826" s="6" t="s">
        <v>11806</v>
      </c>
      <c r="G2826" s="6" t="s">
        <v>12432</v>
      </c>
    </row>
    <row r="2827" spans="1:7" x14ac:dyDescent="0.4">
      <c r="A2827" s="6">
        <v>2826</v>
      </c>
      <c r="B2827" s="6" t="s">
        <v>12429</v>
      </c>
      <c r="C2827" s="6">
        <v>3543</v>
      </c>
      <c r="D2827" s="6" t="s">
        <v>11794</v>
      </c>
      <c r="E2827" s="6" t="s">
        <v>867</v>
      </c>
      <c r="F2827" s="6" t="s">
        <v>11806</v>
      </c>
      <c r="G2827" s="6" t="s">
        <v>12439</v>
      </c>
    </row>
    <row r="2828" spans="1:7" x14ac:dyDescent="0.4">
      <c r="A2828" s="6">
        <v>2827</v>
      </c>
      <c r="B2828" s="6" t="s">
        <v>12429</v>
      </c>
      <c r="C2828" s="6">
        <v>3544</v>
      </c>
      <c r="D2828" s="6" t="s">
        <v>11794</v>
      </c>
      <c r="E2828" s="6" t="s">
        <v>867</v>
      </c>
      <c r="F2828" s="6" t="s">
        <v>11806</v>
      </c>
      <c r="G2828" s="6" t="s">
        <v>12440</v>
      </c>
    </row>
    <row r="2829" spans="1:7" x14ac:dyDescent="0.4">
      <c r="A2829" s="6">
        <v>2828</v>
      </c>
      <c r="B2829" s="6" t="s">
        <v>12429</v>
      </c>
      <c r="C2829" s="6">
        <v>3545</v>
      </c>
      <c r="D2829" s="6" t="s">
        <v>11876</v>
      </c>
      <c r="E2829" s="6" t="s">
        <v>4306</v>
      </c>
      <c r="F2829" s="6" t="s">
        <v>11806</v>
      </c>
      <c r="G2829" s="6" t="s">
        <v>12441</v>
      </c>
    </row>
    <row r="2830" spans="1:7" x14ac:dyDescent="0.4">
      <c r="A2830" s="6">
        <v>2829</v>
      </c>
      <c r="B2830" s="6" t="s">
        <v>12429</v>
      </c>
      <c r="C2830" s="6">
        <v>3546</v>
      </c>
      <c r="D2830" s="6" t="s">
        <v>11876</v>
      </c>
      <c r="E2830" s="6" t="s">
        <v>688</v>
      </c>
      <c r="F2830" s="6" t="s">
        <v>11806</v>
      </c>
      <c r="G2830" s="6" t="s">
        <v>12442</v>
      </c>
    </row>
    <row r="2831" spans="1:7" x14ac:dyDescent="0.4">
      <c r="A2831" s="6">
        <v>2830</v>
      </c>
      <c r="B2831" s="6" t="s">
        <v>12429</v>
      </c>
      <c r="C2831" s="6">
        <v>3547</v>
      </c>
      <c r="D2831" s="6" t="s">
        <v>11876</v>
      </c>
      <c r="E2831" s="6" t="s">
        <v>688</v>
      </c>
      <c r="F2831" s="6" t="s">
        <v>11806</v>
      </c>
      <c r="G2831" s="6" t="s">
        <v>12443</v>
      </c>
    </row>
    <row r="2832" spans="1:7" x14ac:dyDescent="0.4">
      <c r="A2832" s="6">
        <v>2831</v>
      </c>
      <c r="B2832" s="6" t="s">
        <v>12429</v>
      </c>
      <c r="C2832" s="6">
        <v>3548</v>
      </c>
      <c r="D2832" s="6" t="s">
        <v>11794</v>
      </c>
      <c r="E2832" s="6" t="s">
        <v>867</v>
      </c>
      <c r="F2832" s="6" t="s">
        <v>11806</v>
      </c>
      <c r="G2832" s="6" t="s">
        <v>12444</v>
      </c>
    </row>
    <row r="2833" spans="1:7" x14ac:dyDescent="0.4">
      <c r="A2833" s="6">
        <v>2832</v>
      </c>
      <c r="B2833" s="6" t="s">
        <v>12429</v>
      </c>
      <c r="C2833" s="6">
        <v>3549</v>
      </c>
      <c r="D2833" s="6" t="s">
        <v>11794</v>
      </c>
      <c r="E2833" s="6" t="s">
        <v>867</v>
      </c>
      <c r="F2833" s="6" t="s">
        <v>11806</v>
      </c>
      <c r="G2833" s="6" t="s">
        <v>12445</v>
      </c>
    </row>
    <row r="2834" spans="1:7" x14ac:dyDescent="0.4">
      <c r="A2834" s="6">
        <v>2833</v>
      </c>
      <c r="B2834" s="6" t="s">
        <v>12429</v>
      </c>
      <c r="C2834" s="6">
        <v>3550</v>
      </c>
      <c r="D2834" s="6" t="s">
        <v>11876</v>
      </c>
      <c r="E2834" s="6" t="s">
        <v>688</v>
      </c>
      <c r="F2834" s="6" t="s">
        <v>11806</v>
      </c>
      <c r="G2834" s="6" t="s">
        <v>12446</v>
      </c>
    </row>
    <row r="2835" spans="1:7" x14ac:dyDescent="0.4">
      <c r="A2835" s="6">
        <v>2834</v>
      </c>
      <c r="B2835" s="6" t="s">
        <v>12429</v>
      </c>
      <c r="C2835" s="6">
        <v>3551</v>
      </c>
      <c r="D2835" s="6" t="s">
        <v>11876</v>
      </c>
      <c r="E2835" s="6" t="s">
        <v>688</v>
      </c>
      <c r="F2835" s="6" t="s">
        <v>11806</v>
      </c>
      <c r="G2835" s="6" t="s">
        <v>12447</v>
      </c>
    </row>
    <row r="2836" spans="1:7" x14ac:dyDescent="0.4">
      <c r="A2836" s="6">
        <v>2835</v>
      </c>
      <c r="B2836" s="6" t="s">
        <v>12429</v>
      </c>
      <c r="C2836" s="6">
        <v>3552</v>
      </c>
      <c r="D2836" s="6" t="s">
        <v>11794</v>
      </c>
      <c r="E2836" s="6" t="s">
        <v>867</v>
      </c>
      <c r="F2836" s="6" t="s">
        <v>11806</v>
      </c>
      <c r="G2836" s="6" t="s">
        <v>12444</v>
      </c>
    </row>
    <row r="2837" spans="1:7" x14ac:dyDescent="0.4">
      <c r="A2837" s="6">
        <v>2836</v>
      </c>
      <c r="B2837" s="6" t="s">
        <v>12429</v>
      </c>
      <c r="C2837" s="6">
        <v>3553</v>
      </c>
      <c r="D2837" s="6" t="s">
        <v>11876</v>
      </c>
      <c r="E2837" s="6" t="s">
        <v>688</v>
      </c>
      <c r="F2837" s="6" t="s">
        <v>11806</v>
      </c>
      <c r="G2837" s="6" t="s">
        <v>12448</v>
      </c>
    </row>
    <row r="2838" spans="1:7" x14ac:dyDescent="0.4">
      <c r="A2838" s="6">
        <v>2837</v>
      </c>
      <c r="B2838" s="6" t="s">
        <v>12429</v>
      </c>
      <c r="C2838" s="6">
        <v>3554</v>
      </c>
      <c r="D2838" s="6" t="s">
        <v>11876</v>
      </c>
      <c r="E2838" s="6" t="s">
        <v>688</v>
      </c>
      <c r="F2838" s="6" t="s">
        <v>11806</v>
      </c>
      <c r="G2838" s="6" t="s">
        <v>12449</v>
      </c>
    </row>
    <row r="2839" spans="1:7" x14ac:dyDescent="0.4">
      <c r="A2839" s="6">
        <v>2838</v>
      </c>
      <c r="B2839" s="6" t="s">
        <v>12429</v>
      </c>
      <c r="C2839" s="6">
        <v>3555</v>
      </c>
      <c r="D2839" s="6" t="s">
        <v>11876</v>
      </c>
      <c r="E2839" s="6" t="s">
        <v>688</v>
      </c>
      <c r="F2839" s="6" t="s">
        <v>11806</v>
      </c>
      <c r="G2839" s="6" t="s">
        <v>12443</v>
      </c>
    </row>
    <row r="2840" spans="1:7" x14ac:dyDescent="0.4">
      <c r="A2840" s="6">
        <v>2839</v>
      </c>
      <c r="B2840" s="6" t="s">
        <v>12429</v>
      </c>
      <c r="C2840" s="6">
        <v>3556</v>
      </c>
      <c r="D2840" s="6" t="s">
        <v>11876</v>
      </c>
      <c r="E2840" s="6" t="s">
        <v>688</v>
      </c>
      <c r="F2840" s="6" t="s">
        <v>11806</v>
      </c>
      <c r="G2840" s="6" t="s">
        <v>12449</v>
      </c>
    </row>
    <row r="2841" spans="1:7" x14ac:dyDescent="0.4">
      <c r="A2841" s="6">
        <v>2840</v>
      </c>
      <c r="B2841" s="6" t="s">
        <v>12429</v>
      </c>
      <c r="C2841" s="6">
        <v>3557</v>
      </c>
      <c r="D2841" s="6" t="s">
        <v>11794</v>
      </c>
      <c r="E2841" s="6" t="s">
        <v>867</v>
      </c>
      <c r="F2841" s="6" t="s">
        <v>11806</v>
      </c>
      <c r="G2841" s="6" t="s">
        <v>12444</v>
      </c>
    </row>
    <row r="2842" spans="1:7" x14ac:dyDescent="0.4">
      <c r="A2842" s="6">
        <v>2841</v>
      </c>
      <c r="B2842" s="6" t="s">
        <v>12429</v>
      </c>
      <c r="C2842" s="6">
        <v>3558</v>
      </c>
      <c r="D2842" s="6" t="s">
        <v>11794</v>
      </c>
      <c r="E2842" s="6" t="s">
        <v>867</v>
      </c>
      <c r="F2842" s="6" t="s">
        <v>11806</v>
      </c>
      <c r="G2842" s="6" t="s">
        <v>12445</v>
      </c>
    </row>
    <row r="2843" spans="1:7" x14ac:dyDescent="0.4">
      <c r="A2843" s="6">
        <v>2842</v>
      </c>
      <c r="B2843" s="6" t="s">
        <v>12429</v>
      </c>
      <c r="C2843" s="6">
        <v>3559</v>
      </c>
      <c r="D2843" s="6" t="s">
        <v>11794</v>
      </c>
      <c r="E2843" s="6" t="s">
        <v>867</v>
      </c>
      <c r="F2843" s="6" t="s">
        <v>11806</v>
      </c>
      <c r="G2843" s="6" t="s">
        <v>12444</v>
      </c>
    </row>
    <row r="2844" spans="1:7" x14ac:dyDescent="0.4">
      <c r="A2844" s="6">
        <v>2843</v>
      </c>
      <c r="B2844" s="6" t="s">
        <v>12429</v>
      </c>
      <c r="C2844" s="6">
        <v>3560</v>
      </c>
      <c r="D2844" s="6" t="s">
        <v>11876</v>
      </c>
      <c r="E2844" s="6" t="s">
        <v>688</v>
      </c>
      <c r="F2844" s="6" t="s">
        <v>11806</v>
      </c>
      <c r="G2844" s="6" t="s">
        <v>12450</v>
      </c>
    </row>
    <row r="2845" spans="1:7" x14ac:dyDescent="0.4">
      <c r="A2845" s="6">
        <v>2844</v>
      </c>
      <c r="B2845" s="6" t="s">
        <v>12429</v>
      </c>
      <c r="C2845" s="6">
        <v>3561</v>
      </c>
      <c r="D2845" s="6" t="s">
        <v>11876</v>
      </c>
      <c r="E2845" s="6" t="s">
        <v>688</v>
      </c>
      <c r="F2845" s="6" t="s">
        <v>11806</v>
      </c>
      <c r="G2845" s="6" t="s">
        <v>12442</v>
      </c>
    </row>
    <row r="2846" spans="1:7" x14ac:dyDescent="0.4">
      <c r="A2846" s="6">
        <v>2845</v>
      </c>
      <c r="B2846" s="6" t="s">
        <v>12429</v>
      </c>
      <c r="C2846" s="6">
        <v>3562</v>
      </c>
      <c r="D2846" s="6" t="s">
        <v>11876</v>
      </c>
      <c r="E2846" s="6" t="s">
        <v>688</v>
      </c>
      <c r="F2846" s="6" t="s">
        <v>11806</v>
      </c>
      <c r="G2846" s="6" t="s">
        <v>12442</v>
      </c>
    </row>
    <row r="2847" spans="1:7" x14ac:dyDescent="0.4">
      <c r="A2847" s="6">
        <v>2846</v>
      </c>
      <c r="B2847" s="6" t="s">
        <v>12429</v>
      </c>
      <c r="C2847" s="6">
        <v>3563</v>
      </c>
      <c r="D2847" s="6" t="s">
        <v>11794</v>
      </c>
      <c r="E2847" s="6" t="s">
        <v>867</v>
      </c>
      <c r="F2847" s="6" t="s">
        <v>11806</v>
      </c>
      <c r="G2847" s="6" t="s">
        <v>12439</v>
      </c>
    </row>
    <row r="2848" spans="1:7" x14ac:dyDescent="0.4">
      <c r="A2848" s="6">
        <v>2847</v>
      </c>
      <c r="B2848" s="6" t="s">
        <v>12429</v>
      </c>
      <c r="C2848" s="6">
        <v>3564</v>
      </c>
      <c r="D2848" s="6" t="s">
        <v>11876</v>
      </c>
      <c r="E2848" s="6" t="s">
        <v>688</v>
      </c>
      <c r="F2848" s="6" t="s">
        <v>11806</v>
      </c>
      <c r="G2848" s="6" t="s">
        <v>12451</v>
      </c>
    </row>
    <row r="2849" spans="1:7" x14ac:dyDescent="0.4">
      <c r="A2849" s="6">
        <v>2848</v>
      </c>
      <c r="B2849" s="6" t="s">
        <v>12429</v>
      </c>
      <c r="C2849" s="6">
        <v>3565</v>
      </c>
      <c r="D2849" s="6" t="s">
        <v>11876</v>
      </c>
      <c r="E2849" s="6" t="s">
        <v>688</v>
      </c>
      <c r="F2849" s="6" t="s">
        <v>11806</v>
      </c>
      <c r="G2849" s="6" t="s">
        <v>12452</v>
      </c>
    </row>
    <row r="2850" spans="1:7" x14ac:dyDescent="0.4">
      <c r="A2850" s="6">
        <v>2849</v>
      </c>
      <c r="B2850" s="6" t="s">
        <v>12429</v>
      </c>
      <c r="C2850" s="6">
        <v>3566</v>
      </c>
      <c r="D2850" s="6" t="s">
        <v>11794</v>
      </c>
      <c r="E2850" s="6" t="s">
        <v>867</v>
      </c>
      <c r="F2850" s="6" t="s">
        <v>11806</v>
      </c>
      <c r="G2850" s="6" t="s">
        <v>12439</v>
      </c>
    </row>
    <row r="2851" spans="1:7" x14ac:dyDescent="0.4">
      <c r="A2851" s="6">
        <v>2850</v>
      </c>
      <c r="B2851" s="6" t="s">
        <v>12429</v>
      </c>
      <c r="C2851" s="6">
        <v>3567</v>
      </c>
      <c r="D2851" s="6" t="s">
        <v>11876</v>
      </c>
      <c r="E2851" s="6" t="s">
        <v>4306</v>
      </c>
      <c r="F2851" s="6" t="s">
        <v>11806</v>
      </c>
      <c r="G2851" s="6" t="s">
        <v>12453</v>
      </c>
    </row>
    <row r="2852" spans="1:7" x14ac:dyDescent="0.4">
      <c r="A2852" s="6">
        <v>2851</v>
      </c>
      <c r="B2852" s="6" t="s">
        <v>12429</v>
      </c>
      <c r="C2852" s="6">
        <v>3568</v>
      </c>
      <c r="D2852" s="6" t="s">
        <v>11876</v>
      </c>
      <c r="E2852" s="6" t="s">
        <v>688</v>
      </c>
      <c r="F2852" s="6" t="s">
        <v>11806</v>
      </c>
      <c r="G2852" s="6" t="s">
        <v>12442</v>
      </c>
    </row>
    <row r="2853" spans="1:7" x14ac:dyDescent="0.4">
      <c r="A2853" s="6">
        <v>2852</v>
      </c>
      <c r="B2853" s="6" t="s">
        <v>12429</v>
      </c>
      <c r="C2853" s="6">
        <v>3569</v>
      </c>
      <c r="D2853" s="6" t="s">
        <v>11876</v>
      </c>
      <c r="E2853" s="6" t="s">
        <v>4306</v>
      </c>
      <c r="F2853" s="6" t="s">
        <v>11806</v>
      </c>
      <c r="G2853" s="6" t="s">
        <v>12454</v>
      </c>
    </row>
    <row r="2854" spans="1:7" x14ac:dyDescent="0.4">
      <c r="A2854" s="6">
        <v>2853</v>
      </c>
      <c r="B2854" s="6" t="s">
        <v>12429</v>
      </c>
      <c r="C2854" s="6">
        <v>3570</v>
      </c>
      <c r="D2854" s="6" t="s">
        <v>11876</v>
      </c>
      <c r="E2854" s="6" t="s">
        <v>4306</v>
      </c>
      <c r="F2854" s="6" t="s">
        <v>11806</v>
      </c>
      <c r="G2854" s="6" t="s">
        <v>12455</v>
      </c>
    </row>
    <row r="2855" spans="1:7" x14ac:dyDescent="0.4">
      <c r="A2855" s="6">
        <v>2854</v>
      </c>
      <c r="B2855" s="6" t="s">
        <v>12456</v>
      </c>
      <c r="C2855" s="6">
        <v>3571</v>
      </c>
      <c r="D2855" s="6" t="s">
        <v>11794</v>
      </c>
      <c r="E2855" s="6" t="s">
        <v>867</v>
      </c>
      <c r="F2855" s="6" t="s">
        <v>11806</v>
      </c>
      <c r="G2855" s="6" t="s">
        <v>12405</v>
      </c>
    </row>
    <row r="2856" spans="1:7" x14ac:dyDescent="0.4">
      <c r="A2856" s="6">
        <v>2855</v>
      </c>
      <c r="B2856" s="6" t="s">
        <v>12456</v>
      </c>
      <c r="C2856" s="6">
        <v>3572</v>
      </c>
      <c r="D2856" s="6" t="s">
        <v>11876</v>
      </c>
      <c r="E2856" s="6" t="s">
        <v>4306</v>
      </c>
      <c r="F2856" s="6" t="s">
        <v>11806</v>
      </c>
      <c r="G2856" s="6" t="s">
        <v>12457</v>
      </c>
    </row>
    <row r="2857" spans="1:7" x14ac:dyDescent="0.4">
      <c r="A2857" s="6">
        <v>2856</v>
      </c>
      <c r="B2857" s="6" t="s">
        <v>12456</v>
      </c>
      <c r="C2857" s="6">
        <v>3573</v>
      </c>
      <c r="D2857" s="6" t="s">
        <v>11876</v>
      </c>
      <c r="E2857" s="6" t="s">
        <v>688</v>
      </c>
      <c r="F2857" s="6" t="s">
        <v>11806</v>
      </c>
      <c r="G2857" s="6" t="s">
        <v>12458</v>
      </c>
    </row>
    <row r="2858" spans="1:7" x14ac:dyDescent="0.4">
      <c r="A2858" s="6">
        <v>2857</v>
      </c>
      <c r="B2858" s="6" t="s">
        <v>12456</v>
      </c>
      <c r="C2858" s="6">
        <v>3574</v>
      </c>
      <c r="D2858" s="6" t="s">
        <v>11794</v>
      </c>
      <c r="E2858" s="6" t="s">
        <v>867</v>
      </c>
      <c r="F2858" s="6" t="s">
        <v>11806</v>
      </c>
      <c r="G2858" s="6" t="s">
        <v>12405</v>
      </c>
    </row>
    <row r="2859" spans="1:7" x14ac:dyDescent="0.4">
      <c r="A2859" s="6">
        <v>2858</v>
      </c>
      <c r="B2859" s="6" t="s">
        <v>12456</v>
      </c>
      <c r="C2859" s="6">
        <v>3575</v>
      </c>
      <c r="D2859" s="6" t="s">
        <v>11876</v>
      </c>
      <c r="E2859" s="6" t="s">
        <v>4306</v>
      </c>
      <c r="F2859" s="6" t="s">
        <v>11806</v>
      </c>
      <c r="G2859" s="6" t="s">
        <v>12459</v>
      </c>
    </row>
    <row r="2860" spans="1:7" x14ac:dyDescent="0.4">
      <c r="A2860" s="6">
        <v>2859</v>
      </c>
      <c r="B2860" s="6" t="s">
        <v>12456</v>
      </c>
      <c r="C2860" s="6">
        <v>3576</v>
      </c>
      <c r="D2860" s="6" t="s">
        <v>11794</v>
      </c>
      <c r="E2860" s="6" t="s">
        <v>867</v>
      </c>
      <c r="F2860" s="6" t="s">
        <v>11806</v>
      </c>
      <c r="G2860" s="6" t="s">
        <v>12405</v>
      </c>
    </row>
    <row r="2861" spans="1:7" x14ac:dyDescent="0.4">
      <c r="A2861" s="6">
        <v>2860</v>
      </c>
      <c r="B2861" s="6" t="s">
        <v>12456</v>
      </c>
      <c r="C2861" s="6">
        <v>3577</v>
      </c>
      <c r="D2861" s="6" t="s">
        <v>11800</v>
      </c>
      <c r="E2861" s="6" t="s">
        <v>3701</v>
      </c>
      <c r="F2861" s="6" t="s">
        <v>11806</v>
      </c>
      <c r="G2861" s="6" t="s">
        <v>12079</v>
      </c>
    </row>
    <row r="2862" spans="1:7" x14ac:dyDescent="0.4">
      <c r="A2862" s="6">
        <v>2861</v>
      </c>
      <c r="B2862" s="6" t="s">
        <v>12456</v>
      </c>
      <c r="C2862" s="6">
        <v>3578</v>
      </c>
      <c r="D2862" s="6" t="s">
        <v>11800</v>
      </c>
      <c r="E2862" s="6" t="s">
        <v>488</v>
      </c>
      <c r="F2862" s="6" t="s">
        <v>11806</v>
      </c>
      <c r="G2862" s="6" t="s">
        <v>11929</v>
      </c>
    </row>
    <row r="2863" spans="1:7" x14ac:dyDescent="0.4">
      <c r="A2863" s="6">
        <v>2862</v>
      </c>
      <c r="B2863" s="6" t="s">
        <v>12456</v>
      </c>
      <c r="C2863" s="6">
        <v>3579</v>
      </c>
      <c r="D2863" s="6" t="s">
        <v>11800</v>
      </c>
      <c r="E2863" s="6" t="s">
        <v>885</v>
      </c>
      <c r="F2863" s="6" t="s">
        <v>11806</v>
      </c>
      <c r="G2863" s="6" t="s">
        <v>12460</v>
      </c>
    </row>
    <row r="2864" spans="1:7" x14ac:dyDescent="0.4">
      <c r="A2864" s="6">
        <v>2863</v>
      </c>
      <c r="B2864" s="6" t="s">
        <v>12456</v>
      </c>
      <c r="C2864" s="6">
        <v>3580</v>
      </c>
      <c r="D2864" s="6" t="s">
        <v>11876</v>
      </c>
      <c r="E2864" s="6" t="s">
        <v>4306</v>
      </c>
      <c r="F2864" s="6" t="s">
        <v>11806</v>
      </c>
      <c r="G2864" s="6" t="s">
        <v>12457</v>
      </c>
    </row>
    <row r="2865" spans="1:7" x14ac:dyDescent="0.4">
      <c r="A2865" s="6">
        <v>2864</v>
      </c>
      <c r="B2865" s="6" t="s">
        <v>12456</v>
      </c>
      <c r="C2865" s="6">
        <v>3581</v>
      </c>
      <c r="D2865" s="6" t="s">
        <v>11876</v>
      </c>
      <c r="E2865" s="6" t="s">
        <v>688</v>
      </c>
      <c r="F2865" s="6" t="s">
        <v>11806</v>
      </c>
      <c r="G2865" s="6" t="s">
        <v>12458</v>
      </c>
    </row>
    <row r="2866" spans="1:7" x14ac:dyDescent="0.4">
      <c r="A2866" s="6">
        <v>2865</v>
      </c>
      <c r="B2866" s="6" t="s">
        <v>12456</v>
      </c>
      <c r="C2866" s="6">
        <v>3582</v>
      </c>
      <c r="D2866" s="6" t="s">
        <v>11794</v>
      </c>
      <c r="E2866" s="6" t="s">
        <v>867</v>
      </c>
      <c r="F2866" s="6" t="s">
        <v>11806</v>
      </c>
      <c r="G2866" s="6" t="s">
        <v>12461</v>
      </c>
    </row>
    <row r="2867" spans="1:7" x14ac:dyDescent="0.4">
      <c r="A2867" s="6">
        <v>2866</v>
      </c>
      <c r="B2867" s="6" t="s">
        <v>12456</v>
      </c>
      <c r="C2867" s="6">
        <v>3583</v>
      </c>
      <c r="D2867" s="6" t="s">
        <v>11876</v>
      </c>
      <c r="E2867" s="6" t="s">
        <v>4306</v>
      </c>
      <c r="F2867" s="6" t="s">
        <v>11806</v>
      </c>
      <c r="G2867" s="6" t="s">
        <v>12462</v>
      </c>
    </row>
    <row r="2868" spans="1:7" x14ac:dyDescent="0.4">
      <c r="A2868" s="6">
        <v>2867</v>
      </c>
      <c r="B2868" s="6" t="s">
        <v>12456</v>
      </c>
      <c r="C2868" s="6">
        <v>3584</v>
      </c>
      <c r="D2868" s="6" t="s">
        <v>11794</v>
      </c>
      <c r="E2868" s="6" t="s">
        <v>867</v>
      </c>
      <c r="F2868" s="6" t="s">
        <v>11806</v>
      </c>
      <c r="G2868" s="6" t="s">
        <v>12463</v>
      </c>
    </row>
    <row r="2869" spans="1:7" x14ac:dyDescent="0.4">
      <c r="A2869" s="6">
        <v>2868</v>
      </c>
      <c r="B2869" s="6" t="s">
        <v>12456</v>
      </c>
      <c r="C2869" s="6">
        <v>3585</v>
      </c>
      <c r="D2869" s="6" t="s">
        <v>11876</v>
      </c>
      <c r="E2869" s="6" t="s">
        <v>688</v>
      </c>
      <c r="F2869" s="6" t="s">
        <v>11806</v>
      </c>
      <c r="G2869" s="6" t="s">
        <v>12464</v>
      </c>
    </row>
    <row r="2870" spans="1:7" x14ac:dyDescent="0.4">
      <c r="A2870" s="6">
        <v>2869</v>
      </c>
      <c r="B2870" s="6" t="s">
        <v>12456</v>
      </c>
      <c r="C2870" s="6">
        <v>3586</v>
      </c>
      <c r="D2870" s="6" t="s">
        <v>11876</v>
      </c>
      <c r="E2870" s="6" t="s">
        <v>4306</v>
      </c>
      <c r="F2870" s="6" t="s">
        <v>11806</v>
      </c>
      <c r="G2870" s="6" t="s">
        <v>12458</v>
      </c>
    </row>
    <row r="2871" spans="1:7" x14ac:dyDescent="0.4">
      <c r="A2871" s="6">
        <v>2870</v>
      </c>
      <c r="B2871" s="6" t="s">
        <v>12456</v>
      </c>
      <c r="C2871" s="6">
        <v>3587</v>
      </c>
      <c r="D2871" s="6" t="s">
        <v>11876</v>
      </c>
      <c r="E2871" s="6" t="s">
        <v>4306</v>
      </c>
      <c r="F2871" s="6" t="s">
        <v>11806</v>
      </c>
      <c r="G2871" s="6" t="s">
        <v>12465</v>
      </c>
    </row>
    <row r="2872" spans="1:7" x14ac:dyDescent="0.4">
      <c r="A2872" s="6">
        <v>2871</v>
      </c>
      <c r="B2872" s="6" t="s">
        <v>12456</v>
      </c>
      <c r="C2872" s="6">
        <v>3588</v>
      </c>
      <c r="D2872" s="6" t="s">
        <v>11794</v>
      </c>
      <c r="E2872" s="6" t="s">
        <v>867</v>
      </c>
      <c r="F2872" s="6" t="s">
        <v>11806</v>
      </c>
      <c r="G2872" s="6" t="s">
        <v>12405</v>
      </c>
    </row>
    <row r="2873" spans="1:7" x14ac:dyDescent="0.4">
      <c r="A2873" s="6">
        <v>2872</v>
      </c>
      <c r="B2873" s="6" t="s">
        <v>12456</v>
      </c>
      <c r="C2873" s="6">
        <v>3589</v>
      </c>
      <c r="D2873" s="6" t="s">
        <v>11876</v>
      </c>
      <c r="E2873" s="6" t="s">
        <v>688</v>
      </c>
      <c r="F2873" s="6" t="s">
        <v>11806</v>
      </c>
      <c r="G2873" s="6" t="s">
        <v>12128</v>
      </c>
    </row>
    <row r="2874" spans="1:7" x14ac:dyDescent="0.4">
      <c r="A2874" s="6">
        <v>2873</v>
      </c>
      <c r="B2874" s="6" t="s">
        <v>12456</v>
      </c>
      <c r="C2874" s="6">
        <v>3590</v>
      </c>
      <c r="D2874" s="6" t="s">
        <v>11876</v>
      </c>
      <c r="E2874" s="6" t="s">
        <v>4306</v>
      </c>
      <c r="F2874" s="6" t="s">
        <v>11806</v>
      </c>
      <c r="G2874" s="6" t="s">
        <v>12462</v>
      </c>
    </row>
    <row r="2875" spans="1:7" x14ac:dyDescent="0.4">
      <c r="A2875" s="6">
        <v>2874</v>
      </c>
      <c r="B2875" s="6" t="s">
        <v>12456</v>
      </c>
      <c r="C2875" s="6">
        <v>3591</v>
      </c>
      <c r="D2875" s="6" t="s">
        <v>11876</v>
      </c>
      <c r="E2875" s="6" t="s">
        <v>4306</v>
      </c>
      <c r="F2875" s="6" t="s">
        <v>11806</v>
      </c>
      <c r="G2875" s="6" t="s">
        <v>12465</v>
      </c>
    </row>
    <row r="2876" spans="1:7" x14ac:dyDescent="0.4">
      <c r="A2876" s="6">
        <v>2875</v>
      </c>
      <c r="B2876" s="6" t="s">
        <v>12456</v>
      </c>
      <c r="C2876" s="6">
        <v>3592</v>
      </c>
      <c r="D2876" s="6" t="s">
        <v>11794</v>
      </c>
      <c r="E2876" s="6" t="s">
        <v>867</v>
      </c>
      <c r="F2876" s="6" t="s">
        <v>11806</v>
      </c>
      <c r="G2876" s="6" t="s">
        <v>12405</v>
      </c>
    </row>
    <row r="2877" spans="1:7" x14ac:dyDescent="0.4">
      <c r="A2877" s="6">
        <v>2876</v>
      </c>
      <c r="B2877" s="6" t="s">
        <v>12456</v>
      </c>
      <c r="C2877" s="6">
        <v>3593</v>
      </c>
      <c r="D2877" s="6" t="s">
        <v>11876</v>
      </c>
      <c r="E2877" s="6" t="s">
        <v>688</v>
      </c>
      <c r="F2877" s="6" t="s">
        <v>11806</v>
      </c>
      <c r="G2877" s="6" t="s">
        <v>12128</v>
      </c>
    </row>
    <row r="2878" spans="1:7" x14ac:dyDescent="0.4">
      <c r="A2878" s="6">
        <v>2877</v>
      </c>
      <c r="B2878" s="6" t="s">
        <v>12456</v>
      </c>
      <c r="C2878" s="6">
        <v>3594</v>
      </c>
      <c r="D2878" s="6" t="s">
        <v>11876</v>
      </c>
      <c r="E2878" s="6" t="s">
        <v>688</v>
      </c>
      <c r="F2878" s="6" t="s">
        <v>11806</v>
      </c>
      <c r="G2878" s="6" t="s">
        <v>12466</v>
      </c>
    </row>
    <row r="2879" spans="1:7" x14ac:dyDescent="0.4">
      <c r="A2879" s="6">
        <v>2878</v>
      </c>
      <c r="B2879" s="6" t="s">
        <v>12456</v>
      </c>
      <c r="C2879" s="6">
        <v>3595</v>
      </c>
      <c r="D2879" s="6" t="s">
        <v>11876</v>
      </c>
      <c r="E2879" s="6" t="s">
        <v>4306</v>
      </c>
      <c r="F2879" s="6" t="s">
        <v>11806</v>
      </c>
      <c r="G2879" s="6" t="s">
        <v>12467</v>
      </c>
    </row>
    <row r="2880" spans="1:7" x14ac:dyDescent="0.4">
      <c r="A2880" s="6">
        <v>2879</v>
      </c>
      <c r="B2880" s="6" t="s">
        <v>12456</v>
      </c>
      <c r="C2880" s="6">
        <v>3596</v>
      </c>
      <c r="D2880" s="6" t="s">
        <v>11800</v>
      </c>
      <c r="E2880" s="6" t="s">
        <v>885</v>
      </c>
      <c r="F2880" s="6" t="s">
        <v>11806</v>
      </c>
      <c r="G2880" s="6" t="s">
        <v>12468</v>
      </c>
    </row>
    <row r="2881" spans="1:7" x14ac:dyDescent="0.4">
      <c r="A2881" s="6">
        <v>2880</v>
      </c>
      <c r="B2881" s="6" t="s">
        <v>12456</v>
      </c>
      <c r="C2881" s="6">
        <v>3597</v>
      </c>
      <c r="D2881" s="6" t="s">
        <v>11800</v>
      </c>
      <c r="E2881" s="6" t="s">
        <v>3701</v>
      </c>
      <c r="F2881" s="6" t="s">
        <v>11806</v>
      </c>
      <c r="G2881" s="6" t="s">
        <v>11875</v>
      </c>
    </row>
    <row r="2882" spans="1:7" x14ac:dyDescent="0.4">
      <c r="A2882" s="6">
        <v>2881</v>
      </c>
      <c r="B2882" s="6" t="s">
        <v>12456</v>
      </c>
      <c r="C2882" s="6">
        <v>3598</v>
      </c>
      <c r="D2882" s="6" t="s">
        <v>11876</v>
      </c>
      <c r="E2882" s="6" t="s">
        <v>4306</v>
      </c>
      <c r="F2882" s="6" t="s">
        <v>11806</v>
      </c>
      <c r="G2882" s="6" t="s">
        <v>12128</v>
      </c>
    </row>
    <row r="2883" spans="1:7" x14ac:dyDescent="0.4">
      <c r="A2883" s="6">
        <v>2882</v>
      </c>
      <c r="B2883" s="6" t="s">
        <v>12456</v>
      </c>
      <c r="C2883" s="6">
        <v>3599</v>
      </c>
      <c r="D2883" s="6" t="s">
        <v>11800</v>
      </c>
      <c r="E2883" s="6" t="s">
        <v>885</v>
      </c>
      <c r="F2883" s="6" t="s">
        <v>11806</v>
      </c>
      <c r="G2883" s="6" t="s">
        <v>12079</v>
      </c>
    </row>
    <row r="2884" spans="1:7" x14ac:dyDescent="0.4">
      <c r="A2884" s="6">
        <v>2883</v>
      </c>
      <c r="B2884" s="6" t="s">
        <v>12456</v>
      </c>
      <c r="C2884" s="6">
        <v>3600</v>
      </c>
      <c r="D2884" s="6" t="s">
        <v>11876</v>
      </c>
      <c r="E2884" s="6" t="s">
        <v>688</v>
      </c>
      <c r="F2884" s="6" t="s">
        <v>11806</v>
      </c>
      <c r="G2884" s="6" t="s">
        <v>12458</v>
      </c>
    </row>
    <row r="2885" spans="1:7" x14ac:dyDescent="0.4">
      <c r="A2885" s="6">
        <v>2884</v>
      </c>
      <c r="B2885" s="6" t="s">
        <v>12456</v>
      </c>
      <c r="C2885" s="6">
        <v>3601</v>
      </c>
      <c r="D2885" s="6" t="s">
        <v>11876</v>
      </c>
      <c r="E2885" s="6" t="s">
        <v>4306</v>
      </c>
      <c r="F2885" s="6" t="s">
        <v>11806</v>
      </c>
      <c r="G2885" s="6" t="s">
        <v>12128</v>
      </c>
    </row>
    <row r="2886" spans="1:7" x14ac:dyDescent="0.4">
      <c r="A2886" s="6">
        <v>2885</v>
      </c>
      <c r="B2886" s="6" t="s">
        <v>12456</v>
      </c>
      <c r="C2886" s="6">
        <v>3602</v>
      </c>
      <c r="D2886" s="6" t="s">
        <v>11876</v>
      </c>
      <c r="E2886" s="6" t="s">
        <v>4306</v>
      </c>
      <c r="F2886" s="6" t="s">
        <v>11806</v>
      </c>
      <c r="G2886" s="6" t="s">
        <v>12128</v>
      </c>
    </row>
    <row r="2887" spans="1:7" x14ac:dyDescent="0.4">
      <c r="A2887" s="6">
        <v>2886</v>
      </c>
      <c r="B2887" s="6" t="s">
        <v>12456</v>
      </c>
      <c r="C2887" s="6">
        <v>3603</v>
      </c>
      <c r="D2887" s="6" t="s">
        <v>11876</v>
      </c>
      <c r="E2887" s="6" t="s">
        <v>688</v>
      </c>
      <c r="F2887" s="6" t="s">
        <v>11806</v>
      </c>
      <c r="G2887" s="6" t="s">
        <v>12128</v>
      </c>
    </row>
    <row r="2888" spans="1:7" x14ac:dyDescent="0.4">
      <c r="A2888" s="6">
        <v>2887</v>
      </c>
      <c r="B2888" s="6" t="s">
        <v>12456</v>
      </c>
      <c r="C2888" s="6">
        <v>3604</v>
      </c>
      <c r="D2888" s="6" t="s">
        <v>11876</v>
      </c>
      <c r="E2888" s="6" t="s">
        <v>688</v>
      </c>
      <c r="F2888" s="6" t="s">
        <v>11806</v>
      </c>
      <c r="G2888" s="6" t="s">
        <v>12465</v>
      </c>
    </row>
    <row r="2889" spans="1:7" x14ac:dyDescent="0.4">
      <c r="A2889" s="6">
        <v>2888</v>
      </c>
      <c r="B2889" s="6" t="s">
        <v>12456</v>
      </c>
      <c r="C2889" s="6">
        <v>3605</v>
      </c>
      <c r="D2889" s="6" t="s">
        <v>11876</v>
      </c>
      <c r="E2889" s="6" t="s">
        <v>4306</v>
      </c>
      <c r="F2889" s="6" t="s">
        <v>11806</v>
      </c>
      <c r="G2889" s="6" t="s">
        <v>12128</v>
      </c>
    </row>
    <row r="2890" spans="1:7" x14ac:dyDescent="0.4">
      <c r="A2890" s="6">
        <v>2889</v>
      </c>
      <c r="B2890" s="6" t="s">
        <v>12456</v>
      </c>
      <c r="C2890" s="6">
        <v>3606</v>
      </c>
      <c r="D2890" s="6" t="s">
        <v>11876</v>
      </c>
      <c r="E2890" s="6" t="s">
        <v>688</v>
      </c>
      <c r="F2890" s="6" t="s">
        <v>11806</v>
      </c>
      <c r="G2890" s="6" t="s">
        <v>12458</v>
      </c>
    </row>
    <row r="2891" spans="1:7" x14ac:dyDescent="0.4">
      <c r="A2891" s="6">
        <v>2890</v>
      </c>
      <c r="B2891" s="6" t="s">
        <v>12456</v>
      </c>
      <c r="C2891" s="6">
        <v>3607</v>
      </c>
      <c r="D2891" s="6" t="s">
        <v>11876</v>
      </c>
      <c r="E2891" s="6" t="s">
        <v>4306</v>
      </c>
      <c r="F2891" s="6" t="s">
        <v>11806</v>
      </c>
      <c r="G2891" s="6" t="s">
        <v>12457</v>
      </c>
    </row>
    <row r="2892" spans="1:7" x14ac:dyDescent="0.4">
      <c r="A2892" s="6">
        <v>2891</v>
      </c>
      <c r="B2892" s="6" t="s">
        <v>12456</v>
      </c>
      <c r="C2892" s="6">
        <v>3608</v>
      </c>
      <c r="D2892" s="6" t="s">
        <v>11800</v>
      </c>
      <c r="E2892" s="6" t="s">
        <v>488</v>
      </c>
      <c r="F2892" s="6" t="s">
        <v>11806</v>
      </c>
      <c r="G2892" s="6" t="s">
        <v>12469</v>
      </c>
    </row>
    <row r="2893" spans="1:7" x14ac:dyDescent="0.4">
      <c r="A2893" s="6">
        <v>2892</v>
      </c>
      <c r="B2893" s="6" t="s">
        <v>12456</v>
      </c>
      <c r="C2893" s="6">
        <v>3609</v>
      </c>
      <c r="D2893" s="6" t="s">
        <v>11876</v>
      </c>
      <c r="E2893" s="6" t="s">
        <v>688</v>
      </c>
      <c r="F2893" s="6" t="s">
        <v>11806</v>
      </c>
      <c r="G2893" s="6" t="s">
        <v>12470</v>
      </c>
    </row>
    <row r="2894" spans="1:7" x14ac:dyDescent="0.4">
      <c r="A2894" s="6">
        <v>2893</v>
      </c>
      <c r="B2894" s="6" t="s">
        <v>12456</v>
      </c>
      <c r="C2894" s="6">
        <v>3610</v>
      </c>
      <c r="D2894" s="6" t="s">
        <v>11794</v>
      </c>
      <c r="E2894" s="6" t="s">
        <v>867</v>
      </c>
      <c r="F2894" s="6" t="s">
        <v>11806</v>
      </c>
      <c r="G2894" s="6" t="s">
        <v>12463</v>
      </c>
    </row>
    <row r="2895" spans="1:7" x14ac:dyDescent="0.4">
      <c r="A2895" s="6">
        <v>2894</v>
      </c>
      <c r="B2895" s="6" t="s">
        <v>12456</v>
      </c>
      <c r="C2895" s="6">
        <v>3611</v>
      </c>
      <c r="D2895" s="6" t="s">
        <v>11876</v>
      </c>
      <c r="E2895" s="6" t="s">
        <v>688</v>
      </c>
      <c r="F2895" s="6" t="s">
        <v>11806</v>
      </c>
      <c r="G2895" s="6" t="s">
        <v>12465</v>
      </c>
    </row>
    <row r="2896" spans="1:7" x14ac:dyDescent="0.4">
      <c r="A2896" s="6">
        <v>2895</v>
      </c>
      <c r="B2896" s="6" t="s">
        <v>12456</v>
      </c>
      <c r="C2896" s="6">
        <v>3612</v>
      </c>
      <c r="D2896" s="6" t="s">
        <v>11876</v>
      </c>
      <c r="E2896" s="6" t="s">
        <v>4306</v>
      </c>
      <c r="F2896" s="6" t="s">
        <v>11806</v>
      </c>
      <c r="G2896" s="6" t="s">
        <v>12457</v>
      </c>
    </row>
    <row r="2897" spans="1:7" x14ac:dyDescent="0.4">
      <c r="A2897" s="6">
        <v>2896</v>
      </c>
      <c r="B2897" s="6" t="s">
        <v>12456</v>
      </c>
      <c r="C2897" s="6">
        <v>3613</v>
      </c>
      <c r="D2897" s="6" t="s">
        <v>11876</v>
      </c>
      <c r="E2897" s="6" t="s">
        <v>4306</v>
      </c>
      <c r="F2897" s="6" t="s">
        <v>11806</v>
      </c>
      <c r="G2897" s="6" t="s">
        <v>12458</v>
      </c>
    </row>
    <row r="2898" spans="1:7" x14ac:dyDescent="0.4">
      <c r="A2898" s="6">
        <v>2897</v>
      </c>
      <c r="B2898" s="6" t="s">
        <v>12456</v>
      </c>
      <c r="C2898" s="6">
        <v>3614</v>
      </c>
      <c r="D2898" s="6" t="s">
        <v>11876</v>
      </c>
      <c r="E2898" s="6" t="s">
        <v>4306</v>
      </c>
      <c r="F2898" s="6" t="s">
        <v>11806</v>
      </c>
      <c r="G2898" s="6" t="s">
        <v>12462</v>
      </c>
    </row>
    <row r="2899" spans="1:7" x14ac:dyDescent="0.4">
      <c r="A2899" s="6">
        <v>2898</v>
      </c>
      <c r="B2899" s="6" t="s">
        <v>12456</v>
      </c>
      <c r="C2899" s="6">
        <v>3615</v>
      </c>
      <c r="D2899" s="6" t="s">
        <v>11876</v>
      </c>
      <c r="E2899" s="6" t="s">
        <v>4306</v>
      </c>
      <c r="F2899" s="6" t="s">
        <v>11806</v>
      </c>
      <c r="G2899" s="6" t="s">
        <v>12462</v>
      </c>
    </row>
    <row r="2900" spans="1:7" x14ac:dyDescent="0.4">
      <c r="A2900" s="6">
        <v>2899</v>
      </c>
      <c r="B2900" s="6" t="s">
        <v>12456</v>
      </c>
      <c r="C2900" s="6">
        <v>3616</v>
      </c>
      <c r="D2900" s="6" t="s">
        <v>11800</v>
      </c>
      <c r="E2900" s="6" t="s">
        <v>3701</v>
      </c>
      <c r="F2900" s="6" t="s">
        <v>11806</v>
      </c>
      <c r="G2900" s="6" t="s">
        <v>12471</v>
      </c>
    </row>
    <row r="2901" spans="1:7" x14ac:dyDescent="0.4">
      <c r="A2901" s="6">
        <v>2900</v>
      </c>
      <c r="B2901" s="6" t="s">
        <v>12456</v>
      </c>
      <c r="C2901" s="6">
        <v>3617</v>
      </c>
      <c r="D2901" s="6" t="s">
        <v>11794</v>
      </c>
      <c r="E2901" s="6" t="s">
        <v>867</v>
      </c>
      <c r="F2901" s="6" t="s">
        <v>11806</v>
      </c>
      <c r="G2901" s="6" t="s">
        <v>12472</v>
      </c>
    </row>
    <row r="2902" spans="1:7" x14ac:dyDescent="0.4">
      <c r="A2902" s="6">
        <v>2901</v>
      </c>
      <c r="B2902" s="6" t="s">
        <v>12456</v>
      </c>
      <c r="C2902" s="6">
        <v>3618</v>
      </c>
      <c r="D2902" s="6" t="s">
        <v>11876</v>
      </c>
      <c r="E2902" s="6" t="s">
        <v>688</v>
      </c>
      <c r="F2902" s="6" t="s">
        <v>11806</v>
      </c>
      <c r="G2902" s="6" t="s">
        <v>12458</v>
      </c>
    </row>
    <row r="2903" spans="1:7" x14ac:dyDescent="0.4">
      <c r="A2903" s="6">
        <v>2902</v>
      </c>
      <c r="B2903" s="6" t="s">
        <v>12456</v>
      </c>
      <c r="C2903" s="6">
        <v>3619</v>
      </c>
      <c r="D2903" s="6" t="s">
        <v>11876</v>
      </c>
      <c r="E2903" s="6" t="s">
        <v>4306</v>
      </c>
      <c r="F2903" s="6" t="s">
        <v>11806</v>
      </c>
      <c r="G2903" s="6" t="s">
        <v>12457</v>
      </c>
    </row>
    <row r="2904" spans="1:7" x14ac:dyDescent="0.4">
      <c r="A2904" s="6">
        <v>2903</v>
      </c>
      <c r="B2904" s="6" t="s">
        <v>12456</v>
      </c>
      <c r="C2904" s="6">
        <v>3620</v>
      </c>
      <c r="D2904" s="6" t="s">
        <v>11876</v>
      </c>
      <c r="E2904" s="6" t="s">
        <v>4306</v>
      </c>
      <c r="F2904" s="6" t="s">
        <v>11806</v>
      </c>
      <c r="G2904" s="6" t="s">
        <v>12458</v>
      </c>
    </row>
    <row r="2905" spans="1:7" x14ac:dyDescent="0.4">
      <c r="A2905" s="6">
        <v>2904</v>
      </c>
      <c r="B2905" s="6" t="s">
        <v>12456</v>
      </c>
      <c r="C2905" s="6">
        <v>3621</v>
      </c>
      <c r="D2905" s="6" t="s">
        <v>11800</v>
      </c>
      <c r="E2905" s="6" t="s">
        <v>885</v>
      </c>
      <c r="F2905" s="6" t="s">
        <v>11806</v>
      </c>
      <c r="G2905" s="6" t="s">
        <v>12079</v>
      </c>
    </row>
    <row r="2906" spans="1:7" x14ac:dyDescent="0.4">
      <c r="A2906" s="6">
        <v>2905</v>
      </c>
      <c r="B2906" s="6" t="s">
        <v>12456</v>
      </c>
      <c r="C2906" s="6">
        <v>3622</v>
      </c>
      <c r="D2906" s="6" t="s">
        <v>11800</v>
      </c>
      <c r="E2906" s="6" t="s">
        <v>885</v>
      </c>
      <c r="F2906" s="6" t="s">
        <v>11806</v>
      </c>
      <c r="G2906" s="6" t="s">
        <v>12079</v>
      </c>
    </row>
    <row r="2907" spans="1:7" x14ac:dyDescent="0.4">
      <c r="A2907" s="6">
        <v>2906</v>
      </c>
      <c r="B2907" s="6" t="s">
        <v>12456</v>
      </c>
      <c r="C2907" s="6">
        <v>3623</v>
      </c>
      <c r="D2907" s="6" t="s">
        <v>11876</v>
      </c>
      <c r="E2907" s="6" t="s">
        <v>688</v>
      </c>
      <c r="F2907" s="6" t="s">
        <v>11806</v>
      </c>
      <c r="G2907" s="6" t="s">
        <v>12128</v>
      </c>
    </row>
    <row r="2908" spans="1:7" x14ac:dyDescent="0.4">
      <c r="A2908" s="6">
        <v>2907</v>
      </c>
      <c r="B2908" s="6" t="s">
        <v>12456</v>
      </c>
      <c r="C2908" s="6">
        <v>3624</v>
      </c>
      <c r="D2908" s="6" t="s">
        <v>11927</v>
      </c>
      <c r="E2908" s="6" t="s">
        <v>890</v>
      </c>
      <c r="F2908" s="6" t="s">
        <v>11806</v>
      </c>
      <c r="G2908" s="6" t="s">
        <v>12473</v>
      </c>
    </row>
    <row r="2909" spans="1:7" x14ac:dyDescent="0.4">
      <c r="A2909" s="6">
        <v>2908</v>
      </c>
      <c r="B2909" s="6" t="s">
        <v>12456</v>
      </c>
      <c r="C2909" s="6">
        <v>3625</v>
      </c>
      <c r="D2909" s="6" t="s">
        <v>11800</v>
      </c>
      <c r="E2909" s="6" t="s">
        <v>488</v>
      </c>
      <c r="F2909" s="6" t="s">
        <v>11806</v>
      </c>
      <c r="G2909" s="6" t="s">
        <v>11929</v>
      </c>
    </row>
    <row r="2910" spans="1:7" x14ac:dyDescent="0.4">
      <c r="A2910" s="6">
        <v>2909</v>
      </c>
      <c r="B2910" s="6" t="s">
        <v>12456</v>
      </c>
      <c r="C2910" s="6">
        <v>3626</v>
      </c>
      <c r="D2910" s="6" t="s">
        <v>11876</v>
      </c>
      <c r="E2910" s="6" t="s">
        <v>688</v>
      </c>
      <c r="F2910" s="6" t="s">
        <v>11806</v>
      </c>
      <c r="G2910" s="6" t="s">
        <v>12424</v>
      </c>
    </row>
    <row r="2911" spans="1:7" x14ac:dyDescent="0.4">
      <c r="A2911" s="6">
        <v>2910</v>
      </c>
      <c r="B2911" s="6" t="s">
        <v>12456</v>
      </c>
      <c r="C2911" s="6">
        <v>3627</v>
      </c>
      <c r="D2911" s="6" t="s">
        <v>11794</v>
      </c>
      <c r="E2911" s="6" t="s">
        <v>867</v>
      </c>
      <c r="F2911" s="6" t="s">
        <v>11806</v>
      </c>
      <c r="G2911" s="6" t="s">
        <v>12180</v>
      </c>
    </row>
    <row r="2912" spans="1:7" x14ac:dyDescent="0.4">
      <c r="A2912" s="6">
        <v>2911</v>
      </c>
      <c r="B2912" s="6" t="s">
        <v>12456</v>
      </c>
      <c r="C2912" s="6">
        <v>3628</v>
      </c>
      <c r="D2912" s="6" t="s">
        <v>11800</v>
      </c>
      <c r="E2912" s="6" t="s">
        <v>885</v>
      </c>
      <c r="F2912" s="6" t="s">
        <v>11806</v>
      </c>
      <c r="G2912" s="6" t="s">
        <v>12079</v>
      </c>
    </row>
    <row r="2913" spans="1:7" x14ac:dyDescent="0.4">
      <c r="A2913" s="6">
        <v>2912</v>
      </c>
      <c r="B2913" s="6" t="s">
        <v>12456</v>
      </c>
      <c r="C2913" s="6">
        <v>3629</v>
      </c>
      <c r="D2913" s="6" t="s">
        <v>11876</v>
      </c>
      <c r="E2913" s="6" t="s">
        <v>688</v>
      </c>
      <c r="F2913" s="6" t="s">
        <v>11806</v>
      </c>
      <c r="G2913" s="6" t="s">
        <v>12424</v>
      </c>
    </row>
    <row r="2914" spans="1:7" x14ac:dyDescent="0.4">
      <c r="A2914" s="6">
        <v>2913</v>
      </c>
      <c r="B2914" s="6" t="s">
        <v>12456</v>
      </c>
      <c r="C2914" s="6">
        <v>3630</v>
      </c>
      <c r="D2914" s="6" t="s">
        <v>11800</v>
      </c>
      <c r="E2914" s="6" t="s">
        <v>3701</v>
      </c>
      <c r="F2914" s="6" t="s">
        <v>11806</v>
      </c>
      <c r="G2914" s="6" t="s">
        <v>11875</v>
      </c>
    </row>
    <row r="2915" spans="1:7" x14ac:dyDescent="0.4">
      <c r="A2915" s="6">
        <v>2914</v>
      </c>
      <c r="B2915" s="6" t="s">
        <v>12456</v>
      </c>
      <c r="C2915" s="6">
        <v>3631</v>
      </c>
      <c r="D2915" s="6" t="s">
        <v>11800</v>
      </c>
      <c r="E2915" s="6" t="s">
        <v>885</v>
      </c>
      <c r="F2915" s="6" t="s">
        <v>11806</v>
      </c>
      <c r="G2915" s="6" t="s">
        <v>11875</v>
      </c>
    </row>
    <row r="2916" spans="1:7" x14ac:dyDescent="0.4">
      <c r="A2916" s="6">
        <v>2915</v>
      </c>
      <c r="B2916" s="6" t="s">
        <v>12456</v>
      </c>
      <c r="C2916" s="6">
        <v>3632</v>
      </c>
      <c r="D2916" s="6" t="s">
        <v>11794</v>
      </c>
      <c r="E2916" s="6" t="s">
        <v>867</v>
      </c>
      <c r="F2916" s="6" t="s">
        <v>11806</v>
      </c>
      <c r="G2916" s="6" t="s">
        <v>12180</v>
      </c>
    </row>
    <row r="2917" spans="1:7" x14ac:dyDescent="0.4">
      <c r="A2917" s="6">
        <v>2916</v>
      </c>
      <c r="B2917" s="6" t="s">
        <v>12456</v>
      </c>
      <c r="C2917" s="6">
        <v>3633</v>
      </c>
      <c r="D2917" s="6" t="s">
        <v>11876</v>
      </c>
      <c r="E2917" s="6" t="s">
        <v>688</v>
      </c>
      <c r="F2917" s="6" t="s">
        <v>11806</v>
      </c>
      <c r="G2917" s="6" t="s">
        <v>12474</v>
      </c>
    </row>
    <row r="2918" spans="1:7" x14ac:dyDescent="0.4">
      <c r="A2918" s="6">
        <v>2917</v>
      </c>
      <c r="B2918" s="6" t="s">
        <v>12456</v>
      </c>
      <c r="C2918" s="6">
        <v>3634</v>
      </c>
      <c r="D2918" s="6" t="s">
        <v>11876</v>
      </c>
      <c r="E2918" s="6" t="s">
        <v>4306</v>
      </c>
      <c r="F2918" s="6" t="s">
        <v>11806</v>
      </c>
      <c r="G2918" s="6" t="s">
        <v>12475</v>
      </c>
    </row>
    <row r="2919" spans="1:7" x14ac:dyDescent="0.4">
      <c r="A2919" s="6">
        <v>2918</v>
      </c>
      <c r="B2919" s="6" t="s">
        <v>12456</v>
      </c>
      <c r="C2919" s="6">
        <v>3635</v>
      </c>
      <c r="D2919" s="6" t="s">
        <v>11800</v>
      </c>
      <c r="E2919" s="6" t="s">
        <v>885</v>
      </c>
      <c r="F2919" s="6" t="s">
        <v>11806</v>
      </c>
      <c r="G2919" s="6" t="s">
        <v>12476</v>
      </c>
    </row>
    <row r="2920" spans="1:7" x14ac:dyDescent="0.4">
      <c r="A2920" s="6">
        <v>2919</v>
      </c>
      <c r="B2920" s="6" t="s">
        <v>12456</v>
      </c>
      <c r="C2920" s="6">
        <v>3636</v>
      </c>
      <c r="D2920" s="6" t="s">
        <v>11800</v>
      </c>
      <c r="E2920" s="6" t="s">
        <v>488</v>
      </c>
      <c r="F2920" s="6" t="s">
        <v>11806</v>
      </c>
      <c r="G2920" s="6" t="s">
        <v>12425</v>
      </c>
    </row>
    <row r="2921" spans="1:7" x14ac:dyDescent="0.4">
      <c r="A2921" s="6">
        <v>2920</v>
      </c>
      <c r="B2921" s="6" t="s">
        <v>12456</v>
      </c>
      <c r="C2921" s="6">
        <v>3637</v>
      </c>
      <c r="D2921" s="6" t="s">
        <v>11794</v>
      </c>
      <c r="E2921" s="6" t="s">
        <v>867</v>
      </c>
      <c r="F2921" s="6" t="s">
        <v>11806</v>
      </c>
      <c r="G2921" s="6" t="s">
        <v>12463</v>
      </c>
    </row>
    <row r="2922" spans="1:7" x14ac:dyDescent="0.4">
      <c r="A2922" s="6">
        <v>2921</v>
      </c>
      <c r="B2922" s="6" t="s">
        <v>12456</v>
      </c>
      <c r="C2922" s="6">
        <v>3638</v>
      </c>
      <c r="D2922" s="6" t="s">
        <v>11800</v>
      </c>
      <c r="E2922" s="6" t="s">
        <v>488</v>
      </c>
      <c r="F2922" s="6" t="s">
        <v>11806</v>
      </c>
      <c r="G2922" s="6"/>
    </row>
    <row r="2923" spans="1:7" x14ac:dyDescent="0.4">
      <c r="A2923" s="6">
        <v>2922</v>
      </c>
      <c r="B2923" s="6" t="s">
        <v>12456</v>
      </c>
      <c r="C2923" s="6">
        <v>3639</v>
      </c>
      <c r="D2923" s="6" t="s">
        <v>11876</v>
      </c>
      <c r="E2923" s="6" t="s">
        <v>4306</v>
      </c>
      <c r="F2923" s="6" t="s">
        <v>11806</v>
      </c>
      <c r="G2923" s="6" t="s">
        <v>12457</v>
      </c>
    </row>
    <row r="2924" spans="1:7" x14ac:dyDescent="0.4">
      <c r="A2924" s="6">
        <v>2923</v>
      </c>
      <c r="B2924" s="6" t="s">
        <v>12456</v>
      </c>
      <c r="C2924" s="6">
        <v>3640</v>
      </c>
      <c r="D2924" s="6" t="s">
        <v>11876</v>
      </c>
      <c r="E2924" s="6" t="s">
        <v>688</v>
      </c>
      <c r="F2924" s="6" t="s">
        <v>11806</v>
      </c>
      <c r="G2924" s="6" t="s">
        <v>12128</v>
      </c>
    </row>
    <row r="2925" spans="1:7" x14ac:dyDescent="0.4">
      <c r="A2925" s="6">
        <v>2924</v>
      </c>
      <c r="B2925" s="6" t="s">
        <v>12456</v>
      </c>
      <c r="C2925" s="6">
        <v>3641</v>
      </c>
      <c r="D2925" s="6" t="s">
        <v>11876</v>
      </c>
      <c r="E2925" s="6" t="s">
        <v>688</v>
      </c>
      <c r="F2925" s="6" t="s">
        <v>11806</v>
      </c>
      <c r="G2925" s="6" t="s">
        <v>12466</v>
      </c>
    </row>
    <row r="2926" spans="1:7" x14ac:dyDescent="0.4">
      <c r="A2926" s="6">
        <v>2925</v>
      </c>
      <c r="B2926" s="6" t="s">
        <v>12456</v>
      </c>
      <c r="C2926" s="6">
        <v>3642</v>
      </c>
      <c r="D2926" s="6" t="s">
        <v>11876</v>
      </c>
      <c r="E2926" s="6" t="s">
        <v>688</v>
      </c>
      <c r="F2926" s="6" t="s">
        <v>11806</v>
      </c>
      <c r="G2926" s="6" t="s">
        <v>11953</v>
      </c>
    </row>
    <row r="2927" spans="1:7" x14ac:dyDescent="0.4">
      <c r="A2927" s="6">
        <v>2926</v>
      </c>
      <c r="B2927" s="6" t="s">
        <v>12456</v>
      </c>
      <c r="C2927" s="6">
        <v>3643</v>
      </c>
      <c r="D2927" s="6" t="s">
        <v>11876</v>
      </c>
      <c r="E2927" s="6" t="s">
        <v>688</v>
      </c>
      <c r="F2927" s="6" t="s">
        <v>11806</v>
      </c>
      <c r="G2927" s="6" t="s">
        <v>12424</v>
      </c>
    </row>
    <row r="2928" spans="1:7" x14ac:dyDescent="0.4">
      <c r="A2928" s="6">
        <v>2927</v>
      </c>
      <c r="B2928" s="6" t="s">
        <v>12456</v>
      </c>
      <c r="C2928" s="6">
        <v>3644</v>
      </c>
      <c r="D2928" s="6" t="s">
        <v>11876</v>
      </c>
      <c r="E2928" s="6" t="s">
        <v>688</v>
      </c>
      <c r="F2928" s="6" t="s">
        <v>11806</v>
      </c>
      <c r="G2928" s="6" t="s">
        <v>12458</v>
      </c>
    </row>
    <row r="2929" spans="1:7" x14ac:dyDescent="0.4">
      <c r="A2929" s="6">
        <v>2928</v>
      </c>
      <c r="B2929" s="6" t="s">
        <v>12456</v>
      </c>
      <c r="C2929" s="6">
        <v>3645</v>
      </c>
      <c r="D2929" s="6" t="s">
        <v>11876</v>
      </c>
      <c r="E2929" s="6" t="s">
        <v>688</v>
      </c>
      <c r="F2929" s="6" t="s">
        <v>11806</v>
      </c>
      <c r="G2929" s="6" t="s">
        <v>12465</v>
      </c>
    </row>
    <row r="2930" spans="1:7" x14ac:dyDescent="0.4">
      <c r="A2930" s="6">
        <v>2929</v>
      </c>
      <c r="B2930" s="6" t="s">
        <v>12456</v>
      </c>
      <c r="C2930" s="6">
        <v>3646</v>
      </c>
      <c r="D2930" s="6" t="s">
        <v>11800</v>
      </c>
      <c r="E2930" s="6" t="s">
        <v>3701</v>
      </c>
      <c r="F2930" s="6" t="s">
        <v>11806</v>
      </c>
      <c r="G2930" s="6" t="s">
        <v>11875</v>
      </c>
    </row>
    <row r="2931" spans="1:7" x14ac:dyDescent="0.4">
      <c r="A2931" s="6">
        <v>2930</v>
      </c>
      <c r="B2931" s="6" t="s">
        <v>12456</v>
      </c>
      <c r="C2931" s="6">
        <v>3647</v>
      </c>
      <c r="D2931" s="6" t="s">
        <v>11800</v>
      </c>
      <c r="E2931" s="6" t="s">
        <v>3701</v>
      </c>
      <c r="F2931" s="6" t="s">
        <v>11806</v>
      </c>
      <c r="G2931" s="6" t="s">
        <v>12079</v>
      </c>
    </row>
    <row r="2932" spans="1:7" x14ac:dyDescent="0.4">
      <c r="A2932" s="6">
        <v>2931</v>
      </c>
      <c r="B2932" s="6" t="s">
        <v>12456</v>
      </c>
      <c r="C2932" s="6">
        <v>3648</v>
      </c>
      <c r="D2932" s="6" t="s">
        <v>11800</v>
      </c>
      <c r="E2932" s="6" t="s">
        <v>885</v>
      </c>
      <c r="F2932" s="6" t="s">
        <v>11806</v>
      </c>
      <c r="G2932" s="6" t="s">
        <v>12079</v>
      </c>
    </row>
    <row r="2933" spans="1:7" x14ac:dyDescent="0.4">
      <c r="A2933" s="6">
        <v>2932</v>
      </c>
      <c r="B2933" s="6" t="s">
        <v>12456</v>
      </c>
      <c r="C2933" s="6">
        <v>3649</v>
      </c>
      <c r="D2933" s="6" t="s">
        <v>11794</v>
      </c>
      <c r="E2933" s="6" t="s">
        <v>867</v>
      </c>
      <c r="F2933" s="6" t="s">
        <v>11806</v>
      </c>
      <c r="G2933" s="6" t="s">
        <v>12477</v>
      </c>
    </row>
    <row r="2934" spans="1:7" x14ac:dyDescent="0.4">
      <c r="A2934" s="6">
        <v>2933</v>
      </c>
      <c r="B2934" s="6" t="s">
        <v>12456</v>
      </c>
      <c r="C2934" s="6">
        <v>3650</v>
      </c>
      <c r="D2934" s="6" t="s">
        <v>11800</v>
      </c>
      <c r="E2934" s="6" t="s">
        <v>488</v>
      </c>
      <c r="F2934" s="6" t="s">
        <v>11806</v>
      </c>
      <c r="G2934" s="6" t="s">
        <v>11929</v>
      </c>
    </row>
    <row r="2935" spans="1:7" x14ac:dyDescent="0.4">
      <c r="A2935" s="6">
        <v>2934</v>
      </c>
      <c r="B2935" s="6" t="s">
        <v>12456</v>
      </c>
      <c r="C2935" s="6">
        <v>3651</v>
      </c>
      <c r="D2935" s="6" t="s">
        <v>11800</v>
      </c>
      <c r="E2935" s="6" t="s">
        <v>3701</v>
      </c>
      <c r="F2935" s="6" t="s">
        <v>11806</v>
      </c>
      <c r="G2935" s="6" t="s">
        <v>12478</v>
      </c>
    </row>
    <row r="2936" spans="1:7" x14ac:dyDescent="0.4">
      <c r="A2936" s="6">
        <v>2935</v>
      </c>
      <c r="B2936" s="6" t="s">
        <v>12456</v>
      </c>
      <c r="C2936" s="6">
        <v>3652</v>
      </c>
      <c r="D2936" s="6" t="s">
        <v>11876</v>
      </c>
      <c r="E2936" s="6" t="s">
        <v>688</v>
      </c>
      <c r="F2936" s="6" t="s">
        <v>11806</v>
      </c>
      <c r="G2936" s="6" t="s">
        <v>12128</v>
      </c>
    </row>
    <row r="2937" spans="1:7" x14ac:dyDescent="0.4">
      <c r="A2937" s="6">
        <v>2936</v>
      </c>
      <c r="B2937" s="6" t="s">
        <v>12456</v>
      </c>
      <c r="C2937" s="6">
        <v>3653</v>
      </c>
      <c r="D2937" s="6" t="s">
        <v>11876</v>
      </c>
      <c r="E2937" s="6" t="s">
        <v>688</v>
      </c>
      <c r="F2937" s="6" t="s">
        <v>11806</v>
      </c>
      <c r="G2937" s="6" t="s">
        <v>12424</v>
      </c>
    </row>
    <row r="2938" spans="1:7" x14ac:dyDescent="0.4">
      <c r="A2938" s="6">
        <v>2937</v>
      </c>
      <c r="B2938" s="6" t="s">
        <v>12456</v>
      </c>
      <c r="C2938" s="6">
        <v>3654</v>
      </c>
      <c r="D2938" s="6" t="s">
        <v>11800</v>
      </c>
      <c r="E2938" s="6" t="s">
        <v>885</v>
      </c>
      <c r="F2938" s="6" t="s">
        <v>11806</v>
      </c>
      <c r="G2938" s="6" t="s">
        <v>12479</v>
      </c>
    </row>
    <row r="2939" spans="1:7" x14ac:dyDescent="0.4">
      <c r="A2939" s="6">
        <v>2938</v>
      </c>
      <c r="B2939" s="6" t="s">
        <v>12456</v>
      </c>
      <c r="C2939" s="6">
        <v>3655</v>
      </c>
      <c r="D2939" s="6" t="s">
        <v>11876</v>
      </c>
      <c r="E2939" s="6" t="s">
        <v>688</v>
      </c>
      <c r="F2939" s="6" t="s">
        <v>11806</v>
      </c>
      <c r="G2939" s="6" t="s">
        <v>12128</v>
      </c>
    </row>
    <row r="2940" spans="1:7" x14ac:dyDescent="0.4">
      <c r="A2940" s="6">
        <v>2939</v>
      </c>
      <c r="B2940" s="6" t="s">
        <v>12456</v>
      </c>
      <c r="C2940" s="6">
        <v>3656</v>
      </c>
      <c r="D2940" s="6" t="s">
        <v>11800</v>
      </c>
      <c r="E2940" s="6" t="s">
        <v>3701</v>
      </c>
      <c r="F2940" s="6" t="s">
        <v>11806</v>
      </c>
      <c r="G2940" s="6" t="s">
        <v>12079</v>
      </c>
    </row>
    <row r="2941" spans="1:7" x14ac:dyDescent="0.4">
      <c r="A2941" s="6">
        <v>2940</v>
      </c>
      <c r="B2941" s="6" t="s">
        <v>12456</v>
      </c>
      <c r="C2941" s="6">
        <v>3657</v>
      </c>
      <c r="D2941" s="6" t="s">
        <v>11794</v>
      </c>
      <c r="E2941" s="6" t="s">
        <v>867</v>
      </c>
      <c r="F2941" s="6" t="s">
        <v>11806</v>
      </c>
      <c r="G2941" s="6" t="s">
        <v>12463</v>
      </c>
    </row>
    <row r="2942" spans="1:7" x14ac:dyDescent="0.4">
      <c r="A2942" s="6">
        <v>2941</v>
      </c>
      <c r="B2942" s="6" t="s">
        <v>12456</v>
      </c>
      <c r="C2942" s="6">
        <v>3658</v>
      </c>
      <c r="D2942" s="6" t="s">
        <v>11800</v>
      </c>
      <c r="E2942" s="6" t="s">
        <v>885</v>
      </c>
      <c r="F2942" s="6" t="s">
        <v>11806</v>
      </c>
      <c r="G2942" s="6" t="s">
        <v>11875</v>
      </c>
    </row>
    <row r="2943" spans="1:7" x14ac:dyDescent="0.4">
      <c r="A2943" s="6">
        <v>2942</v>
      </c>
      <c r="B2943" s="6" t="s">
        <v>12456</v>
      </c>
      <c r="C2943" s="6">
        <v>3659</v>
      </c>
      <c r="D2943" s="6" t="s">
        <v>11800</v>
      </c>
      <c r="E2943" s="6" t="s">
        <v>488</v>
      </c>
      <c r="F2943" s="6" t="s">
        <v>11806</v>
      </c>
      <c r="G2943" s="6" t="s">
        <v>12480</v>
      </c>
    </row>
    <row r="2944" spans="1:7" x14ac:dyDescent="0.4">
      <c r="A2944" s="6">
        <v>2943</v>
      </c>
      <c r="B2944" s="6" t="s">
        <v>12456</v>
      </c>
      <c r="C2944" s="6">
        <v>3660</v>
      </c>
      <c r="D2944" s="6" t="s">
        <v>11800</v>
      </c>
      <c r="E2944" s="6" t="s">
        <v>885</v>
      </c>
      <c r="F2944" s="6" t="s">
        <v>11806</v>
      </c>
      <c r="G2944" s="6" t="s">
        <v>11875</v>
      </c>
    </row>
    <row r="2945" spans="1:7" x14ac:dyDescent="0.4">
      <c r="A2945" s="6">
        <v>2944</v>
      </c>
      <c r="B2945" s="6" t="s">
        <v>12456</v>
      </c>
      <c r="C2945" s="6">
        <v>3661</v>
      </c>
      <c r="D2945" s="6" t="s">
        <v>11800</v>
      </c>
      <c r="E2945" s="6" t="s">
        <v>488</v>
      </c>
      <c r="F2945" s="6" t="s">
        <v>11806</v>
      </c>
      <c r="G2945" s="6" t="s">
        <v>12091</v>
      </c>
    </row>
    <row r="2946" spans="1:7" x14ac:dyDescent="0.4">
      <c r="A2946" s="6">
        <v>2945</v>
      </c>
      <c r="B2946" s="6" t="s">
        <v>12456</v>
      </c>
      <c r="C2946" s="6">
        <v>3662</v>
      </c>
      <c r="D2946" s="6" t="s">
        <v>11794</v>
      </c>
      <c r="E2946" s="6" t="s">
        <v>867</v>
      </c>
      <c r="F2946" s="6" t="s">
        <v>11806</v>
      </c>
      <c r="G2946" s="6" t="s">
        <v>12481</v>
      </c>
    </row>
    <row r="2947" spans="1:7" x14ac:dyDescent="0.4">
      <c r="A2947" s="6">
        <v>2946</v>
      </c>
      <c r="B2947" s="6" t="s">
        <v>12456</v>
      </c>
      <c r="C2947" s="6">
        <v>3663</v>
      </c>
      <c r="D2947" s="6" t="s">
        <v>11876</v>
      </c>
      <c r="E2947" s="6" t="s">
        <v>688</v>
      </c>
      <c r="F2947" s="6" t="s">
        <v>11806</v>
      </c>
      <c r="G2947" s="6" t="s">
        <v>12465</v>
      </c>
    </row>
    <row r="2948" spans="1:7" x14ac:dyDescent="0.4">
      <c r="A2948" s="6">
        <v>2947</v>
      </c>
      <c r="B2948" s="6" t="s">
        <v>12456</v>
      </c>
      <c r="C2948" s="6">
        <v>3664</v>
      </c>
      <c r="D2948" s="6" t="s">
        <v>11794</v>
      </c>
      <c r="E2948" s="6" t="s">
        <v>867</v>
      </c>
      <c r="F2948" s="6" t="s">
        <v>11806</v>
      </c>
      <c r="G2948" s="6" t="s">
        <v>12482</v>
      </c>
    </row>
    <row r="2949" spans="1:7" x14ac:dyDescent="0.4">
      <c r="A2949" s="6">
        <v>2948</v>
      </c>
      <c r="B2949" s="6" t="s">
        <v>12456</v>
      </c>
      <c r="C2949" s="6">
        <v>3665</v>
      </c>
      <c r="D2949" s="6" t="s">
        <v>11794</v>
      </c>
      <c r="E2949" s="6" t="s">
        <v>867</v>
      </c>
      <c r="F2949" s="6" t="s">
        <v>11806</v>
      </c>
      <c r="G2949" s="6" t="s">
        <v>12482</v>
      </c>
    </row>
    <row r="2950" spans="1:7" x14ac:dyDescent="0.4">
      <c r="A2950" s="6">
        <v>2949</v>
      </c>
      <c r="B2950" s="6" t="s">
        <v>12456</v>
      </c>
      <c r="C2950" s="6">
        <v>3666</v>
      </c>
      <c r="D2950" s="6" t="s">
        <v>11927</v>
      </c>
      <c r="E2950" s="6" t="s">
        <v>890</v>
      </c>
      <c r="F2950" s="6" t="s">
        <v>11806</v>
      </c>
      <c r="G2950" s="6" t="s">
        <v>12483</v>
      </c>
    </row>
    <row r="2951" spans="1:7" x14ac:dyDescent="0.4">
      <c r="A2951" s="6">
        <v>2950</v>
      </c>
      <c r="B2951" s="6" t="s">
        <v>12456</v>
      </c>
      <c r="C2951" s="6">
        <v>3667</v>
      </c>
      <c r="D2951" s="6" t="s">
        <v>11794</v>
      </c>
      <c r="E2951" s="6" t="s">
        <v>867</v>
      </c>
      <c r="F2951" s="6" t="s">
        <v>11806</v>
      </c>
      <c r="G2951" s="6" t="s">
        <v>12257</v>
      </c>
    </row>
    <row r="2952" spans="1:7" x14ac:dyDescent="0.4">
      <c r="A2952" s="6">
        <v>2951</v>
      </c>
      <c r="B2952" s="6" t="s">
        <v>12456</v>
      </c>
      <c r="C2952" s="6">
        <v>3668</v>
      </c>
      <c r="D2952" s="6" t="s">
        <v>11794</v>
      </c>
      <c r="E2952" s="6" t="s">
        <v>867</v>
      </c>
      <c r="F2952" s="6" t="s">
        <v>11806</v>
      </c>
      <c r="G2952" s="6" t="s">
        <v>12257</v>
      </c>
    </row>
    <row r="2953" spans="1:7" x14ac:dyDescent="0.4">
      <c r="A2953" s="6">
        <v>2952</v>
      </c>
      <c r="B2953" s="6" t="s">
        <v>12456</v>
      </c>
      <c r="C2953" s="6">
        <v>3669</v>
      </c>
      <c r="D2953" s="6" t="s">
        <v>11794</v>
      </c>
      <c r="E2953" s="6" t="s">
        <v>867</v>
      </c>
      <c r="F2953" s="6" t="s">
        <v>11806</v>
      </c>
      <c r="G2953" s="6" t="s">
        <v>12481</v>
      </c>
    </row>
    <row r="2954" spans="1:7" x14ac:dyDescent="0.4">
      <c r="A2954" s="6">
        <v>2953</v>
      </c>
      <c r="B2954" s="6" t="s">
        <v>12456</v>
      </c>
      <c r="C2954" s="6">
        <v>3670</v>
      </c>
      <c r="D2954" s="6" t="s">
        <v>11800</v>
      </c>
      <c r="E2954" s="6" t="s">
        <v>488</v>
      </c>
      <c r="F2954" s="6" t="s">
        <v>11806</v>
      </c>
      <c r="G2954" s="6" t="s">
        <v>12484</v>
      </c>
    </row>
    <row r="2955" spans="1:7" x14ac:dyDescent="0.4">
      <c r="A2955" s="6">
        <v>2954</v>
      </c>
      <c r="B2955" s="6" t="s">
        <v>12456</v>
      </c>
      <c r="C2955" s="6">
        <v>3671</v>
      </c>
      <c r="D2955" s="6" t="s">
        <v>11800</v>
      </c>
      <c r="E2955" s="6" t="s">
        <v>488</v>
      </c>
      <c r="F2955" s="6" t="s">
        <v>11806</v>
      </c>
      <c r="G2955" s="6" t="s">
        <v>12469</v>
      </c>
    </row>
    <row r="2956" spans="1:7" x14ac:dyDescent="0.4">
      <c r="A2956" s="6">
        <v>2955</v>
      </c>
      <c r="B2956" s="6" t="s">
        <v>12456</v>
      </c>
      <c r="C2956" s="6">
        <v>3672</v>
      </c>
      <c r="D2956" s="6" t="s">
        <v>11794</v>
      </c>
      <c r="E2956" s="6" t="s">
        <v>867</v>
      </c>
      <c r="F2956" s="6" t="s">
        <v>11806</v>
      </c>
      <c r="G2956" s="6" t="s">
        <v>12405</v>
      </c>
    </row>
    <row r="2957" spans="1:7" x14ac:dyDescent="0.4">
      <c r="A2957" s="6">
        <v>2956</v>
      </c>
      <c r="B2957" s="6" t="s">
        <v>12456</v>
      </c>
      <c r="C2957" s="6">
        <v>3673</v>
      </c>
      <c r="D2957" s="6" t="s">
        <v>11876</v>
      </c>
      <c r="E2957" s="6" t="s">
        <v>688</v>
      </c>
      <c r="F2957" s="6" t="s">
        <v>11806</v>
      </c>
      <c r="G2957" s="6" t="s">
        <v>12458</v>
      </c>
    </row>
    <row r="2958" spans="1:7" x14ac:dyDescent="0.4">
      <c r="A2958" s="6">
        <v>2957</v>
      </c>
      <c r="B2958" s="6" t="s">
        <v>12456</v>
      </c>
      <c r="C2958" s="6">
        <v>3674</v>
      </c>
      <c r="D2958" s="6" t="s">
        <v>11876</v>
      </c>
      <c r="E2958" s="6" t="s">
        <v>688</v>
      </c>
      <c r="F2958" s="6" t="s">
        <v>11806</v>
      </c>
      <c r="G2958" s="6" t="s">
        <v>12485</v>
      </c>
    </row>
    <row r="2959" spans="1:7" x14ac:dyDescent="0.4">
      <c r="A2959" s="6">
        <v>2958</v>
      </c>
      <c r="B2959" s="6" t="s">
        <v>12456</v>
      </c>
      <c r="C2959" s="6">
        <v>3675</v>
      </c>
      <c r="D2959" s="6" t="s">
        <v>11800</v>
      </c>
      <c r="E2959" s="6" t="s">
        <v>3701</v>
      </c>
      <c r="F2959" s="6" t="s">
        <v>11806</v>
      </c>
      <c r="G2959" s="6" t="s">
        <v>12486</v>
      </c>
    </row>
    <row r="2960" spans="1:7" x14ac:dyDescent="0.4">
      <c r="A2960" s="6">
        <v>2959</v>
      </c>
      <c r="B2960" s="6" t="s">
        <v>12456</v>
      </c>
      <c r="C2960" s="6">
        <v>3676</v>
      </c>
      <c r="D2960" s="6" t="s">
        <v>11876</v>
      </c>
      <c r="E2960" s="6" t="s">
        <v>4306</v>
      </c>
      <c r="F2960" s="6" t="s">
        <v>11806</v>
      </c>
      <c r="G2960" s="6" t="s">
        <v>12465</v>
      </c>
    </row>
    <row r="2961" spans="1:7" x14ac:dyDescent="0.4">
      <c r="A2961" s="6">
        <v>2960</v>
      </c>
      <c r="B2961" s="6" t="s">
        <v>12456</v>
      </c>
      <c r="C2961" s="6">
        <v>3677</v>
      </c>
      <c r="D2961" s="6" t="s">
        <v>11876</v>
      </c>
      <c r="E2961" s="6" t="s">
        <v>4306</v>
      </c>
      <c r="F2961" s="6" t="s">
        <v>11806</v>
      </c>
      <c r="G2961" s="6" t="s">
        <v>12465</v>
      </c>
    </row>
    <row r="2962" spans="1:7" x14ac:dyDescent="0.4">
      <c r="A2962" s="6">
        <v>2961</v>
      </c>
      <c r="B2962" s="6" t="s">
        <v>12456</v>
      </c>
      <c r="C2962" s="6">
        <v>3678</v>
      </c>
      <c r="D2962" s="6" t="s">
        <v>11876</v>
      </c>
      <c r="E2962" s="6" t="s">
        <v>688</v>
      </c>
      <c r="F2962" s="6" t="s">
        <v>11806</v>
      </c>
      <c r="G2962" s="6" t="s">
        <v>12485</v>
      </c>
    </row>
    <row r="2963" spans="1:7" x14ac:dyDescent="0.4">
      <c r="A2963" s="6">
        <v>2962</v>
      </c>
      <c r="B2963" s="6" t="s">
        <v>12456</v>
      </c>
      <c r="C2963" s="6">
        <v>3679</v>
      </c>
      <c r="D2963" s="6" t="s">
        <v>11927</v>
      </c>
      <c r="E2963" s="6" t="s">
        <v>890</v>
      </c>
      <c r="F2963" s="6" t="s">
        <v>11806</v>
      </c>
      <c r="G2963" s="6" t="s">
        <v>12481</v>
      </c>
    </row>
    <row r="2964" spans="1:7" x14ac:dyDescent="0.4">
      <c r="A2964" s="6">
        <v>2963</v>
      </c>
      <c r="B2964" s="6" t="s">
        <v>12456</v>
      </c>
      <c r="C2964" s="6">
        <v>3680</v>
      </c>
      <c r="D2964" s="6" t="s">
        <v>11794</v>
      </c>
      <c r="E2964" s="6" t="s">
        <v>867</v>
      </c>
      <c r="F2964" s="6" t="s">
        <v>11806</v>
      </c>
      <c r="G2964" s="6" t="s">
        <v>12487</v>
      </c>
    </row>
    <row r="2965" spans="1:7" x14ac:dyDescent="0.4">
      <c r="A2965" s="6">
        <v>2964</v>
      </c>
      <c r="B2965" s="6" t="s">
        <v>12456</v>
      </c>
      <c r="C2965" s="6">
        <v>3681</v>
      </c>
      <c r="D2965" s="6" t="s">
        <v>11800</v>
      </c>
      <c r="E2965" s="6" t="s">
        <v>885</v>
      </c>
      <c r="F2965" s="6" t="s">
        <v>11806</v>
      </c>
      <c r="G2965" s="6" t="s">
        <v>12488</v>
      </c>
    </row>
    <row r="2966" spans="1:7" x14ac:dyDescent="0.4">
      <c r="A2966" s="6">
        <v>2965</v>
      </c>
      <c r="B2966" s="6" t="s">
        <v>12456</v>
      </c>
      <c r="C2966" s="6">
        <v>3682</v>
      </c>
      <c r="D2966" s="6" t="s">
        <v>11876</v>
      </c>
      <c r="E2966" s="6" t="s">
        <v>688</v>
      </c>
      <c r="F2966" s="6" t="s">
        <v>11806</v>
      </c>
      <c r="G2966" s="6" t="s">
        <v>12485</v>
      </c>
    </row>
    <row r="2967" spans="1:7" x14ac:dyDescent="0.4">
      <c r="A2967" s="6">
        <v>2966</v>
      </c>
      <c r="B2967" s="6" t="s">
        <v>12456</v>
      </c>
      <c r="C2967" s="6">
        <v>3683</v>
      </c>
      <c r="D2967" s="6" t="s">
        <v>11800</v>
      </c>
      <c r="E2967" s="6" t="s">
        <v>885</v>
      </c>
      <c r="F2967" s="6" t="s">
        <v>11806</v>
      </c>
      <c r="G2967" s="6" t="s">
        <v>12488</v>
      </c>
    </row>
    <row r="2968" spans="1:7" x14ac:dyDescent="0.4">
      <c r="A2968" s="6">
        <v>2967</v>
      </c>
      <c r="B2968" s="6" t="s">
        <v>12456</v>
      </c>
      <c r="C2968" s="6">
        <v>3684</v>
      </c>
      <c r="D2968" s="6" t="s">
        <v>11800</v>
      </c>
      <c r="E2968" s="6" t="s">
        <v>885</v>
      </c>
      <c r="F2968" s="6" t="s">
        <v>11806</v>
      </c>
      <c r="G2968" s="6" t="s">
        <v>12079</v>
      </c>
    </row>
    <row r="2969" spans="1:7" x14ac:dyDescent="0.4">
      <c r="A2969" s="6">
        <v>2968</v>
      </c>
      <c r="B2969" s="6" t="s">
        <v>12456</v>
      </c>
      <c r="C2969" s="6">
        <v>3685</v>
      </c>
      <c r="D2969" s="6" t="s">
        <v>11800</v>
      </c>
      <c r="E2969" s="6" t="s">
        <v>488</v>
      </c>
      <c r="F2969" s="6" t="s">
        <v>11806</v>
      </c>
      <c r="G2969" s="6" t="s">
        <v>11929</v>
      </c>
    </row>
    <row r="2970" spans="1:7" x14ac:dyDescent="0.4">
      <c r="A2970" s="6">
        <v>2969</v>
      </c>
      <c r="B2970" s="6" t="s">
        <v>12456</v>
      </c>
      <c r="C2970" s="6">
        <v>3686</v>
      </c>
      <c r="D2970" s="6" t="s">
        <v>11800</v>
      </c>
      <c r="E2970" s="6" t="s">
        <v>885</v>
      </c>
      <c r="F2970" s="6" t="s">
        <v>11806</v>
      </c>
      <c r="G2970" s="6" t="s">
        <v>12468</v>
      </c>
    </row>
    <row r="2971" spans="1:7" x14ac:dyDescent="0.4">
      <c r="A2971" s="6">
        <v>2970</v>
      </c>
      <c r="B2971" s="6" t="s">
        <v>12456</v>
      </c>
      <c r="C2971" s="6">
        <v>3687</v>
      </c>
      <c r="D2971" s="6" t="s">
        <v>11800</v>
      </c>
      <c r="E2971" s="6" t="s">
        <v>885</v>
      </c>
      <c r="F2971" s="6" t="s">
        <v>11806</v>
      </c>
      <c r="G2971" s="6" t="s">
        <v>12079</v>
      </c>
    </row>
    <row r="2972" spans="1:7" x14ac:dyDescent="0.4">
      <c r="A2972" s="6">
        <v>2971</v>
      </c>
      <c r="B2972" s="6" t="s">
        <v>12456</v>
      </c>
      <c r="C2972" s="6">
        <v>3688</v>
      </c>
      <c r="D2972" s="6" t="s">
        <v>11800</v>
      </c>
      <c r="E2972" s="6" t="s">
        <v>885</v>
      </c>
      <c r="F2972" s="6" t="s">
        <v>11806</v>
      </c>
      <c r="G2972" s="6" t="s">
        <v>12079</v>
      </c>
    </row>
    <row r="2973" spans="1:7" x14ac:dyDescent="0.4">
      <c r="A2973" s="6">
        <v>2972</v>
      </c>
      <c r="B2973" s="6" t="s">
        <v>12456</v>
      </c>
      <c r="C2973" s="6">
        <v>3689</v>
      </c>
      <c r="D2973" s="6" t="s">
        <v>11800</v>
      </c>
      <c r="E2973" s="6" t="s">
        <v>488</v>
      </c>
      <c r="F2973" s="6" t="s">
        <v>11806</v>
      </c>
      <c r="G2973" s="6" t="s">
        <v>11929</v>
      </c>
    </row>
    <row r="2974" spans="1:7" x14ac:dyDescent="0.4">
      <c r="A2974" s="6">
        <v>2973</v>
      </c>
      <c r="B2974" s="6" t="s">
        <v>12456</v>
      </c>
      <c r="C2974" s="6">
        <v>3690</v>
      </c>
      <c r="D2974" s="6" t="s">
        <v>11800</v>
      </c>
      <c r="E2974" s="6" t="s">
        <v>885</v>
      </c>
      <c r="F2974" s="6" t="s">
        <v>11806</v>
      </c>
      <c r="G2974" s="6" t="s">
        <v>12489</v>
      </c>
    </row>
    <row r="2975" spans="1:7" x14ac:dyDescent="0.4">
      <c r="A2975" s="6">
        <v>2974</v>
      </c>
      <c r="B2975" s="6" t="s">
        <v>12456</v>
      </c>
      <c r="C2975" s="6">
        <v>3691</v>
      </c>
      <c r="D2975" s="6" t="s">
        <v>11794</v>
      </c>
      <c r="E2975" s="6" t="s">
        <v>867</v>
      </c>
      <c r="F2975" s="6" t="s">
        <v>11806</v>
      </c>
      <c r="G2975" s="6" t="s">
        <v>12257</v>
      </c>
    </row>
    <row r="2976" spans="1:7" x14ac:dyDescent="0.4">
      <c r="A2976" s="6">
        <v>2975</v>
      </c>
      <c r="B2976" s="6" t="s">
        <v>12456</v>
      </c>
      <c r="C2976" s="6">
        <v>3692</v>
      </c>
      <c r="D2976" s="6" t="s">
        <v>11794</v>
      </c>
      <c r="E2976" s="6" t="s">
        <v>867</v>
      </c>
      <c r="F2976" s="6" t="s">
        <v>11806</v>
      </c>
      <c r="G2976" s="6" t="s">
        <v>12490</v>
      </c>
    </row>
    <row r="2977" spans="1:7" x14ac:dyDescent="0.4">
      <c r="A2977" s="6">
        <v>2976</v>
      </c>
      <c r="B2977" s="6" t="s">
        <v>12456</v>
      </c>
      <c r="C2977" s="6">
        <v>3693</v>
      </c>
      <c r="D2977" s="6" t="s">
        <v>11927</v>
      </c>
      <c r="E2977" s="6" t="s">
        <v>890</v>
      </c>
      <c r="F2977" s="6" t="s">
        <v>11806</v>
      </c>
      <c r="G2977" s="6" t="s">
        <v>12481</v>
      </c>
    </row>
    <row r="2978" spans="1:7" x14ac:dyDescent="0.4">
      <c r="A2978" s="6">
        <v>2977</v>
      </c>
      <c r="B2978" s="6" t="s">
        <v>12456</v>
      </c>
      <c r="C2978" s="6">
        <v>3694</v>
      </c>
      <c r="D2978" s="6" t="s">
        <v>11794</v>
      </c>
      <c r="E2978" s="6" t="s">
        <v>867</v>
      </c>
      <c r="F2978" s="6" t="s">
        <v>11806</v>
      </c>
      <c r="G2978" s="6" t="s">
        <v>12257</v>
      </c>
    </row>
    <row r="2979" spans="1:7" x14ac:dyDescent="0.4">
      <c r="A2979" s="6">
        <v>2978</v>
      </c>
      <c r="B2979" s="6" t="s">
        <v>12456</v>
      </c>
      <c r="C2979" s="6">
        <v>3695</v>
      </c>
      <c r="D2979" s="6" t="s">
        <v>11927</v>
      </c>
      <c r="E2979" s="6" t="s">
        <v>890</v>
      </c>
      <c r="F2979" s="6" t="s">
        <v>11806</v>
      </c>
      <c r="G2979" s="6" t="s">
        <v>12481</v>
      </c>
    </row>
    <row r="2980" spans="1:7" x14ac:dyDescent="0.4">
      <c r="A2980" s="6">
        <v>2979</v>
      </c>
      <c r="B2980" s="6" t="s">
        <v>12456</v>
      </c>
      <c r="C2980" s="6">
        <v>3696</v>
      </c>
      <c r="D2980" s="6" t="s">
        <v>11927</v>
      </c>
      <c r="E2980" s="6" t="s">
        <v>890</v>
      </c>
      <c r="F2980" s="6" t="s">
        <v>11806</v>
      </c>
      <c r="G2980" s="6" t="s">
        <v>12257</v>
      </c>
    </row>
    <row r="2981" spans="1:7" x14ac:dyDescent="0.4">
      <c r="A2981" s="6">
        <v>2980</v>
      </c>
      <c r="B2981" s="6" t="s">
        <v>12456</v>
      </c>
      <c r="C2981" s="6">
        <v>3697</v>
      </c>
      <c r="D2981" s="6" t="s">
        <v>11794</v>
      </c>
      <c r="E2981" s="6" t="s">
        <v>867</v>
      </c>
      <c r="F2981" s="6" t="s">
        <v>11806</v>
      </c>
      <c r="G2981" s="6" t="s">
        <v>12257</v>
      </c>
    </row>
    <row r="2982" spans="1:7" x14ac:dyDescent="0.4">
      <c r="A2982" s="6">
        <v>2981</v>
      </c>
      <c r="B2982" s="6" t="s">
        <v>12456</v>
      </c>
      <c r="C2982" s="6">
        <v>3698</v>
      </c>
      <c r="D2982" s="6" t="s">
        <v>11800</v>
      </c>
      <c r="E2982" s="6" t="s">
        <v>885</v>
      </c>
      <c r="F2982" s="6" t="s">
        <v>11806</v>
      </c>
      <c r="G2982" s="6" t="s">
        <v>11875</v>
      </c>
    </row>
    <row r="2983" spans="1:7" x14ac:dyDescent="0.4">
      <c r="A2983" s="6">
        <v>2982</v>
      </c>
      <c r="B2983" s="6" t="s">
        <v>12456</v>
      </c>
      <c r="C2983" s="6">
        <v>3699</v>
      </c>
      <c r="D2983" s="6" t="s">
        <v>11800</v>
      </c>
      <c r="E2983" s="6" t="s">
        <v>488</v>
      </c>
      <c r="F2983" s="6" t="s">
        <v>11806</v>
      </c>
      <c r="G2983" s="6" t="s">
        <v>11929</v>
      </c>
    </row>
    <row r="2984" spans="1:7" x14ac:dyDescent="0.4">
      <c r="A2984" s="6">
        <v>2983</v>
      </c>
      <c r="B2984" s="6" t="s">
        <v>12456</v>
      </c>
      <c r="C2984" s="6">
        <v>3700</v>
      </c>
      <c r="D2984" s="6" t="s">
        <v>11800</v>
      </c>
      <c r="E2984" s="6" t="s">
        <v>3701</v>
      </c>
      <c r="F2984" s="6" t="s">
        <v>11806</v>
      </c>
      <c r="G2984" s="6" t="s">
        <v>12079</v>
      </c>
    </row>
    <row r="2985" spans="1:7" x14ac:dyDescent="0.4">
      <c r="A2985" s="6">
        <v>2984</v>
      </c>
      <c r="B2985" s="6" t="s">
        <v>12456</v>
      </c>
      <c r="C2985" s="6">
        <v>3701</v>
      </c>
      <c r="D2985" s="6" t="s">
        <v>11800</v>
      </c>
      <c r="E2985" s="6" t="s">
        <v>488</v>
      </c>
      <c r="F2985" s="6" t="s">
        <v>11806</v>
      </c>
      <c r="G2985" s="6" t="s">
        <v>11936</v>
      </c>
    </row>
    <row r="2986" spans="1:7" x14ac:dyDescent="0.4">
      <c r="A2986" s="6">
        <v>2985</v>
      </c>
      <c r="B2986" s="6" t="s">
        <v>12456</v>
      </c>
      <c r="C2986" s="6">
        <v>3702</v>
      </c>
      <c r="D2986" s="6" t="s">
        <v>11927</v>
      </c>
      <c r="E2986" s="6" t="s">
        <v>890</v>
      </c>
      <c r="F2986" s="6" t="s">
        <v>11806</v>
      </c>
      <c r="G2986" s="6" t="s">
        <v>12491</v>
      </c>
    </row>
    <row r="2987" spans="1:7" x14ac:dyDescent="0.4">
      <c r="A2987" s="6">
        <v>2986</v>
      </c>
      <c r="B2987" s="6" t="s">
        <v>12456</v>
      </c>
      <c r="C2987" s="6">
        <v>3703</v>
      </c>
      <c r="D2987" s="6" t="s">
        <v>11927</v>
      </c>
      <c r="E2987" s="6" t="s">
        <v>890</v>
      </c>
      <c r="F2987" s="6" t="s">
        <v>11806</v>
      </c>
      <c r="G2987" s="6" t="s">
        <v>12492</v>
      </c>
    </row>
    <row r="2988" spans="1:7" x14ac:dyDescent="0.4">
      <c r="A2988" s="6">
        <v>2987</v>
      </c>
      <c r="B2988" s="6" t="s">
        <v>12456</v>
      </c>
      <c r="C2988" s="6">
        <v>3704</v>
      </c>
      <c r="D2988" s="6" t="s">
        <v>11876</v>
      </c>
      <c r="E2988" s="6" t="s">
        <v>688</v>
      </c>
      <c r="F2988" s="6" t="s">
        <v>11806</v>
      </c>
      <c r="G2988" s="6" t="s">
        <v>12493</v>
      </c>
    </row>
    <row r="2989" spans="1:7" x14ac:dyDescent="0.4">
      <c r="A2989" s="6">
        <v>2988</v>
      </c>
      <c r="B2989" s="6" t="s">
        <v>12456</v>
      </c>
      <c r="C2989" s="6">
        <v>3705</v>
      </c>
      <c r="D2989" s="6" t="s">
        <v>11876</v>
      </c>
      <c r="E2989" s="6" t="s">
        <v>688</v>
      </c>
      <c r="F2989" s="6" t="s">
        <v>11806</v>
      </c>
      <c r="G2989" s="6" t="s">
        <v>12494</v>
      </c>
    </row>
    <row r="2990" spans="1:7" x14ac:dyDescent="0.4">
      <c r="A2990" s="6">
        <v>2989</v>
      </c>
      <c r="B2990" s="6" t="s">
        <v>12456</v>
      </c>
      <c r="C2990" s="6">
        <v>3706</v>
      </c>
      <c r="D2990" s="6" t="s">
        <v>11800</v>
      </c>
      <c r="E2990" s="6" t="s">
        <v>885</v>
      </c>
      <c r="F2990" s="6" t="s">
        <v>11806</v>
      </c>
      <c r="G2990" s="6" t="s">
        <v>12460</v>
      </c>
    </row>
    <row r="2991" spans="1:7" x14ac:dyDescent="0.4">
      <c r="A2991" s="6">
        <v>2990</v>
      </c>
      <c r="B2991" s="6" t="s">
        <v>12456</v>
      </c>
      <c r="C2991" s="6">
        <v>3707</v>
      </c>
      <c r="D2991" s="6" t="s">
        <v>11800</v>
      </c>
      <c r="E2991" s="6" t="s">
        <v>488</v>
      </c>
      <c r="F2991" s="6" t="s">
        <v>11806</v>
      </c>
      <c r="G2991" s="6" t="s">
        <v>11929</v>
      </c>
    </row>
    <row r="2992" spans="1:7" x14ac:dyDescent="0.4">
      <c r="A2992" s="6">
        <v>2991</v>
      </c>
      <c r="B2992" s="6" t="s">
        <v>12456</v>
      </c>
      <c r="C2992" s="6">
        <v>3708</v>
      </c>
      <c r="D2992" s="6" t="s">
        <v>11800</v>
      </c>
      <c r="E2992" s="6" t="s">
        <v>488</v>
      </c>
      <c r="F2992" s="6" t="s">
        <v>11806</v>
      </c>
      <c r="G2992" s="6" t="s">
        <v>11936</v>
      </c>
    </row>
    <row r="2993" spans="1:7" x14ac:dyDescent="0.4">
      <c r="A2993" s="6">
        <v>2992</v>
      </c>
      <c r="B2993" s="6" t="s">
        <v>12456</v>
      </c>
      <c r="C2993" s="6">
        <v>3709</v>
      </c>
      <c r="D2993" s="6" t="s">
        <v>11794</v>
      </c>
      <c r="E2993" s="6" t="s">
        <v>867</v>
      </c>
      <c r="F2993" s="6" t="s">
        <v>11806</v>
      </c>
      <c r="G2993" s="6" t="s">
        <v>12463</v>
      </c>
    </row>
    <row r="2994" spans="1:7" x14ac:dyDescent="0.4">
      <c r="A2994" s="6">
        <v>2993</v>
      </c>
      <c r="B2994" s="6" t="s">
        <v>12456</v>
      </c>
      <c r="C2994" s="6">
        <v>3710</v>
      </c>
      <c r="D2994" s="6" t="s">
        <v>11800</v>
      </c>
      <c r="E2994" s="6" t="s">
        <v>3701</v>
      </c>
      <c r="F2994" s="6" t="s">
        <v>11806</v>
      </c>
      <c r="G2994" s="6" t="s">
        <v>12478</v>
      </c>
    </row>
    <row r="2995" spans="1:7" x14ac:dyDescent="0.4">
      <c r="A2995" s="6">
        <v>2994</v>
      </c>
      <c r="B2995" s="6" t="s">
        <v>12456</v>
      </c>
      <c r="C2995" s="6">
        <v>3711</v>
      </c>
      <c r="D2995" s="6" t="s">
        <v>11927</v>
      </c>
      <c r="E2995" s="6" t="s">
        <v>890</v>
      </c>
      <c r="F2995" s="6" t="s">
        <v>11806</v>
      </c>
      <c r="G2995" s="6" t="s">
        <v>12495</v>
      </c>
    </row>
    <row r="2996" spans="1:7" x14ac:dyDescent="0.4">
      <c r="A2996" s="6">
        <v>2995</v>
      </c>
      <c r="B2996" s="6" t="s">
        <v>12456</v>
      </c>
      <c r="C2996" s="6">
        <v>3712</v>
      </c>
      <c r="D2996" s="6" t="s">
        <v>11794</v>
      </c>
      <c r="E2996" s="6" t="s">
        <v>867</v>
      </c>
      <c r="F2996" s="6" t="s">
        <v>11806</v>
      </c>
      <c r="G2996" s="6" t="s">
        <v>12405</v>
      </c>
    </row>
    <row r="2997" spans="1:7" x14ac:dyDescent="0.4">
      <c r="A2997" s="6">
        <v>2996</v>
      </c>
      <c r="B2997" s="6" t="s">
        <v>12456</v>
      </c>
      <c r="C2997" s="6">
        <v>3713</v>
      </c>
      <c r="D2997" s="6" t="s">
        <v>11876</v>
      </c>
      <c r="E2997" s="6" t="s">
        <v>688</v>
      </c>
      <c r="F2997" s="6" t="s">
        <v>11806</v>
      </c>
      <c r="G2997" s="6" t="s">
        <v>12470</v>
      </c>
    </row>
    <row r="2998" spans="1:7" x14ac:dyDescent="0.4">
      <c r="A2998" s="6">
        <v>2997</v>
      </c>
      <c r="B2998" s="6" t="s">
        <v>12456</v>
      </c>
      <c r="C2998" s="6">
        <v>3714</v>
      </c>
      <c r="D2998" s="6" t="s">
        <v>11876</v>
      </c>
      <c r="E2998" s="6" t="s">
        <v>688</v>
      </c>
      <c r="F2998" s="6" t="s">
        <v>11806</v>
      </c>
      <c r="G2998" s="6" t="s">
        <v>12383</v>
      </c>
    </row>
    <row r="2999" spans="1:7" x14ac:dyDescent="0.4">
      <c r="A2999" s="6">
        <v>2998</v>
      </c>
      <c r="B2999" s="6" t="s">
        <v>12456</v>
      </c>
      <c r="C2999" s="6">
        <v>3715</v>
      </c>
      <c r="D2999" s="6" t="s">
        <v>11876</v>
      </c>
      <c r="E2999" s="6" t="s">
        <v>688</v>
      </c>
      <c r="F2999" s="6" t="s">
        <v>11806</v>
      </c>
      <c r="G2999" s="6" t="s">
        <v>12424</v>
      </c>
    </row>
    <row r="3000" spans="1:7" x14ac:dyDescent="0.4">
      <c r="A3000" s="6">
        <v>2999</v>
      </c>
      <c r="B3000" s="6" t="s">
        <v>12456</v>
      </c>
      <c r="C3000" s="6">
        <v>3716</v>
      </c>
      <c r="D3000" s="6" t="s">
        <v>11876</v>
      </c>
      <c r="E3000" s="6" t="s">
        <v>688</v>
      </c>
      <c r="F3000" s="6" t="s">
        <v>11806</v>
      </c>
      <c r="G3000" s="6" t="s">
        <v>12128</v>
      </c>
    </row>
    <row r="3001" spans="1:7" x14ac:dyDescent="0.4">
      <c r="A3001" s="6">
        <v>3000</v>
      </c>
      <c r="B3001" s="6" t="s">
        <v>12456</v>
      </c>
      <c r="C3001" s="6">
        <v>3717</v>
      </c>
      <c r="D3001" s="6" t="s">
        <v>11876</v>
      </c>
      <c r="E3001" s="6" t="s">
        <v>688</v>
      </c>
      <c r="F3001" s="6" t="s">
        <v>11806</v>
      </c>
      <c r="G3001" s="6" t="s">
        <v>12128</v>
      </c>
    </row>
    <row r="3002" spans="1:7" x14ac:dyDescent="0.4">
      <c r="A3002" s="6">
        <v>3001</v>
      </c>
      <c r="B3002" s="6" t="s">
        <v>12456</v>
      </c>
      <c r="C3002" s="6">
        <v>3718</v>
      </c>
      <c r="D3002" s="6" t="s">
        <v>11876</v>
      </c>
      <c r="E3002" s="6" t="s">
        <v>688</v>
      </c>
      <c r="F3002" s="6" t="s">
        <v>11806</v>
      </c>
      <c r="G3002" s="6" t="s">
        <v>12424</v>
      </c>
    </row>
    <row r="3003" spans="1:7" x14ac:dyDescent="0.4">
      <c r="A3003" s="6">
        <v>3002</v>
      </c>
      <c r="B3003" s="6" t="s">
        <v>12456</v>
      </c>
      <c r="C3003" s="6">
        <v>3719</v>
      </c>
      <c r="D3003" s="6" t="s">
        <v>11876</v>
      </c>
      <c r="E3003" s="6" t="s">
        <v>688</v>
      </c>
      <c r="F3003" s="6" t="s">
        <v>11806</v>
      </c>
      <c r="G3003" s="6" t="s">
        <v>12424</v>
      </c>
    </row>
    <row r="3004" spans="1:7" x14ac:dyDescent="0.4">
      <c r="A3004" s="6">
        <v>3003</v>
      </c>
      <c r="B3004" s="6" t="s">
        <v>12456</v>
      </c>
      <c r="C3004" s="6">
        <v>3720</v>
      </c>
      <c r="D3004" s="6" t="s">
        <v>11876</v>
      </c>
      <c r="E3004" s="6" t="s">
        <v>4306</v>
      </c>
      <c r="F3004" s="6" t="s">
        <v>11806</v>
      </c>
      <c r="G3004" s="6" t="s">
        <v>12496</v>
      </c>
    </row>
    <row r="3005" spans="1:7" x14ac:dyDescent="0.4">
      <c r="A3005" s="6">
        <v>3004</v>
      </c>
      <c r="B3005" s="6" t="s">
        <v>12456</v>
      </c>
      <c r="C3005" s="6">
        <v>3721</v>
      </c>
      <c r="D3005" s="6" t="s">
        <v>11876</v>
      </c>
      <c r="E3005" s="6" t="s">
        <v>688</v>
      </c>
      <c r="F3005" s="6" t="s">
        <v>11806</v>
      </c>
      <c r="G3005" s="6" t="s">
        <v>12424</v>
      </c>
    </row>
    <row r="3006" spans="1:7" x14ac:dyDescent="0.4">
      <c r="A3006" s="6">
        <v>3005</v>
      </c>
      <c r="B3006" s="6" t="s">
        <v>12456</v>
      </c>
      <c r="C3006" s="6">
        <v>3722</v>
      </c>
      <c r="D3006" s="6" t="s">
        <v>11800</v>
      </c>
      <c r="E3006" s="6" t="s">
        <v>488</v>
      </c>
      <c r="F3006" s="6" t="s">
        <v>11806</v>
      </c>
      <c r="G3006" s="6" t="s">
        <v>12497</v>
      </c>
    </row>
    <row r="3007" spans="1:7" x14ac:dyDescent="0.4">
      <c r="A3007" s="6">
        <v>3006</v>
      </c>
      <c r="B3007" s="6" t="s">
        <v>12456</v>
      </c>
      <c r="C3007" s="6">
        <v>3723</v>
      </c>
      <c r="D3007" s="6" t="s">
        <v>11794</v>
      </c>
      <c r="E3007" s="6" t="s">
        <v>867</v>
      </c>
      <c r="F3007" s="6" t="s">
        <v>11806</v>
      </c>
      <c r="G3007" s="6" t="s">
        <v>12405</v>
      </c>
    </row>
    <row r="3008" spans="1:7" x14ac:dyDescent="0.4">
      <c r="A3008" s="6">
        <v>3007</v>
      </c>
      <c r="B3008" s="6" t="s">
        <v>12456</v>
      </c>
      <c r="C3008" s="6">
        <v>3724</v>
      </c>
      <c r="D3008" s="6" t="s">
        <v>11876</v>
      </c>
      <c r="E3008" s="6" t="s">
        <v>688</v>
      </c>
      <c r="F3008" s="6" t="s">
        <v>11806</v>
      </c>
      <c r="G3008" s="6" t="s">
        <v>12470</v>
      </c>
    </row>
    <row r="3009" spans="1:7" x14ac:dyDescent="0.4">
      <c r="A3009" s="6">
        <v>3008</v>
      </c>
      <c r="B3009" s="6" t="s">
        <v>12456</v>
      </c>
      <c r="C3009" s="6">
        <v>3725</v>
      </c>
      <c r="D3009" s="6" t="s">
        <v>11800</v>
      </c>
      <c r="E3009" s="6" t="s">
        <v>488</v>
      </c>
      <c r="F3009" s="6" t="s">
        <v>11806</v>
      </c>
      <c r="G3009" s="6" t="s">
        <v>11929</v>
      </c>
    </row>
    <row r="3010" spans="1:7" x14ac:dyDescent="0.4">
      <c r="A3010" s="6">
        <v>3009</v>
      </c>
      <c r="B3010" s="6" t="s">
        <v>12456</v>
      </c>
      <c r="C3010" s="6">
        <v>3726</v>
      </c>
      <c r="D3010" s="6" t="s">
        <v>11794</v>
      </c>
      <c r="E3010" s="6" t="s">
        <v>867</v>
      </c>
      <c r="F3010" s="6" t="s">
        <v>11806</v>
      </c>
      <c r="G3010" s="6" t="s">
        <v>12498</v>
      </c>
    </row>
    <row r="3011" spans="1:7" x14ac:dyDescent="0.4">
      <c r="A3011" s="6">
        <v>3010</v>
      </c>
      <c r="B3011" s="6" t="s">
        <v>12456</v>
      </c>
      <c r="C3011" s="6">
        <v>3727</v>
      </c>
      <c r="D3011" s="6" t="s">
        <v>11800</v>
      </c>
      <c r="E3011" s="6" t="s">
        <v>885</v>
      </c>
      <c r="F3011" s="6" t="s">
        <v>11806</v>
      </c>
      <c r="G3011" s="6" t="s">
        <v>12499</v>
      </c>
    </row>
    <row r="3012" spans="1:7" x14ac:dyDescent="0.4">
      <c r="A3012" s="6">
        <v>3011</v>
      </c>
      <c r="B3012" s="6" t="s">
        <v>12456</v>
      </c>
      <c r="C3012" s="6">
        <v>3728</v>
      </c>
      <c r="D3012" s="6" t="s">
        <v>11876</v>
      </c>
      <c r="E3012" s="6" t="s">
        <v>688</v>
      </c>
      <c r="F3012" s="6" t="s">
        <v>11806</v>
      </c>
      <c r="G3012" s="6" t="s">
        <v>12470</v>
      </c>
    </row>
    <row r="3013" spans="1:7" x14ac:dyDescent="0.4">
      <c r="A3013" s="6">
        <v>3012</v>
      </c>
      <c r="B3013" s="6" t="s">
        <v>12456</v>
      </c>
      <c r="C3013" s="6">
        <v>3729</v>
      </c>
      <c r="D3013" s="6" t="s">
        <v>11876</v>
      </c>
      <c r="E3013" s="6" t="s">
        <v>4306</v>
      </c>
      <c r="F3013" s="6" t="s">
        <v>11806</v>
      </c>
      <c r="G3013" s="6" t="s">
        <v>12465</v>
      </c>
    </row>
    <row r="3014" spans="1:7" x14ac:dyDescent="0.4">
      <c r="A3014" s="6">
        <v>3013</v>
      </c>
      <c r="B3014" s="6" t="s">
        <v>12456</v>
      </c>
      <c r="C3014" s="6">
        <v>3730</v>
      </c>
      <c r="D3014" s="6" t="s">
        <v>11794</v>
      </c>
      <c r="E3014" s="6" t="s">
        <v>867</v>
      </c>
      <c r="F3014" s="6" t="s">
        <v>11806</v>
      </c>
      <c r="G3014" s="6" t="s">
        <v>12405</v>
      </c>
    </row>
    <row r="3015" spans="1:7" x14ac:dyDescent="0.4">
      <c r="A3015" s="6">
        <v>3014</v>
      </c>
      <c r="B3015" s="6" t="s">
        <v>12456</v>
      </c>
      <c r="C3015" s="6">
        <v>3731</v>
      </c>
      <c r="D3015" s="6" t="s">
        <v>11794</v>
      </c>
      <c r="E3015" s="6" t="s">
        <v>867</v>
      </c>
      <c r="F3015" s="6" t="s">
        <v>11806</v>
      </c>
      <c r="G3015" s="6" t="s">
        <v>12405</v>
      </c>
    </row>
    <row r="3016" spans="1:7" x14ac:dyDescent="0.4">
      <c r="A3016" s="6">
        <v>3015</v>
      </c>
      <c r="B3016" s="6" t="s">
        <v>12429</v>
      </c>
      <c r="C3016" s="6">
        <v>3732</v>
      </c>
      <c r="D3016" s="6" t="s">
        <v>11876</v>
      </c>
      <c r="E3016" s="6" t="s">
        <v>688</v>
      </c>
      <c r="F3016" s="6" t="s">
        <v>11806</v>
      </c>
      <c r="G3016" s="6" t="s">
        <v>12500</v>
      </c>
    </row>
    <row r="3017" spans="1:7" x14ac:dyDescent="0.4">
      <c r="A3017" s="6">
        <v>3016</v>
      </c>
      <c r="B3017" s="6" t="s">
        <v>12429</v>
      </c>
      <c r="C3017" s="6">
        <v>3733</v>
      </c>
      <c r="D3017" s="6" t="s">
        <v>11876</v>
      </c>
      <c r="E3017" s="6" t="s">
        <v>3088</v>
      </c>
      <c r="F3017" s="6" t="s">
        <v>11806</v>
      </c>
      <c r="G3017" s="6" t="s">
        <v>12501</v>
      </c>
    </row>
    <row r="3018" spans="1:7" x14ac:dyDescent="0.4">
      <c r="A3018" s="6">
        <v>3017</v>
      </c>
      <c r="B3018" s="6" t="s">
        <v>12429</v>
      </c>
      <c r="C3018" s="6">
        <v>3734</v>
      </c>
      <c r="D3018" s="6" t="s">
        <v>11876</v>
      </c>
      <c r="E3018" s="6" t="s">
        <v>3088</v>
      </c>
      <c r="F3018" s="6" t="s">
        <v>11806</v>
      </c>
      <c r="G3018" s="6" t="s">
        <v>12502</v>
      </c>
    </row>
    <row r="3019" spans="1:7" x14ac:dyDescent="0.4">
      <c r="A3019" s="6">
        <v>3018</v>
      </c>
      <c r="B3019" s="6" t="s">
        <v>12429</v>
      </c>
      <c r="C3019" s="6">
        <v>3735</v>
      </c>
      <c r="D3019" s="6" t="s">
        <v>11876</v>
      </c>
      <c r="E3019" s="6" t="s">
        <v>4306</v>
      </c>
      <c r="F3019" s="6" t="s">
        <v>11806</v>
      </c>
      <c r="G3019" s="6" t="s">
        <v>12500</v>
      </c>
    </row>
    <row r="3020" spans="1:7" x14ac:dyDescent="0.4">
      <c r="A3020" s="6">
        <v>3019</v>
      </c>
      <c r="B3020" s="6" t="s">
        <v>12429</v>
      </c>
      <c r="C3020" s="6">
        <v>3736</v>
      </c>
      <c r="D3020" s="6" t="s">
        <v>11876</v>
      </c>
      <c r="E3020" s="6" t="s">
        <v>4306</v>
      </c>
      <c r="F3020" s="6" t="s">
        <v>11806</v>
      </c>
      <c r="G3020" s="6" t="s">
        <v>12503</v>
      </c>
    </row>
    <row r="3021" spans="1:7" x14ac:dyDescent="0.4">
      <c r="A3021" s="6">
        <v>3020</v>
      </c>
      <c r="B3021" s="6" t="s">
        <v>12429</v>
      </c>
      <c r="C3021" s="6">
        <v>3737</v>
      </c>
      <c r="D3021" s="6" t="s">
        <v>11876</v>
      </c>
      <c r="E3021" s="6" t="s">
        <v>4306</v>
      </c>
      <c r="F3021" s="6" t="s">
        <v>11806</v>
      </c>
      <c r="G3021" s="6" t="s">
        <v>12500</v>
      </c>
    </row>
    <row r="3022" spans="1:7" x14ac:dyDescent="0.4">
      <c r="A3022" s="6">
        <v>3021</v>
      </c>
      <c r="B3022" s="6" t="s">
        <v>12456</v>
      </c>
      <c r="C3022" s="6">
        <v>3738</v>
      </c>
      <c r="D3022" s="6" t="s">
        <v>11876</v>
      </c>
      <c r="E3022" s="6" t="s">
        <v>4306</v>
      </c>
      <c r="F3022" s="6" t="s">
        <v>11806</v>
      </c>
      <c r="G3022" s="6" t="s">
        <v>12128</v>
      </c>
    </row>
    <row r="3023" spans="1:7" x14ac:dyDescent="0.4">
      <c r="A3023" s="6">
        <v>3022</v>
      </c>
      <c r="B3023" s="6" t="s">
        <v>12456</v>
      </c>
      <c r="C3023" s="6">
        <v>3739</v>
      </c>
      <c r="D3023" s="6" t="s">
        <v>11876</v>
      </c>
      <c r="E3023" s="6" t="s">
        <v>688</v>
      </c>
      <c r="F3023" s="6" t="s">
        <v>11806</v>
      </c>
      <c r="G3023" s="6" t="s">
        <v>12128</v>
      </c>
    </row>
    <row r="3024" spans="1:7" x14ac:dyDescent="0.4">
      <c r="A3024" s="6">
        <v>3023</v>
      </c>
      <c r="B3024" s="6" t="s">
        <v>12456</v>
      </c>
      <c r="C3024" s="6">
        <v>3740</v>
      </c>
      <c r="D3024" s="6" t="s">
        <v>11794</v>
      </c>
      <c r="E3024" s="6" t="s">
        <v>867</v>
      </c>
      <c r="F3024" s="6" t="s">
        <v>11806</v>
      </c>
      <c r="G3024" s="6" t="s">
        <v>12405</v>
      </c>
    </row>
    <row r="3025" spans="1:7" x14ac:dyDescent="0.4">
      <c r="A3025" s="6">
        <v>3024</v>
      </c>
      <c r="B3025" s="6" t="s">
        <v>12456</v>
      </c>
      <c r="C3025" s="6">
        <v>3741</v>
      </c>
      <c r="D3025" s="6" t="s">
        <v>11876</v>
      </c>
      <c r="E3025" s="6" t="s">
        <v>688</v>
      </c>
      <c r="F3025" s="6" t="s">
        <v>11806</v>
      </c>
      <c r="G3025" s="6" t="s">
        <v>12465</v>
      </c>
    </row>
    <row r="3026" spans="1:7" x14ac:dyDescent="0.4">
      <c r="A3026" s="6">
        <v>3025</v>
      </c>
      <c r="B3026" s="6" t="s">
        <v>12456</v>
      </c>
      <c r="C3026" s="6">
        <v>3742</v>
      </c>
      <c r="D3026" s="6" t="s">
        <v>11794</v>
      </c>
      <c r="E3026" s="6" t="s">
        <v>867</v>
      </c>
      <c r="F3026" s="6" t="s">
        <v>11806</v>
      </c>
      <c r="G3026" s="6"/>
    </row>
    <row r="3027" spans="1:7" x14ac:dyDescent="0.4">
      <c r="A3027" s="6">
        <v>3026</v>
      </c>
      <c r="B3027" s="6" t="s">
        <v>12456</v>
      </c>
      <c r="C3027" s="6">
        <v>3743</v>
      </c>
      <c r="D3027" s="6" t="s">
        <v>11876</v>
      </c>
      <c r="E3027" s="6" t="s">
        <v>688</v>
      </c>
      <c r="F3027" s="6" t="s">
        <v>11806</v>
      </c>
      <c r="G3027" s="6" t="s">
        <v>12128</v>
      </c>
    </row>
    <row r="3028" spans="1:7" x14ac:dyDescent="0.4">
      <c r="A3028" s="6">
        <v>3027</v>
      </c>
      <c r="B3028" s="6" t="s">
        <v>12456</v>
      </c>
      <c r="C3028" s="6">
        <v>3744</v>
      </c>
      <c r="D3028" s="6" t="s">
        <v>11800</v>
      </c>
      <c r="E3028" s="6" t="s">
        <v>885</v>
      </c>
      <c r="F3028" s="6" t="s">
        <v>11806</v>
      </c>
      <c r="G3028" s="6" t="s">
        <v>12504</v>
      </c>
    </row>
    <row r="3029" spans="1:7" x14ac:dyDescent="0.4">
      <c r="A3029" s="6">
        <v>3028</v>
      </c>
      <c r="B3029" s="6" t="s">
        <v>12456</v>
      </c>
      <c r="C3029" s="6">
        <v>3745</v>
      </c>
      <c r="D3029" s="6" t="s">
        <v>11876</v>
      </c>
      <c r="E3029" s="6" t="s">
        <v>4306</v>
      </c>
      <c r="F3029" s="6" t="s">
        <v>11806</v>
      </c>
      <c r="G3029" s="6" t="s">
        <v>12128</v>
      </c>
    </row>
    <row r="3030" spans="1:7" x14ac:dyDescent="0.4">
      <c r="A3030" s="6">
        <v>3029</v>
      </c>
      <c r="B3030" s="6" t="s">
        <v>12456</v>
      </c>
      <c r="C3030" s="6">
        <v>3746</v>
      </c>
      <c r="D3030" s="6" t="s">
        <v>11800</v>
      </c>
      <c r="E3030" s="6" t="s">
        <v>885</v>
      </c>
      <c r="F3030" s="6" t="s">
        <v>11806</v>
      </c>
      <c r="G3030" s="6" t="s">
        <v>12079</v>
      </c>
    </row>
    <row r="3031" spans="1:7" x14ac:dyDescent="0.4">
      <c r="A3031" s="6">
        <v>3030</v>
      </c>
      <c r="B3031" s="6" t="s">
        <v>12456</v>
      </c>
      <c r="C3031" s="6">
        <v>3747</v>
      </c>
      <c r="D3031" s="6" t="s">
        <v>11800</v>
      </c>
      <c r="E3031" s="6" t="s">
        <v>885</v>
      </c>
      <c r="F3031" s="6" t="s">
        <v>11806</v>
      </c>
      <c r="G3031" s="6" t="s">
        <v>12079</v>
      </c>
    </row>
    <row r="3032" spans="1:7" x14ac:dyDescent="0.4">
      <c r="A3032" s="6">
        <v>3031</v>
      </c>
      <c r="B3032" s="6" t="s">
        <v>12456</v>
      </c>
      <c r="C3032" s="6">
        <v>3748</v>
      </c>
      <c r="D3032" s="6" t="s">
        <v>11800</v>
      </c>
      <c r="E3032" s="6" t="s">
        <v>885</v>
      </c>
      <c r="F3032" s="6" t="s">
        <v>11806</v>
      </c>
      <c r="G3032" s="6" t="s">
        <v>12468</v>
      </c>
    </row>
    <row r="3033" spans="1:7" x14ac:dyDescent="0.4">
      <c r="A3033" s="6">
        <v>3032</v>
      </c>
      <c r="B3033" s="6" t="s">
        <v>12456</v>
      </c>
      <c r="C3033" s="6">
        <v>3749</v>
      </c>
      <c r="D3033" s="6" t="s">
        <v>11800</v>
      </c>
      <c r="E3033" s="6" t="s">
        <v>3701</v>
      </c>
      <c r="F3033" s="6" t="s">
        <v>11806</v>
      </c>
      <c r="G3033" s="6" t="s">
        <v>12079</v>
      </c>
    </row>
    <row r="3034" spans="1:7" x14ac:dyDescent="0.4">
      <c r="A3034" s="6">
        <v>3033</v>
      </c>
      <c r="B3034" s="6" t="s">
        <v>12456</v>
      </c>
      <c r="C3034" s="6">
        <v>3750</v>
      </c>
      <c r="D3034" s="6" t="s">
        <v>11794</v>
      </c>
      <c r="E3034" s="6" t="s">
        <v>867</v>
      </c>
      <c r="F3034" s="6" t="s">
        <v>11806</v>
      </c>
      <c r="G3034" s="6"/>
    </row>
    <row r="3035" spans="1:7" x14ac:dyDescent="0.4">
      <c r="A3035" s="6">
        <v>3034</v>
      </c>
      <c r="B3035" s="6" t="s">
        <v>12456</v>
      </c>
      <c r="C3035" s="6">
        <v>3751</v>
      </c>
      <c r="D3035" s="6" t="s">
        <v>11794</v>
      </c>
      <c r="E3035" s="6" t="s">
        <v>867</v>
      </c>
      <c r="F3035" s="6" t="s">
        <v>11806</v>
      </c>
      <c r="G3035" s="6" t="s">
        <v>12405</v>
      </c>
    </row>
    <row r="3036" spans="1:7" x14ac:dyDescent="0.4">
      <c r="A3036" s="6">
        <v>3035</v>
      </c>
      <c r="B3036" s="6" t="s">
        <v>12456</v>
      </c>
      <c r="C3036" s="6">
        <v>3752</v>
      </c>
      <c r="D3036" s="6" t="s">
        <v>11876</v>
      </c>
      <c r="E3036" s="6" t="s">
        <v>688</v>
      </c>
      <c r="F3036" s="6" t="s">
        <v>11806</v>
      </c>
      <c r="G3036" s="6" t="s">
        <v>12128</v>
      </c>
    </row>
    <row r="3037" spans="1:7" x14ac:dyDescent="0.4">
      <c r="A3037" s="6">
        <v>3036</v>
      </c>
      <c r="B3037" s="6" t="s">
        <v>12456</v>
      </c>
      <c r="C3037" s="6">
        <v>3753</v>
      </c>
      <c r="D3037" s="6" t="s">
        <v>11876</v>
      </c>
      <c r="E3037" s="6" t="s">
        <v>688</v>
      </c>
      <c r="F3037" s="6" t="s">
        <v>11806</v>
      </c>
      <c r="G3037" s="6" t="s">
        <v>12464</v>
      </c>
    </row>
    <row r="3038" spans="1:7" x14ac:dyDescent="0.4">
      <c r="A3038" s="6">
        <v>3037</v>
      </c>
      <c r="B3038" s="6" t="s">
        <v>12456</v>
      </c>
      <c r="C3038" s="6">
        <v>3754</v>
      </c>
      <c r="D3038" s="6" t="s">
        <v>11794</v>
      </c>
      <c r="E3038" s="6" t="s">
        <v>867</v>
      </c>
      <c r="F3038" s="6" t="s">
        <v>11806</v>
      </c>
      <c r="G3038" s="6" t="s">
        <v>12405</v>
      </c>
    </row>
    <row r="3039" spans="1:7" x14ac:dyDescent="0.4">
      <c r="A3039" s="6">
        <v>3038</v>
      </c>
      <c r="B3039" s="6" t="s">
        <v>12456</v>
      </c>
      <c r="C3039" s="6">
        <v>3755</v>
      </c>
      <c r="D3039" s="6" t="s">
        <v>11794</v>
      </c>
      <c r="E3039" s="6" t="s">
        <v>867</v>
      </c>
      <c r="F3039" s="6" t="s">
        <v>11806</v>
      </c>
      <c r="G3039" s="6"/>
    </row>
    <row r="3040" spans="1:7" x14ac:dyDescent="0.4">
      <c r="A3040" s="6">
        <v>3039</v>
      </c>
      <c r="B3040" s="6" t="s">
        <v>12456</v>
      </c>
      <c r="C3040" s="6">
        <v>3756</v>
      </c>
      <c r="D3040" s="6" t="s">
        <v>11794</v>
      </c>
      <c r="E3040" s="6" t="s">
        <v>867</v>
      </c>
      <c r="F3040" s="6" t="s">
        <v>11806</v>
      </c>
      <c r="G3040" s="6"/>
    </row>
    <row r="3041" spans="1:7" x14ac:dyDescent="0.4">
      <c r="A3041" s="6">
        <v>3040</v>
      </c>
      <c r="B3041" s="6" t="s">
        <v>12456</v>
      </c>
      <c r="C3041" s="6">
        <v>3757</v>
      </c>
      <c r="D3041" s="6" t="s">
        <v>11794</v>
      </c>
      <c r="E3041" s="6" t="s">
        <v>867</v>
      </c>
      <c r="F3041" s="6" t="s">
        <v>11806</v>
      </c>
      <c r="G3041" s="6"/>
    </row>
    <row r="3042" spans="1:7" x14ac:dyDescent="0.4">
      <c r="A3042" s="6">
        <v>3041</v>
      </c>
      <c r="B3042" s="6" t="s">
        <v>12456</v>
      </c>
      <c r="C3042" s="6">
        <v>3758</v>
      </c>
      <c r="D3042" s="6" t="s">
        <v>11794</v>
      </c>
      <c r="E3042" s="6" t="s">
        <v>867</v>
      </c>
      <c r="F3042" s="6" t="s">
        <v>11806</v>
      </c>
      <c r="G3042" s="6"/>
    </row>
    <row r="3043" spans="1:7" x14ac:dyDescent="0.4">
      <c r="A3043" s="6">
        <v>3042</v>
      </c>
      <c r="B3043" s="6" t="s">
        <v>12456</v>
      </c>
      <c r="C3043" s="6">
        <v>3759</v>
      </c>
      <c r="D3043" s="6" t="s">
        <v>11794</v>
      </c>
      <c r="E3043" s="6" t="s">
        <v>867</v>
      </c>
      <c r="F3043" s="6" t="s">
        <v>11806</v>
      </c>
      <c r="G3043" s="6"/>
    </row>
    <row r="3044" spans="1:7" x14ac:dyDescent="0.4">
      <c r="A3044" s="6">
        <v>3043</v>
      </c>
      <c r="B3044" s="6" t="s">
        <v>12456</v>
      </c>
      <c r="C3044" s="6">
        <v>3760</v>
      </c>
      <c r="D3044" s="6" t="s">
        <v>11800</v>
      </c>
      <c r="E3044" s="6" t="s">
        <v>885</v>
      </c>
      <c r="F3044" s="6" t="s">
        <v>11806</v>
      </c>
      <c r="G3044" s="6" t="s">
        <v>12505</v>
      </c>
    </row>
    <row r="3045" spans="1:7" x14ac:dyDescent="0.4">
      <c r="A3045" s="6">
        <v>3044</v>
      </c>
      <c r="B3045" s="6" t="s">
        <v>12456</v>
      </c>
      <c r="C3045" s="6">
        <v>3761</v>
      </c>
      <c r="D3045" s="6" t="s">
        <v>11794</v>
      </c>
      <c r="E3045" s="6" t="s">
        <v>867</v>
      </c>
      <c r="F3045" s="6" t="s">
        <v>11806</v>
      </c>
      <c r="G3045" s="6"/>
    </row>
    <row r="3046" spans="1:7" x14ac:dyDescent="0.4">
      <c r="A3046" s="6">
        <v>3045</v>
      </c>
      <c r="B3046" s="6" t="s">
        <v>12456</v>
      </c>
      <c r="C3046" s="6">
        <v>3762</v>
      </c>
      <c r="D3046" s="6" t="s">
        <v>11794</v>
      </c>
      <c r="E3046" s="6" t="s">
        <v>867</v>
      </c>
      <c r="F3046" s="6" t="s">
        <v>11806</v>
      </c>
      <c r="G3046" s="6"/>
    </row>
    <row r="3047" spans="1:7" x14ac:dyDescent="0.4">
      <c r="A3047" s="6">
        <v>3046</v>
      </c>
      <c r="B3047" s="6" t="s">
        <v>12456</v>
      </c>
      <c r="C3047" s="6">
        <v>3763</v>
      </c>
      <c r="D3047" s="6" t="s">
        <v>11794</v>
      </c>
      <c r="E3047" s="6" t="s">
        <v>867</v>
      </c>
      <c r="F3047" s="6" t="s">
        <v>11806</v>
      </c>
      <c r="G3047" s="6"/>
    </row>
    <row r="3048" spans="1:7" x14ac:dyDescent="0.4">
      <c r="A3048" s="6">
        <v>3047</v>
      </c>
      <c r="B3048" s="6" t="s">
        <v>12456</v>
      </c>
      <c r="C3048" s="6">
        <v>3764</v>
      </c>
      <c r="D3048" s="6" t="s">
        <v>11794</v>
      </c>
      <c r="E3048" s="6" t="s">
        <v>867</v>
      </c>
      <c r="F3048" s="6" t="s">
        <v>11806</v>
      </c>
      <c r="G3048" s="6"/>
    </row>
    <row r="3049" spans="1:7" x14ac:dyDescent="0.4">
      <c r="A3049" s="6">
        <v>3048</v>
      </c>
      <c r="B3049" s="6" t="s">
        <v>12456</v>
      </c>
      <c r="C3049" s="6">
        <v>3765</v>
      </c>
      <c r="D3049" s="6" t="s">
        <v>11794</v>
      </c>
      <c r="E3049" s="6" t="s">
        <v>867</v>
      </c>
      <c r="F3049" s="6" t="s">
        <v>11806</v>
      </c>
      <c r="G3049" s="6"/>
    </row>
    <row r="3050" spans="1:7" x14ac:dyDescent="0.4">
      <c r="A3050" s="6">
        <v>3049</v>
      </c>
      <c r="B3050" s="6" t="s">
        <v>12456</v>
      </c>
      <c r="C3050" s="6">
        <v>3766</v>
      </c>
      <c r="D3050" s="6" t="s">
        <v>11794</v>
      </c>
      <c r="E3050" s="6" t="s">
        <v>867</v>
      </c>
      <c r="F3050" s="6" t="s">
        <v>11806</v>
      </c>
      <c r="G3050" s="6"/>
    </row>
    <row r="3051" spans="1:7" x14ac:dyDescent="0.4">
      <c r="A3051" s="6">
        <v>3050</v>
      </c>
      <c r="B3051" s="6" t="s">
        <v>12456</v>
      </c>
      <c r="C3051" s="6">
        <v>3767</v>
      </c>
      <c r="D3051" s="6" t="s">
        <v>11794</v>
      </c>
      <c r="E3051" s="6" t="s">
        <v>867</v>
      </c>
      <c r="F3051" s="6" t="s">
        <v>11806</v>
      </c>
      <c r="G3051" s="6"/>
    </row>
    <row r="3052" spans="1:7" x14ac:dyDescent="0.4">
      <c r="A3052" s="6">
        <v>3051</v>
      </c>
      <c r="B3052" s="6" t="s">
        <v>12456</v>
      </c>
      <c r="C3052" s="6">
        <v>3768</v>
      </c>
      <c r="D3052" s="6" t="s">
        <v>11794</v>
      </c>
      <c r="E3052" s="6" t="s">
        <v>867</v>
      </c>
      <c r="F3052" s="6" t="s">
        <v>11806</v>
      </c>
      <c r="G3052" s="6"/>
    </row>
    <row r="3053" spans="1:7" x14ac:dyDescent="0.4">
      <c r="A3053" s="6">
        <v>3052</v>
      </c>
      <c r="B3053" s="6" t="s">
        <v>12456</v>
      </c>
      <c r="C3053" s="6">
        <v>3769</v>
      </c>
      <c r="D3053" s="6" t="s">
        <v>11794</v>
      </c>
      <c r="E3053" s="6" t="s">
        <v>867</v>
      </c>
      <c r="F3053" s="6" t="s">
        <v>11806</v>
      </c>
      <c r="G3053" s="6"/>
    </row>
    <row r="3054" spans="1:7" x14ac:dyDescent="0.4">
      <c r="A3054" s="6">
        <v>3053</v>
      </c>
      <c r="B3054" s="6" t="s">
        <v>12456</v>
      </c>
      <c r="C3054" s="6">
        <v>3770</v>
      </c>
      <c r="D3054" s="6" t="s">
        <v>11794</v>
      </c>
      <c r="E3054" s="6" t="s">
        <v>867</v>
      </c>
      <c r="F3054" s="6" t="s">
        <v>11806</v>
      </c>
      <c r="G3054" s="6"/>
    </row>
    <row r="3055" spans="1:7" x14ac:dyDescent="0.4">
      <c r="A3055" s="6">
        <v>3054</v>
      </c>
      <c r="B3055" s="6" t="s">
        <v>12456</v>
      </c>
      <c r="C3055" s="6">
        <v>3771</v>
      </c>
      <c r="D3055" s="6" t="s">
        <v>11794</v>
      </c>
      <c r="E3055" s="6" t="s">
        <v>867</v>
      </c>
      <c r="F3055" s="6" t="s">
        <v>11806</v>
      </c>
      <c r="G3055" s="6"/>
    </row>
    <row r="3056" spans="1:7" x14ac:dyDescent="0.4">
      <c r="A3056" s="6">
        <v>3055</v>
      </c>
      <c r="B3056" s="6" t="s">
        <v>12456</v>
      </c>
      <c r="C3056" s="6">
        <v>3772</v>
      </c>
      <c r="D3056" s="6" t="s">
        <v>11927</v>
      </c>
      <c r="E3056" s="6" t="s">
        <v>890</v>
      </c>
      <c r="F3056" s="6" t="s">
        <v>11806</v>
      </c>
      <c r="G3056" s="6" t="s">
        <v>12422</v>
      </c>
    </row>
    <row r="3057" spans="1:7" x14ac:dyDescent="0.4">
      <c r="A3057" s="6">
        <v>3056</v>
      </c>
      <c r="B3057" s="6" t="s">
        <v>12456</v>
      </c>
      <c r="C3057" s="6">
        <v>3773</v>
      </c>
      <c r="D3057" s="6" t="s">
        <v>11794</v>
      </c>
      <c r="E3057" s="6" t="s">
        <v>867</v>
      </c>
      <c r="F3057" s="6" t="s">
        <v>11806</v>
      </c>
      <c r="G3057" s="6"/>
    </row>
    <row r="3058" spans="1:7" x14ac:dyDescent="0.4">
      <c r="A3058" s="6">
        <v>3057</v>
      </c>
      <c r="B3058" s="6" t="s">
        <v>12456</v>
      </c>
      <c r="C3058" s="6">
        <v>3774</v>
      </c>
      <c r="D3058" s="6" t="s">
        <v>11794</v>
      </c>
      <c r="E3058" s="6" t="s">
        <v>867</v>
      </c>
      <c r="F3058" s="6" t="s">
        <v>11806</v>
      </c>
      <c r="G3058" s="6"/>
    </row>
    <row r="3059" spans="1:7" x14ac:dyDescent="0.4">
      <c r="A3059" s="6">
        <v>3058</v>
      </c>
      <c r="B3059" s="6" t="s">
        <v>12429</v>
      </c>
      <c r="C3059" s="6">
        <v>3775</v>
      </c>
      <c r="D3059" s="6" t="s">
        <v>11876</v>
      </c>
      <c r="E3059" s="6" t="s">
        <v>3088</v>
      </c>
      <c r="F3059" s="6" t="s">
        <v>11806</v>
      </c>
      <c r="G3059" s="6" t="s">
        <v>12502</v>
      </c>
    </row>
    <row r="3060" spans="1:7" x14ac:dyDescent="0.4">
      <c r="A3060" s="6">
        <v>3059</v>
      </c>
      <c r="B3060" s="6" t="s">
        <v>12429</v>
      </c>
      <c r="C3060" s="6">
        <v>3776</v>
      </c>
      <c r="D3060" s="6" t="s">
        <v>11876</v>
      </c>
      <c r="E3060" s="6" t="s">
        <v>688</v>
      </c>
      <c r="F3060" s="6" t="s">
        <v>11806</v>
      </c>
      <c r="G3060" s="6" t="s">
        <v>12503</v>
      </c>
    </row>
    <row r="3061" spans="1:7" x14ac:dyDescent="0.4">
      <c r="A3061" s="6">
        <v>3060</v>
      </c>
      <c r="B3061" s="6" t="s">
        <v>12429</v>
      </c>
      <c r="C3061" s="6">
        <v>3777</v>
      </c>
      <c r="D3061" s="6" t="s">
        <v>11876</v>
      </c>
      <c r="E3061" s="6" t="s">
        <v>3088</v>
      </c>
      <c r="F3061" s="6" t="s">
        <v>11806</v>
      </c>
      <c r="G3061" s="6" t="s">
        <v>12506</v>
      </c>
    </row>
    <row r="3062" spans="1:7" x14ac:dyDescent="0.4">
      <c r="A3062" s="6">
        <v>3061</v>
      </c>
      <c r="B3062" s="6" t="s">
        <v>12429</v>
      </c>
      <c r="C3062" s="6">
        <v>3778</v>
      </c>
      <c r="D3062" s="6" t="s">
        <v>11876</v>
      </c>
      <c r="E3062" s="6" t="s">
        <v>4306</v>
      </c>
      <c r="F3062" s="6" t="s">
        <v>11806</v>
      </c>
      <c r="G3062" s="6" t="s">
        <v>12506</v>
      </c>
    </row>
    <row r="3063" spans="1:7" x14ac:dyDescent="0.4">
      <c r="A3063" s="6">
        <v>3062</v>
      </c>
      <c r="B3063" s="6" t="s">
        <v>12429</v>
      </c>
      <c r="C3063" s="6">
        <v>3779</v>
      </c>
      <c r="D3063" s="6" t="s">
        <v>11876</v>
      </c>
      <c r="E3063" s="6" t="s">
        <v>3088</v>
      </c>
      <c r="F3063" s="6" t="s">
        <v>11806</v>
      </c>
      <c r="G3063" s="6" t="s">
        <v>12507</v>
      </c>
    </row>
    <row r="3064" spans="1:7" x14ac:dyDescent="0.4">
      <c r="A3064" s="6">
        <v>3063</v>
      </c>
      <c r="B3064" s="6" t="s">
        <v>12429</v>
      </c>
      <c r="C3064" s="6">
        <v>3780</v>
      </c>
      <c r="D3064" s="6" t="s">
        <v>11876</v>
      </c>
      <c r="E3064" s="6" t="s">
        <v>3088</v>
      </c>
      <c r="F3064" s="6" t="s">
        <v>11806</v>
      </c>
      <c r="G3064" s="6" t="s">
        <v>12508</v>
      </c>
    </row>
    <row r="3065" spans="1:7" x14ac:dyDescent="0.4">
      <c r="A3065" s="6">
        <v>3064</v>
      </c>
      <c r="B3065" s="6" t="s">
        <v>12429</v>
      </c>
      <c r="C3065" s="6">
        <v>3781</v>
      </c>
      <c r="D3065" s="6" t="s">
        <v>11876</v>
      </c>
      <c r="E3065" s="6" t="s">
        <v>3088</v>
      </c>
      <c r="F3065" s="6" t="s">
        <v>11806</v>
      </c>
      <c r="G3065" s="6" t="s">
        <v>12506</v>
      </c>
    </row>
    <row r="3066" spans="1:7" x14ac:dyDescent="0.4">
      <c r="A3066" s="6">
        <v>3065</v>
      </c>
      <c r="B3066" s="6" t="s">
        <v>12429</v>
      </c>
      <c r="C3066" s="6">
        <v>3782</v>
      </c>
      <c r="D3066" s="6" t="s">
        <v>11876</v>
      </c>
      <c r="E3066" s="6" t="s">
        <v>688</v>
      </c>
      <c r="F3066" s="6" t="s">
        <v>11806</v>
      </c>
      <c r="G3066" s="6" t="s">
        <v>12509</v>
      </c>
    </row>
    <row r="3067" spans="1:7" x14ac:dyDescent="0.4">
      <c r="A3067" s="6">
        <v>3066</v>
      </c>
      <c r="B3067" s="6" t="s">
        <v>12429</v>
      </c>
      <c r="C3067" s="6">
        <v>3783</v>
      </c>
      <c r="D3067" s="6" t="s">
        <v>11876</v>
      </c>
      <c r="E3067" s="6" t="s">
        <v>688</v>
      </c>
      <c r="F3067" s="6" t="s">
        <v>11806</v>
      </c>
      <c r="G3067" s="6" t="s">
        <v>12509</v>
      </c>
    </row>
    <row r="3068" spans="1:7" x14ac:dyDescent="0.4">
      <c r="A3068" s="6">
        <v>3067</v>
      </c>
      <c r="B3068" s="6" t="s">
        <v>12429</v>
      </c>
      <c r="C3068" s="6">
        <v>3784</v>
      </c>
      <c r="D3068" s="6" t="s">
        <v>11876</v>
      </c>
      <c r="E3068" s="6" t="s">
        <v>688</v>
      </c>
      <c r="F3068" s="6" t="s">
        <v>11806</v>
      </c>
      <c r="G3068" s="6" t="s">
        <v>12510</v>
      </c>
    </row>
    <row r="3069" spans="1:7" x14ac:dyDescent="0.4">
      <c r="A3069" s="6">
        <v>3068</v>
      </c>
      <c r="B3069" s="6" t="s">
        <v>12429</v>
      </c>
      <c r="C3069" s="6">
        <v>3785</v>
      </c>
      <c r="D3069" s="6" t="s">
        <v>11876</v>
      </c>
      <c r="E3069" s="6" t="s">
        <v>688</v>
      </c>
      <c r="F3069" s="6" t="s">
        <v>11806</v>
      </c>
      <c r="G3069" s="6" t="s">
        <v>12509</v>
      </c>
    </row>
    <row r="3070" spans="1:7" x14ac:dyDescent="0.4">
      <c r="A3070" s="6">
        <v>3069</v>
      </c>
      <c r="B3070" s="6" t="s">
        <v>12429</v>
      </c>
      <c r="C3070" s="6">
        <v>3786</v>
      </c>
      <c r="D3070" s="6" t="s">
        <v>11876</v>
      </c>
      <c r="E3070" s="6" t="s">
        <v>688</v>
      </c>
      <c r="F3070" s="6" t="s">
        <v>11806</v>
      </c>
      <c r="G3070" s="6" t="s">
        <v>12510</v>
      </c>
    </row>
    <row r="3071" spans="1:7" x14ac:dyDescent="0.4">
      <c r="A3071" s="6">
        <v>3070</v>
      </c>
      <c r="B3071" s="6" t="s">
        <v>12013</v>
      </c>
      <c r="C3071" s="6">
        <v>4001</v>
      </c>
      <c r="D3071" s="6" t="s">
        <v>11788</v>
      </c>
      <c r="E3071" s="6" t="s">
        <v>728</v>
      </c>
      <c r="F3071" s="6" t="s">
        <v>11789</v>
      </c>
      <c r="G3071" s="6" t="s">
        <v>12511</v>
      </c>
    </row>
    <row r="3072" spans="1:7" x14ac:dyDescent="0.4">
      <c r="A3072" s="6">
        <v>3071</v>
      </c>
      <c r="B3072" s="6" t="s">
        <v>11888</v>
      </c>
      <c r="C3072" s="6">
        <v>4001</v>
      </c>
      <c r="D3072" s="6" t="s">
        <v>11826</v>
      </c>
      <c r="E3072" s="6"/>
      <c r="F3072" s="6" t="s">
        <v>12512</v>
      </c>
      <c r="G3072" s="6" t="s">
        <v>12382</v>
      </c>
    </row>
    <row r="3073" spans="1:7" x14ac:dyDescent="0.4">
      <c r="A3073" s="6">
        <v>3072</v>
      </c>
      <c r="B3073" s="6" t="s">
        <v>12013</v>
      </c>
      <c r="C3073" s="6">
        <v>4002</v>
      </c>
      <c r="D3073" s="6" t="s">
        <v>11800</v>
      </c>
      <c r="E3073" s="6" t="s">
        <v>663</v>
      </c>
      <c r="F3073" s="6" t="s">
        <v>11789</v>
      </c>
      <c r="G3073" s="6" t="s">
        <v>12187</v>
      </c>
    </row>
    <row r="3074" spans="1:7" x14ac:dyDescent="0.4">
      <c r="A3074" s="6">
        <v>3073</v>
      </c>
      <c r="B3074" s="6" t="s">
        <v>11888</v>
      </c>
      <c r="C3074" s="6">
        <v>4002</v>
      </c>
      <c r="D3074" s="6" t="s">
        <v>11826</v>
      </c>
      <c r="E3074" s="6"/>
      <c r="F3074" s="6" t="s">
        <v>12512</v>
      </c>
      <c r="G3074" s="6" t="s">
        <v>12385</v>
      </c>
    </row>
    <row r="3075" spans="1:7" x14ac:dyDescent="0.4">
      <c r="A3075" s="6">
        <v>3074</v>
      </c>
      <c r="B3075" s="6" t="s">
        <v>11840</v>
      </c>
      <c r="C3075" s="6">
        <v>4002</v>
      </c>
      <c r="D3075" s="6"/>
      <c r="E3075" s="6"/>
      <c r="F3075" s="6" t="s">
        <v>11789</v>
      </c>
      <c r="G3075" s="6" t="s">
        <v>12513</v>
      </c>
    </row>
    <row r="3076" spans="1:7" x14ac:dyDescent="0.4">
      <c r="A3076" s="6">
        <v>3075</v>
      </c>
      <c r="B3076" s="6" t="s">
        <v>12013</v>
      </c>
      <c r="C3076" s="6">
        <v>4003</v>
      </c>
      <c r="D3076" s="6" t="s">
        <v>11800</v>
      </c>
      <c r="E3076" s="6" t="s">
        <v>11923</v>
      </c>
      <c r="F3076" s="6" t="s">
        <v>11789</v>
      </c>
      <c r="G3076" s="6" t="s">
        <v>12177</v>
      </c>
    </row>
    <row r="3077" spans="1:7" x14ac:dyDescent="0.4">
      <c r="A3077" s="6">
        <v>3076</v>
      </c>
      <c r="B3077" s="6" t="s">
        <v>11778</v>
      </c>
      <c r="C3077" s="6">
        <v>4003</v>
      </c>
      <c r="D3077" s="6"/>
      <c r="E3077" s="6"/>
      <c r="F3077" s="6"/>
      <c r="G3077" s="6" t="s">
        <v>12514</v>
      </c>
    </row>
    <row r="3078" spans="1:7" x14ac:dyDescent="0.4">
      <c r="A3078" s="6">
        <v>3077</v>
      </c>
      <c r="B3078" s="6" t="s">
        <v>11888</v>
      </c>
      <c r="C3078" s="6">
        <v>4003</v>
      </c>
      <c r="D3078" s="6" t="s">
        <v>11826</v>
      </c>
      <c r="E3078" s="6"/>
      <c r="F3078" s="6" t="s">
        <v>12512</v>
      </c>
      <c r="G3078" s="6" t="s">
        <v>12385</v>
      </c>
    </row>
    <row r="3079" spans="1:7" x14ac:dyDescent="0.4">
      <c r="A3079" s="6">
        <v>3078</v>
      </c>
      <c r="B3079" s="6" t="s">
        <v>12013</v>
      </c>
      <c r="C3079" s="6">
        <v>4004</v>
      </c>
      <c r="D3079" s="6" t="s">
        <v>11800</v>
      </c>
      <c r="E3079" s="6" t="s">
        <v>663</v>
      </c>
      <c r="F3079" s="6" t="s">
        <v>11789</v>
      </c>
      <c r="G3079" s="6" t="s">
        <v>12179</v>
      </c>
    </row>
    <row r="3080" spans="1:7" x14ac:dyDescent="0.4">
      <c r="A3080" s="6">
        <v>3079</v>
      </c>
      <c r="B3080" s="6" t="s">
        <v>11888</v>
      </c>
      <c r="C3080" s="6">
        <v>4004</v>
      </c>
      <c r="D3080" s="6" t="s">
        <v>11788</v>
      </c>
      <c r="E3080" s="6"/>
      <c r="F3080" s="6" t="s">
        <v>12515</v>
      </c>
      <c r="G3080" s="6" t="s">
        <v>12516</v>
      </c>
    </row>
    <row r="3081" spans="1:7" x14ac:dyDescent="0.4">
      <c r="A3081" s="6">
        <v>3080</v>
      </c>
      <c r="B3081" s="6" t="s">
        <v>12013</v>
      </c>
      <c r="C3081" s="6">
        <v>4005</v>
      </c>
      <c r="D3081" s="6" t="s">
        <v>11788</v>
      </c>
      <c r="E3081" s="6" t="s">
        <v>728</v>
      </c>
      <c r="F3081" s="6" t="s">
        <v>11789</v>
      </c>
      <c r="G3081" s="6" t="s">
        <v>12176</v>
      </c>
    </row>
    <row r="3082" spans="1:7" x14ac:dyDescent="0.4">
      <c r="A3082" s="6">
        <v>3081</v>
      </c>
      <c r="B3082" s="6" t="s">
        <v>11888</v>
      </c>
      <c r="C3082" s="6">
        <v>4005</v>
      </c>
      <c r="D3082" s="6" t="s">
        <v>11788</v>
      </c>
      <c r="E3082" s="6"/>
      <c r="F3082" s="6" t="s">
        <v>12515</v>
      </c>
      <c r="G3082" s="6" t="s">
        <v>12516</v>
      </c>
    </row>
    <row r="3083" spans="1:7" x14ac:dyDescent="0.4">
      <c r="A3083" s="6">
        <v>3082</v>
      </c>
      <c r="B3083" s="6" t="s">
        <v>12013</v>
      </c>
      <c r="C3083" s="6">
        <v>4006</v>
      </c>
      <c r="D3083" s="6" t="s">
        <v>11841</v>
      </c>
      <c r="E3083" s="6" t="s">
        <v>630</v>
      </c>
      <c r="F3083" s="6" t="s">
        <v>11789</v>
      </c>
      <c r="G3083" s="6" t="s">
        <v>12517</v>
      </c>
    </row>
    <row r="3084" spans="1:7" x14ac:dyDescent="0.4">
      <c r="A3084" s="6">
        <v>3083</v>
      </c>
      <c r="B3084" s="6" t="s">
        <v>11888</v>
      </c>
      <c r="C3084" s="6">
        <v>4006</v>
      </c>
      <c r="D3084" s="6" t="s">
        <v>11794</v>
      </c>
      <c r="E3084" s="6"/>
      <c r="F3084" s="6" t="s">
        <v>12512</v>
      </c>
      <c r="G3084" s="6" t="s">
        <v>12518</v>
      </c>
    </row>
    <row r="3085" spans="1:7" x14ac:dyDescent="0.4">
      <c r="A3085" s="6">
        <v>3084</v>
      </c>
      <c r="B3085" s="6" t="s">
        <v>12013</v>
      </c>
      <c r="C3085" s="6">
        <v>4007</v>
      </c>
      <c r="D3085" s="6" t="s">
        <v>11826</v>
      </c>
      <c r="E3085" s="6" t="s">
        <v>518</v>
      </c>
      <c r="F3085" s="6" t="s">
        <v>11789</v>
      </c>
      <c r="G3085" s="6" t="s">
        <v>12199</v>
      </c>
    </row>
    <row r="3086" spans="1:7" x14ac:dyDescent="0.4">
      <c r="A3086" s="6">
        <v>3085</v>
      </c>
      <c r="B3086" s="6" t="s">
        <v>11888</v>
      </c>
      <c r="C3086" s="6">
        <v>4007</v>
      </c>
      <c r="D3086" s="6" t="s">
        <v>11794</v>
      </c>
      <c r="E3086" s="6"/>
      <c r="F3086" s="6" t="s">
        <v>12512</v>
      </c>
      <c r="G3086" s="6" t="s">
        <v>12386</v>
      </c>
    </row>
    <row r="3087" spans="1:7" x14ac:dyDescent="0.4">
      <c r="A3087" s="6">
        <v>3086</v>
      </c>
      <c r="B3087" s="6" t="s">
        <v>12013</v>
      </c>
      <c r="C3087" s="6">
        <v>4008</v>
      </c>
      <c r="D3087" s="6" t="s">
        <v>11841</v>
      </c>
      <c r="E3087" s="6" t="s">
        <v>630</v>
      </c>
      <c r="F3087" s="6" t="s">
        <v>11789</v>
      </c>
      <c r="G3087" s="6" t="s">
        <v>12235</v>
      </c>
    </row>
    <row r="3088" spans="1:7" x14ac:dyDescent="0.4">
      <c r="A3088" s="6">
        <v>3087</v>
      </c>
      <c r="B3088" s="6" t="s">
        <v>11888</v>
      </c>
      <c r="C3088" s="6">
        <v>4008</v>
      </c>
      <c r="D3088" s="6" t="s">
        <v>11794</v>
      </c>
      <c r="E3088" s="6"/>
      <c r="F3088" s="6" t="s">
        <v>12512</v>
      </c>
      <c r="G3088" s="6" t="s">
        <v>12386</v>
      </c>
    </row>
    <row r="3089" spans="1:7" x14ac:dyDescent="0.4">
      <c r="A3089" s="6">
        <v>3088</v>
      </c>
      <c r="B3089" s="6" t="s">
        <v>12013</v>
      </c>
      <c r="C3089" s="6">
        <v>4009</v>
      </c>
      <c r="D3089" s="6" t="s">
        <v>11841</v>
      </c>
      <c r="E3089" s="6" t="s">
        <v>2800</v>
      </c>
      <c r="F3089" s="6" t="s">
        <v>11789</v>
      </c>
      <c r="G3089" s="6" t="s">
        <v>12519</v>
      </c>
    </row>
    <row r="3090" spans="1:7" x14ac:dyDescent="0.4">
      <c r="A3090" s="6">
        <v>3089</v>
      </c>
      <c r="B3090" s="6" t="s">
        <v>12013</v>
      </c>
      <c r="C3090" s="6">
        <v>4010</v>
      </c>
      <c r="D3090" s="6" t="s">
        <v>11949</v>
      </c>
      <c r="E3090" s="6" t="s">
        <v>3255</v>
      </c>
      <c r="F3090" s="6" t="s">
        <v>11789</v>
      </c>
      <c r="G3090" s="6" t="s">
        <v>12157</v>
      </c>
    </row>
    <row r="3091" spans="1:7" x14ac:dyDescent="0.4">
      <c r="A3091" s="6">
        <v>3090</v>
      </c>
      <c r="B3091" s="6" t="s">
        <v>12013</v>
      </c>
      <c r="C3091" s="6">
        <v>4011</v>
      </c>
      <c r="D3091" s="6" t="s">
        <v>11949</v>
      </c>
      <c r="E3091" s="6" t="s">
        <v>3255</v>
      </c>
      <c r="F3091" s="6" t="s">
        <v>11789</v>
      </c>
      <c r="G3091" s="6" t="s">
        <v>12157</v>
      </c>
    </row>
    <row r="3092" spans="1:7" x14ac:dyDescent="0.4">
      <c r="A3092" s="6">
        <v>3091</v>
      </c>
      <c r="B3092" s="6" t="s">
        <v>12013</v>
      </c>
      <c r="C3092" s="6">
        <v>4012</v>
      </c>
      <c r="D3092" s="6" t="s">
        <v>11841</v>
      </c>
      <c r="E3092" s="6" t="s">
        <v>4176</v>
      </c>
      <c r="F3092" s="6" t="s">
        <v>11789</v>
      </c>
      <c r="G3092" s="6" t="s">
        <v>12222</v>
      </c>
    </row>
    <row r="3093" spans="1:7" x14ac:dyDescent="0.4">
      <c r="A3093" s="6">
        <v>3092</v>
      </c>
      <c r="B3093" s="6" t="s">
        <v>12013</v>
      </c>
      <c r="C3093" s="6">
        <v>4013</v>
      </c>
      <c r="D3093" s="6" t="s">
        <v>11841</v>
      </c>
      <c r="E3093" s="6" t="s">
        <v>4176</v>
      </c>
      <c r="F3093" s="6" t="s">
        <v>11789</v>
      </c>
      <c r="G3093" s="6" t="s">
        <v>12520</v>
      </c>
    </row>
    <row r="3094" spans="1:7" x14ac:dyDescent="0.4">
      <c r="A3094" s="6">
        <v>3093</v>
      </c>
      <c r="B3094" s="6" t="s">
        <v>12013</v>
      </c>
      <c r="C3094" s="6">
        <v>4014</v>
      </c>
      <c r="D3094" s="6" t="s">
        <v>11841</v>
      </c>
      <c r="E3094" s="6" t="s">
        <v>2800</v>
      </c>
      <c r="F3094" s="6" t="s">
        <v>11789</v>
      </c>
      <c r="G3094" s="6" t="s">
        <v>12218</v>
      </c>
    </row>
    <row r="3095" spans="1:7" x14ac:dyDescent="0.4">
      <c r="A3095" s="6">
        <v>3094</v>
      </c>
      <c r="B3095" s="6" t="s">
        <v>12013</v>
      </c>
      <c r="C3095" s="6">
        <v>4015</v>
      </c>
      <c r="D3095" s="6" t="s">
        <v>11841</v>
      </c>
      <c r="E3095" s="6" t="s">
        <v>2800</v>
      </c>
      <c r="F3095" s="6" t="s">
        <v>11789</v>
      </c>
      <c r="G3095" s="6" t="s">
        <v>12138</v>
      </c>
    </row>
    <row r="3096" spans="1:7" x14ac:dyDescent="0.4">
      <c r="A3096" s="6">
        <v>3095</v>
      </c>
      <c r="B3096" s="6" t="s">
        <v>12013</v>
      </c>
      <c r="C3096" s="6">
        <v>4016</v>
      </c>
      <c r="D3096" s="6" t="s">
        <v>11841</v>
      </c>
      <c r="E3096" s="6" t="s">
        <v>2800</v>
      </c>
      <c r="F3096" s="6" t="s">
        <v>11789</v>
      </c>
      <c r="G3096" s="6" t="s">
        <v>12138</v>
      </c>
    </row>
    <row r="3097" spans="1:7" x14ac:dyDescent="0.4">
      <c r="A3097" s="6">
        <v>3096</v>
      </c>
      <c r="B3097" s="6" t="s">
        <v>12013</v>
      </c>
      <c r="C3097" s="6">
        <v>4017</v>
      </c>
      <c r="D3097" s="6" t="s">
        <v>11841</v>
      </c>
      <c r="E3097" s="6" t="s">
        <v>2800</v>
      </c>
      <c r="F3097" s="6" t="s">
        <v>11789</v>
      </c>
      <c r="G3097" s="6" t="s">
        <v>12138</v>
      </c>
    </row>
    <row r="3098" spans="1:7" x14ac:dyDescent="0.4">
      <c r="A3098" s="6">
        <v>3097</v>
      </c>
      <c r="B3098" s="6" t="s">
        <v>12013</v>
      </c>
      <c r="C3098" s="6">
        <v>4018</v>
      </c>
      <c r="D3098" s="6" t="s">
        <v>11804</v>
      </c>
      <c r="E3098" s="6" t="s">
        <v>791</v>
      </c>
      <c r="F3098" s="6" t="s">
        <v>11789</v>
      </c>
      <c r="G3098" s="6" t="s">
        <v>12176</v>
      </c>
    </row>
    <row r="3099" spans="1:7" x14ac:dyDescent="0.4">
      <c r="A3099" s="6">
        <v>3098</v>
      </c>
      <c r="B3099" s="6" t="s">
        <v>12013</v>
      </c>
      <c r="C3099" s="6">
        <v>4019</v>
      </c>
      <c r="D3099" s="6" t="s">
        <v>11788</v>
      </c>
      <c r="E3099" s="6" t="s">
        <v>728</v>
      </c>
      <c r="F3099" s="6" t="s">
        <v>11789</v>
      </c>
      <c r="G3099" s="6" t="s">
        <v>12176</v>
      </c>
    </row>
    <row r="3100" spans="1:7" x14ac:dyDescent="0.4">
      <c r="A3100" s="6">
        <v>3099</v>
      </c>
      <c r="B3100" s="6" t="s">
        <v>12013</v>
      </c>
      <c r="C3100" s="6">
        <v>4020</v>
      </c>
      <c r="D3100" s="6" t="s">
        <v>11826</v>
      </c>
      <c r="E3100" s="6" t="s">
        <v>648</v>
      </c>
      <c r="F3100" s="6" t="s">
        <v>11789</v>
      </c>
      <c r="G3100" s="6" t="s">
        <v>12521</v>
      </c>
    </row>
    <row r="3101" spans="1:7" x14ac:dyDescent="0.4">
      <c r="A3101" s="6">
        <v>3100</v>
      </c>
      <c r="B3101" s="6" t="s">
        <v>12013</v>
      </c>
      <c r="C3101" s="6">
        <v>4021</v>
      </c>
      <c r="D3101" s="6" t="s">
        <v>11788</v>
      </c>
      <c r="E3101" s="6" t="s">
        <v>728</v>
      </c>
      <c r="F3101" s="6" t="s">
        <v>11789</v>
      </c>
      <c r="G3101" s="6" t="s">
        <v>12522</v>
      </c>
    </row>
    <row r="3102" spans="1:7" x14ac:dyDescent="0.4">
      <c r="A3102" s="6">
        <v>3101</v>
      </c>
      <c r="B3102" s="6" t="s">
        <v>12013</v>
      </c>
      <c r="C3102" s="6">
        <v>4022</v>
      </c>
      <c r="D3102" s="6" t="s">
        <v>11826</v>
      </c>
      <c r="E3102" s="6" t="s">
        <v>518</v>
      </c>
      <c r="F3102" s="6" t="s">
        <v>11789</v>
      </c>
      <c r="G3102" s="6" t="s">
        <v>12199</v>
      </c>
    </row>
    <row r="3103" spans="1:7" x14ac:dyDescent="0.4">
      <c r="A3103" s="6">
        <v>3102</v>
      </c>
      <c r="B3103" s="6" t="s">
        <v>12013</v>
      </c>
      <c r="C3103" s="6">
        <v>4023</v>
      </c>
      <c r="D3103" s="6" t="s">
        <v>11826</v>
      </c>
      <c r="E3103" s="6" t="s">
        <v>518</v>
      </c>
      <c r="F3103" s="6" t="s">
        <v>11789</v>
      </c>
      <c r="G3103" s="6" t="s">
        <v>12192</v>
      </c>
    </row>
    <row r="3104" spans="1:7" x14ac:dyDescent="0.4">
      <c r="A3104" s="6">
        <v>3103</v>
      </c>
      <c r="B3104" s="6" t="s">
        <v>12013</v>
      </c>
      <c r="C3104" s="6">
        <v>4024</v>
      </c>
      <c r="D3104" s="6" t="s">
        <v>11800</v>
      </c>
      <c r="E3104" s="6" t="s">
        <v>11923</v>
      </c>
      <c r="F3104" s="6" t="s">
        <v>11789</v>
      </c>
      <c r="G3104" s="6" t="s">
        <v>12523</v>
      </c>
    </row>
    <row r="3105" spans="1:7" x14ac:dyDescent="0.4">
      <c r="A3105" s="6">
        <v>3104</v>
      </c>
      <c r="B3105" s="6" t="s">
        <v>12013</v>
      </c>
      <c r="C3105" s="6">
        <v>4025</v>
      </c>
      <c r="D3105" s="6" t="s">
        <v>11800</v>
      </c>
      <c r="E3105" s="6" t="s">
        <v>663</v>
      </c>
      <c r="F3105" s="6" t="s">
        <v>11789</v>
      </c>
      <c r="G3105" s="6" t="s">
        <v>12523</v>
      </c>
    </row>
    <row r="3106" spans="1:7" x14ac:dyDescent="0.4">
      <c r="A3106" s="6">
        <v>3105</v>
      </c>
      <c r="B3106" s="6" t="s">
        <v>12013</v>
      </c>
      <c r="C3106" s="6">
        <v>4026</v>
      </c>
      <c r="D3106" s="6" t="s">
        <v>11788</v>
      </c>
      <c r="E3106" s="6" t="s">
        <v>728</v>
      </c>
      <c r="F3106" s="6" t="s">
        <v>11789</v>
      </c>
      <c r="G3106" s="6" t="s">
        <v>12138</v>
      </c>
    </row>
    <row r="3107" spans="1:7" x14ac:dyDescent="0.4">
      <c r="A3107" s="6">
        <v>3106</v>
      </c>
      <c r="B3107" s="6" t="s">
        <v>12013</v>
      </c>
      <c r="C3107" s="6">
        <v>4027</v>
      </c>
      <c r="D3107" s="6" t="s">
        <v>11788</v>
      </c>
      <c r="E3107" s="6" t="s">
        <v>728</v>
      </c>
      <c r="F3107" s="6" t="s">
        <v>11789</v>
      </c>
      <c r="G3107" s="6" t="s">
        <v>12188</v>
      </c>
    </row>
    <row r="3108" spans="1:7" x14ac:dyDescent="0.4">
      <c r="A3108" s="6">
        <v>3107</v>
      </c>
      <c r="B3108" s="6" t="s">
        <v>12013</v>
      </c>
      <c r="C3108" s="6">
        <v>4028</v>
      </c>
      <c r="D3108" s="6" t="s">
        <v>11788</v>
      </c>
      <c r="E3108" s="6" t="s">
        <v>728</v>
      </c>
      <c r="F3108" s="6" t="s">
        <v>11789</v>
      </c>
      <c r="G3108" s="6" t="s">
        <v>12176</v>
      </c>
    </row>
    <row r="3109" spans="1:7" x14ac:dyDescent="0.4">
      <c r="A3109" s="6">
        <v>3108</v>
      </c>
      <c r="B3109" s="6" t="s">
        <v>12013</v>
      </c>
      <c r="C3109" s="6">
        <v>4029</v>
      </c>
      <c r="D3109" s="6" t="s">
        <v>11788</v>
      </c>
      <c r="E3109" s="6" t="s">
        <v>728</v>
      </c>
      <c r="F3109" s="6" t="s">
        <v>11789</v>
      </c>
      <c r="G3109" s="6" t="s">
        <v>12176</v>
      </c>
    </row>
    <row r="3110" spans="1:7" x14ac:dyDescent="0.4">
      <c r="A3110" s="6">
        <v>3109</v>
      </c>
      <c r="B3110" s="6" t="s">
        <v>12013</v>
      </c>
      <c r="C3110" s="6">
        <v>4030</v>
      </c>
      <c r="D3110" s="6" t="s">
        <v>11788</v>
      </c>
      <c r="E3110" s="6" t="s">
        <v>728</v>
      </c>
      <c r="F3110" s="6" t="s">
        <v>11789</v>
      </c>
      <c r="G3110" s="6" t="s">
        <v>12176</v>
      </c>
    </row>
    <row r="3111" spans="1:7" x14ac:dyDescent="0.4">
      <c r="A3111" s="6">
        <v>3110</v>
      </c>
      <c r="B3111" s="6" t="s">
        <v>12013</v>
      </c>
      <c r="C3111" s="6">
        <v>4031</v>
      </c>
      <c r="D3111" s="6" t="s">
        <v>11804</v>
      </c>
      <c r="E3111" s="6" t="s">
        <v>791</v>
      </c>
      <c r="F3111" s="6" t="s">
        <v>11789</v>
      </c>
      <c r="G3111" s="6" t="s">
        <v>12138</v>
      </c>
    </row>
    <row r="3112" spans="1:7" x14ac:dyDescent="0.4">
      <c r="A3112" s="6">
        <v>3111</v>
      </c>
      <c r="B3112" s="6" t="s">
        <v>12013</v>
      </c>
      <c r="C3112" s="6">
        <v>4032</v>
      </c>
      <c r="D3112" s="6" t="s">
        <v>11804</v>
      </c>
      <c r="E3112" s="6" t="s">
        <v>791</v>
      </c>
      <c r="F3112" s="6" t="s">
        <v>11789</v>
      </c>
      <c r="G3112" s="6" t="s">
        <v>12138</v>
      </c>
    </row>
    <row r="3113" spans="1:7" x14ac:dyDescent="0.4">
      <c r="A3113" s="6">
        <v>3112</v>
      </c>
      <c r="B3113" s="6" t="s">
        <v>12013</v>
      </c>
      <c r="C3113" s="6">
        <v>4033</v>
      </c>
      <c r="D3113" s="6" t="s">
        <v>11804</v>
      </c>
      <c r="E3113" s="6" t="s">
        <v>1831</v>
      </c>
      <c r="F3113" s="6" t="s">
        <v>11789</v>
      </c>
      <c r="G3113" s="6" t="s">
        <v>12524</v>
      </c>
    </row>
    <row r="3114" spans="1:7" x14ac:dyDescent="0.4">
      <c r="A3114" s="6">
        <v>3113</v>
      </c>
      <c r="B3114" s="6" t="s">
        <v>12013</v>
      </c>
      <c r="C3114" s="6">
        <v>4034</v>
      </c>
      <c r="D3114" s="6" t="s">
        <v>11804</v>
      </c>
      <c r="E3114" s="6" t="s">
        <v>1831</v>
      </c>
      <c r="F3114" s="6" t="s">
        <v>11789</v>
      </c>
      <c r="G3114" s="6" t="s">
        <v>12139</v>
      </c>
    </row>
    <row r="3115" spans="1:7" x14ac:dyDescent="0.4">
      <c r="A3115" s="6">
        <v>3114</v>
      </c>
      <c r="B3115" s="6" t="s">
        <v>12013</v>
      </c>
      <c r="C3115" s="6">
        <v>4035</v>
      </c>
      <c r="D3115" s="6" t="s">
        <v>11826</v>
      </c>
      <c r="E3115" s="6" t="s">
        <v>518</v>
      </c>
      <c r="F3115" s="6" t="s">
        <v>11789</v>
      </c>
      <c r="G3115" s="6" t="s">
        <v>12138</v>
      </c>
    </row>
    <row r="3116" spans="1:7" x14ac:dyDescent="0.4">
      <c r="A3116" s="6">
        <v>3115</v>
      </c>
      <c r="B3116" s="6" t="s">
        <v>12013</v>
      </c>
      <c r="C3116" s="6">
        <v>4036</v>
      </c>
      <c r="D3116" s="6" t="s">
        <v>11826</v>
      </c>
      <c r="E3116" s="6" t="s">
        <v>518</v>
      </c>
      <c r="F3116" s="6" t="s">
        <v>11789</v>
      </c>
      <c r="G3116" s="6" t="s">
        <v>12138</v>
      </c>
    </row>
    <row r="3117" spans="1:7" x14ac:dyDescent="0.4">
      <c r="A3117" s="6">
        <v>3116</v>
      </c>
      <c r="B3117" s="6" t="s">
        <v>12013</v>
      </c>
      <c r="C3117" s="6">
        <v>4037</v>
      </c>
      <c r="D3117" s="6" t="s">
        <v>11826</v>
      </c>
      <c r="E3117" s="6" t="s">
        <v>518</v>
      </c>
      <c r="F3117" s="6" t="s">
        <v>11789</v>
      </c>
      <c r="G3117" s="6" t="s">
        <v>12138</v>
      </c>
    </row>
    <row r="3118" spans="1:7" x14ac:dyDescent="0.4">
      <c r="A3118" s="6">
        <v>3117</v>
      </c>
      <c r="B3118" s="6" t="s">
        <v>12013</v>
      </c>
      <c r="C3118" s="6">
        <v>4038</v>
      </c>
      <c r="D3118" s="6" t="s">
        <v>11826</v>
      </c>
      <c r="E3118" s="6" t="s">
        <v>518</v>
      </c>
      <c r="F3118" s="6" t="s">
        <v>11789</v>
      </c>
      <c r="G3118" s="6" t="s">
        <v>12138</v>
      </c>
    </row>
    <row r="3119" spans="1:7" x14ac:dyDescent="0.4">
      <c r="A3119" s="6">
        <v>3118</v>
      </c>
      <c r="B3119" s="6" t="s">
        <v>12013</v>
      </c>
      <c r="C3119" s="6">
        <v>4039</v>
      </c>
      <c r="D3119" s="6" t="s">
        <v>11826</v>
      </c>
      <c r="E3119" s="6" t="s">
        <v>518</v>
      </c>
      <c r="F3119" s="6" t="s">
        <v>11789</v>
      </c>
      <c r="G3119" s="6" t="s">
        <v>12138</v>
      </c>
    </row>
    <row r="3120" spans="1:7" x14ac:dyDescent="0.4">
      <c r="A3120" s="6">
        <v>3119</v>
      </c>
      <c r="B3120" s="6" t="s">
        <v>12013</v>
      </c>
      <c r="C3120" s="6">
        <v>4040</v>
      </c>
      <c r="D3120" s="6" t="s">
        <v>11826</v>
      </c>
      <c r="E3120" s="6" t="s">
        <v>518</v>
      </c>
      <c r="F3120" s="6" t="s">
        <v>11789</v>
      </c>
      <c r="G3120" s="6" t="s">
        <v>12138</v>
      </c>
    </row>
    <row r="3121" spans="1:7" x14ac:dyDescent="0.4">
      <c r="A3121" s="6">
        <v>3120</v>
      </c>
      <c r="B3121" s="6" t="s">
        <v>12013</v>
      </c>
      <c r="C3121" s="6">
        <v>4041</v>
      </c>
      <c r="D3121" s="6" t="s">
        <v>11804</v>
      </c>
      <c r="E3121" s="6" t="s">
        <v>1831</v>
      </c>
      <c r="F3121" s="6" t="s">
        <v>11789</v>
      </c>
      <c r="G3121" s="6" t="s">
        <v>12525</v>
      </c>
    </row>
    <row r="3122" spans="1:7" x14ac:dyDescent="0.4">
      <c r="A3122" s="6">
        <v>3121</v>
      </c>
      <c r="B3122" s="6" t="s">
        <v>12013</v>
      </c>
      <c r="C3122" s="6">
        <v>4042</v>
      </c>
      <c r="D3122" s="6" t="s">
        <v>11788</v>
      </c>
      <c r="E3122" s="6" t="s">
        <v>728</v>
      </c>
      <c r="F3122" s="6" t="s">
        <v>11789</v>
      </c>
      <c r="G3122" s="6" t="s">
        <v>12526</v>
      </c>
    </row>
    <row r="3123" spans="1:7" x14ac:dyDescent="0.4">
      <c r="A3123" s="6">
        <v>3122</v>
      </c>
      <c r="B3123" s="6" t="s">
        <v>12013</v>
      </c>
      <c r="C3123" s="6">
        <v>4043</v>
      </c>
      <c r="D3123" s="6" t="s">
        <v>11804</v>
      </c>
      <c r="E3123" s="6" t="s">
        <v>1831</v>
      </c>
      <c r="F3123" s="6" t="s">
        <v>11789</v>
      </c>
      <c r="G3123" s="6" t="s">
        <v>12139</v>
      </c>
    </row>
    <row r="3124" spans="1:7" x14ac:dyDescent="0.4">
      <c r="A3124" s="6">
        <v>3123</v>
      </c>
      <c r="B3124" s="6" t="s">
        <v>12013</v>
      </c>
      <c r="C3124" s="6">
        <v>4044</v>
      </c>
      <c r="D3124" s="6" t="s">
        <v>11788</v>
      </c>
      <c r="E3124" s="6" t="s">
        <v>728</v>
      </c>
      <c r="F3124" s="6" t="s">
        <v>11789</v>
      </c>
      <c r="G3124" s="6" t="s">
        <v>12527</v>
      </c>
    </row>
    <row r="3125" spans="1:7" x14ac:dyDescent="0.4">
      <c r="A3125" s="6">
        <v>3124</v>
      </c>
      <c r="B3125" s="6" t="s">
        <v>12013</v>
      </c>
      <c r="C3125" s="6">
        <v>4045</v>
      </c>
      <c r="D3125" s="6" t="s">
        <v>11841</v>
      </c>
      <c r="E3125" s="6" t="s">
        <v>2800</v>
      </c>
      <c r="F3125" s="6" t="s">
        <v>11789</v>
      </c>
      <c r="G3125" s="6" t="s">
        <v>12528</v>
      </c>
    </row>
    <row r="3126" spans="1:7" x14ac:dyDescent="0.4">
      <c r="A3126" s="6">
        <v>3125</v>
      </c>
      <c r="B3126" s="6" t="s">
        <v>12013</v>
      </c>
      <c r="C3126" s="6">
        <v>4046</v>
      </c>
      <c r="D3126" s="6" t="s">
        <v>11841</v>
      </c>
      <c r="E3126" s="6" t="s">
        <v>2800</v>
      </c>
      <c r="F3126" s="6" t="s">
        <v>11789</v>
      </c>
      <c r="G3126" s="6" t="s">
        <v>12529</v>
      </c>
    </row>
    <row r="3127" spans="1:7" x14ac:dyDescent="0.4">
      <c r="A3127" s="6">
        <v>3126</v>
      </c>
      <c r="B3127" s="6" t="s">
        <v>12013</v>
      </c>
      <c r="C3127" s="6">
        <v>4047</v>
      </c>
      <c r="D3127" s="6" t="s">
        <v>11841</v>
      </c>
      <c r="E3127" s="6" t="s">
        <v>2800</v>
      </c>
      <c r="F3127" s="6" t="s">
        <v>11789</v>
      </c>
      <c r="G3127" s="6" t="s">
        <v>12528</v>
      </c>
    </row>
    <row r="3128" spans="1:7" x14ac:dyDescent="0.4">
      <c r="A3128" s="6">
        <v>3127</v>
      </c>
      <c r="B3128" s="6" t="s">
        <v>12013</v>
      </c>
      <c r="C3128" s="6">
        <v>4048</v>
      </c>
      <c r="D3128" s="6" t="s">
        <v>11841</v>
      </c>
      <c r="E3128" s="6" t="s">
        <v>2800</v>
      </c>
      <c r="F3128" s="6" t="s">
        <v>11789</v>
      </c>
      <c r="G3128" s="6" t="s">
        <v>12528</v>
      </c>
    </row>
    <row r="3129" spans="1:7" x14ac:dyDescent="0.4">
      <c r="A3129" s="6">
        <v>3128</v>
      </c>
      <c r="B3129" s="6" t="s">
        <v>12013</v>
      </c>
      <c r="C3129" s="6">
        <v>4049</v>
      </c>
      <c r="D3129" s="6" t="s">
        <v>11841</v>
      </c>
      <c r="E3129" s="6" t="s">
        <v>2800</v>
      </c>
      <c r="F3129" s="6" t="s">
        <v>11789</v>
      </c>
      <c r="G3129" s="6" t="s">
        <v>12528</v>
      </c>
    </row>
    <row r="3130" spans="1:7" x14ac:dyDescent="0.4">
      <c r="A3130" s="6">
        <v>3129</v>
      </c>
      <c r="B3130" s="6" t="s">
        <v>12013</v>
      </c>
      <c r="C3130" s="6">
        <v>4050</v>
      </c>
      <c r="D3130" s="6" t="s">
        <v>11841</v>
      </c>
      <c r="E3130" s="6" t="s">
        <v>2800</v>
      </c>
      <c r="F3130" s="6" t="s">
        <v>11789</v>
      </c>
      <c r="G3130" s="6" t="s">
        <v>12528</v>
      </c>
    </row>
    <row r="3131" spans="1:7" x14ac:dyDescent="0.4">
      <c r="A3131" s="6">
        <v>3130</v>
      </c>
      <c r="B3131" s="6" t="s">
        <v>12013</v>
      </c>
      <c r="C3131" s="6">
        <v>4051</v>
      </c>
      <c r="D3131" s="6" t="s">
        <v>11949</v>
      </c>
      <c r="E3131" s="6" t="s">
        <v>3255</v>
      </c>
      <c r="F3131" s="6" t="s">
        <v>11789</v>
      </c>
      <c r="G3131" s="6" t="s">
        <v>12157</v>
      </c>
    </row>
    <row r="3132" spans="1:7" x14ac:dyDescent="0.4">
      <c r="A3132" s="6">
        <v>3131</v>
      </c>
      <c r="B3132" s="6" t="s">
        <v>12013</v>
      </c>
      <c r="C3132" s="6">
        <v>4052</v>
      </c>
      <c r="D3132" s="6" t="s">
        <v>11949</v>
      </c>
      <c r="E3132" s="6" t="s">
        <v>3255</v>
      </c>
      <c r="F3132" s="6" t="s">
        <v>11789</v>
      </c>
      <c r="G3132" s="6" t="s">
        <v>12157</v>
      </c>
    </row>
    <row r="3133" spans="1:7" x14ac:dyDescent="0.4">
      <c r="A3133" s="6">
        <v>3132</v>
      </c>
      <c r="B3133" s="6" t="s">
        <v>12013</v>
      </c>
      <c r="C3133" s="6">
        <v>4053</v>
      </c>
      <c r="D3133" s="6" t="s">
        <v>11788</v>
      </c>
      <c r="E3133" s="6" t="s">
        <v>728</v>
      </c>
      <c r="F3133" s="6" t="s">
        <v>11789</v>
      </c>
      <c r="G3133" s="6" t="s">
        <v>12138</v>
      </c>
    </row>
    <row r="3134" spans="1:7" x14ac:dyDescent="0.4">
      <c r="A3134" s="6">
        <v>3133</v>
      </c>
      <c r="B3134" s="6" t="s">
        <v>12013</v>
      </c>
      <c r="C3134" s="6">
        <v>4054</v>
      </c>
      <c r="D3134" s="6" t="s">
        <v>11788</v>
      </c>
      <c r="E3134" s="6" t="s">
        <v>728</v>
      </c>
      <c r="F3134" s="6" t="s">
        <v>11789</v>
      </c>
      <c r="G3134" s="6" t="s">
        <v>12138</v>
      </c>
    </row>
    <row r="3135" spans="1:7" x14ac:dyDescent="0.4">
      <c r="A3135" s="6">
        <v>3134</v>
      </c>
      <c r="B3135" s="6" t="s">
        <v>12013</v>
      </c>
      <c r="C3135" s="6">
        <v>4055</v>
      </c>
      <c r="D3135" s="6" t="s">
        <v>11800</v>
      </c>
      <c r="E3135" s="6" t="s">
        <v>663</v>
      </c>
      <c r="F3135" s="6" t="s">
        <v>11789</v>
      </c>
      <c r="G3135" s="6" t="s">
        <v>12530</v>
      </c>
    </row>
    <row r="3136" spans="1:7" x14ac:dyDescent="0.4">
      <c r="A3136" s="6">
        <v>3135</v>
      </c>
      <c r="B3136" s="6" t="s">
        <v>12013</v>
      </c>
      <c r="C3136" s="6">
        <v>4056</v>
      </c>
      <c r="D3136" s="6" t="s">
        <v>11800</v>
      </c>
      <c r="E3136" s="6" t="s">
        <v>663</v>
      </c>
      <c r="F3136" s="6" t="s">
        <v>11789</v>
      </c>
      <c r="G3136" s="6" t="s">
        <v>12206</v>
      </c>
    </row>
    <row r="3137" spans="1:7" x14ac:dyDescent="0.4">
      <c r="A3137" s="6">
        <v>3136</v>
      </c>
      <c r="B3137" s="6" t="s">
        <v>12013</v>
      </c>
      <c r="C3137" s="6">
        <v>4057</v>
      </c>
      <c r="D3137" s="6" t="s">
        <v>11788</v>
      </c>
      <c r="E3137" s="6" t="s">
        <v>728</v>
      </c>
      <c r="F3137" s="6" t="s">
        <v>11789</v>
      </c>
      <c r="G3137" s="6" t="s">
        <v>12138</v>
      </c>
    </row>
    <row r="3138" spans="1:7" x14ac:dyDescent="0.4">
      <c r="A3138" s="6">
        <v>3137</v>
      </c>
      <c r="B3138" s="6" t="s">
        <v>12013</v>
      </c>
      <c r="C3138" s="6">
        <v>4058</v>
      </c>
      <c r="D3138" s="6" t="s">
        <v>11788</v>
      </c>
      <c r="E3138" s="6" t="s">
        <v>728</v>
      </c>
      <c r="F3138" s="6" t="s">
        <v>11789</v>
      </c>
      <c r="G3138" s="6" t="s">
        <v>12138</v>
      </c>
    </row>
    <row r="3139" spans="1:7" x14ac:dyDescent="0.4">
      <c r="A3139" s="6">
        <v>3138</v>
      </c>
      <c r="B3139" s="6" t="s">
        <v>12013</v>
      </c>
      <c r="C3139" s="6">
        <v>4059</v>
      </c>
      <c r="D3139" s="6" t="s">
        <v>11788</v>
      </c>
      <c r="E3139" s="6" t="s">
        <v>728</v>
      </c>
      <c r="F3139" s="6" t="s">
        <v>11789</v>
      </c>
      <c r="G3139" s="6" t="s">
        <v>12138</v>
      </c>
    </row>
    <row r="3140" spans="1:7" x14ac:dyDescent="0.4">
      <c r="A3140" s="6">
        <v>3139</v>
      </c>
      <c r="B3140" s="6" t="s">
        <v>12013</v>
      </c>
      <c r="C3140" s="6">
        <v>4060</v>
      </c>
      <c r="D3140" s="6" t="s">
        <v>11800</v>
      </c>
      <c r="E3140" s="6" t="s">
        <v>11923</v>
      </c>
      <c r="F3140" s="6" t="s">
        <v>11789</v>
      </c>
      <c r="G3140" s="6" t="s">
        <v>12223</v>
      </c>
    </row>
    <row r="3141" spans="1:7" x14ac:dyDescent="0.4">
      <c r="A3141" s="6">
        <v>3140</v>
      </c>
      <c r="B3141" s="6" t="s">
        <v>12013</v>
      </c>
      <c r="C3141" s="6">
        <v>4061</v>
      </c>
      <c r="D3141" s="6" t="s">
        <v>11800</v>
      </c>
      <c r="E3141" s="6" t="s">
        <v>663</v>
      </c>
      <c r="F3141" s="6" t="s">
        <v>11789</v>
      </c>
      <c r="G3141" s="6" t="s">
        <v>12531</v>
      </c>
    </row>
    <row r="3142" spans="1:7" x14ac:dyDescent="0.4">
      <c r="A3142" s="6">
        <v>3141</v>
      </c>
      <c r="B3142" s="6" t="s">
        <v>12013</v>
      </c>
      <c r="C3142" s="6">
        <v>4062</v>
      </c>
      <c r="D3142" s="6" t="s">
        <v>11788</v>
      </c>
      <c r="E3142" s="6" t="s">
        <v>728</v>
      </c>
      <c r="F3142" s="6" t="s">
        <v>11789</v>
      </c>
      <c r="G3142" s="6" t="s">
        <v>12532</v>
      </c>
    </row>
    <row r="3143" spans="1:7" x14ac:dyDescent="0.4">
      <c r="A3143" s="6">
        <v>3142</v>
      </c>
      <c r="B3143" s="6" t="s">
        <v>12013</v>
      </c>
      <c r="C3143" s="6">
        <v>4063</v>
      </c>
      <c r="D3143" s="6" t="s">
        <v>11800</v>
      </c>
      <c r="E3143" s="6" t="s">
        <v>11923</v>
      </c>
      <c r="F3143" s="6" t="s">
        <v>11789</v>
      </c>
      <c r="G3143" s="6" t="s">
        <v>12197</v>
      </c>
    </row>
    <row r="3144" spans="1:7" x14ac:dyDescent="0.4">
      <c r="A3144" s="6">
        <v>3143</v>
      </c>
      <c r="B3144" s="6" t="s">
        <v>12013</v>
      </c>
      <c r="C3144" s="6">
        <v>4064</v>
      </c>
      <c r="D3144" s="6" t="s">
        <v>11800</v>
      </c>
      <c r="E3144" s="6" t="s">
        <v>11923</v>
      </c>
      <c r="F3144" s="6" t="s">
        <v>11789</v>
      </c>
      <c r="G3144" s="6" t="s">
        <v>12533</v>
      </c>
    </row>
    <row r="3145" spans="1:7" x14ac:dyDescent="0.4">
      <c r="A3145" s="6">
        <v>3144</v>
      </c>
      <c r="B3145" s="6" t="s">
        <v>12013</v>
      </c>
      <c r="C3145" s="6">
        <v>4065</v>
      </c>
      <c r="D3145" s="6" t="s">
        <v>11800</v>
      </c>
      <c r="E3145" s="6" t="s">
        <v>663</v>
      </c>
      <c r="F3145" s="6" t="s">
        <v>11789</v>
      </c>
      <c r="G3145" s="6" t="s">
        <v>12530</v>
      </c>
    </row>
    <row r="3146" spans="1:7" x14ac:dyDescent="0.4">
      <c r="A3146" s="6">
        <v>3145</v>
      </c>
      <c r="B3146" s="6" t="s">
        <v>12013</v>
      </c>
      <c r="C3146" s="6">
        <v>4066</v>
      </c>
      <c r="D3146" s="6" t="s">
        <v>11800</v>
      </c>
      <c r="E3146" s="6" t="s">
        <v>11923</v>
      </c>
      <c r="F3146" s="6" t="s">
        <v>11789</v>
      </c>
      <c r="G3146" s="6" t="s">
        <v>12197</v>
      </c>
    </row>
    <row r="3147" spans="1:7" x14ac:dyDescent="0.4">
      <c r="A3147" s="6">
        <v>3146</v>
      </c>
      <c r="B3147" s="6" t="s">
        <v>12013</v>
      </c>
      <c r="C3147" s="6">
        <v>4067</v>
      </c>
      <c r="D3147" s="6" t="s">
        <v>11800</v>
      </c>
      <c r="E3147" s="6" t="s">
        <v>663</v>
      </c>
      <c r="F3147" s="6" t="s">
        <v>11789</v>
      </c>
      <c r="G3147" s="6" t="s">
        <v>12179</v>
      </c>
    </row>
    <row r="3148" spans="1:7" x14ac:dyDescent="0.4">
      <c r="A3148" s="6">
        <v>3147</v>
      </c>
      <c r="B3148" s="6" t="s">
        <v>12013</v>
      </c>
      <c r="C3148" s="6">
        <v>4068</v>
      </c>
      <c r="D3148" s="6" t="s">
        <v>11804</v>
      </c>
      <c r="E3148" s="6" t="s">
        <v>1831</v>
      </c>
      <c r="F3148" s="6" t="s">
        <v>11789</v>
      </c>
      <c r="G3148" s="6" t="s">
        <v>12139</v>
      </c>
    </row>
    <row r="3149" spans="1:7" x14ac:dyDescent="0.4">
      <c r="A3149" s="6">
        <v>3148</v>
      </c>
      <c r="B3149" s="6" t="s">
        <v>12013</v>
      </c>
      <c r="C3149" s="6">
        <v>4069</v>
      </c>
      <c r="D3149" s="6" t="s">
        <v>11804</v>
      </c>
      <c r="E3149" s="6" t="s">
        <v>791</v>
      </c>
      <c r="F3149" s="6" t="s">
        <v>11789</v>
      </c>
      <c r="G3149" s="6" t="s">
        <v>12138</v>
      </c>
    </row>
    <row r="3150" spans="1:7" x14ac:dyDescent="0.4">
      <c r="A3150" s="6">
        <v>3149</v>
      </c>
      <c r="B3150" s="6" t="s">
        <v>12013</v>
      </c>
      <c r="C3150" s="6">
        <v>4070</v>
      </c>
      <c r="D3150" s="6" t="s">
        <v>11804</v>
      </c>
      <c r="E3150" s="6" t="s">
        <v>1831</v>
      </c>
      <c r="F3150" s="6" t="s">
        <v>11789</v>
      </c>
      <c r="G3150" s="6" t="s">
        <v>12139</v>
      </c>
    </row>
    <row r="3151" spans="1:7" x14ac:dyDescent="0.4">
      <c r="A3151" s="6">
        <v>3150</v>
      </c>
      <c r="B3151" s="6" t="s">
        <v>12013</v>
      </c>
      <c r="C3151" s="6">
        <v>4071</v>
      </c>
      <c r="D3151" s="6" t="s">
        <v>11804</v>
      </c>
      <c r="E3151" s="6" t="s">
        <v>791</v>
      </c>
      <c r="F3151" s="6" t="s">
        <v>11789</v>
      </c>
      <c r="G3151" s="6" t="s">
        <v>12154</v>
      </c>
    </row>
    <row r="3152" spans="1:7" x14ac:dyDescent="0.4">
      <c r="A3152" s="6">
        <v>3151</v>
      </c>
      <c r="B3152" s="6" t="s">
        <v>12207</v>
      </c>
      <c r="C3152" s="6">
        <v>4072</v>
      </c>
      <c r="D3152" s="6" t="s">
        <v>11794</v>
      </c>
      <c r="E3152" s="6" t="s">
        <v>867</v>
      </c>
      <c r="F3152" s="6" t="s">
        <v>11789</v>
      </c>
      <c r="G3152" s="6" t="s">
        <v>12534</v>
      </c>
    </row>
    <row r="3153" spans="1:7" x14ac:dyDescent="0.4">
      <c r="A3153" s="6">
        <v>3152</v>
      </c>
      <c r="B3153" s="6" t="s">
        <v>12207</v>
      </c>
      <c r="C3153" s="6">
        <v>4073</v>
      </c>
      <c r="D3153" s="6" t="s">
        <v>11826</v>
      </c>
      <c r="E3153" s="6" t="s">
        <v>581</v>
      </c>
      <c r="F3153" s="6" t="s">
        <v>11789</v>
      </c>
      <c r="G3153" s="6" t="s">
        <v>12535</v>
      </c>
    </row>
    <row r="3154" spans="1:7" x14ac:dyDescent="0.4">
      <c r="A3154" s="6">
        <v>3153</v>
      </c>
      <c r="B3154" s="6" t="s">
        <v>12207</v>
      </c>
      <c r="C3154" s="6">
        <v>4074</v>
      </c>
      <c r="D3154" s="6" t="s">
        <v>11794</v>
      </c>
      <c r="E3154" s="6" t="s">
        <v>867</v>
      </c>
      <c r="F3154" s="6" t="s">
        <v>11789</v>
      </c>
      <c r="G3154" s="6" t="s">
        <v>12534</v>
      </c>
    </row>
    <row r="3155" spans="1:7" x14ac:dyDescent="0.4">
      <c r="A3155" s="6">
        <v>3154</v>
      </c>
      <c r="B3155" s="6" t="s">
        <v>12207</v>
      </c>
      <c r="C3155" s="6">
        <v>4075</v>
      </c>
      <c r="D3155" s="6" t="s">
        <v>11794</v>
      </c>
      <c r="E3155" s="6" t="s">
        <v>867</v>
      </c>
      <c r="F3155" s="6" t="s">
        <v>11789</v>
      </c>
      <c r="G3155" s="6" t="s">
        <v>12534</v>
      </c>
    </row>
    <row r="3156" spans="1:7" x14ac:dyDescent="0.4">
      <c r="A3156" s="6">
        <v>3155</v>
      </c>
      <c r="B3156" s="6" t="s">
        <v>12207</v>
      </c>
      <c r="C3156" s="6">
        <v>4076</v>
      </c>
      <c r="D3156" s="6" t="s">
        <v>11826</v>
      </c>
      <c r="E3156" s="6" t="s">
        <v>581</v>
      </c>
      <c r="F3156" s="6" t="s">
        <v>11789</v>
      </c>
      <c r="G3156" s="6" t="s">
        <v>12535</v>
      </c>
    </row>
    <row r="3157" spans="1:7" x14ac:dyDescent="0.4">
      <c r="A3157" s="6">
        <v>3156</v>
      </c>
      <c r="B3157" s="6" t="s">
        <v>12207</v>
      </c>
      <c r="C3157" s="6">
        <v>4077</v>
      </c>
      <c r="D3157" s="6" t="s">
        <v>11794</v>
      </c>
      <c r="E3157" s="6" t="s">
        <v>867</v>
      </c>
      <c r="F3157" s="6" t="s">
        <v>11789</v>
      </c>
      <c r="G3157" s="6" t="s">
        <v>12534</v>
      </c>
    </row>
    <row r="3158" spans="1:7" x14ac:dyDescent="0.4">
      <c r="A3158" s="6">
        <v>3157</v>
      </c>
      <c r="B3158" s="6" t="s">
        <v>12207</v>
      </c>
      <c r="C3158" s="6">
        <v>4078</v>
      </c>
      <c r="D3158" s="6" t="s">
        <v>11794</v>
      </c>
      <c r="E3158" s="6" t="s">
        <v>867</v>
      </c>
      <c r="F3158" s="6" t="s">
        <v>11789</v>
      </c>
      <c r="G3158" s="6" t="s">
        <v>12534</v>
      </c>
    </row>
    <row r="3159" spans="1:7" x14ac:dyDescent="0.4">
      <c r="A3159" s="6">
        <v>3158</v>
      </c>
      <c r="B3159" s="6" t="s">
        <v>12207</v>
      </c>
      <c r="C3159" s="6">
        <v>4079</v>
      </c>
      <c r="D3159" s="6" t="s">
        <v>11826</v>
      </c>
      <c r="E3159" s="6" t="s">
        <v>581</v>
      </c>
      <c r="F3159" s="6" t="s">
        <v>11789</v>
      </c>
      <c r="G3159" s="6" t="s">
        <v>12535</v>
      </c>
    </row>
    <row r="3160" spans="1:7" x14ac:dyDescent="0.4">
      <c r="A3160" s="6">
        <v>3159</v>
      </c>
      <c r="B3160" s="6" t="s">
        <v>12207</v>
      </c>
      <c r="C3160" s="6">
        <v>4080</v>
      </c>
      <c r="D3160" s="6" t="s">
        <v>11826</v>
      </c>
      <c r="E3160" s="6" t="s">
        <v>581</v>
      </c>
      <c r="F3160" s="6" t="s">
        <v>11789</v>
      </c>
      <c r="G3160" s="6" t="s">
        <v>12535</v>
      </c>
    </row>
    <row r="3161" spans="1:7" x14ac:dyDescent="0.4">
      <c r="A3161" s="6">
        <v>3160</v>
      </c>
      <c r="B3161" s="6" t="s">
        <v>12207</v>
      </c>
      <c r="C3161" s="6">
        <v>4081</v>
      </c>
      <c r="D3161" s="6" t="s">
        <v>11826</v>
      </c>
      <c r="E3161" s="6" t="s">
        <v>581</v>
      </c>
      <c r="F3161" s="6" t="s">
        <v>11789</v>
      </c>
      <c r="G3161" s="6" t="s">
        <v>12535</v>
      </c>
    </row>
    <row r="3162" spans="1:7" x14ac:dyDescent="0.4">
      <c r="A3162" s="6">
        <v>3161</v>
      </c>
      <c r="B3162" s="6" t="s">
        <v>12013</v>
      </c>
      <c r="C3162" s="6">
        <v>4082</v>
      </c>
      <c r="D3162" s="6" t="s">
        <v>11788</v>
      </c>
      <c r="E3162" s="6" t="s">
        <v>728</v>
      </c>
      <c r="F3162" s="6" t="s">
        <v>11789</v>
      </c>
      <c r="G3162" s="6" t="s">
        <v>12138</v>
      </c>
    </row>
    <row r="3163" spans="1:7" x14ac:dyDescent="0.4">
      <c r="A3163" s="6">
        <v>3162</v>
      </c>
      <c r="B3163" s="6" t="s">
        <v>12013</v>
      </c>
      <c r="C3163" s="6">
        <v>4083</v>
      </c>
      <c r="D3163" s="6" t="s">
        <v>11788</v>
      </c>
      <c r="E3163" s="6" t="s">
        <v>728</v>
      </c>
      <c r="F3163" s="6" t="s">
        <v>11789</v>
      </c>
      <c r="G3163" s="6" t="s">
        <v>12138</v>
      </c>
    </row>
    <row r="3164" spans="1:7" x14ac:dyDescent="0.4">
      <c r="A3164" s="6">
        <v>3163</v>
      </c>
      <c r="B3164" s="6" t="s">
        <v>12013</v>
      </c>
      <c r="C3164" s="6">
        <v>4084</v>
      </c>
      <c r="D3164" s="6" t="s">
        <v>11788</v>
      </c>
      <c r="E3164" s="6" t="s">
        <v>728</v>
      </c>
      <c r="F3164" s="6" t="s">
        <v>11789</v>
      </c>
      <c r="G3164" s="6" t="s">
        <v>12138</v>
      </c>
    </row>
    <row r="3165" spans="1:7" x14ac:dyDescent="0.4">
      <c r="A3165" s="6">
        <v>3164</v>
      </c>
      <c r="B3165" s="6" t="s">
        <v>12013</v>
      </c>
      <c r="C3165" s="6">
        <v>4085</v>
      </c>
      <c r="D3165" s="6" t="s">
        <v>11788</v>
      </c>
      <c r="E3165" s="6" t="s">
        <v>728</v>
      </c>
      <c r="F3165" s="6" t="s">
        <v>11789</v>
      </c>
      <c r="G3165" s="6" t="s">
        <v>12138</v>
      </c>
    </row>
    <row r="3166" spans="1:7" x14ac:dyDescent="0.4">
      <c r="A3166" s="6">
        <v>3165</v>
      </c>
      <c r="B3166" s="6" t="s">
        <v>12013</v>
      </c>
      <c r="C3166" s="6">
        <v>4086</v>
      </c>
      <c r="D3166" s="6" t="s">
        <v>11788</v>
      </c>
      <c r="E3166" s="6" t="s">
        <v>728</v>
      </c>
      <c r="F3166" s="6" t="s">
        <v>11789</v>
      </c>
      <c r="G3166" s="6" t="s">
        <v>12138</v>
      </c>
    </row>
    <row r="3167" spans="1:7" x14ac:dyDescent="0.4">
      <c r="A3167" s="6">
        <v>3166</v>
      </c>
      <c r="B3167" s="6" t="s">
        <v>12013</v>
      </c>
      <c r="C3167" s="6">
        <v>4087</v>
      </c>
      <c r="D3167" s="6" t="s">
        <v>11788</v>
      </c>
      <c r="E3167" s="6" t="s">
        <v>728</v>
      </c>
      <c r="F3167" s="6" t="s">
        <v>11789</v>
      </c>
      <c r="G3167" s="6" t="s">
        <v>12138</v>
      </c>
    </row>
    <row r="3168" spans="1:7" x14ac:dyDescent="0.4">
      <c r="A3168" s="6">
        <v>3167</v>
      </c>
      <c r="B3168" s="6" t="s">
        <v>12013</v>
      </c>
      <c r="C3168" s="6">
        <v>4088</v>
      </c>
      <c r="D3168" s="6" t="s">
        <v>11788</v>
      </c>
      <c r="E3168" s="6" t="s">
        <v>728</v>
      </c>
      <c r="F3168" s="6" t="s">
        <v>11789</v>
      </c>
      <c r="G3168" s="6" t="s">
        <v>12138</v>
      </c>
    </row>
    <row r="3169" spans="1:7" x14ac:dyDescent="0.4">
      <c r="A3169" s="6">
        <v>3168</v>
      </c>
      <c r="B3169" s="6" t="s">
        <v>12013</v>
      </c>
      <c r="C3169" s="6">
        <v>4089</v>
      </c>
      <c r="D3169" s="6" t="s">
        <v>11788</v>
      </c>
      <c r="E3169" s="6" t="s">
        <v>728</v>
      </c>
      <c r="F3169" s="6" t="s">
        <v>11789</v>
      </c>
      <c r="G3169" s="6" t="s">
        <v>12138</v>
      </c>
    </row>
    <row r="3170" spans="1:7" x14ac:dyDescent="0.4">
      <c r="A3170" s="6">
        <v>3169</v>
      </c>
      <c r="B3170" s="6" t="s">
        <v>12013</v>
      </c>
      <c r="C3170" s="6">
        <v>4090</v>
      </c>
      <c r="D3170" s="6" t="s">
        <v>11788</v>
      </c>
      <c r="E3170" s="6" t="s">
        <v>728</v>
      </c>
      <c r="F3170" s="6" t="s">
        <v>11789</v>
      </c>
      <c r="G3170" s="6" t="s">
        <v>12138</v>
      </c>
    </row>
    <row r="3171" spans="1:7" x14ac:dyDescent="0.4">
      <c r="A3171" s="6">
        <v>3170</v>
      </c>
      <c r="B3171" s="6" t="s">
        <v>12013</v>
      </c>
      <c r="C3171" s="6">
        <v>4091</v>
      </c>
      <c r="D3171" s="6" t="s">
        <v>11788</v>
      </c>
      <c r="E3171" s="6" t="s">
        <v>728</v>
      </c>
      <c r="F3171" s="6" t="s">
        <v>11789</v>
      </c>
      <c r="G3171" s="6" t="s">
        <v>12138</v>
      </c>
    </row>
    <row r="3172" spans="1:7" x14ac:dyDescent="0.4">
      <c r="A3172" s="6">
        <v>3171</v>
      </c>
      <c r="B3172" s="6" t="s">
        <v>12013</v>
      </c>
      <c r="C3172" s="6">
        <v>4092</v>
      </c>
      <c r="D3172" s="6" t="s">
        <v>11788</v>
      </c>
      <c r="E3172" s="6" t="s">
        <v>728</v>
      </c>
      <c r="F3172" s="6" t="s">
        <v>11789</v>
      </c>
      <c r="G3172" s="6" t="s">
        <v>12138</v>
      </c>
    </row>
    <row r="3173" spans="1:7" x14ac:dyDescent="0.4">
      <c r="A3173" s="6">
        <v>3172</v>
      </c>
      <c r="B3173" s="6" t="s">
        <v>12013</v>
      </c>
      <c r="C3173" s="6">
        <v>4093</v>
      </c>
      <c r="D3173" s="6" t="s">
        <v>11788</v>
      </c>
      <c r="E3173" s="6" t="s">
        <v>728</v>
      </c>
      <c r="F3173" s="6" t="s">
        <v>11789</v>
      </c>
      <c r="G3173" s="6" t="s">
        <v>12138</v>
      </c>
    </row>
    <row r="3174" spans="1:7" x14ac:dyDescent="0.4">
      <c r="A3174" s="6">
        <v>3173</v>
      </c>
      <c r="B3174" s="6" t="s">
        <v>12013</v>
      </c>
      <c r="C3174" s="6">
        <v>4094</v>
      </c>
      <c r="D3174" s="6" t="s">
        <v>11788</v>
      </c>
      <c r="E3174" s="6" t="s">
        <v>728</v>
      </c>
      <c r="F3174" s="6" t="s">
        <v>11789</v>
      </c>
      <c r="G3174" s="6" t="s">
        <v>12138</v>
      </c>
    </row>
    <row r="3175" spans="1:7" x14ac:dyDescent="0.4">
      <c r="A3175" s="6">
        <v>3174</v>
      </c>
      <c r="B3175" s="6" t="s">
        <v>12013</v>
      </c>
      <c r="C3175" s="6">
        <v>4095</v>
      </c>
      <c r="D3175" s="6" t="s">
        <v>11788</v>
      </c>
      <c r="E3175" s="6" t="s">
        <v>728</v>
      </c>
      <c r="F3175" s="6" t="s">
        <v>11789</v>
      </c>
      <c r="G3175" s="6" t="s">
        <v>12138</v>
      </c>
    </row>
    <row r="3176" spans="1:7" x14ac:dyDescent="0.4">
      <c r="A3176" s="6">
        <v>3175</v>
      </c>
      <c r="B3176" s="6" t="s">
        <v>12085</v>
      </c>
      <c r="C3176" s="6">
        <v>4096</v>
      </c>
      <c r="D3176" s="6" t="s">
        <v>11837</v>
      </c>
      <c r="E3176" s="6" t="s">
        <v>2038</v>
      </c>
      <c r="F3176" s="6" t="s">
        <v>11789</v>
      </c>
      <c r="G3176" s="6" t="s">
        <v>12233</v>
      </c>
    </row>
    <row r="3177" spans="1:7" x14ac:dyDescent="0.4">
      <c r="A3177" s="6">
        <v>3176</v>
      </c>
      <c r="B3177" s="6" t="s">
        <v>12085</v>
      </c>
      <c r="C3177" s="6">
        <v>4097</v>
      </c>
      <c r="D3177" s="6" t="s">
        <v>11837</v>
      </c>
      <c r="E3177" s="6" t="s">
        <v>2038</v>
      </c>
      <c r="F3177" s="6" t="s">
        <v>11789</v>
      </c>
      <c r="G3177" s="6" t="s">
        <v>12233</v>
      </c>
    </row>
    <row r="3178" spans="1:7" x14ac:dyDescent="0.4">
      <c r="A3178" s="6">
        <v>3177</v>
      </c>
      <c r="B3178" s="6" t="s">
        <v>12085</v>
      </c>
      <c r="C3178" s="6">
        <v>4098</v>
      </c>
      <c r="D3178" s="6" t="s">
        <v>11837</v>
      </c>
      <c r="E3178" s="6" t="s">
        <v>2038</v>
      </c>
      <c r="F3178" s="6" t="s">
        <v>11789</v>
      </c>
      <c r="G3178" s="6" t="s">
        <v>12233</v>
      </c>
    </row>
    <row r="3179" spans="1:7" x14ac:dyDescent="0.4">
      <c r="A3179" s="6">
        <v>3178</v>
      </c>
      <c r="B3179" s="6" t="s">
        <v>12085</v>
      </c>
      <c r="C3179" s="6">
        <v>4099</v>
      </c>
      <c r="D3179" s="6" t="s">
        <v>11837</v>
      </c>
      <c r="E3179" s="6" t="s">
        <v>2038</v>
      </c>
      <c r="F3179" s="6" t="s">
        <v>11789</v>
      </c>
      <c r="G3179" s="6" t="s">
        <v>12233</v>
      </c>
    </row>
    <row r="3180" spans="1:7" x14ac:dyDescent="0.4">
      <c r="A3180" s="6">
        <v>3179</v>
      </c>
      <c r="B3180" s="6" t="s">
        <v>12085</v>
      </c>
      <c r="C3180" s="6">
        <v>4100</v>
      </c>
      <c r="D3180" s="6" t="s">
        <v>11837</v>
      </c>
      <c r="E3180" s="6" t="s">
        <v>2038</v>
      </c>
      <c r="F3180" s="6" t="s">
        <v>11789</v>
      </c>
      <c r="G3180" s="6" t="s">
        <v>12233</v>
      </c>
    </row>
    <row r="3181" spans="1:7" x14ac:dyDescent="0.4">
      <c r="A3181" s="6">
        <v>3180</v>
      </c>
      <c r="B3181" s="6" t="s">
        <v>12085</v>
      </c>
      <c r="C3181" s="6">
        <v>4101</v>
      </c>
      <c r="D3181" s="6" t="s">
        <v>11837</v>
      </c>
      <c r="E3181" s="6" t="s">
        <v>2038</v>
      </c>
      <c r="F3181" s="6" t="s">
        <v>11789</v>
      </c>
      <c r="G3181" s="6" t="s">
        <v>12233</v>
      </c>
    </row>
    <row r="3182" spans="1:7" x14ac:dyDescent="0.4">
      <c r="A3182" s="6">
        <v>3181</v>
      </c>
      <c r="B3182" s="6" t="s">
        <v>12085</v>
      </c>
      <c r="C3182" s="6">
        <v>4102</v>
      </c>
      <c r="D3182" s="6" t="s">
        <v>11837</v>
      </c>
      <c r="E3182" s="6" t="s">
        <v>2038</v>
      </c>
      <c r="F3182" s="6" t="s">
        <v>11789</v>
      </c>
      <c r="G3182" s="6" t="s">
        <v>12233</v>
      </c>
    </row>
    <row r="3183" spans="1:7" x14ac:dyDescent="0.4">
      <c r="A3183" s="6">
        <v>3182</v>
      </c>
      <c r="B3183" s="6" t="s">
        <v>12085</v>
      </c>
      <c r="C3183" s="6">
        <v>4103</v>
      </c>
      <c r="D3183" s="6" t="s">
        <v>11837</v>
      </c>
      <c r="E3183" s="6" t="s">
        <v>2038</v>
      </c>
      <c r="F3183" s="6" t="s">
        <v>11789</v>
      </c>
      <c r="G3183" s="6" t="s">
        <v>12233</v>
      </c>
    </row>
    <row r="3184" spans="1:7" x14ac:dyDescent="0.4">
      <c r="A3184" s="6">
        <v>3183</v>
      </c>
      <c r="B3184" s="6" t="s">
        <v>12085</v>
      </c>
      <c r="C3184" s="6">
        <v>4104</v>
      </c>
      <c r="D3184" s="6" t="s">
        <v>11837</v>
      </c>
      <c r="E3184" s="6" t="s">
        <v>2038</v>
      </c>
      <c r="F3184" s="6" t="s">
        <v>11789</v>
      </c>
      <c r="G3184" s="6" t="s">
        <v>12233</v>
      </c>
    </row>
    <row r="3185" spans="1:7" x14ac:dyDescent="0.4">
      <c r="A3185" s="6">
        <v>3184</v>
      </c>
      <c r="B3185" s="6" t="s">
        <v>12085</v>
      </c>
      <c r="C3185" s="6">
        <v>4105</v>
      </c>
      <c r="D3185" s="6" t="s">
        <v>11837</v>
      </c>
      <c r="E3185" s="6" t="s">
        <v>2038</v>
      </c>
      <c r="F3185" s="6" t="s">
        <v>11789</v>
      </c>
      <c r="G3185" s="6" t="s">
        <v>12233</v>
      </c>
    </row>
    <row r="3186" spans="1:7" x14ac:dyDescent="0.4">
      <c r="A3186" s="6">
        <v>3185</v>
      </c>
      <c r="B3186" s="6" t="s">
        <v>12207</v>
      </c>
      <c r="C3186" s="6">
        <v>4106</v>
      </c>
      <c r="D3186" s="6" t="s">
        <v>11794</v>
      </c>
      <c r="E3186" s="6" t="s">
        <v>867</v>
      </c>
      <c r="F3186" s="6" t="s">
        <v>11789</v>
      </c>
      <c r="G3186" s="6"/>
    </row>
    <row r="3187" spans="1:7" x14ac:dyDescent="0.4">
      <c r="A3187" s="6">
        <v>3186</v>
      </c>
      <c r="B3187" s="6" t="s">
        <v>12207</v>
      </c>
      <c r="C3187" s="6">
        <v>4107</v>
      </c>
      <c r="D3187" s="6" t="s">
        <v>11826</v>
      </c>
      <c r="E3187" s="6" t="s">
        <v>581</v>
      </c>
      <c r="F3187" s="6" t="s">
        <v>11789</v>
      </c>
      <c r="G3187" s="6" t="s">
        <v>12535</v>
      </c>
    </row>
    <row r="3188" spans="1:7" x14ac:dyDescent="0.4">
      <c r="A3188" s="6">
        <v>3187</v>
      </c>
      <c r="B3188" s="6" t="s">
        <v>12207</v>
      </c>
      <c r="C3188" s="6">
        <v>4108</v>
      </c>
      <c r="D3188" s="6" t="s">
        <v>11794</v>
      </c>
      <c r="E3188" s="6" t="s">
        <v>867</v>
      </c>
      <c r="F3188" s="6" t="s">
        <v>11789</v>
      </c>
      <c r="G3188" s="6" t="s">
        <v>12534</v>
      </c>
    </row>
    <row r="3189" spans="1:7" x14ac:dyDescent="0.4">
      <c r="A3189" s="6">
        <v>3188</v>
      </c>
      <c r="B3189" s="6" t="s">
        <v>12207</v>
      </c>
      <c r="C3189" s="6">
        <v>4109</v>
      </c>
      <c r="D3189" s="6" t="s">
        <v>11794</v>
      </c>
      <c r="E3189" s="6" t="s">
        <v>867</v>
      </c>
      <c r="F3189" s="6" t="s">
        <v>11789</v>
      </c>
      <c r="G3189" s="6" t="s">
        <v>12534</v>
      </c>
    </row>
    <row r="3190" spans="1:7" x14ac:dyDescent="0.4">
      <c r="A3190" s="6">
        <v>3189</v>
      </c>
      <c r="B3190" s="6" t="s">
        <v>12207</v>
      </c>
      <c r="C3190" s="6">
        <v>4110</v>
      </c>
      <c r="D3190" s="6" t="s">
        <v>11794</v>
      </c>
      <c r="E3190" s="6" t="s">
        <v>867</v>
      </c>
      <c r="F3190" s="6" t="s">
        <v>11789</v>
      </c>
      <c r="G3190" s="6" t="s">
        <v>12534</v>
      </c>
    </row>
    <row r="3191" spans="1:7" x14ac:dyDescent="0.4">
      <c r="A3191" s="6">
        <v>3190</v>
      </c>
      <c r="B3191" s="6" t="s">
        <v>12207</v>
      </c>
      <c r="C3191" s="6">
        <v>4111</v>
      </c>
      <c r="D3191" s="6" t="s">
        <v>11794</v>
      </c>
      <c r="E3191" s="6" t="s">
        <v>867</v>
      </c>
      <c r="F3191" s="6" t="s">
        <v>11789</v>
      </c>
      <c r="G3191" s="6" t="s">
        <v>12534</v>
      </c>
    </row>
    <row r="3192" spans="1:7" x14ac:dyDescent="0.4">
      <c r="A3192" s="6">
        <v>3191</v>
      </c>
      <c r="B3192" s="6" t="s">
        <v>12207</v>
      </c>
      <c r="C3192" s="6">
        <v>4112</v>
      </c>
      <c r="D3192" s="6" t="s">
        <v>11794</v>
      </c>
      <c r="E3192" s="6" t="s">
        <v>867</v>
      </c>
      <c r="F3192" s="6" t="s">
        <v>11789</v>
      </c>
      <c r="G3192" s="6"/>
    </row>
    <row r="3193" spans="1:7" x14ac:dyDescent="0.4">
      <c r="A3193" s="6">
        <v>3192</v>
      </c>
      <c r="B3193" s="6" t="s">
        <v>12207</v>
      </c>
      <c r="C3193" s="6">
        <v>4113</v>
      </c>
      <c r="D3193" s="6" t="s">
        <v>11794</v>
      </c>
      <c r="E3193" s="6" t="s">
        <v>867</v>
      </c>
      <c r="F3193" s="6" t="s">
        <v>11789</v>
      </c>
      <c r="G3193" s="6"/>
    </row>
    <row r="3194" spans="1:7" x14ac:dyDescent="0.4">
      <c r="A3194" s="6">
        <v>3193</v>
      </c>
      <c r="B3194" s="6" t="s">
        <v>12013</v>
      </c>
      <c r="C3194" s="6">
        <v>4114</v>
      </c>
      <c r="D3194" s="6" t="s">
        <v>11804</v>
      </c>
      <c r="E3194" s="6" t="s">
        <v>791</v>
      </c>
      <c r="F3194" s="6" t="s">
        <v>11789</v>
      </c>
      <c r="G3194" s="6" t="s">
        <v>12138</v>
      </c>
    </row>
    <row r="3195" spans="1:7" x14ac:dyDescent="0.4">
      <c r="A3195" s="6">
        <v>3194</v>
      </c>
      <c r="B3195" s="6" t="s">
        <v>12013</v>
      </c>
      <c r="C3195" s="6">
        <v>4115</v>
      </c>
      <c r="D3195" s="6" t="s">
        <v>11804</v>
      </c>
      <c r="E3195" s="6" t="s">
        <v>791</v>
      </c>
      <c r="F3195" s="6" t="s">
        <v>11789</v>
      </c>
      <c r="G3195" s="6" t="s">
        <v>12138</v>
      </c>
    </row>
    <row r="3196" spans="1:7" x14ac:dyDescent="0.4">
      <c r="A3196" s="6">
        <v>3195</v>
      </c>
      <c r="B3196" s="6" t="s">
        <v>12013</v>
      </c>
      <c r="C3196" s="6">
        <v>4116</v>
      </c>
      <c r="D3196" s="6" t="s">
        <v>11804</v>
      </c>
      <c r="E3196" s="6" t="s">
        <v>1831</v>
      </c>
      <c r="F3196" s="6" t="s">
        <v>11789</v>
      </c>
      <c r="G3196" s="6" t="s">
        <v>12139</v>
      </c>
    </row>
    <row r="3197" spans="1:7" x14ac:dyDescent="0.4">
      <c r="A3197" s="6">
        <v>3196</v>
      </c>
      <c r="B3197" s="6" t="s">
        <v>12013</v>
      </c>
      <c r="C3197" s="6">
        <v>4117</v>
      </c>
      <c r="D3197" s="6" t="s">
        <v>11804</v>
      </c>
      <c r="E3197" s="6" t="s">
        <v>1831</v>
      </c>
      <c r="F3197" s="6" t="s">
        <v>11789</v>
      </c>
      <c r="G3197" s="6" t="s">
        <v>12138</v>
      </c>
    </row>
    <row r="3198" spans="1:7" x14ac:dyDescent="0.4">
      <c r="A3198" s="6">
        <v>3197</v>
      </c>
      <c r="B3198" s="6" t="s">
        <v>12013</v>
      </c>
      <c r="C3198" s="6">
        <v>4118</v>
      </c>
      <c r="D3198" s="6" t="s">
        <v>11804</v>
      </c>
      <c r="E3198" s="6" t="s">
        <v>1831</v>
      </c>
      <c r="F3198" s="6" t="s">
        <v>11789</v>
      </c>
      <c r="G3198" s="6" t="s">
        <v>12138</v>
      </c>
    </row>
    <row r="3199" spans="1:7" x14ac:dyDescent="0.4">
      <c r="A3199" s="6">
        <v>3198</v>
      </c>
      <c r="B3199" s="6" t="s">
        <v>12013</v>
      </c>
      <c r="C3199" s="6">
        <v>4119</v>
      </c>
      <c r="D3199" s="6" t="s">
        <v>11804</v>
      </c>
      <c r="E3199" s="6" t="s">
        <v>1831</v>
      </c>
      <c r="F3199" s="6" t="s">
        <v>11789</v>
      </c>
      <c r="G3199" s="6" t="s">
        <v>12138</v>
      </c>
    </row>
    <row r="3200" spans="1:7" x14ac:dyDescent="0.4">
      <c r="A3200" s="6">
        <v>3199</v>
      </c>
      <c r="B3200" s="6" t="s">
        <v>12013</v>
      </c>
      <c r="C3200" s="6">
        <v>4120</v>
      </c>
      <c r="D3200" s="6" t="s">
        <v>11804</v>
      </c>
      <c r="E3200" s="6" t="s">
        <v>1831</v>
      </c>
      <c r="F3200" s="6" t="s">
        <v>11789</v>
      </c>
      <c r="G3200" s="6" t="s">
        <v>12138</v>
      </c>
    </row>
    <row r="3201" spans="1:7" x14ac:dyDescent="0.4">
      <c r="A3201" s="6">
        <v>3200</v>
      </c>
      <c r="B3201" s="6" t="s">
        <v>12013</v>
      </c>
      <c r="C3201" s="6">
        <v>4121</v>
      </c>
      <c r="D3201" s="6" t="s">
        <v>11804</v>
      </c>
      <c r="E3201" s="6" t="s">
        <v>1831</v>
      </c>
      <c r="F3201" s="6" t="s">
        <v>11789</v>
      </c>
      <c r="G3201" s="6" t="s">
        <v>12138</v>
      </c>
    </row>
    <row r="3202" spans="1:7" x14ac:dyDescent="0.4">
      <c r="A3202" s="6">
        <v>3201</v>
      </c>
      <c r="B3202" s="6" t="s">
        <v>12013</v>
      </c>
      <c r="C3202" s="6">
        <v>4122</v>
      </c>
      <c r="D3202" s="6" t="s">
        <v>12064</v>
      </c>
      <c r="E3202" s="6" t="s">
        <v>844</v>
      </c>
      <c r="F3202" s="6" t="s">
        <v>11789</v>
      </c>
      <c r="G3202" s="6" t="s">
        <v>12138</v>
      </c>
    </row>
    <row r="3203" spans="1:7" x14ac:dyDescent="0.4">
      <c r="A3203" s="6">
        <v>3202</v>
      </c>
      <c r="B3203" s="6" t="s">
        <v>12013</v>
      </c>
      <c r="C3203" s="6">
        <v>4123</v>
      </c>
      <c r="D3203" s="6" t="s">
        <v>12064</v>
      </c>
      <c r="E3203" s="6" t="s">
        <v>844</v>
      </c>
      <c r="F3203" s="6" t="s">
        <v>11789</v>
      </c>
      <c r="G3203" s="6" t="s">
        <v>12138</v>
      </c>
    </row>
    <row r="3204" spans="1:7" x14ac:dyDescent="0.4">
      <c r="A3204" s="6">
        <v>3203</v>
      </c>
      <c r="B3204" s="6" t="s">
        <v>12013</v>
      </c>
      <c r="C3204" s="6">
        <v>4124</v>
      </c>
      <c r="D3204" s="6" t="s">
        <v>12064</v>
      </c>
      <c r="E3204" s="6" t="s">
        <v>844</v>
      </c>
      <c r="F3204" s="6" t="s">
        <v>11789</v>
      </c>
      <c r="G3204" s="6" t="s">
        <v>12138</v>
      </c>
    </row>
    <row r="3205" spans="1:7" x14ac:dyDescent="0.4">
      <c r="A3205" s="6">
        <v>3204</v>
      </c>
      <c r="B3205" s="6" t="s">
        <v>12013</v>
      </c>
      <c r="C3205" s="6">
        <v>4125</v>
      </c>
      <c r="D3205" s="6" t="s">
        <v>12064</v>
      </c>
      <c r="E3205" s="6" t="s">
        <v>844</v>
      </c>
      <c r="F3205" s="6" t="s">
        <v>11789</v>
      </c>
      <c r="G3205" s="6" t="s">
        <v>12138</v>
      </c>
    </row>
    <row r="3206" spans="1:7" x14ac:dyDescent="0.4">
      <c r="A3206" s="6">
        <v>3205</v>
      </c>
      <c r="B3206" s="6" t="s">
        <v>12013</v>
      </c>
      <c r="C3206" s="6">
        <v>4126</v>
      </c>
      <c r="D3206" s="6" t="s">
        <v>12064</v>
      </c>
      <c r="E3206" s="6" t="s">
        <v>844</v>
      </c>
      <c r="F3206" s="6" t="s">
        <v>11789</v>
      </c>
      <c r="G3206" s="6" t="s">
        <v>12138</v>
      </c>
    </row>
    <row r="3207" spans="1:7" x14ac:dyDescent="0.4">
      <c r="A3207" s="6">
        <v>3206</v>
      </c>
      <c r="B3207" s="6" t="s">
        <v>12013</v>
      </c>
      <c r="C3207" s="6">
        <v>4127</v>
      </c>
      <c r="D3207" s="6" t="s">
        <v>12064</v>
      </c>
      <c r="E3207" s="6" t="s">
        <v>844</v>
      </c>
      <c r="F3207" s="6" t="s">
        <v>11789</v>
      </c>
      <c r="G3207" s="6" t="s">
        <v>12138</v>
      </c>
    </row>
    <row r="3208" spans="1:7" x14ac:dyDescent="0.4">
      <c r="A3208" s="6">
        <v>3207</v>
      </c>
      <c r="B3208" s="6" t="s">
        <v>12013</v>
      </c>
      <c r="C3208" s="6">
        <v>4128</v>
      </c>
      <c r="D3208" s="6" t="s">
        <v>12064</v>
      </c>
      <c r="E3208" s="6" t="s">
        <v>844</v>
      </c>
      <c r="F3208" s="6" t="s">
        <v>11789</v>
      </c>
      <c r="G3208" s="6" t="s">
        <v>12138</v>
      </c>
    </row>
    <row r="3209" spans="1:7" x14ac:dyDescent="0.4">
      <c r="A3209" s="6">
        <v>3208</v>
      </c>
      <c r="B3209" s="6" t="s">
        <v>12013</v>
      </c>
      <c r="C3209" s="6">
        <v>4129</v>
      </c>
      <c r="D3209" s="6" t="s">
        <v>12064</v>
      </c>
      <c r="E3209" s="6" t="s">
        <v>844</v>
      </c>
      <c r="F3209" s="6" t="s">
        <v>11789</v>
      </c>
      <c r="G3209" s="6" t="s">
        <v>12138</v>
      </c>
    </row>
    <row r="3210" spans="1:7" x14ac:dyDescent="0.4">
      <c r="A3210" s="6">
        <v>3209</v>
      </c>
      <c r="B3210" s="6" t="s">
        <v>12013</v>
      </c>
      <c r="C3210" s="6">
        <v>4130</v>
      </c>
      <c r="D3210" s="6" t="s">
        <v>12064</v>
      </c>
      <c r="E3210" s="6" t="s">
        <v>844</v>
      </c>
      <c r="F3210" s="6" t="s">
        <v>11789</v>
      </c>
      <c r="G3210" s="6" t="s">
        <v>12138</v>
      </c>
    </row>
    <row r="3211" spans="1:7" x14ac:dyDescent="0.4">
      <c r="A3211" s="6">
        <v>3210</v>
      </c>
      <c r="B3211" s="6" t="s">
        <v>12013</v>
      </c>
      <c r="C3211" s="6">
        <v>4131</v>
      </c>
      <c r="D3211" s="6" t="s">
        <v>12064</v>
      </c>
      <c r="E3211" s="6" t="s">
        <v>844</v>
      </c>
      <c r="F3211" s="6" t="s">
        <v>11789</v>
      </c>
      <c r="G3211" s="6" t="s">
        <v>12138</v>
      </c>
    </row>
    <row r="3212" spans="1:7" x14ac:dyDescent="0.4">
      <c r="A3212" s="6">
        <v>3211</v>
      </c>
      <c r="B3212" s="6" t="s">
        <v>11840</v>
      </c>
      <c r="C3212" s="6">
        <v>4132</v>
      </c>
      <c r="D3212" s="6" t="s">
        <v>11800</v>
      </c>
      <c r="E3212" s="6" t="s">
        <v>657</v>
      </c>
      <c r="F3212" s="6" t="s">
        <v>11789</v>
      </c>
      <c r="G3212" s="6" t="s">
        <v>12536</v>
      </c>
    </row>
    <row r="3213" spans="1:7" x14ac:dyDescent="0.4">
      <c r="A3213" s="6">
        <v>3212</v>
      </c>
      <c r="B3213" s="6" t="s">
        <v>11840</v>
      </c>
      <c r="C3213" s="6">
        <v>4133</v>
      </c>
      <c r="D3213" s="6" t="s">
        <v>11800</v>
      </c>
      <c r="E3213" s="6" t="s">
        <v>657</v>
      </c>
      <c r="F3213" s="6" t="s">
        <v>11789</v>
      </c>
      <c r="G3213" s="6" t="s">
        <v>12536</v>
      </c>
    </row>
    <row r="3214" spans="1:7" x14ac:dyDescent="0.4">
      <c r="A3214" s="6">
        <v>3213</v>
      </c>
      <c r="B3214" s="6" t="s">
        <v>11840</v>
      </c>
      <c r="C3214" s="6">
        <v>4134</v>
      </c>
      <c r="D3214" s="6" t="s">
        <v>11800</v>
      </c>
      <c r="E3214" s="6" t="s">
        <v>657</v>
      </c>
      <c r="F3214" s="6" t="s">
        <v>11789</v>
      </c>
      <c r="G3214" s="6" t="s">
        <v>12536</v>
      </c>
    </row>
    <row r="3215" spans="1:7" x14ac:dyDescent="0.4">
      <c r="A3215" s="6">
        <v>3214</v>
      </c>
      <c r="B3215" s="6" t="s">
        <v>11840</v>
      </c>
      <c r="C3215" s="6">
        <v>4135</v>
      </c>
      <c r="D3215" s="6" t="s">
        <v>11800</v>
      </c>
      <c r="E3215" s="6" t="s">
        <v>657</v>
      </c>
      <c r="F3215" s="6" t="s">
        <v>11789</v>
      </c>
      <c r="G3215" s="6" t="s">
        <v>12536</v>
      </c>
    </row>
    <row r="3216" spans="1:7" x14ac:dyDescent="0.4">
      <c r="A3216" s="6">
        <v>3215</v>
      </c>
      <c r="B3216" s="6" t="s">
        <v>11840</v>
      </c>
      <c r="C3216" s="6">
        <v>4136</v>
      </c>
      <c r="D3216" s="6" t="s">
        <v>11800</v>
      </c>
      <c r="E3216" s="6" t="s">
        <v>657</v>
      </c>
      <c r="F3216" s="6" t="s">
        <v>11789</v>
      </c>
      <c r="G3216" s="6" t="s">
        <v>12536</v>
      </c>
    </row>
    <row r="3217" spans="1:7" x14ac:dyDescent="0.4">
      <c r="A3217" s="6">
        <v>3216</v>
      </c>
      <c r="B3217" s="6" t="s">
        <v>11840</v>
      </c>
      <c r="C3217" s="6">
        <v>4137</v>
      </c>
      <c r="D3217" s="6" t="s">
        <v>11800</v>
      </c>
      <c r="E3217" s="6" t="s">
        <v>657</v>
      </c>
      <c r="F3217" s="6" t="s">
        <v>11789</v>
      </c>
      <c r="G3217" s="6" t="s">
        <v>12536</v>
      </c>
    </row>
    <row r="3218" spans="1:7" x14ac:dyDescent="0.4">
      <c r="A3218" s="6">
        <v>3217</v>
      </c>
      <c r="B3218" s="6" t="s">
        <v>12207</v>
      </c>
      <c r="C3218" s="6">
        <v>4501</v>
      </c>
      <c r="D3218" s="6" t="s">
        <v>11794</v>
      </c>
      <c r="E3218" s="6" t="s">
        <v>867</v>
      </c>
      <c r="F3218" s="6" t="s">
        <v>11805</v>
      </c>
      <c r="G3218" s="6" t="s">
        <v>12537</v>
      </c>
    </row>
    <row r="3219" spans="1:7" x14ac:dyDescent="0.4">
      <c r="A3219" s="6">
        <v>3218</v>
      </c>
      <c r="B3219" s="6" t="s">
        <v>11840</v>
      </c>
      <c r="C3219" s="6">
        <v>4501</v>
      </c>
      <c r="D3219" s="6"/>
      <c r="E3219" s="6"/>
      <c r="F3219" s="6"/>
      <c r="G3219" s="6" t="s">
        <v>12538</v>
      </c>
    </row>
    <row r="3220" spans="1:7" x14ac:dyDescent="0.4">
      <c r="A3220" s="6">
        <v>3219</v>
      </c>
      <c r="B3220" s="6" t="s">
        <v>11840</v>
      </c>
      <c r="C3220" s="6">
        <v>4502</v>
      </c>
      <c r="D3220" s="6" t="s">
        <v>11800</v>
      </c>
      <c r="E3220" s="6" t="s">
        <v>657</v>
      </c>
      <c r="F3220" s="6" t="s">
        <v>11781</v>
      </c>
      <c r="G3220" s="6" t="s">
        <v>12539</v>
      </c>
    </row>
    <row r="3221" spans="1:7" x14ac:dyDescent="0.4">
      <c r="A3221" s="6">
        <v>3220</v>
      </c>
      <c r="B3221" s="6" t="s">
        <v>11840</v>
      </c>
      <c r="C3221" s="6">
        <v>4503</v>
      </c>
      <c r="D3221" s="6" t="s">
        <v>11800</v>
      </c>
      <c r="E3221" s="6" t="s">
        <v>657</v>
      </c>
      <c r="F3221" s="6" t="s">
        <v>11781</v>
      </c>
      <c r="G3221" s="6" t="s">
        <v>12539</v>
      </c>
    </row>
    <row r="3222" spans="1:7" x14ac:dyDescent="0.4">
      <c r="A3222" s="6">
        <v>3221</v>
      </c>
      <c r="B3222" s="6" t="s">
        <v>11840</v>
      </c>
      <c r="C3222" s="6">
        <v>4504</v>
      </c>
      <c r="D3222" s="6" t="s">
        <v>11800</v>
      </c>
      <c r="E3222" s="6" t="s">
        <v>657</v>
      </c>
      <c r="F3222" s="6" t="s">
        <v>11781</v>
      </c>
      <c r="G3222" s="6" t="s">
        <v>12539</v>
      </c>
    </row>
    <row r="3223" spans="1:7" x14ac:dyDescent="0.4">
      <c r="A3223" s="6">
        <v>3222</v>
      </c>
      <c r="B3223" s="6" t="s">
        <v>11840</v>
      </c>
      <c r="C3223" s="6">
        <v>4505</v>
      </c>
      <c r="D3223" s="6" t="s">
        <v>11800</v>
      </c>
      <c r="E3223" s="6" t="s">
        <v>657</v>
      </c>
      <c r="F3223" s="6" t="s">
        <v>11781</v>
      </c>
      <c r="G3223" s="6" t="s">
        <v>12540</v>
      </c>
    </row>
    <row r="3224" spans="1:7" x14ac:dyDescent="0.4">
      <c r="A3224" s="6">
        <v>3223</v>
      </c>
      <c r="B3224" s="6" t="s">
        <v>11840</v>
      </c>
      <c r="C3224" s="6">
        <v>4506</v>
      </c>
      <c r="D3224" s="6" t="s">
        <v>11800</v>
      </c>
      <c r="E3224" s="6" t="s">
        <v>11874</v>
      </c>
      <c r="F3224" s="6" t="s">
        <v>11781</v>
      </c>
      <c r="G3224" s="6" t="s">
        <v>12541</v>
      </c>
    </row>
    <row r="3225" spans="1:7" x14ac:dyDescent="0.4">
      <c r="A3225" s="6">
        <v>3224</v>
      </c>
      <c r="B3225" s="6" t="s">
        <v>11840</v>
      </c>
      <c r="C3225" s="6">
        <v>4507</v>
      </c>
      <c r="D3225" s="6" t="s">
        <v>11800</v>
      </c>
      <c r="E3225" s="6" t="s">
        <v>11874</v>
      </c>
      <c r="F3225" s="6" t="s">
        <v>11781</v>
      </c>
      <c r="G3225" s="6" t="s">
        <v>12542</v>
      </c>
    </row>
    <row r="3226" spans="1:7" x14ac:dyDescent="0.4">
      <c r="A3226" s="6">
        <v>3225</v>
      </c>
      <c r="B3226" s="6" t="s">
        <v>11840</v>
      </c>
      <c r="C3226" s="6">
        <v>4508</v>
      </c>
      <c r="D3226" s="6" t="s">
        <v>11800</v>
      </c>
      <c r="E3226" s="6" t="s">
        <v>11874</v>
      </c>
      <c r="F3226" s="6" t="s">
        <v>11781</v>
      </c>
      <c r="G3226" s="6" t="s">
        <v>12543</v>
      </c>
    </row>
    <row r="3227" spans="1:7" x14ac:dyDescent="0.4">
      <c r="A3227" s="6">
        <v>3226</v>
      </c>
      <c r="B3227" s="6" t="s">
        <v>11840</v>
      </c>
      <c r="C3227" s="6">
        <v>4509</v>
      </c>
      <c r="D3227" s="6" t="s">
        <v>11800</v>
      </c>
      <c r="E3227" s="6" t="s">
        <v>11874</v>
      </c>
      <c r="F3227" s="6" t="s">
        <v>11781</v>
      </c>
      <c r="G3227" s="6" t="s">
        <v>12544</v>
      </c>
    </row>
    <row r="3228" spans="1:7" x14ac:dyDescent="0.4">
      <c r="A3228" s="6">
        <v>3227</v>
      </c>
      <c r="B3228" s="6" t="s">
        <v>11840</v>
      </c>
      <c r="C3228" s="6">
        <v>4510</v>
      </c>
      <c r="D3228" s="6"/>
      <c r="E3228" s="6"/>
      <c r="F3228" s="6"/>
      <c r="G3228" s="6" t="s">
        <v>12545</v>
      </c>
    </row>
    <row r="3229" spans="1:7" x14ac:dyDescent="0.4">
      <c r="A3229" s="6">
        <v>3228</v>
      </c>
      <c r="B3229" s="6" t="s">
        <v>11778</v>
      </c>
      <c r="C3229" s="6">
        <v>4511</v>
      </c>
      <c r="D3229" s="6"/>
      <c r="E3229" s="6"/>
      <c r="F3229" s="6"/>
      <c r="G3229" s="6" t="s">
        <v>12546</v>
      </c>
    </row>
    <row r="3230" spans="1:7" x14ac:dyDescent="0.4">
      <c r="A3230" s="6">
        <v>3229</v>
      </c>
      <c r="B3230" s="6" t="s">
        <v>11840</v>
      </c>
      <c r="C3230" s="6">
        <v>4512</v>
      </c>
      <c r="D3230" s="6"/>
      <c r="E3230" s="6"/>
      <c r="F3230" s="6" t="s">
        <v>11781</v>
      </c>
      <c r="G3230" s="6"/>
    </row>
    <row r="3231" spans="1:7" x14ac:dyDescent="0.4">
      <c r="A3231" s="6">
        <v>3230</v>
      </c>
      <c r="B3231" s="6" t="s">
        <v>11811</v>
      </c>
      <c r="C3231" s="6">
        <v>5001</v>
      </c>
      <c r="D3231" s="6" t="s">
        <v>11876</v>
      </c>
      <c r="E3231" s="6" t="s">
        <v>8737</v>
      </c>
      <c r="F3231" s="6" t="s">
        <v>11785</v>
      </c>
      <c r="G3231" s="6" t="s">
        <v>12128</v>
      </c>
    </row>
    <row r="3232" spans="1:7" x14ac:dyDescent="0.4">
      <c r="A3232" s="6">
        <v>3231</v>
      </c>
      <c r="B3232" s="6" t="s">
        <v>12547</v>
      </c>
      <c r="C3232" s="6">
        <v>5001</v>
      </c>
      <c r="D3232" s="6" t="s">
        <v>11956</v>
      </c>
      <c r="E3232" s="6" t="s">
        <v>694</v>
      </c>
      <c r="F3232" s="6" t="s">
        <v>11785</v>
      </c>
      <c r="G3232" s="6" t="s">
        <v>12548</v>
      </c>
    </row>
    <row r="3233" spans="1:7" x14ac:dyDescent="0.4">
      <c r="A3233" s="6">
        <v>3232</v>
      </c>
      <c r="B3233" s="6" t="s">
        <v>11888</v>
      </c>
      <c r="C3233" s="6">
        <v>5001</v>
      </c>
      <c r="D3233" s="6" t="s">
        <v>11808</v>
      </c>
      <c r="E3233" s="6"/>
      <c r="F3233" s="6" t="s">
        <v>11889</v>
      </c>
      <c r="G3233" s="6" t="s">
        <v>12549</v>
      </c>
    </row>
    <row r="3234" spans="1:7" x14ac:dyDescent="0.4">
      <c r="A3234" s="6">
        <v>3233</v>
      </c>
      <c r="B3234" s="6" t="s">
        <v>11793</v>
      </c>
      <c r="C3234" s="6">
        <v>5001</v>
      </c>
      <c r="D3234" s="6" t="s">
        <v>11876</v>
      </c>
      <c r="E3234" s="6" t="s">
        <v>780</v>
      </c>
      <c r="F3234" s="6" t="s">
        <v>11785</v>
      </c>
      <c r="G3234" s="6"/>
    </row>
    <row r="3235" spans="1:7" x14ac:dyDescent="0.4">
      <c r="A3235" s="6">
        <v>3234</v>
      </c>
      <c r="B3235" s="6" t="s">
        <v>11811</v>
      </c>
      <c r="C3235" s="6">
        <v>5002</v>
      </c>
      <c r="D3235" s="6" t="s">
        <v>11876</v>
      </c>
      <c r="E3235" s="6" t="s">
        <v>8737</v>
      </c>
      <c r="F3235" s="6" t="s">
        <v>11785</v>
      </c>
      <c r="G3235" s="6" t="s">
        <v>12128</v>
      </c>
    </row>
    <row r="3236" spans="1:7" x14ac:dyDescent="0.4">
      <c r="A3236" s="6">
        <v>3235</v>
      </c>
      <c r="B3236" s="6" t="s">
        <v>12547</v>
      </c>
      <c r="C3236" s="6">
        <v>5002</v>
      </c>
      <c r="D3236" s="6" t="s">
        <v>11956</v>
      </c>
      <c r="E3236" s="6" t="s">
        <v>694</v>
      </c>
      <c r="F3236" s="6" t="s">
        <v>11785</v>
      </c>
      <c r="G3236" s="6" t="s">
        <v>12550</v>
      </c>
    </row>
    <row r="3237" spans="1:7" x14ac:dyDescent="0.4">
      <c r="A3237" s="6">
        <v>3236</v>
      </c>
      <c r="B3237" s="6" t="s">
        <v>11888</v>
      </c>
      <c r="C3237" s="6">
        <v>5002</v>
      </c>
      <c r="D3237" s="6" t="s">
        <v>11808</v>
      </c>
      <c r="E3237" s="6"/>
      <c r="F3237" s="6" t="s">
        <v>11889</v>
      </c>
      <c r="G3237" s="6" t="s">
        <v>12551</v>
      </c>
    </row>
    <row r="3238" spans="1:7" x14ac:dyDescent="0.4">
      <c r="A3238" s="6">
        <v>3237</v>
      </c>
      <c r="B3238" s="6" t="s">
        <v>11793</v>
      </c>
      <c r="C3238" s="6">
        <v>5002</v>
      </c>
      <c r="D3238" s="6" t="s">
        <v>11876</v>
      </c>
      <c r="E3238" s="6" t="s">
        <v>780</v>
      </c>
      <c r="F3238" s="6" t="s">
        <v>11785</v>
      </c>
      <c r="G3238" s="6"/>
    </row>
    <row r="3239" spans="1:7" x14ac:dyDescent="0.4">
      <c r="A3239" s="6">
        <v>3238</v>
      </c>
      <c r="B3239" s="6" t="s">
        <v>11811</v>
      </c>
      <c r="C3239" s="6">
        <v>5003</v>
      </c>
      <c r="D3239" s="6" t="s">
        <v>11876</v>
      </c>
      <c r="E3239" s="6" t="s">
        <v>8737</v>
      </c>
      <c r="F3239" s="6" t="s">
        <v>11785</v>
      </c>
      <c r="G3239" s="6" t="s">
        <v>12128</v>
      </c>
    </row>
    <row r="3240" spans="1:7" x14ac:dyDescent="0.4">
      <c r="A3240" s="6">
        <v>3239</v>
      </c>
      <c r="B3240" s="6" t="s">
        <v>12547</v>
      </c>
      <c r="C3240" s="6">
        <v>5003</v>
      </c>
      <c r="D3240" s="6" t="s">
        <v>11956</v>
      </c>
      <c r="E3240" s="6" t="s">
        <v>694</v>
      </c>
      <c r="F3240" s="6" t="s">
        <v>11785</v>
      </c>
      <c r="G3240" s="6" t="s">
        <v>12548</v>
      </c>
    </row>
    <row r="3241" spans="1:7" x14ac:dyDescent="0.4">
      <c r="A3241" s="6">
        <v>3240</v>
      </c>
      <c r="B3241" s="6" t="s">
        <v>11888</v>
      </c>
      <c r="C3241" s="6">
        <v>5003</v>
      </c>
      <c r="D3241" s="6" t="s">
        <v>11808</v>
      </c>
      <c r="E3241" s="6"/>
      <c r="F3241" s="6" t="s">
        <v>11889</v>
      </c>
      <c r="G3241" s="6" t="s">
        <v>12551</v>
      </c>
    </row>
    <row r="3242" spans="1:7" x14ac:dyDescent="0.4">
      <c r="A3242" s="6">
        <v>3241</v>
      </c>
      <c r="B3242" s="6" t="s">
        <v>11793</v>
      </c>
      <c r="C3242" s="6">
        <v>5003</v>
      </c>
      <c r="D3242" s="6" t="s">
        <v>11876</v>
      </c>
      <c r="E3242" s="6" t="s">
        <v>780</v>
      </c>
      <c r="F3242" s="6" t="s">
        <v>11785</v>
      </c>
      <c r="G3242" s="6"/>
    </row>
    <row r="3243" spans="1:7" x14ac:dyDescent="0.4">
      <c r="A3243" s="6">
        <v>3242</v>
      </c>
      <c r="B3243" s="6" t="s">
        <v>11811</v>
      </c>
      <c r="C3243" s="6">
        <v>5004</v>
      </c>
      <c r="D3243" s="6" t="s">
        <v>11876</v>
      </c>
      <c r="E3243" s="6" t="s">
        <v>8737</v>
      </c>
      <c r="F3243" s="6" t="s">
        <v>11785</v>
      </c>
      <c r="G3243" s="6" t="s">
        <v>12128</v>
      </c>
    </row>
    <row r="3244" spans="1:7" x14ac:dyDescent="0.4">
      <c r="A3244" s="6">
        <v>3243</v>
      </c>
      <c r="B3244" s="6" t="s">
        <v>12547</v>
      </c>
      <c r="C3244" s="6">
        <v>5004</v>
      </c>
      <c r="D3244" s="6" t="s">
        <v>11956</v>
      </c>
      <c r="E3244" s="6" t="s">
        <v>694</v>
      </c>
      <c r="F3244" s="6" t="s">
        <v>11785</v>
      </c>
      <c r="G3244" s="6" t="s">
        <v>12548</v>
      </c>
    </row>
    <row r="3245" spans="1:7" x14ac:dyDescent="0.4">
      <c r="A3245" s="6">
        <v>3244</v>
      </c>
      <c r="B3245" s="6" t="s">
        <v>11888</v>
      </c>
      <c r="C3245" s="6">
        <v>5004</v>
      </c>
      <c r="D3245" s="6" t="s">
        <v>11808</v>
      </c>
      <c r="E3245" s="6"/>
      <c r="F3245" s="6" t="s">
        <v>11889</v>
      </c>
      <c r="G3245" s="6" t="s">
        <v>12551</v>
      </c>
    </row>
    <row r="3246" spans="1:7" x14ac:dyDescent="0.4">
      <c r="A3246" s="6">
        <v>3245</v>
      </c>
      <c r="B3246" s="6" t="s">
        <v>11793</v>
      </c>
      <c r="C3246" s="6">
        <v>5004</v>
      </c>
      <c r="D3246" s="6" t="s">
        <v>11876</v>
      </c>
      <c r="E3246" s="6" t="s">
        <v>780</v>
      </c>
      <c r="F3246" s="6" t="s">
        <v>11785</v>
      </c>
      <c r="G3246" s="6"/>
    </row>
    <row r="3247" spans="1:7" x14ac:dyDescent="0.4">
      <c r="A3247" s="6">
        <v>3246</v>
      </c>
      <c r="B3247" s="6" t="s">
        <v>11811</v>
      </c>
      <c r="C3247" s="6">
        <v>5005</v>
      </c>
      <c r="D3247" s="6" t="s">
        <v>11800</v>
      </c>
      <c r="E3247" s="6" t="s">
        <v>663</v>
      </c>
      <c r="F3247" s="6" t="s">
        <v>11785</v>
      </c>
      <c r="G3247" s="6" t="s">
        <v>12552</v>
      </c>
    </row>
    <row r="3248" spans="1:7" x14ac:dyDescent="0.4">
      <c r="A3248" s="6">
        <v>3247</v>
      </c>
      <c r="B3248" s="6" t="s">
        <v>12547</v>
      </c>
      <c r="C3248" s="6">
        <v>5005</v>
      </c>
      <c r="D3248" s="6" t="s">
        <v>11956</v>
      </c>
      <c r="E3248" s="6" t="s">
        <v>694</v>
      </c>
      <c r="F3248" s="6" t="s">
        <v>11785</v>
      </c>
      <c r="G3248" s="6" t="s">
        <v>12553</v>
      </c>
    </row>
    <row r="3249" spans="1:7" x14ac:dyDescent="0.4">
      <c r="A3249" s="6">
        <v>3248</v>
      </c>
      <c r="B3249" s="6" t="s">
        <v>11793</v>
      </c>
      <c r="C3249" s="6">
        <v>5005</v>
      </c>
      <c r="D3249" s="6" t="s">
        <v>11876</v>
      </c>
      <c r="E3249" s="6" t="s">
        <v>780</v>
      </c>
      <c r="F3249" s="6" t="s">
        <v>11785</v>
      </c>
      <c r="G3249" s="6"/>
    </row>
    <row r="3250" spans="1:7" x14ac:dyDescent="0.4">
      <c r="A3250" s="6">
        <v>3249</v>
      </c>
      <c r="B3250" s="6" t="s">
        <v>11888</v>
      </c>
      <c r="C3250" s="6">
        <v>5005</v>
      </c>
      <c r="D3250" s="6" t="s">
        <v>11808</v>
      </c>
      <c r="E3250" s="6"/>
      <c r="F3250" s="6" t="s">
        <v>11889</v>
      </c>
      <c r="G3250" s="6" t="s">
        <v>12551</v>
      </c>
    </row>
    <row r="3251" spans="1:7" x14ac:dyDescent="0.4">
      <c r="A3251" s="6">
        <v>3250</v>
      </c>
      <c r="B3251" s="6" t="s">
        <v>11811</v>
      </c>
      <c r="C3251" s="6">
        <v>5006</v>
      </c>
      <c r="D3251" s="6" t="s">
        <v>11808</v>
      </c>
      <c r="E3251" s="6" t="s">
        <v>11812</v>
      </c>
      <c r="F3251" s="6" t="s">
        <v>11785</v>
      </c>
      <c r="G3251" s="6" t="s">
        <v>12405</v>
      </c>
    </row>
    <row r="3252" spans="1:7" x14ac:dyDescent="0.4">
      <c r="A3252" s="6">
        <v>3251</v>
      </c>
      <c r="B3252" s="6" t="s">
        <v>12547</v>
      </c>
      <c r="C3252" s="6">
        <v>5006</v>
      </c>
      <c r="D3252" s="6" t="s">
        <v>11956</v>
      </c>
      <c r="E3252" s="6" t="s">
        <v>694</v>
      </c>
      <c r="F3252" s="6" t="s">
        <v>11785</v>
      </c>
      <c r="G3252" s="6" t="s">
        <v>12554</v>
      </c>
    </row>
    <row r="3253" spans="1:7" x14ac:dyDescent="0.4">
      <c r="A3253" s="6">
        <v>3252</v>
      </c>
      <c r="B3253" s="6" t="s">
        <v>11793</v>
      </c>
      <c r="C3253" s="6">
        <v>5006</v>
      </c>
      <c r="D3253" s="6" t="s">
        <v>11876</v>
      </c>
      <c r="E3253" s="6" t="s">
        <v>780</v>
      </c>
      <c r="F3253" s="6" t="s">
        <v>11785</v>
      </c>
      <c r="G3253" s="6"/>
    </row>
    <row r="3254" spans="1:7" x14ac:dyDescent="0.4">
      <c r="A3254" s="6">
        <v>3253</v>
      </c>
      <c r="B3254" s="6" t="s">
        <v>11888</v>
      </c>
      <c r="C3254" s="6">
        <v>5006</v>
      </c>
      <c r="D3254" s="6" t="s">
        <v>11808</v>
      </c>
      <c r="E3254" s="6"/>
      <c r="F3254" s="6" t="s">
        <v>11889</v>
      </c>
      <c r="G3254" s="6" t="s">
        <v>12551</v>
      </c>
    </row>
    <row r="3255" spans="1:7" x14ac:dyDescent="0.4">
      <c r="A3255" s="6">
        <v>3254</v>
      </c>
      <c r="B3255" s="6" t="s">
        <v>11811</v>
      </c>
      <c r="C3255" s="6">
        <v>5007</v>
      </c>
      <c r="D3255" s="6" t="s">
        <v>11876</v>
      </c>
      <c r="E3255" s="6" t="s">
        <v>8737</v>
      </c>
      <c r="F3255" s="6" t="s">
        <v>11785</v>
      </c>
      <c r="G3255" s="6" t="s">
        <v>12128</v>
      </c>
    </row>
    <row r="3256" spans="1:7" x14ac:dyDescent="0.4">
      <c r="A3256" s="6">
        <v>3255</v>
      </c>
      <c r="B3256" s="6" t="s">
        <v>12547</v>
      </c>
      <c r="C3256" s="6">
        <v>5007</v>
      </c>
      <c r="D3256" s="6" t="s">
        <v>11956</v>
      </c>
      <c r="E3256" s="6" t="s">
        <v>694</v>
      </c>
      <c r="F3256" s="6" t="s">
        <v>11785</v>
      </c>
      <c r="G3256" s="6" t="s">
        <v>12553</v>
      </c>
    </row>
    <row r="3257" spans="1:7" x14ac:dyDescent="0.4">
      <c r="A3257" s="6">
        <v>3256</v>
      </c>
      <c r="B3257" s="6" t="s">
        <v>11793</v>
      </c>
      <c r="C3257" s="6">
        <v>5007</v>
      </c>
      <c r="D3257" s="6" t="s">
        <v>11876</v>
      </c>
      <c r="E3257" s="6" t="s">
        <v>780</v>
      </c>
      <c r="F3257" s="6" t="s">
        <v>11785</v>
      </c>
      <c r="G3257" s="6"/>
    </row>
    <row r="3258" spans="1:7" x14ac:dyDescent="0.4">
      <c r="A3258" s="6">
        <v>3257</v>
      </c>
      <c r="B3258" s="6" t="s">
        <v>11888</v>
      </c>
      <c r="C3258" s="6">
        <v>5007</v>
      </c>
      <c r="D3258" s="6" t="s">
        <v>11808</v>
      </c>
      <c r="E3258" s="6"/>
      <c r="F3258" s="6" t="s">
        <v>11889</v>
      </c>
      <c r="G3258" s="6" t="s">
        <v>12551</v>
      </c>
    </row>
    <row r="3259" spans="1:7" x14ac:dyDescent="0.4">
      <c r="A3259" s="6">
        <v>3258</v>
      </c>
      <c r="B3259" s="6" t="s">
        <v>11811</v>
      </c>
      <c r="C3259" s="6">
        <v>5008</v>
      </c>
      <c r="D3259" s="6" t="s">
        <v>11876</v>
      </c>
      <c r="E3259" s="6" t="s">
        <v>8737</v>
      </c>
      <c r="F3259" s="6" t="s">
        <v>11785</v>
      </c>
      <c r="G3259" s="6" t="s">
        <v>12128</v>
      </c>
    </row>
    <row r="3260" spans="1:7" x14ac:dyDescent="0.4">
      <c r="A3260" s="6">
        <v>3259</v>
      </c>
      <c r="B3260" s="6" t="s">
        <v>12547</v>
      </c>
      <c r="C3260" s="6">
        <v>5008</v>
      </c>
      <c r="D3260" s="6" t="s">
        <v>11956</v>
      </c>
      <c r="E3260" s="6" t="s">
        <v>694</v>
      </c>
      <c r="F3260" s="6" t="s">
        <v>11785</v>
      </c>
      <c r="G3260" s="6" t="s">
        <v>12554</v>
      </c>
    </row>
    <row r="3261" spans="1:7" x14ac:dyDescent="0.4">
      <c r="A3261" s="6">
        <v>3260</v>
      </c>
      <c r="B3261" s="6" t="s">
        <v>11793</v>
      </c>
      <c r="C3261" s="6">
        <v>5008</v>
      </c>
      <c r="D3261" s="6" t="s">
        <v>11876</v>
      </c>
      <c r="E3261" s="6" t="s">
        <v>780</v>
      </c>
      <c r="F3261" s="6" t="s">
        <v>11785</v>
      </c>
      <c r="G3261" s="6"/>
    </row>
    <row r="3262" spans="1:7" x14ac:dyDescent="0.4">
      <c r="A3262" s="6">
        <v>3261</v>
      </c>
      <c r="B3262" s="6" t="s">
        <v>11888</v>
      </c>
      <c r="C3262" s="6">
        <v>5008</v>
      </c>
      <c r="D3262" s="6" t="s">
        <v>11808</v>
      </c>
      <c r="E3262" s="6"/>
      <c r="F3262" s="6" t="s">
        <v>11889</v>
      </c>
      <c r="G3262" s="6" t="s">
        <v>12555</v>
      </c>
    </row>
    <row r="3263" spans="1:7" x14ac:dyDescent="0.4">
      <c r="A3263" s="6">
        <v>3262</v>
      </c>
      <c r="B3263" s="6" t="s">
        <v>11811</v>
      </c>
      <c r="C3263" s="6">
        <v>5009</v>
      </c>
      <c r="D3263" s="6" t="s">
        <v>11876</v>
      </c>
      <c r="E3263" s="6" t="s">
        <v>8737</v>
      </c>
      <c r="F3263" s="6" t="s">
        <v>11785</v>
      </c>
      <c r="G3263" s="6" t="s">
        <v>12128</v>
      </c>
    </row>
    <row r="3264" spans="1:7" x14ac:dyDescent="0.4">
      <c r="A3264" s="6">
        <v>3263</v>
      </c>
      <c r="B3264" s="6" t="s">
        <v>12547</v>
      </c>
      <c r="C3264" s="6">
        <v>5009</v>
      </c>
      <c r="D3264" s="6" t="s">
        <v>11956</v>
      </c>
      <c r="E3264" s="6" t="s">
        <v>694</v>
      </c>
      <c r="F3264" s="6" t="s">
        <v>11785</v>
      </c>
      <c r="G3264" s="6" t="s">
        <v>12556</v>
      </c>
    </row>
    <row r="3265" spans="1:7" x14ac:dyDescent="0.4">
      <c r="A3265" s="6">
        <v>3264</v>
      </c>
      <c r="B3265" s="6" t="s">
        <v>11793</v>
      </c>
      <c r="C3265" s="6">
        <v>5009</v>
      </c>
      <c r="D3265" s="6" t="s">
        <v>11876</v>
      </c>
      <c r="E3265" s="6" t="s">
        <v>780</v>
      </c>
      <c r="F3265" s="6" t="s">
        <v>11785</v>
      </c>
      <c r="G3265" s="6"/>
    </row>
    <row r="3266" spans="1:7" x14ac:dyDescent="0.4">
      <c r="A3266" s="6">
        <v>3265</v>
      </c>
      <c r="B3266" s="6" t="s">
        <v>11888</v>
      </c>
      <c r="C3266" s="6">
        <v>5009</v>
      </c>
      <c r="D3266" s="6" t="s">
        <v>11808</v>
      </c>
      <c r="E3266" s="6"/>
      <c r="F3266" s="6" t="s">
        <v>11889</v>
      </c>
      <c r="G3266" s="6" t="s">
        <v>12555</v>
      </c>
    </row>
    <row r="3267" spans="1:7" x14ac:dyDescent="0.4">
      <c r="A3267" s="6">
        <v>3266</v>
      </c>
      <c r="B3267" s="6" t="s">
        <v>11811</v>
      </c>
      <c r="C3267" s="6">
        <v>5010</v>
      </c>
      <c r="D3267" s="6" t="s">
        <v>11876</v>
      </c>
      <c r="E3267" s="6" t="s">
        <v>8737</v>
      </c>
      <c r="F3267" s="6" t="s">
        <v>11785</v>
      </c>
      <c r="G3267" s="6" t="s">
        <v>12128</v>
      </c>
    </row>
    <row r="3268" spans="1:7" x14ac:dyDescent="0.4">
      <c r="A3268" s="6">
        <v>3267</v>
      </c>
      <c r="B3268" s="6" t="s">
        <v>12547</v>
      </c>
      <c r="C3268" s="6">
        <v>5010</v>
      </c>
      <c r="D3268" s="6" t="s">
        <v>11956</v>
      </c>
      <c r="E3268" s="6" t="s">
        <v>694</v>
      </c>
      <c r="F3268" s="6" t="s">
        <v>11785</v>
      </c>
      <c r="G3268" s="6" t="s">
        <v>12548</v>
      </c>
    </row>
    <row r="3269" spans="1:7" x14ac:dyDescent="0.4">
      <c r="A3269" s="6">
        <v>3268</v>
      </c>
      <c r="B3269" s="6" t="s">
        <v>11793</v>
      </c>
      <c r="C3269" s="6">
        <v>5010</v>
      </c>
      <c r="D3269" s="6" t="s">
        <v>11876</v>
      </c>
      <c r="E3269" s="6" t="s">
        <v>780</v>
      </c>
      <c r="F3269" s="6" t="s">
        <v>11785</v>
      </c>
      <c r="G3269" s="6"/>
    </row>
    <row r="3270" spans="1:7" x14ac:dyDescent="0.4">
      <c r="A3270" s="6">
        <v>3269</v>
      </c>
      <c r="B3270" s="6" t="s">
        <v>11888</v>
      </c>
      <c r="C3270" s="6">
        <v>5010</v>
      </c>
      <c r="D3270" s="6" t="s">
        <v>11841</v>
      </c>
      <c r="E3270" s="6"/>
      <c r="F3270" s="6" t="s">
        <v>11889</v>
      </c>
      <c r="G3270" s="6" t="s">
        <v>12551</v>
      </c>
    </row>
    <row r="3271" spans="1:7" x14ac:dyDescent="0.4">
      <c r="A3271" s="6">
        <v>3270</v>
      </c>
      <c r="B3271" s="6" t="s">
        <v>11811</v>
      </c>
      <c r="C3271" s="6">
        <v>5011</v>
      </c>
      <c r="D3271" s="6" t="s">
        <v>11876</v>
      </c>
      <c r="E3271" s="6" t="s">
        <v>8737</v>
      </c>
      <c r="F3271" s="6" t="s">
        <v>11785</v>
      </c>
      <c r="G3271" s="6" t="s">
        <v>12128</v>
      </c>
    </row>
    <row r="3272" spans="1:7" x14ac:dyDescent="0.4">
      <c r="A3272" s="6">
        <v>3271</v>
      </c>
      <c r="B3272" s="6" t="s">
        <v>12547</v>
      </c>
      <c r="C3272" s="6">
        <v>5011</v>
      </c>
      <c r="D3272" s="6" t="s">
        <v>11956</v>
      </c>
      <c r="E3272" s="6" t="s">
        <v>694</v>
      </c>
      <c r="F3272" s="6" t="s">
        <v>11785</v>
      </c>
      <c r="G3272" s="6" t="s">
        <v>12554</v>
      </c>
    </row>
    <row r="3273" spans="1:7" x14ac:dyDescent="0.4">
      <c r="A3273" s="6">
        <v>3272</v>
      </c>
      <c r="B3273" s="6" t="s">
        <v>11793</v>
      </c>
      <c r="C3273" s="6">
        <v>5011</v>
      </c>
      <c r="D3273" s="6" t="s">
        <v>11876</v>
      </c>
      <c r="E3273" s="6" t="s">
        <v>780</v>
      </c>
      <c r="F3273" s="6" t="s">
        <v>11785</v>
      </c>
      <c r="G3273" s="6"/>
    </row>
    <row r="3274" spans="1:7" x14ac:dyDescent="0.4">
      <c r="A3274" s="6">
        <v>3273</v>
      </c>
      <c r="B3274" s="6" t="s">
        <v>11888</v>
      </c>
      <c r="C3274" s="6">
        <v>5011</v>
      </c>
      <c r="D3274" s="6" t="s">
        <v>11876</v>
      </c>
      <c r="E3274" s="6"/>
      <c r="F3274" s="6" t="s">
        <v>11889</v>
      </c>
      <c r="G3274" s="6" t="s">
        <v>12551</v>
      </c>
    </row>
    <row r="3275" spans="1:7" x14ac:dyDescent="0.4">
      <c r="A3275" s="6">
        <v>3274</v>
      </c>
      <c r="B3275" s="6" t="s">
        <v>11811</v>
      </c>
      <c r="C3275" s="6">
        <v>5012</v>
      </c>
      <c r="D3275" s="6" t="s">
        <v>11876</v>
      </c>
      <c r="E3275" s="6" t="s">
        <v>8737</v>
      </c>
      <c r="F3275" s="6" t="s">
        <v>11785</v>
      </c>
      <c r="G3275" s="6" t="s">
        <v>12128</v>
      </c>
    </row>
    <row r="3276" spans="1:7" x14ac:dyDescent="0.4">
      <c r="A3276" s="6">
        <v>3275</v>
      </c>
      <c r="B3276" s="6" t="s">
        <v>12547</v>
      </c>
      <c r="C3276" s="6">
        <v>5012</v>
      </c>
      <c r="D3276" s="6" t="s">
        <v>11956</v>
      </c>
      <c r="E3276" s="6" t="s">
        <v>694</v>
      </c>
      <c r="F3276" s="6" t="s">
        <v>11785</v>
      </c>
      <c r="G3276" s="6" t="s">
        <v>12554</v>
      </c>
    </row>
    <row r="3277" spans="1:7" x14ac:dyDescent="0.4">
      <c r="A3277" s="6">
        <v>3276</v>
      </c>
      <c r="B3277" s="6" t="s">
        <v>11793</v>
      </c>
      <c r="C3277" s="6">
        <v>5012</v>
      </c>
      <c r="D3277" s="6" t="s">
        <v>11876</v>
      </c>
      <c r="E3277" s="6" t="s">
        <v>780</v>
      </c>
      <c r="F3277" s="6" t="s">
        <v>11785</v>
      </c>
      <c r="G3277" s="6"/>
    </row>
    <row r="3278" spans="1:7" x14ac:dyDescent="0.4">
      <c r="A3278" s="6">
        <v>3277</v>
      </c>
      <c r="B3278" s="6" t="s">
        <v>11888</v>
      </c>
      <c r="C3278" s="6">
        <v>5012</v>
      </c>
      <c r="D3278" s="6" t="s">
        <v>11808</v>
      </c>
      <c r="E3278" s="6"/>
      <c r="F3278" s="6" t="s">
        <v>11889</v>
      </c>
      <c r="G3278" s="6" t="s">
        <v>12557</v>
      </c>
    </row>
    <row r="3279" spans="1:7" x14ac:dyDescent="0.4">
      <c r="A3279" s="6">
        <v>3278</v>
      </c>
      <c r="B3279" s="6" t="s">
        <v>11811</v>
      </c>
      <c r="C3279" s="6">
        <v>5013</v>
      </c>
      <c r="D3279" s="6" t="s">
        <v>11876</v>
      </c>
      <c r="E3279" s="6" t="s">
        <v>8737</v>
      </c>
      <c r="F3279" s="6" t="s">
        <v>11785</v>
      </c>
      <c r="G3279" s="6" t="s">
        <v>12128</v>
      </c>
    </row>
    <row r="3280" spans="1:7" x14ac:dyDescent="0.4">
      <c r="A3280" s="6">
        <v>3279</v>
      </c>
      <c r="B3280" s="6" t="s">
        <v>12547</v>
      </c>
      <c r="C3280" s="6">
        <v>5013</v>
      </c>
      <c r="D3280" s="6" t="s">
        <v>11956</v>
      </c>
      <c r="E3280" s="6" t="s">
        <v>694</v>
      </c>
      <c r="F3280" s="6" t="s">
        <v>11785</v>
      </c>
      <c r="G3280" s="6" t="s">
        <v>12554</v>
      </c>
    </row>
    <row r="3281" spans="1:7" x14ac:dyDescent="0.4">
      <c r="A3281" s="6">
        <v>3280</v>
      </c>
      <c r="B3281" s="6" t="s">
        <v>11793</v>
      </c>
      <c r="C3281" s="6">
        <v>5013</v>
      </c>
      <c r="D3281" s="6" t="s">
        <v>11876</v>
      </c>
      <c r="E3281" s="6" t="s">
        <v>780</v>
      </c>
      <c r="F3281" s="6" t="s">
        <v>11785</v>
      </c>
      <c r="G3281" s="6"/>
    </row>
    <row r="3282" spans="1:7" x14ac:dyDescent="0.4">
      <c r="A3282" s="6">
        <v>3281</v>
      </c>
      <c r="B3282" s="6" t="s">
        <v>11888</v>
      </c>
      <c r="C3282" s="6">
        <v>5013</v>
      </c>
      <c r="D3282" s="6" t="s">
        <v>11841</v>
      </c>
      <c r="E3282" s="6"/>
      <c r="F3282" s="6" t="s">
        <v>11889</v>
      </c>
      <c r="G3282" s="6" t="s">
        <v>12551</v>
      </c>
    </row>
    <row r="3283" spans="1:7" x14ac:dyDescent="0.4">
      <c r="A3283" s="6">
        <v>3282</v>
      </c>
      <c r="B3283" s="6" t="s">
        <v>11811</v>
      </c>
      <c r="C3283" s="6">
        <v>5014</v>
      </c>
      <c r="D3283" s="6" t="s">
        <v>11800</v>
      </c>
      <c r="E3283" s="6" t="s">
        <v>663</v>
      </c>
      <c r="F3283" s="6" t="s">
        <v>11785</v>
      </c>
      <c r="G3283" s="6" t="s">
        <v>12558</v>
      </c>
    </row>
    <row r="3284" spans="1:7" x14ac:dyDescent="0.4">
      <c r="A3284" s="6">
        <v>3283</v>
      </c>
      <c r="B3284" s="6" t="s">
        <v>12547</v>
      </c>
      <c r="C3284" s="6">
        <v>5014</v>
      </c>
      <c r="D3284" s="6" t="s">
        <v>11851</v>
      </c>
      <c r="E3284" s="6" t="s">
        <v>826</v>
      </c>
      <c r="F3284" s="6" t="s">
        <v>11785</v>
      </c>
      <c r="G3284" s="6" t="s">
        <v>12559</v>
      </c>
    </row>
    <row r="3285" spans="1:7" x14ac:dyDescent="0.4">
      <c r="A3285" s="6">
        <v>3284</v>
      </c>
      <c r="B3285" s="6" t="s">
        <v>11793</v>
      </c>
      <c r="C3285" s="6">
        <v>5014</v>
      </c>
      <c r="D3285" s="6" t="s">
        <v>11794</v>
      </c>
      <c r="E3285" s="6" t="s">
        <v>867</v>
      </c>
      <c r="F3285" s="6" t="s">
        <v>11785</v>
      </c>
      <c r="G3285" s="6" t="s">
        <v>12387</v>
      </c>
    </row>
    <row r="3286" spans="1:7" x14ac:dyDescent="0.4">
      <c r="A3286" s="6">
        <v>3285</v>
      </c>
      <c r="B3286" s="6" t="s">
        <v>11888</v>
      </c>
      <c r="C3286" s="6">
        <v>5014</v>
      </c>
      <c r="D3286" s="6" t="s">
        <v>11841</v>
      </c>
      <c r="E3286" s="6"/>
      <c r="F3286" s="6" t="s">
        <v>11889</v>
      </c>
      <c r="G3286" s="6" t="s">
        <v>12551</v>
      </c>
    </row>
    <row r="3287" spans="1:7" x14ac:dyDescent="0.4">
      <c r="A3287" s="6">
        <v>3286</v>
      </c>
      <c r="B3287" s="6" t="s">
        <v>11811</v>
      </c>
      <c r="C3287" s="6">
        <v>5015</v>
      </c>
      <c r="D3287" s="6" t="s">
        <v>11800</v>
      </c>
      <c r="E3287" s="6" t="s">
        <v>663</v>
      </c>
      <c r="F3287" s="6" t="s">
        <v>11785</v>
      </c>
      <c r="G3287" s="6" t="s">
        <v>12558</v>
      </c>
    </row>
    <row r="3288" spans="1:7" x14ac:dyDescent="0.4">
      <c r="A3288" s="6">
        <v>3287</v>
      </c>
      <c r="B3288" s="6" t="s">
        <v>12547</v>
      </c>
      <c r="C3288" s="6">
        <v>5015</v>
      </c>
      <c r="D3288" s="6" t="s">
        <v>11851</v>
      </c>
      <c r="E3288" s="6" t="s">
        <v>826</v>
      </c>
      <c r="F3288" s="6" t="s">
        <v>11785</v>
      </c>
      <c r="G3288" s="6" t="s">
        <v>12560</v>
      </c>
    </row>
    <row r="3289" spans="1:7" x14ac:dyDescent="0.4">
      <c r="A3289" s="6">
        <v>3288</v>
      </c>
      <c r="B3289" s="6" t="s">
        <v>11793</v>
      </c>
      <c r="C3289" s="6">
        <v>5015</v>
      </c>
      <c r="D3289" s="6" t="s">
        <v>11794</v>
      </c>
      <c r="E3289" s="6" t="s">
        <v>867</v>
      </c>
      <c r="F3289" s="6" t="s">
        <v>11785</v>
      </c>
      <c r="G3289" s="6" t="s">
        <v>12387</v>
      </c>
    </row>
    <row r="3290" spans="1:7" x14ac:dyDescent="0.4">
      <c r="A3290" s="6">
        <v>3289</v>
      </c>
      <c r="B3290" s="6" t="s">
        <v>11888</v>
      </c>
      <c r="C3290" s="6">
        <v>5015</v>
      </c>
      <c r="D3290" s="6" t="s">
        <v>11841</v>
      </c>
      <c r="E3290" s="6"/>
      <c r="F3290" s="6" t="s">
        <v>11889</v>
      </c>
      <c r="G3290" s="6" t="s">
        <v>12551</v>
      </c>
    </row>
    <row r="3291" spans="1:7" x14ac:dyDescent="0.4">
      <c r="A3291" s="6">
        <v>3290</v>
      </c>
      <c r="B3291" s="6" t="s">
        <v>11811</v>
      </c>
      <c r="C3291" s="6">
        <v>5016</v>
      </c>
      <c r="D3291" s="6" t="s">
        <v>11876</v>
      </c>
      <c r="E3291" s="6" t="s">
        <v>8737</v>
      </c>
      <c r="F3291" s="6" t="s">
        <v>11785</v>
      </c>
      <c r="G3291" s="6" t="s">
        <v>12128</v>
      </c>
    </row>
    <row r="3292" spans="1:7" x14ac:dyDescent="0.4">
      <c r="A3292" s="6">
        <v>3291</v>
      </c>
      <c r="B3292" s="6" t="s">
        <v>12547</v>
      </c>
      <c r="C3292" s="6">
        <v>5016</v>
      </c>
      <c r="D3292" s="6" t="s">
        <v>11851</v>
      </c>
      <c r="E3292" s="6" t="s">
        <v>826</v>
      </c>
      <c r="F3292" s="6" t="s">
        <v>11785</v>
      </c>
      <c r="G3292" s="6" t="s">
        <v>12559</v>
      </c>
    </row>
    <row r="3293" spans="1:7" x14ac:dyDescent="0.4">
      <c r="A3293" s="6">
        <v>3292</v>
      </c>
      <c r="B3293" s="6" t="s">
        <v>11793</v>
      </c>
      <c r="C3293" s="6">
        <v>5016</v>
      </c>
      <c r="D3293" s="6" t="s">
        <v>11794</v>
      </c>
      <c r="E3293" s="6" t="s">
        <v>867</v>
      </c>
      <c r="F3293" s="6" t="s">
        <v>11785</v>
      </c>
      <c r="G3293" s="6" t="s">
        <v>12387</v>
      </c>
    </row>
    <row r="3294" spans="1:7" x14ac:dyDescent="0.4">
      <c r="A3294" s="6">
        <v>3293</v>
      </c>
      <c r="B3294" s="6" t="s">
        <v>11888</v>
      </c>
      <c r="C3294" s="6">
        <v>5016</v>
      </c>
      <c r="D3294" s="6" t="s">
        <v>11841</v>
      </c>
      <c r="E3294" s="6"/>
      <c r="F3294" s="6" t="s">
        <v>11889</v>
      </c>
      <c r="G3294" s="6" t="s">
        <v>12551</v>
      </c>
    </row>
    <row r="3295" spans="1:7" x14ac:dyDescent="0.4">
      <c r="A3295" s="6">
        <v>3294</v>
      </c>
      <c r="B3295" s="6" t="s">
        <v>11811</v>
      </c>
      <c r="C3295" s="6">
        <v>5017</v>
      </c>
      <c r="D3295" s="6" t="s">
        <v>11876</v>
      </c>
      <c r="E3295" s="6" t="s">
        <v>8737</v>
      </c>
      <c r="F3295" s="6" t="s">
        <v>11785</v>
      </c>
      <c r="G3295" s="6" t="s">
        <v>12485</v>
      </c>
    </row>
    <row r="3296" spans="1:7" x14ac:dyDescent="0.4">
      <c r="A3296" s="6">
        <v>3295</v>
      </c>
      <c r="B3296" s="6" t="s">
        <v>12547</v>
      </c>
      <c r="C3296" s="6">
        <v>5017</v>
      </c>
      <c r="D3296" s="6" t="s">
        <v>11851</v>
      </c>
      <c r="E3296" s="6" t="s">
        <v>826</v>
      </c>
      <c r="F3296" s="6" t="s">
        <v>11785</v>
      </c>
      <c r="G3296" s="6" t="s">
        <v>12559</v>
      </c>
    </row>
    <row r="3297" spans="1:7" x14ac:dyDescent="0.4">
      <c r="A3297" s="6">
        <v>3296</v>
      </c>
      <c r="B3297" s="6" t="s">
        <v>11793</v>
      </c>
      <c r="C3297" s="6">
        <v>5017</v>
      </c>
      <c r="D3297" s="6" t="s">
        <v>11878</v>
      </c>
      <c r="E3297" s="6" t="s">
        <v>911</v>
      </c>
      <c r="F3297" s="6" t="s">
        <v>11785</v>
      </c>
      <c r="G3297" s="6"/>
    </row>
    <row r="3298" spans="1:7" x14ac:dyDescent="0.4">
      <c r="A3298" s="6">
        <v>3297</v>
      </c>
      <c r="B3298" s="6" t="s">
        <v>11888</v>
      </c>
      <c r="C3298" s="6">
        <v>5017</v>
      </c>
      <c r="D3298" s="6" t="s">
        <v>11841</v>
      </c>
      <c r="E3298" s="6"/>
      <c r="F3298" s="6" t="s">
        <v>11889</v>
      </c>
      <c r="G3298" s="6" t="s">
        <v>12551</v>
      </c>
    </row>
    <row r="3299" spans="1:7" x14ac:dyDescent="0.4">
      <c r="A3299" s="6">
        <v>3298</v>
      </c>
      <c r="B3299" s="6" t="s">
        <v>11811</v>
      </c>
      <c r="C3299" s="6">
        <v>5018</v>
      </c>
      <c r="D3299" s="6" t="s">
        <v>11876</v>
      </c>
      <c r="E3299" s="6" t="s">
        <v>8737</v>
      </c>
      <c r="F3299" s="6" t="s">
        <v>11785</v>
      </c>
      <c r="G3299" s="6" t="s">
        <v>12128</v>
      </c>
    </row>
    <row r="3300" spans="1:7" x14ac:dyDescent="0.4">
      <c r="A3300" s="6">
        <v>3299</v>
      </c>
      <c r="B3300" s="6" t="s">
        <v>12547</v>
      </c>
      <c r="C3300" s="6">
        <v>5018</v>
      </c>
      <c r="D3300" s="6" t="s">
        <v>11927</v>
      </c>
      <c r="E3300" s="6" t="s">
        <v>757</v>
      </c>
      <c r="F3300" s="6" t="s">
        <v>11785</v>
      </c>
      <c r="G3300" s="6" t="s">
        <v>12561</v>
      </c>
    </row>
    <row r="3301" spans="1:7" x14ac:dyDescent="0.4">
      <c r="A3301" s="6">
        <v>3300</v>
      </c>
      <c r="B3301" s="6" t="s">
        <v>11793</v>
      </c>
      <c r="C3301" s="6">
        <v>5018</v>
      </c>
      <c r="D3301" s="6" t="s">
        <v>11878</v>
      </c>
      <c r="E3301" s="6" t="s">
        <v>911</v>
      </c>
      <c r="F3301" s="6" t="s">
        <v>11785</v>
      </c>
      <c r="G3301" s="6"/>
    </row>
    <row r="3302" spans="1:7" x14ac:dyDescent="0.4">
      <c r="A3302" s="6">
        <v>3301</v>
      </c>
      <c r="B3302" s="6" t="s">
        <v>11888</v>
      </c>
      <c r="C3302" s="6">
        <v>5018</v>
      </c>
      <c r="D3302" s="6" t="s">
        <v>11841</v>
      </c>
      <c r="E3302" s="6"/>
      <c r="F3302" s="6" t="s">
        <v>11889</v>
      </c>
      <c r="G3302" s="6" t="s">
        <v>12551</v>
      </c>
    </row>
    <row r="3303" spans="1:7" x14ac:dyDescent="0.4">
      <c r="A3303" s="6">
        <v>3302</v>
      </c>
      <c r="B3303" s="6" t="s">
        <v>11811</v>
      </c>
      <c r="C3303" s="6">
        <v>5019</v>
      </c>
      <c r="D3303" s="6" t="s">
        <v>11876</v>
      </c>
      <c r="E3303" s="6" t="s">
        <v>8737</v>
      </c>
      <c r="F3303" s="6" t="s">
        <v>11785</v>
      </c>
      <c r="G3303" s="6" t="s">
        <v>12128</v>
      </c>
    </row>
    <row r="3304" spans="1:7" x14ac:dyDescent="0.4">
      <c r="A3304" s="6">
        <v>3303</v>
      </c>
      <c r="B3304" s="6" t="s">
        <v>12547</v>
      </c>
      <c r="C3304" s="6">
        <v>5019</v>
      </c>
      <c r="D3304" s="6" t="s">
        <v>11962</v>
      </c>
      <c r="E3304" s="6" t="s">
        <v>680</v>
      </c>
      <c r="F3304" s="6" t="s">
        <v>11785</v>
      </c>
      <c r="G3304" s="6"/>
    </row>
    <row r="3305" spans="1:7" x14ac:dyDescent="0.4">
      <c r="A3305" s="6">
        <v>3304</v>
      </c>
      <c r="B3305" s="6" t="s">
        <v>11793</v>
      </c>
      <c r="C3305" s="6">
        <v>5019</v>
      </c>
      <c r="D3305" s="6" t="s">
        <v>11878</v>
      </c>
      <c r="E3305" s="6" t="s">
        <v>911</v>
      </c>
      <c r="F3305" s="6" t="s">
        <v>11785</v>
      </c>
      <c r="G3305" s="6"/>
    </row>
    <row r="3306" spans="1:7" x14ac:dyDescent="0.4">
      <c r="A3306" s="6">
        <v>3305</v>
      </c>
      <c r="B3306" s="6" t="s">
        <v>11888</v>
      </c>
      <c r="C3306" s="6">
        <v>5019</v>
      </c>
      <c r="D3306" s="6" t="s">
        <v>11841</v>
      </c>
      <c r="E3306" s="6"/>
      <c r="F3306" s="6" t="s">
        <v>11889</v>
      </c>
      <c r="G3306" s="6" t="s">
        <v>11890</v>
      </c>
    </row>
    <row r="3307" spans="1:7" x14ac:dyDescent="0.4">
      <c r="A3307" s="6">
        <v>3306</v>
      </c>
      <c r="B3307" s="6" t="s">
        <v>11811</v>
      </c>
      <c r="C3307" s="6">
        <v>5020</v>
      </c>
      <c r="D3307" s="6" t="s">
        <v>11800</v>
      </c>
      <c r="E3307" s="6" t="s">
        <v>663</v>
      </c>
      <c r="F3307" s="6" t="s">
        <v>11785</v>
      </c>
      <c r="G3307" s="6" t="s">
        <v>12558</v>
      </c>
    </row>
    <row r="3308" spans="1:7" x14ac:dyDescent="0.4">
      <c r="A3308" s="6">
        <v>3307</v>
      </c>
      <c r="B3308" s="6" t="s">
        <v>12547</v>
      </c>
      <c r="C3308" s="6">
        <v>5020</v>
      </c>
      <c r="D3308" s="6" t="s">
        <v>12064</v>
      </c>
      <c r="E3308" s="6" t="s">
        <v>844</v>
      </c>
      <c r="F3308" s="6" t="s">
        <v>11785</v>
      </c>
      <c r="G3308" s="6" t="s">
        <v>12562</v>
      </c>
    </row>
    <row r="3309" spans="1:7" x14ac:dyDescent="0.4">
      <c r="A3309" s="6">
        <v>3308</v>
      </c>
      <c r="B3309" s="6" t="s">
        <v>11793</v>
      </c>
      <c r="C3309" s="6">
        <v>5020</v>
      </c>
      <c r="D3309" s="6" t="s">
        <v>11878</v>
      </c>
      <c r="E3309" s="6" t="s">
        <v>911</v>
      </c>
      <c r="F3309" s="6" t="s">
        <v>11785</v>
      </c>
      <c r="G3309" s="6"/>
    </row>
    <row r="3310" spans="1:7" x14ac:dyDescent="0.4">
      <c r="A3310" s="6">
        <v>3309</v>
      </c>
      <c r="B3310" s="6" t="s">
        <v>11888</v>
      </c>
      <c r="C3310" s="6">
        <v>5020</v>
      </c>
      <c r="D3310" s="6"/>
      <c r="E3310" s="6"/>
      <c r="F3310" s="6" t="s">
        <v>11889</v>
      </c>
      <c r="G3310" s="6" t="s">
        <v>11890</v>
      </c>
    </row>
    <row r="3311" spans="1:7" x14ac:dyDescent="0.4">
      <c r="A3311" s="6">
        <v>3310</v>
      </c>
      <c r="B3311" s="6" t="s">
        <v>11811</v>
      </c>
      <c r="C3311" s="6">
        <v>5021</v>
      </c>
      <c r="D3311" s="6" t="s">
        <v>11800</v>
      </c>
      <c r="E3311" s="6" t="s">
        <v>663</v>
      </c>
      <c r="F3311" s="6" t="s">
        <v>11785</v>
      </c>
      <c r="G3311" s="6" t="s">
        <v>12558</v>
      </c>
    </row>
    <row r="3312" spans="1:7" x14ac:dyDescent="0.4">
      <c r="A3312" s="6">
        <v>3311</v>
      </c>
      <c r="B3312" s="6" t="s">
        <v>12547</v>
      </c>
      <c r="C3312" s="6">
        <v>5021</v>
      </c>
      <c r="D3312" s="6" t="s">
        <v>11808</v>
      </c>
      <c r="E3312" s="6" t="s">
        <v>498</v>
      </c>
      <c r="F3312" s="6" t="s">
        <v>11785</v>
      </c>
      <c r="G3312" s="6"/>
    </row>
    <row r="3313" spans="1:7" x14ac:dyDescent="0.4">
      <c r="A3313" s="6">
        <v>3312</v>
      </c>
      <c r="B3313" s="6" t="s">
        <v>11793</v>
      </c>
      <c r="C3313" s="6">
        <v>5021</v>
      </c>
      <c r="D3313" s="6" t="s">
        <v>11878</v>
      </c>
      <c r="E3313" s="6" t="s">
        <v>911</v>
      </c>
      <c r="F3313" s="6" t="s">
        <v>11785</v>
      </c>
      <c r="G3313" s="6"/>
    </row>
    <row r="3314" spans="1:7" x14ac:dyDescent="0.4">
      <c r="A3314" s="6">
        <v>3313</v>
      </c>
      <c r="B3314" s="6" t="s">
        <v>11888</v>
      </c>
      <c r="C3314" s="6">
        <v>5021</v>
      </c>
      <c r="D3314" s="6"/>
      <c r="E3314" s="6"/>
      <c r="F3314" s="6" t="s">
        <v>11889</v>
      </c>
      <c r="G3314" s="6" t="s">
        <v>11890</v>
      </c>
    </row>
    <row r="3315" spans="1:7" x14ac:dyDescent="0.4">
      <c r="A3315" s="6">
        <v>3314</v>
      </c>
      <c r="B3315" s="6" t="s">
        <v>11811</v>
      </c>
      <c r="C3315" s="6">
        <v>5022</v>
      </c>
      <c r="D3315" s="6" t="s">
        <v>11808</v>
      </c>
      <c r="E3315" s="6" t="s">
        <v>11812</v>
      </c>
      <c r="F3315" s="6" t="s">
        <v>11785</v>
      </c>
      <c r="G3315" s="6" t="s">
        <v>12563</v>
      </c>
    </row>
    <row r="3316" spans="1:7" x14ac:dyDescent="0.4">
      <c r="A3316" s="6">
        <v>3315</v>
      </c>
      <c r="B3316" s="6" t="s">
        <v>12547</v>
      </c>
      <c r="C3316" s="6">
        <v>5022</v>
      </c>
      <c r="D3316" s="6" t="s">
        <v>12064</v>
      </c>
      <c r="E3316" s="6" t="s">
        <v>844</v>
      </c>
      <c r="F3316" s="6" t="s">
        <v>11785</v>
      </c>
      <c r="G3316" s="6" t="s">
        <v>12562</v>
      </c>
    </row>
    <row r="3317" spans="1:7" x14ac:dyDescent="0.4">
      <c r="A3317" s="6">
        <v>3316</v>
      </c>
      <c r="B3317" s="6" t="s">
        <v>11793</v>
      </c>
      <c r="C3317" s="6">
        <v>5022</v>
      </c>
      <c r="D3317" s="6" t="s">
        <v>11878</v>
      </c>
      <c r="E3317" s="6" t="s">
        <v>911</v>
      </c>
      <c r="F3317" s="6" t="s">
        <v>11785</v>
      </c>
      <c r="G3317" s="6"/>
    </row>
    <row r="3318" spans="1:7" x14ac:dyDescent="0.4">
      <c r="A3318" s="6">
        <v>3317</v>
      </c>
      <c r="B3318" s="6" t="s">
        <v>11888</v>
      </c>
      <c r="C3318" s="6">
        <v>5022</v>
      </c>
      <c r="D3318" s="6"/>
      <c r="E3318" s="6"/>
      <c r="F3318" s="6" t="s">
        <v>11889</v>
      </c>
      <c r="G3318" s="6" t="s">
        <v>11890</v>
      </c>
    </row>
    <row r="3319" spans="1:7" x14ac:dyDescent="0.4">
      <c r="A3319" s="6">
        <v>3318</v>
      </c>
      <c r="B3319" s="6" t="s">
        <v>11811</v>
      </c>
      <c r="C3319" s="6">
        <v>5023</v>
      </c>
      <c r="D3319" s="6" t="s">
        <v>11876</v>
      </c>
      <c r="E3319" s="6" t="s">
        <v>8737</v>
      </c>
      <c r="F3319" s="6" t="s">
        <v>11785</v>
      </c>
      <c r="G3319" s="6" t="s">
        <v>12128</v>
      </c>
    </row>
    <row r="3320" spans="1:7" x14ac:dyDescent="0.4">
      <c r="A3320" s="6">
        <v>3319</v>
      </c>
      <c r="B3320" s="6" t="s">
        <v>12547</v>
      </c>
      <c r="C3320" s="6">
        <v>5023</v>
      </c>
      <c r="D3320" s="6" t="s">
        <v>11962</v>
      </c>
      <c r="E3320" s="6" t="s">
        <v>680</v>
      </c>
      <c r="F3320" s="6" t="s">
        <v>11785</v>
      </c>
      <c r="G3320" s="6"/>
    </row>
    <row r="3321" spans="1:7" x14ac:dyDescent="0.4">
      <c r="A3321" s="6">
        <v>3320</v>
      </c>
      <c r="B3321" s="6" t="s">
        <v>11793</v>
      </c>
      <c r="C3321" s="6">
        <v>5023</v>
      </c>
      <c r="D3321" s="6" t="s">
        <v>11794</v>
      </c>
      <c r="E3321" s="6" t="s">
        <v>867</v>
      </c>
      <c r="F3321" s="6" t="s">
        <v>11785</v>
      </c>
      <c r="G3321" s="6"/>
    </row>
    <row r="3322" spans="1:7" x14ac:dyDescent="0.4">
      <c r="A3322" s="6">
        <v>3321</v>
      </c>
      <c r="B3322" s="6" t="s">
        <v>11888</v>
      </c>
      <c r="C3322" s="6">
        <v>5023</v>
      </c>
      <c r="D3322" s="6"/>
      <c r="E3322" s="6"/>
      <c r="F3322" s="6" t="s">
        <v>11889</v>
      </c>
      <c r="G3322" s="6" t="s">
        <v>11890</v>
      </c>
    </row>
    <row r="3323" spans="1:7" x14ac:dyDescent="0.4">
      <c r="A3323" s="6">
        <v>3322</v>
      </c>
      <c r="B3323" s="6" t="s">
        <v>11811</v>
      </c>
      <c r="C3323" s="6">
        <v>5024</v>
      </c>
      <c r="D3323" s="6" t="s">
        <v>11876</v>
      </c>
      <c r="E3323" s="6" t="s">
        <v>8737</v>
      </c>
      <c r="F3323" s="6" t="s">
        <v>11785</v>
      </c>
      <c r="G3323" s="6" t="s">
        <v>12128</v>
      </c>
    </row>
    <row r="3324" spans="1:7" x14ac:dyDescent="0.4">
      <c r="A3324" s="6">
        <v>3323</v>
      </c>
      <c r="B3324" s="6" t="s">
        <v>12547</v>
      </c>
      <c r="C3324" s="6">
        <v>5024</v>
      </c>
      <c r="D3324" s="6" t="s">
        <v>11851</v>
      </c>
      <c r="E3324" s="6" t="s">
        <v>1501</v>
      </c>
      <c r="F3324" s="6" t="s">
        <v>11785</v>
      </c>
      <c r="G3324" s="6" t="s">
        <v>12564</v>
      </c>
    </row>
    <row r="3325" spans="1:7" x14ac:dyDescent="0.4">
      <c r="A3325" s="6">
        <v>3324</v>
      </c>
      <c r="B3325" s="6" t="s">
        <v>11793</v>
      </c>
      <c r="C3325" s="6">
        <v>5024</v>
      </c>
      <c r="D3325" s="6" t="s">
        <v>11794</v>
      </c>
      <c r="E3325" s="6" t="s">
        <v>867</v>
      </c>
      <c r="F3325" s="6" t="s">
        <v>11785</v>
      </c>
      <c r="G3325" s="6"/>
    </row>
    <row r="3326" spans="1:7" x14ac:dyDescent="0.4">
      <c r="A3326" s="6">
        <v>3325</v>
      </c>
      <c r="B3326" s="6" t="s">
        <v>11888</v>
      </c>
      <c r="C3326" s="6">
        <v>5024</v>
      </c>
      <c r="D3326" s="6" t="s">
        <v>11927</v>
      </c>
      <c r="E3326" s="6"/>
      <c r="F3326" s="6" t="s">
        <v>11889</v>
      </c>
      <c r="G3326" s="6" t="s">
        <v>11890</v>
      </c>
    </row>
    <row r="3327" spans="1:7" x14ac:dyDescent="0.4">
      <c r="A3327" s="6">
        <v>3326</v>
      </c>
      <c r="B3327" s="6" t="s">
        <v>11811</v>
      </c>
      <c r="C3327" s="6">
        <v>5025</v>
      </c>
      <c r="D3327" s="6" t="s">
        <v>11808</v>
      </c>
      <c r="E3327" s="6" t="s">
        <v>5243</v>
      </c>
      <c r="F3327" s="6" t="s">
        <v>11785</v>
      </c>
      <c r="G3327" s="6" t="s">
        <v>12408</v>
      </c>
    </row>
    <row r="3328" spans="1:7" x14ac:dyDescent="0.4">
      <c r="A3328" s="6">
        <v>3327</v>
      </c>
      <c r="B3328" s="6" t="s">
        <v>12547</v>
      </c>
      <c r="C3328" s="6">
        <v>5025</v>
      </c>
      <c r="D3328" s="6" t="s">
        <v>12064</v>
      </c>
      <c r="E3328" s="6" t="s">
        <v>1545</v>
      </c>
      <c r="F3328" s="6" t="s">
        <v>11785</v>
      </c>
      <c r="G3328" s="6" t="s">
        <v>12565</v>
      </c>
    </row>
    <row r="3329" spans="1:7" x14ac:dyDescent="0.4">
      <c r="A3329" s="6">
        <v>3328</v>
      </c>
      <c r="B3329" s="6" t="s">
        <v>11793</v>
      </c>
      <c r="C3329" s="6">
        <v>5025</v>
      </c>
      <c r="D3329" s="6" t="s">
        <v>11794</v>
      </c>
      <c r="E3329" s="6" t="s">
        <v>867</v>
      </c>
      <c r="F3329" s="6" t="s">
        <v>11785</v>
      </c>
      <c r="G3329" s="6"/>
    </row>
    <row r="3330" spans="1:7" x14ac:dyDescent="0.4">
      <c r="A3330" s="6">
        <v>3329</v>
      </c>
      <c r="B3330" s="6" t="s">
        <v>11888</v>
      </c>
      <c r="C3330" s="6">
        <v>5025</v>
      </c>
      <c r="D3330" s="6" t="s">
        <v>11927</v>
      </c>
      <c r="E3330" s="6"/>
      <c r="F3330" s="6" t="s">
        <v>11889</v>
      </c>
      <c r="G3330" s="6" t="s">
        <v>11890</v>
      </c>
    </row>
    <row r="3331" spans="1:7" x14ac:dyDescent="0.4">
      <c r="A3331" s="6">
        <v>3330</v>
      </c>
      <c r="B3331" s="6" t="s">
        <v>11811</v>
      </c>
      <c r="C3331" s="6">
        <v>5026</v>
      </c>
      <c r="D3331" s="6" t="s">
        <v>11808</v>
      </c>
      <c r="E3331" s="6" t="s">
        <v>5243</v>
      </c>
      <c r="F3331" s="6" t="s">
        <v>11785</v>
      </c>
      <c r="G3331" s="6" t="s">
        <v>12566</v>
      </c>
    </row>
    <row r="3332" spans="1:7" x14ac:dyDescent="0.4">
      <c r="A3332" s="6">
        <v>3331</v>
      </c>
      <c r="B3332" s="6" t="s">
        <v>12547</v>
      </c>
      <c r="C3332" s="6">
        <v>5026</v>
      </c>
      <c r="D3332" s="6" t="s">
        <v>11851</v>
      </c>
      <c r="E3332" s="6" t="s">
        <v>826</v>
      </c>
      <c r="F3332" s="6" t="s">
        <v>11785</v>
      </c>
      <c r="G3332" s="6" t="s">
        <v>12567</v>
      </c>
    </row>
    <row r="3333" spans="1:7" x14ac:dyDescent="0.4">
      <c r="A3333" s="6">
        <v>3332</v>
      </c>
      <c r="B3333" s="6" t="s">
        <v>11793</v>
      </c>
      <c r="C3333" s="6">
        <v>5026</v>
      </c>
      <c r="D3333" s="6" t="s">
        <v>11794</v>
      </c>
      <c r="E3333" s="6" t="s">
        <v>867</v>
      </c>
      <c r="F3333" s="6" t="s">
        <v>11785</v>
      </c>
      <c r="G3333" s="6"/>
    </row>
    <row r="3334" spans="1:7" x14ac:dyDescent="0.4">
      <c r="A3334" s="6">
        <v>3333</v>
      </c>
      <c r="B3334" s="6" t="s">
        <v>11888</v>
      </c>
      <c r="C3334" s="6">
        <v>5026</v>
      </c>
      <c r="D3334" s="6" t="s">
        <v>11927</v>
      </c>
      <c r="E3334" s="6"/>
      <c r="F3334" s="6" t="s">
        <v>11889</v>
      </c>
      <c r="G3334" s="6" t="s">
        <v>11890</v>
      </c>
    </row>
    <row r="3335" spans="1:7" x14ac:dyDescent="0.4">
      <c r="A3335" s="6">
        <v>3334</v>
      </c>
      <c r="B3335" s="6" t="s">
        <v>11811</v>
      </c>
      <c r="C3335" s="6">
        <v>5027</v>
      </c>
      <c r="D3335" s="6" t="s">
        <v>11808</v>
      </c>
      <c r="E3335" s="6" t="s">
        <v>11812</v>
      </c>
      <c r="F3335" s="6" t="s">
        <v>11785</v>
      </c>
      <c r="G3335" s="6"/>
    </row>
    <row r="3336" spans="1:7" x14ac:dyDescent="0.4">
      <c r="A3336" s="6">
        <v>3335</v>
      </c>
      <c r="B3336" s="6" t="s">
        <v>12547</v>
      </c>
      <c r="C3336" s="6">
        <v>5027</v>
      </c>
      <c r="D3336" s="6" t="s">
        <v>12064</v>
      </c>
      <c r="E3336" s="6" t="s">
        <v>1545</v>
      </c>
      <c r="F3336" s="6" t="s">
        <v>11785</v>
      </c>
      <c r="G3336" s="6" t="s">
        <v>12565</v>
      </c>
    </row>
    <row r="3337" spans="1:7" x14ac:dyDescent="0.4">
      <c r="A3337" s="6">
        <v>3336</v>
      </c>
      <c r="B3337" s="6" t="s">
        <v>11793</v>
      </c>
      <c r="C3337" s="6">
        <v>5027</v>
      </c>
      <c r="D3337" s="6" t="s">
        <v>11794</v>
      </c>
      <c r="E3337" s="6" t="s">
        <v>867</v>
      </c>
      <c r="F3337" s="6" t="s">
        <v>11785</v>
      </c>
      <c r="G3337" s="6"/>
    </row>
    <row r="3338" spans="1:7" x14ac:dyDescent="0.4">
      <c r="A3338" s="6">
        <v>3337</v>
      </c>
      <c r="B3338" s="6" t="s">
        <v>11888</v>
      </c>
      <c r="C3338" s="6">
        <v>5027</v>
      </c>
      <c r="D3338" s="6" t="s">
        <v>11927</v>
      </c>
      <c r="E3338" s="6"/>
      <c r="F3338" s="6" t="s">
        <v>11889</v>
      </c>
      <c r="G3338" s="6" t="s">
        <v>11890</v>
      </c>
    </row>
    <row r="3339" spans="1:7" x14ac:dyDescent="0.4">
      <c r="A3339" s="6">
        <v>3338</v>
      </c>
      <c r="B3339" s="6" t="s">
        <v>11811</v>
      </c>
      <c r="C3339" s="6">
        <v>5028</v>
      </c>
      <c r="D3339" s="6" t="s">
        <v>11808</v>
      </c>
      <c r="E3339" s="6" t="s">
        <v>11812</v>
      </c>
      <c r="F3339" s="6" t="s">
        <v>11785</v>
      </c>
      <c r="G3339" s="6"/>
    </row>
    <row r="3340" spans="1:7" x14ac:dyDescent="0.4">
      <c r="A3340" s="6">
        <v>3339</v>
      </c>
      <c r="B3340" s="6" t="s">
        <v>12547</v>
      </c>
      <c r="C3340" s="6">
        <v>5028</v>
      </c>
      <c r="D3340" s="6" t="s">
        <v>11808</v>
      </c>
      <c r="E3340" s="6" t="s">
        <v>813</v>
      </c>
      <c r="F3340" s="6" t="s">
        <v>11785</v>
      </c>
      <c r="G3340" s="6" t="s">
        <v>12568</v>
      </c>
    </row>
    <row r="3341" spans="1:7" x14ac:dyDescent="0.4">
      <c r="A3341" s="6">
        <v>3340</v>
      </c>
      <c r="B3341" s="6" t="s">
        <v>11793</v>
      </c>
      <c r="C3341" s="6">
        <v>5028</v>
      </c>
      <c r="D3341" s="6" t="s">
        <v>11794</v>
      </c>
      <c r="E3341" s="6" t="s">
        <v>867</v>
      </c>
      <c r="F3341" s="6" t="s">
        <v>11785</v>
      </c>
      <c r="G3341" s="6"/>
    </row>
    <row r="3342" spans="1:7" x14ac:dyDescent="0.4">
      <c r="A3342" s="6">
        <v>3341</v>
      </c>
      <c r="B3342" s="6" t="s">
        <v>11888</v>
      </c>
      <c r="C3342" s="6">
        <v>5028</v>
      </c>
      <c r="D3342" s="6" t="s">
        <v>11927</v>
      </c>
      <c r="E3342" s="6"/>
      <c r="F3342" s="6" t="s">
        <v>11889</v>
      </c>
      <c r="G3342" s="6" t="s">
        <v>11890</v>
      </c>
    </row>
    <row r="3343" spans="1:7" x14ac:dyDescent="0.4">
      <c r="A3343" s="6">
        <v>3342</v>
      </c>
      <c r="B3343" s="6" t="s">
        <v>11811</v>
      </c>
      <c r="C3343" s="6">
        <v>5029</v>
      </c>
      <c r="D3343" s="6" t="s">
        <v>11808</v>
      </c>
      <c r="E3343" s="6" t="s">
        <v>11812</v>
      </c>
      <c r="F3343" s="6" t="s">
        <v>11785</v>
      </c>
      <c r="G3343" s="6" t="s">
        <v>12096</v>
      </c>
    </row>
    <row r="3344" spans="1:7" x14ac:dyDescent="0.4">
      <c r="A3344" s="6">
        <v>3343</v>
      </c>
      <c r="B3344" s="6" t="s">
        <v>12547</v>
      </c>
      <c r="C3344" s="6">
        <v>5029</v>
      </c>
      <c r="D3344" s="6" t="s">
        <v>11927</v>
      </c>
      <c r="E3344" s="6" t="s">
        <v>757</v>
      </c>
      <c r="F3344" s="6" t="s">
        <v>11785</v>
      </c>
      <c r="G3344" s="6" t="s">
        <v>12569</v>
      </c>
    </row>
    <row r="3345" spans="1:7" x14ac:dyDescent="0.4">
      <c r="A3345" s="6">
        <v>3344</v>
      </c>
      <c r="B3345" s="6" t="s">
        <v>11793</v>
      </c>
      <c r="C3345" s="6">
        <v>5029</v>
      </c>
      <c r="D3345" s="6" t="s">
        <v>11794</v>
      </c>
      <c r="E3345" s="6" t="s">
        <v>867</v>
      </c>
      <c r="F3345" s="6" t="s">
        <v>11785</v>
      </c>
      <c r="G3345" s="6"/>
    </row>
    <row r="3346" spans="1:7" x14ac:dyDescent="0.4">
      <c r="A3346" s="6">
        <v>3345</v>
      </c>
      <c r="B3346" s="6" t="s">
        <v>11888</v>
      </c>
      <c r="C3346" s="6">
        <v>5029</v>
      </c>
      <c r="D3346" s="6"/>
      <c r="E3346" s="6"/>
      <c r="F3346" s="6" t="s">
        <v>11889</v>
      </c>
      <c r="G3346" s="6" t="s">
        <v>11890</v>
      </c>
    </row>
    <row r="3347" spans="1:7" x14ac:dyDescent="0.4">
      <c r="A3347" s="6">
        <v>3346</v>
      </c>
      <c r="B3347" s="6" t="s">
        <v>11811</v>
      </c>
      <c r="C3347" s="6">
        <v>5030</v>
      </c>
      <c r="D3347" s="6" t="s">
        <v>11808</v>
      </c>
      <c r="E3347" s="6" t="s">
        <v>11812</v>
      </c>
      <c r="F3347" s="6" t="s">
        <v>11785</v>
      </c>
      <c r="G3347" s="6" t="s">
        <v>12570</v>
      </c>
    </row>
    <row r="3348" spans="1:7" x14ac:dyDescent="0.4">
      <c r="A3348" s="6">
        <v>3347</v>
      </c>
      <c r="B3348" s="6" t="s">
        <v>12547</v>
      </c>
      <c r="C3348" s="6">
        <v>5030</v>
      </c>
      <c r="D3348" s="6" t="s">
        <v>11962</v>
      </c>
      <c r="E3348" s="6" t="s">
        <v>680</v>
      </c>
      <c r="F3348" s="6" t="s">
        <v>11785</v>
      </c>
      <c r="G3348" s="6"/>
    </row>
    <row r="3349" spans="1:7" x14ac:dyDescent="0.4">
      <c r="A3349" s="6">
        <v>3348</v>
      </c>
      <c r="B3349" s="6" t="s">
        <v>11793</v>
      </c>
      <c r="C3349" s="6">
        <v>5030</v>
      </c>
      <c r="D3349" s="6" t="s">
        <v>11794</v>
      </c>
      <c r="E3349" s="6" t="s">
        <v>867</v>
      </c>
      <c r="F3349" s="6" t="s">
        <v>11785</v>
      </c>
      <c r="G3349" s="6"/>
    </row>
    <row r="3350" spans="1:7" x14ac:dyDescent="0.4">
      <c r="A3350" s="6">
        <v>3349</v>
      </c>
      <c r="B3350" s="6" t="s">
        <v>11888</v>
      </c>
      <c r="C3350" s="6">
        <v>5030</v>
      </c>
      <c r="D3350" s="6" t="s">
        <v>11927</v>
      </c>
      <c r="E3350" s="6"/>
      <c r="F3350" s="6" t="s">
        <v>11889</v>
      </c>
      <c r="G3350" s="6" t="s">
        <v>11890</v>
      </c>
    </row>
    <row r="3351" spans="1:7" x14ac:dyDescent="0.4">
      <c r="A3351" s="6">
        <v>3350</v>
      </c>
      <c r="B3351" s="6" t="s">
        <v>11811</v>
      </c>
      <c r="C3351" s="6">
        <v>5031</v>
      </c>
      <c r="D3351" s="6" t="s">
        <v>11808</v>
      </c>
      <c r="E3351" s="6" t="s">
        <v>11812</v>
      </c>
      <c r="F3351" s="6" t="s">
        <v>11785</v>
      </c>
      <c r="G3351" s="6" t="s">
        <v>12096</v>
      </c>
    </row>
    <row r="3352" spans="1:7" x14ac:dyDescent="0.4">
      <c r="A3352" s="6">
        <v>3351</v>
      </c>
      <c r="B3352" s="6" t="s">
        <v>12547</v>
      </c>
      <c r="C3352" s="6">
        <v>5031</v>
      </c>
      <c r="D3352" s="6" t="s">
        <v>12064</v>
      </c>
      <c r="E3352" s="6" t="s">
        <v>1545</v>
      </c>
      <c r="F3352" s="6" t="s">
        <v>11785</v>
      </c>
      <c r="G3352" s="6" t="s">
        <v>12565</v>
      </c>
    </row>
    <row r="3353" spans="1:7" x14ac:dyDescent="0.4">
      <c r="A3353" s="6">
        <v>3352</v>
      </c>
      <c r="B3353" s="6" t="s">
        <v>11793</v>
      </c>
      <c r="C3353" s="6">
        <v>5031</v>
      </c>
      <c r="D3353" s="6" t="s">
        <v>11794</v>
      </c>
      <c r="E3353" s="6" t="s">
        <v>867</v>
      </c>
      <c r="F3353" s="6" t="s">
        <v>11785</v>
      </c>
      <c r="G3353" s="6"/>
    </row>
    <row r="3354" spans="1:7" x14ac:dyDescent="0.4">
      <c r="A3354" s="6">
        <v>3353</v>
      </c>
      <c r="B3354" s="6" t="s">
        <v>11888</v>
      </c>
      <c r="C3354" s="6">
        <v>5031</v>
      </c>
      <c r="D3354" s="6" t="s">
        <v>11927</v>
      </c>
      <c r="E3354" s="6"/>
      <c r="F3354" s="6" t="s">
        <v>11889</v>
      </c>
      <c r="G3354" s="6" t="s">
        <v>11890</v>
      </c>
    </row>
    <row r="3355" spans="1:7" x14ac:dyDescent="0.4">
      <c r="A3355" s="6">
        <v>3354</v>
      </c>
      <c r="B3355" s="6" t="s">
        <v>11811</v>
      </c>
      <c r="C3355" s="6">
        <v>5032</v>
      </c>
      <c r="D3355" s="6" t="s">
        <v>11808</v>
      </c>
      <c r="E3355" s="6" t="s">
        <v>11812</v>
      </c>
      <c r="F3355" s="6" t="s">
        <v>11785</v>
      </c>
      <c r="G3355" s="6" t="s">
        <v>12571</v>
      </c>
    </row>
    <row r="3356" spans="1:7" x14ac:dyDescent="0.4">
      <c r="A3356" s="6">
        <v>3355</v>
      </c>
      <c r="B3356" s="6" t="s">
        <v>12547</v>
      </c>
      <c r="C3356" s="6">
        <v>5032</v>
      </c>
      <c r="D3356" s="6" t="s">
        <v>12064</v>
      </c>
      <c r="E3356" s="6" t="s">
        <v>1545</v>
      </c>
      <c r="F3356" s="6" t="s">
        <v>11785</v>
      </c>
      <c r="G3356" s="6" t="s">
        <v>12572</v>
      </c>
    </row>
    <row r="3357" spans="1:7" x14ac:dyDescent="0.4">
      <c r="A3357" s="6">
        <v>3356</v>
      </c>
      <c r="B3357" s="6" t="s">
        <v>11793</v>
      </c>
      <c r="C3357" s="6">
        <v>5032</v>
      </c>
      <c r="D3357" s="6" t="s">
        <v>11794</v>
      </c>
      <c r="E3357" s="6" t="s">
        <v>867</v>
      </c>
      <c r="F3357" s="6" t="s">
        <v>11785</v>
      </c>
      <c r="G3357" s="6"/>
    </row>
    <row r="3358" spans="1:7" x14ac:dyDescent="0.4">
      <c r="A3358" s="6">
        <v>3357</v>
      </c>
      <c r="B3358" s="6" t="s">
        <v>11888</v>
      </c>
      <c r="C3358" s="6">
        <v>5032</v>
      </c>
      <c r="D3358" s="6" t="s">
        <v>11927</v>
      </c>
      <c r="E3358" s="6"/>
      <c r="F3358" s="6" t="s">
        <v>11889</v>
      </c>
      <c r="G3358" s="6" t="s">
        <v>11890</v>
      </c>
    </row>
    <row r="3359" spans="1:7" x14ac:dyDescent="0.4">
      <c r="A3359" s="6">
        <v>3358</v>
      </c>
      <c r="B3359" s="6" t="s">
        <v>11811</v>
      </c>
      <c r="C3359" s="6">
        <v>5033</v>
      </c>
      <c r="D3359" s="6" t="s">
        <v>11808</v>
      </c>
      <c r="E3359" s="6" t="s">
        <v>5243</v>
      </c>
      <c r="F3359" s="6" t="s">
        <v>11785</v>
      </c>
      <c r="G3359" s="6" t="s">
        <v>12573</v>
      </c>
    </row>
    <row r="3360" spans="1:7" x14ac:dyDescent="0.4">
      <c r="A3360" s="6">
        <v>3359</v>
      </c>
      <c r="B3360" s="6" t="s">
        <v>12547</v>
      </c>
      <c r="C3360" s="6">
        <v>5033</v>
      </c>
      <c r="D3360" s="6" t="s">
        <v>11962</v>
      </c>
      <c r="E3360" s="6" t="s">
        <v>680</v>
      </c>
      <c r="F3360" s="6" t="s">
        <v>11785</v>
      </c>
      <c r="G3360" s="6"/>
    </row>
    <row r="3361" spans="1:7" x14ac:dyDescent="0.4">
      <c r="A3361" s="6">
        <v>3360</v>
      </c>
      <c r="B3361" s="6" t="s">
        <v>11793</v>
      </c>
      <c r="C3361" s="6">
        <v>5033</v>
      </c>
      <c r="D3361" s="6" t="s">
        <v>11794</v>
      </c>
      <c r="E3361" s="6" t="s">
        <v>867</v>
      </c>
      <c r="F3361" s="6" t="s">
        <v>11785</v>
      </c>
      <c r="G3361" s="6"/>
    </row>
    <row r="3362" spans="1:7" x14ac:dyDescent="0.4">
      <c r="A3362" s="6">
        <v>3361</v>
      </c>
      <c r="B3362" s="6" t="s">
        <v>11888</v>
      </c>
      <c r="C3362" s="6">
        <v>5033</v>
      </c>
      <c r="D3362" s="6"/>
      <c r="E3362" s="6"/>
      <c r="F3362" s="6" t="s">
        <v>11889</v>
      </c>
      <c r="G3362" s="6" t="s">
        <v>11890</v>
      </c>
    </row>
    <row r="3363" spans="1:7" x14ac:dyDescent="0.4">
      <c r="A3363" s="6">
        <v>3362</v>
      </c>
      <c r="B3363" s="6" t="s">
        <v>11811</v>
      </c>
      <c r="C3363" s="6">
        <v>5034</v>
      </c>
      <c r="D3363" s="6" t="s">
        <v>11808</v>
      </c>
      <c r="E3363" s="6" t="s">
        <v>11812</v>
      </c>
      <c r="F3363" s="6" t="s">
        <v>11785</v>
      </c>
      <c r="G3363" s="6" t="s">
        <v>12096</v>
      </c>
    </row>
    <row r="3364" spans="1:7" x14ac:dyDescent="0.4">
      <c r="A3364" s="6">
        <v>3363</v>
      </c>
      <c r="B3364" s="6" t="s">
        <v>12547</v>
      </c>
      <c r="C3364" s="6">
        <v>5034</v>
      </c>
      <c r="D3364" s="6" t="s">
        <v>12064</v>
      </c>
      <c r="E3364" s="6" t="s">
        <v>1545</v>
      </c>
      <c r="F3364" s="6" t="s">
        <v>11785</v>
      </c>
      <c r="G3364" s="6" t="s">
        <v>12574</v>
      </c>
    </row>
    <row r="3365" spans="1:7" x14ac:dyDescent="0.4">
      <c r="A3365" s="6">
        <v>3364</v>
      </c>
      <c r="B3365" s="6" t="s">
        <v>11793</v>
      </c>
      <c r="C3365" s="6">
        <v>5034</v>
      </c>
      <c r="D3365" s="6" t="s">
        <v>11794</v>
      </c>
      <c r="E3365" s="6" t="s">
        <v>867</v>
      </c>
      <c r="F3365" s="6" t="s">
        <v>11785</v>
      </c>
      <c r="G3365" s="6"/>
    </row>
    <row r="3366" spans="1:7" x14ac:dyDescent="0.4">
      <c r="A3366" s="6">
        <v>3365</v>
      </c>
      <c r="B3366" s="6" t="s">
        <v>11888</v>
      </c>
      <c r="C3366" s="6">
        <v>5034</v>
      </c>
      <c r="D3366" s="6"/>
      <c r="E3366" s="6"/>
      <c r="F3366" s="6" t="s">
        <v>11889</v>
      </c>
      <c r="G3366" s="6" t="s">
        <v>11890</v>
      </c>
    </row>
    <row r="3367" spans="1:7" x14ac:dyDescent="0.4">
      <c r="A3367" s="6">
        <v>3366</v>
      </c>
      <c r="B3367" s="6" t="s">
        <v>11811</v>
      </c>
      <c r="C3367" s="6">
        <v>5035</v>
      </c>
      <c r="D3367" s="6" t="s">
        <v>11808</v>
      </c>
      <c r="E3367" s="6" t="s">
        <v>2601</v>
      </c>
      <c r="F3367" s="6" t="s">
        <v>11785</v>
      </c>
      <c r="G3367" s="6" t="s">
        <v>12575</v>
      </c>
    </row>
    <row r="3368" spans="1:7" x14ac:dyDescent="0.4">
      <c r="A3368" s="6">
        <v>3367</v>
      </c>
      <c r="B3368" s="6" t="s">
        <v>12547</v>
      </c>
      <c r="C3368" s="6">
        <v>5035</v>
      </c>
      <c r="D3368" s="6" t="s">
        <v>11851</v>
      </c>
      <c r="E3368" s="6" t="s">
        <v>826</v>
      </c>
      <c r="F3368" s="6" t="s">
        <v>11785</v>
      </c>
      <c r="G3368" s="6" t="s">
        <v>12559</v>
      </c>
    </row>
    <row r="3369" spans="1:7" x14ac:dyDescent="0.4">
      <c r="A3369" s="6">
        <v>3368</v>
      </c>
      <c r="B3369" s="6" t="s">
        <v>11793</v>
      </c>
      <c r="C3369" s="6">
        <v>5035</v>
      </c>
      <c r="D3369" s="6" t="s">
        <v>11876</v>
      </c>
      <c r="E3369" s="6" t="s">
        <v>780</v>
      </c>
      <c r="F3369" s="6" t="s">
        <v>11785</v>
      </c>
      <c r="G3369" s="6"/>
    </row>
    <row r="3370" spans="1:7" x14ac:dyDescent="0.4">
      <c r="A3370" s="6">
        <v>3369</v>
      </c>
      <c r="B3370" s="6" t="s">
        <v>11888</v>
      </c>
      <c r="C3370" s="6">
        <v>5035</v>
      </c>
      <c r="D3370" s="6"/>
      <c r="E3370" s="6"/>
      <c r="F3370" s="6" t="s">
        <v>11889</v>
      </c>
      <c r="G3370" s="6" t="s">
        <v>11890</v>
      </c>
    </row>
    <row r="3371" spans="1:7" x14ac:dyDescent="0.4">
      <c r="A3371" s="6">
        <v>3370</v>
      </c>
      <c r="B3371" s="6" t="s">
        <v>11811</v>
      </c>
      <c r="C3371" s="6">
        <v>5036</v>
      </c>
      <c r="D3371" s="6" t="s">
        <v>11808</v>
      </c>
      <c r="E3371" s="6" t="s">
        <v>11812</v>
      </c>
      <c r="F3371" s="6" t="s">
        <v>11785</v>
      </c>
      <c r="G3371" s="6" t="s">
        <v>12096</v>
      </c>
    </row>
    <row r="3372" spans="1:7" x14ac:dyDescent="0.4">
      <c r="A3372" s="6">
        <v>3371</v>
      </c>
      <c r="B3372" s="6" t="s">
        <v>12547</v>
      </c>
      <c r="C3372" s="6">
        <v>5036</v>
      </c>
      <c r="D3372" s="6" t="s">
        <v>11808</v>
      </c>
      <c r="E3372" s="6" t="s">
        <v>498</v>
      </c>
      <c r="F3372" s="6" t="s">
        <v>11785</v>
      </c>
      <c r="G3372" s="6" t="s">
        <v>12022</v>
      </c>
    </row>
    <row r="3373" spans="1:7" x14ac:dyDescent="0.4">
      <c r="A3373" s="6">
        <v>3372</v>
      </c>
      <c r="B3373" s="6" t="s">
        <v>11793</v>
      </c>
      <c r="C3373" s="6">
        <v>5036</v>
      </c>
      <c r="D3373" s="6" t="s">
        <v>11876</v>
      </c>
      <c r="E3373" s="6" t="s">
        <v>780</v>
      </c>
      <c r="F3373" s="6" t="s">
        <v>11785</v>
      </c>
      <c r="G3373" s="6"/>
    </row>
    <row r="3374" spans="1:7" x14ac:dyDescent="0.4">
      <c r="A3374" s="6">
        <v>3373</v>
      </c>
      <c r="B3374" s="6" t="s">
        <v>11888</v>
      </c>
      <c r="C3374" s="6">
        <v>5036</v>
      </c>
      <c r="D3374" s="6"/>
      <c r="E3374" s="6"/>
      <c r="F3374" s="6" t="s">
        <v>11889</v>
      </c>
      <c r="G3374" s="6" t="s">
        <v>11890</v>
      </c>
    </row>
    <row r="3375" spans="1:7" x14ac:dyDescent="0.4">
      <c r="A3375" s="6">
        <v>3374</v>
      </c>
      <c r="B3375" s="6" t="s">
        <v>11811</v>
      </c>
      <c r="C3375" s="6">
        <v>5037</v>
      </c>
      <c r="D3375" s="6" t="s">
        <v>11808</v>
      </c>
      <c r="E3375" s="6" t="s">
        <v>2601</v>
      </c>
      <c r="F3375" s="6" t="s">
        <v>11785</v>
      </c>
      <c r="G3375" s="6" t="s">
        <v>12573</v>
      </c>
    </row>
    <row r="3376" spans="1:7" x14ac:dyDescent="0.4">
      <c r="A3376" s="6">
        <v>3375</v>
      </c>
      <c r="B3376" s="6" t="s">
        <v>12547</v>
      </c>
      <c r="C3376" s="6">
        <v>5037</v>
      </c>
      <c r="D3376" s="6" t="s">
        <v>11808</v>
      </c>
      <c r="E3376" s="6" t="s">
        <v>498</v>
      </c>
      <c r="F3376" s="6" t="s">
        <v>11785</v>
      </c>
      <c r="G3376" s="6" t="s">
        <v>12022</v>
      </c>
    </row>
    <row r="3377" spans="1:7" x14ac:dyDescent="0.4">
      <c r="A3377" s="6">
        <v>3376</v>
      </c>
      <c r="B3377" s="6" t="s">
        <v>11793</v>
      </c>
      <c r="C3377" s="6">
        <v>5037</v>
      </c>
      <c r="D3377" s="6" t="s">
        <v>11794</v>
      </c>
      <c r="E3377" s="6" t="s">
        <v>867</v>
      </c>
      <c r="F3377" s="6" t="s">
        <v>11785</v>
      </c>
      <c r="G3377" s="6" t="s">
        <v>12387</v>
      </c>
    </row>
    <row r="3378" spans="1:7" x14ac:dyDescent="0.4">
      <c r="A3378" s="6">
        <v>3377</v>
      </c>
      <c r="B3378" s="6" t="s">
        <v>11888</v>
      </c>
      <c r="C3378" s="6">
        <v>5037</v>
      </c>
      <c r="D3378" s="6" t="s">
        <v>11808</v>
      </c>
      <c r="E3378" s="6"/>
      <c r="F3378" s="6" t="s">
        <v>11889</v>
      </c>
      <c r="G3378" s="6" t="s">
        <v>11890</v>
      </c>
    </row>
    <row r="3379" spans="1:7" x14ac:dyDescent="0.4">
      <c r="A3379" s="6">
        <v>3378</v>
      </c>
      <c r="B3379" s="6" t="s">
        <v>11811</v>
      </c>
      <c r="C3379" s="6">
        <v>5038</v>
      </c>
      <c r="D3379" s="6" t="s">
        <v>11800</v>
      </c>
      <c r="E3379" s="6" t="s">
        <v>663</v>
      </c>
      <c r="F3379" s="6" t="s">
        <v>11785</v>
      </c>
      <c r="G3379" s="6" t="s">
        <v>12481</v>
      </c>
    </row>
    <row r="3380" spans="1:7" x14ac:dyDescent="0.4">
      <c r="A3380" s="6">
        <v>3379</v>
      </c>
      <c r="B3380" s="6" t="s">
        <v>12547</v>
      </c>
      <c r="C3380" s="6">
        <v>5038</v>
      </c>
      <c r="D3380" s="6" t="s">
        <v>11851</v>
      </c>
      <c r="E3380" s="6" t="s">
        <v>1501</v>
      </c>
      <c r="F3380" s="6" t="s">
        <v>11785</v>
      </c>
      <c r="G3380" s="6" t="s">
        <v>12576</v>
      </c>
    </row>
    <row r="3381" spans="1:7" x14ac:dyDescent="0.4">
      <c r="A3381" s="6">
        <v>3380</v>
      </c>
      <c r="B3381" s="6" t="s">
        <v>11793</v>
      </c>
      <c r="C3381" s="6">
        <v>5038</v>
      </c>
      <c r="D3381" s="6" t="s">
        <v>11878</v>
      </c>
      <c r="E3381" s="6" t="s">
        <v>911</v>
      </c>
      <c r="F3381" s="6" t="s">
        <v>11785</v>
      </c>
      <c r="G3381" s="6"/>
    </row>
    <row r="3382" spans="1:7" x14ac:dyDescent="0.4">
      <c r="A3382" s="6">
        <v>3381</v>
      </c>
      <c r="B3382" s="6" t="s">
        <v>11888</v>
      </c>
      <c r="C3382" s="6">
        <v>5038</v>
      </c>
      <c r="D3382" s="6"/>
      <c r="E3382" s="6"/>
      <c r="F3382" s="6" t="s">
        <v>11889</v>
      </c>
      <c r="G3382" s="6" t="s">
        <v>11890</v>
      </c>
    </row>
    <row r="3383" spans="1:7" x14ac:dyDescent="0.4">
      <c r="A3383" s="6">
        <v>3382</v>
      </c>
      <c r="B3383" s="6" t="s">
        <v>11811</v>
      </c>
      <c r="C3383" s="6">
        <v>5039</v>
      </c>
      <c r="D3383" s="6" t="s">
        <v>11800</v>
      </c>
      <c r="E3383" s="6" t="s">
        <v>663</v>
      </c>
      <c r="F3383" s="6" t="s">
        <v>11785</v>
      </c>
      <c r="G3383" s="6" t="s">
        <v>12481</v>
      </c>
    </row>
    <row r="3384" spans="1:7" x14ac:dyDescent="0.4">
      <c r="A3384" s="6">
        <v>3383</v>
      </c>
      <c r="B3384" s="6" t="s">
        <v>12547</v>
      </c>
      <c r="C3384" s="6">
        <v>5039</v>
      </c>
      <c r="D3384" s="6" t="s">
        <v>11851</v>
      </c>
      <c r="E3384" s="6" t="s">
        <v>826</v>
      </c>
      <c r="F3384" s="6" t="s">
        <v>11785</v>
      </c>
      <c r="G3384" s="6" t="s">
        <v>12559</v>
      </c>
    </row>
    <row r="3385" spans="1:7" x14ac:dyDescent="0.4">
      <c r="A3385" s="6">
        <v>3384</v>
      </c>
      <c r="B3385" s="6" t="s">
        <v>11793</v>
      </c>
      <c r="C3385" s="6">
        <v>5039</v>
      </c>
      <c r="D3385" s="6" t="s">
        <v>11878</v>
      </c>
      <c r="E3385" s="6" t="s">
        <v>911</v>
      </c>
      <c r="F3385" s="6" t="s">
        <v>11785</v>
      </c>
      <c r="G3385" s="6"/>
    </row>
    <row r="3386" spans="1:7" x14ac:dyDescent="0.4">
      <c r="A3386" s="6">
        <v>3385</v>
      </c>
      <c r="B3386" s="6" t="s">
        <v>11888</v>
      </c>
      <c r="C3386" s="6">
        <v>5039</v>
      </c>
      <c r="D3386" s="6"/>
      <c r="E3386" s="6"/>
      <c r="F3386" s="6" t="s">
        <v>11889</v>
      </c>
      <c r="G3386" s="6" t="s">
        <v>11890</v>
      </c>
    </row>
    <row r="3387" spans="1:7" x14ac:dyDescent="0.4">
      <c r="A3387" s="6">
        <v>3386</v>
      </c>
      <c r="B3387" s="6" t="s">
        <v>11811</v>
      </c>
      <c r="C3387" s="6">
        <v>5040</v>
      </c>
      <c r="D3387" s="6" t="s">
        <v>11808</v>
      </c>
      <c r="E3387" s="6" t="s">
        <v>2601</v>
      </c>
      <c r="F3387" s="6" t="s">
        <v>11785</v>
      </c>
      <c r="G3387" s="6" t="s">
        <v>12577</v>
      </c>
    </row>
    <row r="3388" spans="1:7" x14ac:dyDescent="0.4">
      <c r="A3388" s="6">
        <v>3387</v>
      </c>
      <c r="B3388" s="6" t="s">
        <v>12547</v>
      </c>
      <c r="C3388" s="6">
        <v>5040</v>
      </c>
      <c r="D3388" s="6" t="s">
        <v>12064</v>
      </c>
      <c r="E3388" s="6" t="s">
        <v>844</v>
      </c>
      <c r="F3388" s="6" t="s">
        <v>11785</v>
      </c>
      <c r="G3388" s="6" t="s">
        <v>12578</v>
      </c>
    </row>
    <row r="3389" spans="1:7" x14ac:dyDescent="0.4">
      <c r="A3389" s="6">
        <v>3388</v>
      </c>
      <c r="B3389" s="6" t="s">
        <v>11793</v>
      </c>
      <c r="C3389" s="6">
        <v>5040</v>
      </c>
      <c r="D3389" s="6" t="s">
        <v>11794</v>
      </c>
      <c r="E3389" s="6" t="s">
        <v>867</v>
      </c>
      <c r="F3389" s="6" t="s">
        <v>11785</v>
      </c>
      <c r="G3389" s="6"/>
    </row>
    <row r="3390" spans="1:7" x14ac:dyDescent="0.4">
      <c r="A3390" s="6">
        <v>3389</v>
      </c>
      <c r="B3390" s="6" t="s">
        <v>11888</v>
      </c>
      <c r="C3390" s="6">
        <v>5040</v>
      </c>
      <c r="D3390" s="6"/>
      <c r="E3390" s="6"/>
      <c r="F3390" s="6" t="s">
        <v>11889</v>
      </c>
      <c r="G3390" s="6" t="s">
        <v>11890</v>
      </c>
    </row>
    <row r="3391" spans="1:7" x14ac:dyDescent="0.4">
      <c r="A3391" s="6">
        <v>3390</v>
      </c>
      <c r="B3391" s="6" t="s">
        <v>11811</v>
      </c>
      <c r="C3391" s="6">
        <v>5041</v>
      </c>
      <c r="D3391" s="6" t="s">
        <v>11808</v>
      </c>
      <c r="E3391" s="6" t="s">
        <v>11812</v>
      </c>
      <c r="F3391" s="6" t="s">
        <v>11785</v>
      </c>
      <c r="G3391" s="6" t="s">
        <v>12579</v>
      </c>
    </row>
    <row r="3392" spans="1:7" x14ac:dyDescent="0.4">
      <c r="A3392" s="6">
        <v>3391</v>
      </c>
      <c r="B3392" s="6" t="s">
        <v>12547</v>
      </c>
      <c r="C3392" s="6">
        <v>5041</v>
      </c>
      <c r="D3392" s="6" t="s">
        <v>11962</v>
      </c>
      <c r="E3392" s="6" t="s">
        <v>680</v>
      </c>
      <c r="F3392" s="6" t="s">
        <v>11785</v>
      </c>
      <c r="G3392" s="6"/>
    </row>
    <row r="3393" spans="1:7" x14ac:dyDescent="0.4">
      <c r="A3393" s="6">
        <v>3392</v>
      </c>
      <c r="B3393" s="6" t="s">
        <v>11793</v>
      </c>
      <c r="C3393" s="6">
        <v>5041</v>
      </c>
      <c r="D3393" s="6" t="s">
        <v>11794</v>
      </c>
      <c r="E3393" s="6" t="s">
        <v>867</v>
      </c>
      <c r="F3393" s="6" t="s">
        <v>11785</v>
      </c>
      <c r="G3393" s="6"/>
    </row>
    <row r="3394" spans="1:7" x14ac:dyDescent="0.4">
      <c r="A3394" s="6">
        <v>3393</v>
      </c>
      <c r="B3394" s="6" t="s">
        <v>11811</v>
      </c>
      <c r="C3394" s="6">
        <v>5042</v>
      </c>
      <c r="D3394" s="6" t="s">
        <v>11808</v>
      </c>
      <c r="E3394" s="6" t="s">
        <v>11812</v>
      </c>
      <c r="F3394" s="6" t="s">
        <v>11785</v>
      </c>
      <c r="G3394" s="6" t="s">
        <v>12580</v>
      </c>
    </row>
    <row r="3395" spans="1:7" x14ac:dyDescent="0.4">
      <c r="A3395" s="6">
        <v>3394</v>
      </c>
      <c r="B3395" s="6" t="s">
        <v>12547</v>
      </c>
      <c r="C3395" s="6">
        <v>5042</v>
      </c>
      <c r="D3395" s="6" t="s">
        <v>11808</v>
      </c>
      <c r="E3395" s="6" t="s">
        <v>498</v>
      </c>
      <c r="F3395" s="6" t="s">
        <v>11785</v>
      </c>
      <c r="G3395" s="6" t="s">
        <v>12022</v>
      </c>
    </row>
    <row r="3396" spans="1:7" x14ac:dyDescent="0.4">
      <c r="A3396" s="6">
        <v>3395</v>
      </c>
      <c r="B3396" s="6" t="s">
        <v>11811</v>
      </c>
      <c r="C3396" s="6">
        <v>5043</v>
      </c>
      <c r="D3396" s="6" t="s">
        <v>11876</v>
      </c>
      <c r="E3396" s="6" t="s">
        <v>538</v>
      </c>
      <c r="F3396" s="6" t="s">
        <v>11785</v>
      </c>
      <c r="G3396" s="6"/>
    </row>
    <row r="3397" spans="1:7" x14ac:dyDescent="0.4">
      <c r="A3397" s="6">
        <v>3396</v>
      </c>
      <c r="B3397" s="6" t="s">
        <v>12547</v>
      </c>
      <c r="C3397" s="6">
        <v>5043</v>
      </c>
      <c r="D3397" s="6" t="s">
        <v>11962</v>
      </c>
      <c r="E3397" s="6" t="s">
        <v>680</v>
      </c>
      <c r="F3397" s="6" t="s">
        <v>11785</v>
      </c>
      <c r="G3397" s="6" t="s">
        <v>12581</v>
      </c>
    </row>
    <row r="3398" spans="1:7" x14ac:dyDescent="0.4">
      <c r="A3398" s="6">
        <v>3397</v>
      </c>
      <c r="B3398" s="6" t="s">
        <v>11811</v>
      </c>
      <c r="C3398" s="6">
        <v>5044</v>
      </c>
      <c r="D3398" s="6" t="s">
        <v>11876</v>
      </c>
      <c r="E3398" s="6" t="s">
        <v>538</v>
      </c>
      <c r="F3398" s="6" t="s">
        <v>11785</v>
      </c>
      <c r="G3398" s="6"/>
    </row>
    <row r="3399" spans="1:7" x14ac:dyDescent="0.4">
      <c r="A3399" s="6">
        <v>3398</v>
      </c>
      <c r="B3399" s="6" t="s">
        <v>12547</v>
      </c>
      <c r="C3399" s="6">
        <v>5044</v>
      </c>
      <c r="D3399" s="6" t="s">
        <v>11956</v>
      </c>
      <c r="E3399" s="6" t="s">
        <v>694</v>
      </c>
      <c r="F3399" s="6" t="s">
        <v>11785</v>
      </c>
      <c r="G3399" s="6" t="s">
        <v>12582</v>
      </c>
    </row>
    <row r="3400" spans="1:7" x14ac:dyDescent="0.4">
      <c r="A3400" s="6">
        <v>3399</v>
      </c>
      <c r="B3400" s="6" t="s">
        <v>11811</v>
      </c>
      <c r="C3400" s="6">
        <v>5045</v>
      </c>
      <c r="D3400" s="6" t="s">
        <v>11876</v>
      </c>
      <c r="E3400" s="6" t="s">
        <v>538</v>
      </c>
      <c r="F3400" s="6" t="s">
        <v>11785</v>
      </c>
      <c r="G3400" s="6"/>
    </row>
    <row r="3401" spans="1:7" x14ac:dyDescent="0.4">
      <c r="A3401" s="6">
        <v>3400</v>
      </c>
      <c r="B3401" s="6" t="s">
        <v>12547</v>
      </c>
      <c r="C3401" s="6">
        <v>5045</v>
      </c>
      <c r="D3401" s="6" t="s">
        <v>11956</v>
      </c>
      <c r="E3401" s="6" t="s">
        <v>694</v>
      </c>
      <c r="F3401" s="6" t="s">
        <v>11785</v>
      </c>
      <c r="G3401" s="6" t="s">
        <v>12582</v>
      </c>
    </row>
    <row r="3402" spans="1:7" x14ac:dyDescent="0.4">
      <c r="A3402" s="6">
        <v>3401</v>
      </c>
      <c r="B3402" s="6" t="s">
        <v>11811</v>
      </c>
      <c r="C3402" s="6">
        <v>5046</v>
      </c>
      <c r="D3402" s="6" t="s">
        <v>11876</v>
      </c>
      <c r="E3402" s="6" t="s">
        <v>8737</v>
      </c>
      <c r="F3402" s="6" t="s">
        <v>11785</v>
      </c>
      <c r="G3402" s="6" t="s">
        <v>12128</v>
      </c>
    </row>
    <row r="3403" spans="1:7" x14ac:dyDescent="0.4">
      <c r="A3403" s="6">
        <v>3402</v>
      </c>
      <c r="B3403" s="6" t="s">
        <v>12547</v>
      </c>
      <c r="C3403" s="6">
        <v>5046</v>
      </c>
      <c r="D3403" s="6" t="s">
        <v>11956</v>
      </c>
      <c r="E3403" s="6" t="s">
        <v>694</v>
      </c>
      <c r="F3403" s="6" t="s">
        <v>11785</v>
      </c>
      <c r="G3403" s="6" t="s">
        <v>12582</v>
      </c>
    </row>
    <row r="3404" spans="1:7" x14ac:dyDescent="0.4">
      <c r="A3404" s="6">
        <v>3403</v>
      </c>
      <c r="B3404" s="6" t="s">
        <v>11811</v>
      </c>
      <c r="C3404" s="6">
        <v>5047</v>
      </c>
      <c r="D3404" s="6" t="s">
        <v>11800</v>
      </c>
      <c r="E3404" s="6" t="s">
        <v>663</v>
      </c>
      <c r="F3404" s="6" t="s">
        <v>11785</v>
      </c>
      <c r="G3404" s="6" t="s">
        <v>12583</v>
      </c>
    </row>
    <row r="3405" spans="1:7" x14ac:dyDescent="0.4">
      <c r="A3405" s="6">
        <v>3404</v>
      </c>
      <c r="B3405" s="6" t="s">
        <v>12547</v>
      </c>
      <c r="C3405" s="6">
        <v>5047</v>
      </c>
      <c r="D3405" s="6" t="s">
        <v>11956</v>
      </c>
      <c r="E3405" s="6" t="s">
        <v>694</v>
      </c>
      <c r="F3405" s="6" t="s">
        <v>11785</v>
      </c>
      <c r="G3405" s="6"/>
    </row>
    <row r="3406" spans="1:7" x14ac:dyDescent="0.4">
      <c r="A3406" s="6">
        <v>3405</v>
      </c>
      <c r="B3406" s="6" t="s">
        <v>12392</v>
      </c>
      <c r="C3406" s="6">
        <v>5048</v>
      </c>
      <c r="D3406" s="6" t="s">
        <v>11876</v>
      </c>
      <c r="E3406" s="6" t="s">
        <v>538</v>
      </c>
      <c r="F3406" s="6" t="s">
        <v>11785</v>
      </c>
      <c r="G3406" s="6"/>
    </row>
    <row r="3407" spans="1:7" x14ac:dyDescent="0.4">
      <c r="A3407" s="6">
        <v>3406</v>
      </c>
      <c r="B3407" s="6" t="s">
        <v>12547</v>
      </c>
      <c r="C3407" s="6">
        <v>5048</v>
      </c>
      <c r="D3407" s="6" t="s">
        <v>11956</v>
      </c>
      <c r="E3407" s="6" t="s">
        <v>694</v>
      </c>
      <c r="F3407" s="6" t="s">
        <v>11785</v>
      </c>
      <c r="G3407" s="6"/>
    </row>
    <row r="3408" spans="1:7" x14ac:dyDescent="0.4">
      <c r="A3408" s="6">
        <v>3407</v>
      </c>
      <c r="B3408" s="6" t="s">
        <v>12392</v>
      </c>
      <c r="C3408" s="6">
        <v>5049</v>
      </c>
      <c r="D3408" s="6" t="s">
        <v>11876</v>
      </c>
      <c r="E3408" s="6" t="s">
        <v>538</v>
      </c>
      <c r="F3408" s="6" t="s">
        <v>11785</v>
      </c>
      <c r="G3408" s="6"/>
    </row>
    <row r="3409" spans="1:7" x14ac:dyDescent="0.4">
      <c r="A3409" s="6">
        <v>3408</v>
      </c>
      <c r="B3409" s="6" t="s">
        <v>12547</v>
      </c>
      <c r="C3409" s="6">
        <v>5049</v>
      </c>
      <c r="D3409" s="6" t="s">
        <v>11956</v>
      </c>
      <c r="E3409" s="6" t="s">
        <v>694</v>
      </c>
      <c r="F3409" s="6" t="s">
        <v>11785</v>
      </c>
      <c r="G3409" s="6"/>
    </row>
    <row r="3410" spans="1:7" x14ac:dyDescent="0.4">
      <c r="A3410" s="6">
        <v>3409</v>
      </c>
      <c r="B3410" s="6" t="s">
        <v>12392</v>
      </c>
      <c r="C3410" s="6">
        <v>5050</v>
      </c>
      <c r="D3410" s="6" t="s">
        <v>11876</v>
      </c>
      <c r="E3410" s="6" t="s">
        <v>780</v>
      </c>
      <c r="F3410" s="6" t="s">
        <v>11785</v>
      </c>
      <c r="G3410" s="6" t="s">
        <v>12128</v>
      </c>
    </row>
    <row r="3411" spans="1:7" x14ac:dyDescent="0.4">
      <c r="A3411" s="6">
        <v>3410</v>
      </c>
      <c r="B3411" s="6" t="s">
        <v>12547</v>
      </c>
      <c r="C3411" s="6">
        <v>5050</v>
      </c>
      <c r="D3411" s="6" t="s">
        <v>11956</v>
      </c>
      <c r="E3411" s="6" t="s">
        <v>694</v>
      </c>
      <c r="F3411" s="6" t="s">
        <v>11785</v>
      </c>
      <c r="G3411" s="6"/>
    </row>
    <row r="3412" spans="1:7" x14ac:dyDescent="0.4">
      <c r="A3412" s="6">
        <v>3411</v>
      </c>
      <c r="B3412" s="6" t="s">
        <v>12392</v>
      </c>
      <c r="C3412" s="6">
        <v>5051</v>
      </c>
      <c r="D3412" s="6" t="s">
        <v>11876</v>
      </c>
      <c r="E3412" s="6" t="s">
        <v>780</v>
      </c>
      <c r="F3412" s="6" t="s">
        <v>11785</v>
      </c>
      <c r="G3412" s="6" t="s">
        <v>12128</v>
      </c>
    </row>
    <row r="3413" spans="1:7" x14ac:dyDescent="0.4">
      <c r="A3413" s="6">
        <v>3412</v>
      </c>
      <c r="B3413" s="6" t="s">
        <v>12547</v>
      </c>
      <c r="C3413" s="6">
        <v>5051</v>
      </c>
      <c r="D3413" s="6" t="s">
        <v>11956</v>
      </c>
      <c r="E3413" s="6" t="s">
        <v>694</v>
      </c>
      <c r="F3413" s="6" t="s">
        <v>11785</v>
      </c>
      <c r="G3413" s="6" t="s">
        <v>12584</v>
      </c>
    </row>
    <row r="3414" spans="1:7" x14ac:dyDescent="0.4">
      <c r="A3414" s="6">
        <v>3413</v>
      </c>
      <c r="B3414" s="6" t="s">
        <v>12392</v>
      </c>
      <c r="C3414" s="6">
        <v>5052</v>
      </c>
      <c r="D3414" s="6" t="s">
        <v>11876</v>
      </c>
      <c r="E3414" s="6" t="s">
        <v>780</v>
      </c>
      <c r="F3414" s="6" t="s">
        <v>11785</v>
      </c>
      <c r="G3414" s="6" t="s">
        <v>12128</v>
      </c>
    </row>
    <row r="3415" spans="1:7" x14ac:dyDescent="0.4">
      <c r="A3415" s="6">
        <v>3414</v>
      </c>
      <c r="B3415" s="6" t="s">
        <v>12547</v>
      </c>
      <c r="C3415" s="6">
        <v>5052</v>
      </c>
      <c r="D3415" s="6" t="s">
        <v>11956</v>
      </c>
      <c r="E3415" s="6" t="s">
        <v>694</v>
      </c>
      <c r="F3415" s="6" t="s">
        <v>11785</v>
      </c>
      <c r="G3415" s="6" t="s">
        <v>12585</v>
      </c>
    </row>
    <row r="3416" spans="1:7" x14ac:dyDescent="0.4">
      <c r="A3416" s="6">
        <v>3415</v>
      </c>
      <c r="B3416" s="6" t="s">
        <v>12392</v>
      </c>
      <c r="C3416" s="6">
        <v>5053</v>
      </c>
      <c r="D3416" s="6" t="s">
        <v>11876</v>
      </c>
      <c r="E3416" s="6" t="s">
        <v>538</v>
      </c>
      <c r="F3416" s="6" t="s">
        <v>11785</v>
      </c>
      <c r="G3416" s="6" t="s">
        <v>12424</v>
      </c>
    </row>
    <row r="3417" spans="1:7" x14ac:dyDescent="0.4">
      <c r="A3417" s="6">
        <v>3416</v>
      </c>
      <c r="B3417" s="6" t="s">
        <v>12547</v>
      </c>
      <c r="C3417" s="6">
        <v>5053</v>
      </c>
      <c r="D3417" s="6" t="s">
        <v>11956</v>
      </c>
      <c r="E3417" s="6" t="s">
        <v>694</v>
      </c>
      <c r="F3417" s="6" t="s">
        <v>11785</v>
      </c>
      <c r="G3417" s="6" t="s">
        <v>12586</v>
      </c>
    </row>
    <row r="3418" spans="1:7" x14ac:dyDescent="0.4">
      <c r="A3418" s="6">
        <v>3417</v>
      </c>
      <c r="B3418" s="6" t="s">
        <v>12547</v>
      </c>
      <c r="C3418" s="6">
        <v>5054</v>
      </c>
      <c r="D3418" s="6" t="s">
        <v>11956</v>
      </c>
      <c r="E3418" s="6" t="s">
        <v>694</v>
      </c>
      <c r="F3418" s="6" t="s">
        <v>11785</v>
      </c>
      <c r="G3418" s="6" t="s">
        <v>12554</v>
      </c>
    </row>
    <row r="3419" spans="1:7" x14ac:dyDescent="0.4">
      <c r="A3419" s="6">
        <v>3418</v>
      </c>
      <c r="B3419" s="6" t="s">
        <v>12392</v>
      </c>
      <c r="C3419" s="6">
        <v>5054</v>
      </c>
      <c r="D3419" s="6" t="s">
        <v>11876</v>
      </c>
      <c r="E3419" s="6" t="s">
        <v>538</v>
      </c>
      <c r="F3419" s="6" t="s">
        <v>11785</v>
      </c>
      <c r="G3419" s="6"/>
    </row>
    <row r="3420" spans="1:7" x14ac:dyDescent="0.4">
      <c r="A3420" s="6">
        <v>3419</v>
      </c>
      <c r="B3420" s="6" t="s">
        <v>12547</v>
      </c>
      <c r="C3420" s="6">
        <v>5055</v>
      </c>
      <c r="D3420" s="6" t="s">
        <v>11956</v>
      </c>
      <c r="E3420" s="6" t="s">
        <v>694</v>
      </c>
      <c r="F3420" s="6" t="s">
        <v>11785</v>
      </c>
      <c r="G3420" s="6" t="s">
        <v>12587</v>
      </c>
    </row>
    <row r="3421" spans="1:7" x14ac:dyDescent="0.4">
      <c r="A3421" s="6">
        <v>3420</v>
      </c>
      <c r="B3421" s="6" t="s">
        <v>12392</v>
      </c>
      <c r="C3421" s="6">
        <v>5055</v>
      </c>
      <c r="D3421" s="6" t="s">
        <v>11876</v>
      </c>
      <c r="E3421" s="6" t="s">
        <v>780</v>
      </c>
      <c r="F3421" s="6" t="s">
        <v>11785</v>
      </c>
      <c r="G3421" s="6" t="s">
        <v>12128</v>
      </c>
    </row>
    <row r="3422" spans="1:7" x14ac:dyDescent="0.4">
      <c r="A3422" s="6">
        <v>3421</v>
      </c>
      <c r="B3422" s="6" t="s">
        <v>12547</v>
      </c>
      <c r="C3422" s="6">
        <v>5056</v>
      </c>
      <c r="D3422" s="6" t="s">
        <v>11962</v>
      </c>
      <c r="E3422" s="6" t="s">
        <v>680</v>
      </c>
      <c r="F3422" s="6" t="s">
        <v>11785</v>
      </c>
      <c r="G3422" s="6"/>
    </row>
    <row r="3423" spans="1:7" x14ac:dyDescent="0.4">
      <c r="A3423" s="6">
        <v>3422</v>
      </c>
      <c r="B3423" s="6" t="s">
        <v>12392</v>
      </c>
      <c r="C3423" s="6">
        <v>5056</v>
      </c>
      <c r="D3423" s="6" t="s">
        <v>11876</v>
      </c>
      <c r="E3423" s="6" t="s">
        <v>780</v>
      </c>
      <c r="F3423" s="6" t="s">
        <v>11785</v>
      </c>
      <c r="G3423" s="6"/>
    </row>
    <row r="3424" spans="1:7" x14ac:dyDescent="0.4">
      <c r="A3424" s="6">
        <v>3423</v>
      </c>
      <c r="B3424" s="6" t="s">
        <v>12547</v>
      </c>
      <c r="C3424" s="6">
        <v>5057</v>
      </c>
      <c r="D3424" s="6" t="s">
        <v>11808</v>
      </c>
      <c r="E3424" s="6" t="s">
        <v>813</v>
      </c>
      <c r="F3424" s="6" t="s">
        <v>11785</v>
      </c>
      <c r="G3424" s="6"/>
    </row>
    <row r="3425" spans="1:7" x14ac:dyDescent="0.4">
      <c r="A3425" s="6">
        <v>3424</v>
      </c>
      <c r="B3425" s="6" t="s">
        <v>12392</v>
      </c>
      <c r="C3425" s="6">
        <v>5057</v>
      </c>
      <c r="D3425" s="6" t="s">
        <v>11876</v>
      </c>
      <c r="E3425" s="6" t="s">
        <v>538</v>
      </c>
      <c r="F3425" s="6" t="s">
        <v>11785</v>
      </c>
      <c r="G3425" s="6" t="s">
        <v>12424</v>
      </c>
    </row>
    <row r="3426" spans="1:7" x14ac:dyDescent="0.4">
      <c r="A3426" s="6">
        <v>3425</v>
      </c>
      <c r="B3426" s="6" t="s">
        <v>12547</v>
      </c>
      <c r="C3426" s="6">
        <v>5058</v>
      </c>
      <c r="D3426" s="6" t="s">
        <v>12064</v>
      </c>
      <c r="E3426" s="6" t="s">
        <v>844</v>
      </c>
      <c r="F3426" s="6" t="s">
        <v>11785</v>
      </c>
      <c r="G3426" s="6" t="s">
        <v>12578</v>
      </c>
    </row>
    <row r="3427" spans="1:7" x14ac:dyDescent="0.4">
      <c r="A3427" s="6">
        <v>3426</v>
      </c>
      <c r="B3427" s="6" t="s">
        <v>12392</v>
      </c>
      <c r="C3427" s="6">
        <v>5058</v>
      </c>
      <c r="D3427" s="6" t="s">
        <v>11876</v>
      </c>
      <c r="E3427" s="6" t="s">
        <v>538</v>
      </c>
      <c r="F3427" s="6" t="s">
        <v>11785</v>
      </c>
      <c r="G3427" s="6"/>
    </row>
    <row r="3428" spans="1:7" x14ac:dyDescent="0.4">
      <c r="A3428" s="6">
        <v>3427</v>
      </c>
      <c r="B3428" s="6" t="s">
        <v>12547</v>
      </c>
      <c r="C3428" s="6">
        <v>5059</v>
      </c>
      <c r="D3428" s="6" t="s">
        <v>12064</v>
      </c>
      <c r="E3428" s="6" t="s">
        <v>844</v>
      </c>
      <c r="F3428" s="6" t="s">
        <v>11785</v>
      </c>
      <c r="G3428" s="6" t="s">
        <v>12588</v>
      </c>
    </row>
    <row r="3429" spans="1:7" x14ac:dyDescent="0.4">
      <c r="A3429" s="6">
        <v>3428</v>
      </c>
      <c r="B3429" s="6" t="s">
        <v>12392</v>
      </c>
      <c r="C3429" s="6">
        <v>5059</v>
      </c>
      <c r="D3429" s="6" t="s">
        <v>11876</v>
      </c>
      <c r="E3429" s="6" t="s">
        <v>538</v>
      </c>
      <c r="F3429" s="6" t="s">
        <v>11785</v>
      </c>
      <c r="G3429" s="6"/>
    </row>
    <row r="3430" spans="1:7" x14ac:dyDescent="0.4">
      <c r="A3430" s="6">
        <v>3429</v>
      </c>
      <c r="B3430" s="6" t="s">
        <v>12547</v>
      </c>
      <c r="C3430" s="6">
        <v>5060</v>
      </c>
      <c r="D3430" s="6" t="s">
        <v>12064</v>
      </c>
      <c r="E3430" s="6" t="s">
        <v>844</v>
      </c>
      <c r="F3430" s="6" t="s">
        <v>11785</v>
      </c>
      <c r="G3430" s="6" t="s">
        <v>12588</v>
      </c>
    </row>
    <row r="3431" spans="1:7" x14ac:dyDescent="0.4">
      <c r="A3431" s="6">
        <v>3430</v>
      </c>
      <c r="B3431" s="6" t="s">
        <v>12392</v>
      </c>
      <c r="C3431" s="6">
        <v>5060</v>
      </c>
      <c r="D3431" s="6" t="s">
        <v>11876</v>
      </c>
      <c r="E3431" s="6" t="s">
        <v>780</v>
      </c>
      <c r="F3431" s="6" t="s">
        <v>11785</v>
      </c>
      <c r="G3431" s="6" t="s">
        <v>12128</v>
      </c>
    </row>
    <row r="3432" spans="1:7" x14ac:dyDescent="0.4">
      <c r="A3432" s="6">
        <v>3431</v>
      </c>
      <c r="B3432" s="6" t="s">
        <v>12547</v>
      </c>
      <c r="C3432" s="6">
        <v>5061</v>
      </c>
      <c r="D3432" s="6" t="s">
        <v>11808</v>
      </c>
      <c r="E3432" s="6" t="s">
        <v>813</v>
      </c>
      <c r="F3432" s="6" t="s">
        <v>11785</v>
      </c>
      <c r="G3432" s="6" t="s">
        <v>12589</v>
      </c>
    </row>
    <row r="3433" spans="1:7" x14ac:dyDescent="0.4">
      <c r="A3433" s="6">
        <v>3432</v>
      </c>
      <c r="B3433" s="6" t="s">
        <v>12392</v>
      </c>
      <c r="C3433" s="6">
        <v>5061</v>
      </c>
      <c r="D3433" s="6" t="s">
        <v>11876</v>
      </c>
      <c r="E3433" s="6" t="s">
        <v>538</v>
      </c>
      <c r="F3433" s="6" t="s">
        <v>11785</v>
      </c>
      <c r="G3433" s="6"/>
    </row>
    <row r="3434" spans="1:7" x14ac:dyDescent="0.4">
      <c r="A3434" s="6">
        <v>3433</v>
      </c>
      <c r="B3434" s="6" t="s">
        <v>12547</v>
      </c>
      <c r="C3434" s="6">
        <v>5062</v>
      </c>
      <c r="D3434" s="6" t="s">
        <v>11962</v>
      </c>
      <c r="E3434" s="6" t="s">
        <v>680</v>
      </c>
      <c r="F3434" s="6" t="s">
        <v>11785</v>
      </c>
      <c r="G3434" s="6" t="s">
        <v>12249</v>
      </c>
    </row>
    <row r="3435" spans="1:7" x14ac:dyDescent="0.4">
      <c r="A3435" s="6">
        <v>3434</v>
      </c>
      <c r="B3435" s="6" t="s">
        <v>12392</v>
      </c>
      <c r="C3435" s="6">
        <v>5062</v>
      </c>
      <c r="D3435" s="6" t="s">
        <v>11876</v>
      </c>
      <c r="E3435" s="6" t="s">
        <v>780</v>
      </c>
      <c r="F3435" s="6" t="s">
        <v>11785</v>
      </c>
      <c r="G3435" s="6" t="s">
        <v>12128</v>
      </c>
    </row>
    <row r="3436" spans="1:7" x14ac:dyDescent="0.4">
      <c r="A3436" s="6">
        <v>3435</v>
      </c>
      <c r="B3436" s="6" t="s">
        <v>12547</v>
      </c>
      <c r="C3436" s="6">
        <v>5063</v>
      </c>
      <c r="D3436" s="6" t="s">
        <v>11808</v>
      </c>
      <c r="E3436" s="6" t="s">
        <v>498</v>
      </c>
      <c r="F3436" s="6" t="s">
        <v>11785</v>
      </c>
      <c r="G3436" s="6" t="s">
        <v>12022</v>
      </c>
    </row>
    <row r="3437" spans="1:7" x14ac:dyDescent="0.4">
      <c r="A3437" s="6">
        <v>3436</v>
      </c>
      <c r="B3437" s="6" t="s">
        <v>12392</v>
      </c>
      <c r="C3437" s="6">
        <v>5063</v>
      </c>
      <c r="D3437" s="6" t="s">
        <v>11876</v>
      </c>
      <c r="E3437" s="6" t="s">
        <v>780</v>
      </c>
      <c r="F3437" s="6" t="s">
        <v>11785</v>
      </c>
      <c r="G3437" s="6" t="s">
        <v>12128</v>
      </c>
    </row>
    <row r="3438" spans="1:7" x14ac:dyDescent="0.4">
      <c r="A3438" s="6">
        <v>3437</v>
      </c>
      <c r="B3438" s="6" t="s">
        <v>12547</v>
      </c>
      <c r="C3438" s="6">
        <v>5064</v>
      </c>
      <c r="D3438" s="6" t="s">
        <v>11962</v>
      </c>
      <c r="E3438" s="6" t="s">
        <v>680</v>
      </c>
      <c r="F3438" s="6" t="s">
        <v>11785</v>
      </c>
      <c r="G3438" s="6"/>
    </row>
    <row r="3439" spans="1:7" x14ac:dyDescent="0.4">
      <c r="A3439" s="6">
        <v>3438</v>
      </c>
      <c r="B3439" s="6" t="s">
        <v>12392</v>
      </c>
      <c r="C3439" s="6">
        <v>5064</v>
      </c>
      <c r="D3439" s="6" t="s">
        <v>11876</v>
      </c>
      <c r="E3439" s="6" t="s">
        <v>780</v>
      </c>
      <c r="F3439" s="6" t="s">
        <v>11785</v>
      </c>
      <c r="G3439" s="6" t="s">
        <v>12128</v>
      </c>
    </row>
    <row r="3440" spans="1:7" x14ac:dyDescent="0.4">
      <c r="A3440" s="6">
        <v>3439</v>
      </c>
      <c r="B3440" s="6" t="s">
        <v>12547</v>
      </c>
      <c r="C3440" s="6">
        <v>5065</v>
      </c>
      <c r="D3440" s="6" t="s">
        <v>11962</v>
      </c>
      <c r="E3440" s="6" t="s">
        <v>680</v>
      </c>
      <c r="F3440" s="6" t="s">
        <v>11785</v>
      </c>
      <c r="G3440" s="6"/>
    </row>
    <row r="3441" spans="1:7" x14ac:dyDescent="0.4">
      <c r="A3441" s="6">
        <v>3440</v>
      </c>
      <c r="B3441" s="6" t="s">
        <v>12392</v>
      </c>
      <c r="C3441" s="6">
        <v>5065</v>
      </c>
      <c r="D3441" s="6" t="s">
        <v>11876</v>
      </c>
      <c r="E3441" s="6" t="s">
        <v>538</v>
      </c>
      <c r="F3441" s="6" t="s">
        <v>11785</v>
      </c>
      <c r="G3441" s="6"/>
    </row>
    <row r="3442" spans="1:7" x14ac:dyDescent="0.4">
      <c r="A3442" s="6">
        <v>3441</v>
      </c>
      <c r="B3442" s="6" t="s">
        <v>12547</v>
      </c>
      <c r="C3442" s="6">
        <v>5066</v>
      </c>
      <c r="D3442" s="6" t="s">
        <v>12064</v>
      </c>
      <c r="E3442" s="6" t="s">
        <v>844</v>
      </c>
      <c r="F3442" s="6" t="s">
        <v>11785</v>
      </c>
      <c r="G3442" s="6" t="s">
        <v>12590</v>
      </c>
    </row>
    <row r="3443" spans="1:7" x14ac:dyDescent="0.4">
      <c r="A3443" s="6">
        <v>3442</v>
      </c>
      <c r="B3443" s="6" t="s">
        <v>12392</v>
      </c>
      <c r="C3443" s="6">
        <v>5066</v>
      </c>
      <c r="D3443" s="6" t="s">
        <v>11876</v>
      </c>
      <c r="E3443" s="6" t="s">
        <v>538</v>
      </c>
      <c r="F3443" s="6" t="s">
        <v>11785</v>
      </c>
      <c r="G3443" s="6"/>
    </row>
    <row r="3444" spans="1:7" x14ac:dyDescent="0.4">
      <c r="A3444" s="6">
        <v>3443</v>
      </c>
      <c r="B3444" s="6" t="s">
        <v>12547</v>
      </c>
      <c r="C3444" s="6">
        <v>5067</v>
      </c>
      <c r="D3444" s="6" t="s">
        <v>11962</v>
      </c>
      <c r="E3444" s="6" t="s">
        <v>680</v>
      </c>
      <c r="F3444" s="6" t="s">
        <v>11785</v>
      </c>
      <c r="G3444" s="6"/>
    </row>
    <row r="3445" spans="1:7" x14ac:dyDescent="0.4">
      <c r="A3445" s="6">
        <v>3444</v>
      </c>
      <c r="B3445" s="6" t="s">
        <v>12392</v>
      </c>
      <c r="C3445" s="6">
        <v>5067</v>
      </c>
      <c r="D3445" s="6" t="s">
        <v>11876</v>
      </c>
      <c r="E3445" s="6" t="s">
        <v>780</v>
      </c>
      <c r="F3445" s="6" t="s">
        <v>11785</v>
      </c>
      <c r="G3445" s="6" t="s">
        <v>12128</v>
      </c>
    </row>
    <row r="3446" spans="1:7" x14ac:dyDescent="0.4">
      <c r="A3446" s="6">
        <v>3445</v>
      </c>
      <c r="B3446" s="6" t="s">
        <v>12547</v>
      </c>
      <c r="C3446" s="6">
        <v>5068</v>
      </c>
      <c r="D3446" s="6" t="s">
        <v>11962</v>
      </c>
      <c r="E3446" s="6" t="s">
        <v>680</v>
      </c>
      <c r="F3446" s="6" t="s">
        <v>11785</v>
      </c>
      <c r="G3446" s="6" t="s">
        <v>12249</v>
      </c>
    </row>
    <row r="3447" spans="1:7" x14ac:dyDescent="0.4">
      <c r="A3447" s="6">
        <v>3446</v>
      </c>
      <c r="B3447" s="6" t="s">
        <v>11811</v>
      </c>
      <c r="C3447" s="6">
        <v>5068</v>
      </c>
      <c r="D3447" s="6" t="s">
        <v>11876</v>
      </c>
      <c r="E3447" s="6" t="s">
        <v>8737</v>
      </c>
      <c r="F3447" s="6" t="s">
        <v>11785</v>
      </c>
      <c r="G3447" s="6" t="s">
        <v>12591</v>
      </c>
    </row>
    <row r="3448" spans="1:7" x14ac:dyDescent="0.4">
      <c r="A3448" s="6">
        <v>3447</v>
      </c>
      <c r="B3448" s="6" t="s">
        <v>12547</v>
      </c>
      <c r="C3448" s="6">
        <v>5069</v>
      </c>
      <c r="D3448" s="6" t="s">
        <v>11962</v>
      </c>
      <c r="E3448" s="6" t="s">
        <v>680</v>
      </c>
      <c r="F3448" s="6" t="s">
        <v>11785</v>
      </c>
      <c r="G3448" s="6" t="s">
        <v>12590</v>
      </c>
    </row>
    <row r="3449" spans="1:7" x14ac:dyDescent="0.4">
      <c r="A3449" s="6">
        <v>3448</v>
      </c>
      <c r="B3449" s="6" t="s">
        <v>11811</v>
      </c>
      <c r="C3449" s="6">
        <v>5069</v>
      </c>
      <c r="D3449" s="6" t="s">
        <v>11800</v>
      </c>
      <c r="E3449" s="6" t="s">
        <v>663</v>
      </c>
      <c r="F3449" s="6" t="s">
        <v>11785</v>
      </c>
      <c r="G3449" s="6" t="s">
        <v>12490</v>
      </c>
    </row>
    <row r="3450" spans="1:7" x14ac:dyDescent="0.4">
      <c r="A3450" s="6">
        <v>3449</v>
      </c>
      <c r="B3450" s="6" t="s">
        <v>12547</v>
      </c>
      <c r="C3450" s="6">
        <v>5070</v>
      </c>
      <c r="D3450" s="6" t="s">
        <v>11962</v>
      </c>
      <c r="E3450" s="6" t="s">
        <v>680</v>
      </c>
      <c r="F3450" s="6" t="s">
        <v>11785</v>
      </c>
      <c r="G3450" s="6" t="s">
        <v>12249</v>
      </c>
    </row>
    <row r="3451" spans="1:7" x14ac:dyDescent="0.4">
      <c r="A3451" s="6">
        <v>3450</v>
      </c>
      <c r="B3451" s="6" t="s">
        <v>11811</v>
      </c>
      <c r="C3451" s="6">
        <v>5070</v>
      </c>
      <c r="D3451" s="6" t="s">
        <v>11808</v>
      </c>
      <c r="E3451" s="6" t="s">
        <v>11812</v>
      </c>
      <c r="F3451" s="6" t="s">
        <v>11785</v>
      </c>
      <c r="G3451" s="6"/>
    </row>
    <row r="3452" spans="1:7" x14ac:dyDescent="0.4">
      <c r="A3452" s="6">
        <v>3451</v>
      </c>
      <c r="B3452" s="6" t="s">
        <v>12547</v>
      </c>
      <c r="C3452" s="6">
        <v>5071</v>
      </c>
      <c r="D3452" s="6" t="s">
        <v>11962</v>
      </c>
      <c r="E3452" s="6" t="s">
        <v>680</v>
      </c>
      <c r="F3452" s="6" t="s">
        <v>11785</v>
      </c>
      <c r="G3452" s="6" t="s">
        <v>12249</v>
      </c>
    </row>
    <row r="3453" spans="1:7" x14ac:dyDescent="0.4">
      <c r="A3453" s="6">
        <v>3452</v>
      </c>
      <c r="B3453" s="6" t="s">
        <v>11811</v>
      </c>
      <c r="C3453" s="6">
        <v>5071</v>
      </c>
      <c r="D3453" s="6" t="s">
        <v>11808</v>
      </c>
      <c r="E3453" s="6" t="s">
        <v>11812</v>
      </c>
      <c r="F3453" s="6" t="s">
        <v>11785</v>
      </c>
      <c r="G3453" s="6"/>
    </row>
    <row r="3454" spans="1:7" x14ac:dyDescent="0.4">
      <c r="A3454" s="6">
        <v>3453</v>
      </c>
      <c r="B3454" s="6" t="s">
        <v>12547</v>
      </c>
      <c r="C3454" s="6">
        <v>5072</v>
      </c>
      <c r="D3454" s="6" t="s">
        <v>11962</v>
      </c>
      <c r="E3454" s="6" t="s">
        <v>680</v>
      </c>
      <c r="F3454" s="6" t="s">
        <v>11785</v>
      </c>
      <c r="G3454" s="6" t="s">
        <v>12590</v>
      </c>
    </row>
    <row r="3455" spans="1:7" x14ac:dyDescent="0.4">
      <c r="A3455" s="6">
        <v>3454</v>
      </c>
      <c r="B3455" s="6" t="s">
        <v>11811</v>
      </c>
      <c r="C3455" s="6">
        <v>5072</v>
      </c>
      <c r="D3455" s="6" t="s">
        <v>11808</v>
      </c>
      <c r="E3455" s="6" t="s">
        <v>11812</v>
      </c>
      <c r="F3455" s="6" t="s">
        <v>11785</v>
      </c>
      <c r="G3455" s="6"/>
    </row>
    <row r="3456" spans="1:7" x14ac:dyDescent="0.4">
      <c r="A3456" s="6">
        <v>3455</v>
      </c>
      <c r="B3456" s="6" t="s">
        <v>12547</v>
      </c>
      <c r="C3456" s="6">
        <v>5073</v>
      </c>
      <c r="D3456" s="6" t="s">
        <v>11808</v>
      </c>
      <c r="E3456" s="6" t="s">
        <v>498</v>
      </c>
      <c r="F3456" s="6" t="s">
        <v>11785</v>
      </c>
      <c r="G3456" s="6" t="s">
        <v>12022</v>
      </c>
    </row>
    <row r="3457" spans="1:7" x14ac:dyDescent="0.4">
      <c r="A3457" s="6">
        <v>3456</v>
      </c>
      <c r="B3457" s="6" t="s">
        <v>11811</v>
      </c>
      <c r="C3457" s="6">
        <v>5073</v>
      </c>
      <c r="D3457" s="6" t="s">
        <v>11876</v>
      </c>
      <c r="E3457" s="6" t="s">
        <v>538</v>
      </c>
      <c r="F3457" s="6" t="s">
        <v>11785</v>
      </c>
      <c r="G3457" s="6" t="s">
        <v>12592</v>
      </c>
    </row>
    <row r="3458" spans="1:7" x14ac:dyDescent="0.4">
      <c r="A3458" s="6">
        <v>3457</v>
      </c>
      <c r="B3458" s="6" t="s">
        <v>12547</v>
      </c>
      <c r="C3458" s="6">
        <v>5074</v>
      </c>
      <c r="D3458" s="6" t="s">
        <v>11808</v>
      </c>
      <c r="E3458" s="6" t="s">
        <v>813</v>
      </c>
      <c r="F3458" s="6" t="s">
        <v>11785</v>
      </c>
      <c r="G3458" s="6" t="s">
        <v>12589</v>
      </c>
    </row>
    <row r="3459" spans="1:7" x14ac:dyDescent="0.4">
      <c r="A3459" s="6">
        <v>3458</v>
      </c>
      <c r="B3459" s="6" t="s">
        <v>11811</v>
      </c>
      <c r="C3459" s="6">
        <v>5074</v>
      </c>
      <c r="D3459" s="6" t="s">
        <v>11808</v>
      </c>
      <c r="E3459" s="6" t="s">
        <v>2601</v>
      </c>
      <c r="F3459" s="6" t="s">
        <v>11785</v>
      </c>
      <c r="G3459" s="6" t="s">
        <v>12593</v>
      </c>
    </row>
    <row r="3460" spans="1:7" x14ac:dyDescent="0.4">
      <c r="A3460" s="6">
        <v>3459</v>
      </c>
      <c r="B3460" s="6" t="s">
        <v>12547</v>
      </c>
      <c r="C3460" s="6">
        <v>5075</v>
      </c>
      <c r="D3460" s="6" t="s">
        <v>12064</v>
      </c>
      <c r="E3460" s="6" t="s">
        <v>1545</v>
      </c>
      <c r="F3460" s="6" t="s">
        <v>11785</v>
      </c>
      <c r="G3460" s="6" t="s">
        <v>12594</v>
      </c>
    </row>
    <row r="3461" spans="1:7" x14ac:dyDescent="0.4">
      <c r="A3461" s="6">
        <v>3460</v>
      </c>
      <c r="B3461" s="6" t="s">
        <v>11811</v>
      </c>
      <c r="C3461" s="6">
        <v>5075</v>
      </c>
      <c r="D3461" s="6" t="s">
        <v>11876</v>
      </c>
      <c r="E3461" s="6" t="s">
        <v>538</v>
      </c>
      <c r="F3461" s="6" t="s">
        <v>11785</v>
      </c>
      <c r="G3461" s="6" t="s">
        <v>12595</v>
      </c>
    </row>
    <row r="3462" spans="1:7" x14ac:dyDescent="0.4">
      <c r="A3462" s="6">
        <v>3461</v>
      </c>
      <c r="B3462" s="6" t="s">
        <v>12547</v>
      </c>
      <c r="C3462" s="6">
        <v>5076</v>
      </c>
      <c r="D3462" s="6" t="s">
        <v>11808</v>
      </c>
      <c r="E3462" s="6" t="s">
        <v>498</v>
      </c>
      <c r="F3462" s="6" t="s">
        <v>11785</v>
      </c>
      <c r="G3462" s="6" t="s">
        <v>12596</v>
      </c>
    </row>
    <row r="3463" spans="1:7" x14ac:dyDescent="0.4">
      <c r="A3463" s="6">
        <v>3462</v>
      </c>
      <c r="B3463" s="6" t="s">
        <v>11811</v>
      </c>
      <c r="C3463" s="6">
        <v>5076</v>
      </c>
      <c r="D3463" s="6" t="s">
        <v>11808</v>
      </c>
      <c r="E3463" s="6" t="s">
        <v>11812</v>
      </c>
      <c r="F3463" s="6" t="s">
        <v>11785</v>
      </c>
      <c r="G3463" s="6" t="s">
        <v>12405</v>
      </c>
    </row>
    <row r="3464" spans="1:7" x14ac:dyDescent="0.4">
      <c r="A3464" s="6">
        <v>3463</v>
      </c>
      <c r="B3464" s="6" t="s">
        <v>12547</v>
      </c>
      <c r="C3464" s="6">
        <v>5077</v>
      </c>
      <c r="D3464" s="6" t="s">
        <v>11808</v>
      </c>
      <c r="E3464" s="6" t="s">
        <v>498</v>
      </c>
      <c r="F3464" s="6" t="s">
        <v>11785</v>
      </c>
      <c r="G3464" s="6" t="s">
        <v>12597</v>
      </c>
    </row>
    <row r="3465" spans="1:7" x14ac:dyDescent="0.4">
      <c r="A3465" s="6">
        <v>3464</v>
      </c>
      <c r="B3465" s="6" t="s">
        <v>11811</v>
      </c>
      <c r="C3465" s="6">
        <v>5077</v>
      </c>
      <c r="D3465" s="6" t="s">
        <v>11808</v>
      </c>
      <c r="E3465" s="6" t="s">
        <v>11812</v>
      </c>
      <c r="F3465" s="6" t="s">
        <v>11785</v>
      </c>
      <c r="G3465" s="6"/>
    </row>
    <row r="3466" spans="1:7" x14ac:dyDescent="0.4">
      <c r="A3466" s="6">
        <v>3465</v>
      </c>
      <c r="B3466" s="6" t="s">
        <v>12547</v>
      </c>
      <c r="C3466" s="6">
        <v>5078</v>
      </c>
      <c r="D3466" s="6" t="s">
        <v>11927</v>
      </c>
      <c r="E3466" s="6" t="s">
        <v>757</v>
      </c>
      <c r="F3466" s="6" t="s">
        <v>11785</v>
      </c>
      <c r="G3466" s="6" t="s">
        <v>12598</v>
      </c>
    </row>
    <row r="3467" spans="1:7" x14ac:dyDescent="0.4">
      <c r="A3467" s="6">
        <v>3466</v>
      </c>
      <c r="B3467" s="6" t="s">
        <v>11811</v>
      </c>
      <c r="C3467" s="6">
        <v>5078</v>
      </c>
      <c r="D3467" s="6" t="s">
        <v>11876</v>
      </c>
      <c r="E3467" s="6" t="s">
        <v>538</v>
      </c>
      <c r="F3467" s="6" t="s">
        <v>11785</v>
      </c>
      <c r="G3467" s="6" t="s">
        <v>12599</v>
      </c>
    </row>
    <row r="3468" spans="1:7" x14ac:dyDescent="0.4">
      <c r="A3468" s="6">
        <v>3467</v>
      </c>
      <c r="B3468" s="6" t="s">
        <v>12547</v>
      </c>
      <c r="C3468" s="6">
        <v>5079</v>
      </c>
      <c r="D3468" s="6" t="s">
        <v>11927</v>
      </c>
      <c r="E3468" s="6" t="s">
        <v>757</v>
      </c>
      <c r="F3468" s="6" t="s">
        <v>11785</v>
      </c>
      <c r="G3468" s="6" t="s">
        <v>12600</v>
      </c>
    </row>
    <row r="3469" spans="1:7" x14ac:dyDescent="0.4">
      <c r="A3469" s="6">
        <v>3468</v>
      </c>
      <c r="B3469" s="6" t="s">
        <v>11811</v>
      </c>
      <c r="C3469" s="6">
        <v>5079</v>
      </c>
      <c r="D3469" s="6" t="s">
        <v>11876</v>
      </c>
      <c r="E3469" s="6" t="s">
        <v>8737</v>
      </c>
      <c r="F3469" s="6" t="s">
        <v>11785</v>
      </c>
      <c r="G3469" s="6" t="s">
        <v>12591</v>
      </c>
    </row>
    <row r="3470" spans="1:7" x14ac:dyDescent="0.4">
      <c r="A3470" s="6">
        <v>3469</v>
      </c>
      <c r="B3470" s="6" t="s">
        <v>12547</v>
      </c>
      <c r="C3470" s="6">
        <v>5080</v>
      </c>
      <c r="D3470" s="6" t="s">
        <v>12064</v>
      </c>
      <c r="E3470" s="6" t="s">
        <v>844</v>
      </c>
      <c r="F3470" s="6" t="s">
        <v>11785</v>
      </c>
      <c r="G3470" s="6" t="s">
        <v>12601</v>
      </c>
    </row>
    <row r="3471" spans="1:7" x14ac:dyDescent="0.4">
      <c r="A3471" s="6">
        <v>3470</v>
      </c>
      <c r="B3471" s="6" t="s">
        <v>11811</v>
      </c>
      <c r="C3471" s="6">
        <v>5080</v>
      </c>
      <c r="D3471" s="6" t="s">
        <v>11876</v>
      </c>
      <c r="E3471" s="6" t="s">
        <v>8737</v>
      </c>
      <c r="F3471" s="6" t="s">
        <v>11785</v>
      </c>
      <c r="G3471" s="6" t="s">
        <v>12128</v>
      </c>
    </row>
    <row r="3472" spans="1:7" x14ac:dyDescent="0.4">
      <c r="A3472" s="6">
        <v>3471</v>
      </c>
      <c r="B3472" s="6" t="s">
        <v>12547</v>
      </c>
      <c r="C3472" s="6">
        <v>5081</v>
      </c>
      <c r="D3472" s="6" t="s">
        <v>11851</v>
      </c>
      <c r="E3472" s="6" t="s">
        <v>826</v>
      </c>
      <c r="F3472" s="6" t="s">
        <v>11785</v>
      </c>
      <c r="G3472" s="6" t="s">
        <v>12559</v>
      </c>
    </row>
    <row r="3473" spans="1:7" x14ac:dyDescent="0.4">
      <c r="A3473" s="6">
        <v>3472</v>
      </c>
      <c r="B3473" s="6" t="s">
        <v>11811</v>
      </c>
      <c r="C3473" s="6">
        <v>5081</v>
      </c>
      <c r="D3473" s="6" t="s">
        <v>11876</v>
      </c>
      <c r="E3473" s="6" t="s">
        <v>8737</v>
      </c>
      <c r="F3473" s="6" t="s">
        <v>11785</v>
      </c>
      <c r="G3473" s="6" t="s">
        <v>12128</v>
      </c>
    </row>
    <row r="3474" spans="1:7" x14ac:dyDescent="0.4">
      <c r="A3474" s="6">
        <v>3473</v>
      </c>
      <c r="B3474" s="6" t="s">
        <v>12547</v>
      </c>
      <c r="C3474" s="6">
        <v>5082</v>
      </c>
      <c r="D3474" s="6" t="s">
        <v>11851</v>
      </c>
      <c r="E3474" s="6" t="s">
        <v>826</v>
      </c>
      <c r="F3474" s="6" t="s">
        <v>11785</v>
      </c>
      <c r="G3474" s="6" t="s">
        <v>12559</v>
      </c>
    </row>
    <row r="3475" spans="1:7" x14ac:dyDescent="0.4">
      <c r="A3475" s="6">
        <v>3474</v>
      </c>
      <c r="B3475" s="6" t="s">
        <v>12392</v>
      </c>
      <c r="C3475" s="6">
        <v>5082</v>
      </c>
      <c r="D3475" s="6" t="s">
        <v>11808</v>
      </c>
      <c r="E3475" s="6" t="s">
        <v>11812</v>
      </c>
      <c r="F3475" s="6" t="s">
        <v>11785</v>
      </c>
      <c r="G3475" s="6" t="s">
        <v>12096</v>
      </c>
    </row>
    <row r="3476" spans="1:7" x14ac:dyDescent="0.4">
      <c r="A3476" s="6">
        <v>3475</v>
      </c>
      <c r="B3476" s="6" t="s">
        <v>12547</v>
      </c>
      <c r="C3476" s="6">
        <v>5083</v>
      </c>
      <c r="D3476" s="6" t="s">
        <v>12064</v>
      </c>
      <c r="E3476" s="6" t="s">
        <v>844</v>
      </c>
      <c r="F3476" s="6" t="s">
        <v>11785</v>
      </c>
      <c r="G3476" s="6" t="s">
        <v>12584</v>
      </c>
    </row>
    <row r="3477" spans="1:7" x14ac:dyDescent="0.4">
      <c r="A3477" s="6">
        <v>3476</v>
      </c>
      <c r="B3477" s="6" t="s">
        <v>12392</v>
      </c>
      <c r="C3477" s="6">
        <v>5083</v>
      </c>
      <c r="D3477" s="6" t="s">
        <v>11808</v>
      </c>
      <c r="E3477" s="6" t="s">
        <v>11812</v>
      </c>
      <c r="F3477" s="6" t="s">
        <v>11785</v>
      </c>
      <c r="G3477" s="6" t="s">
        <v>12096</v>
      </c>
    </row>
    <row r="3478" spans="1:7" x14ac:dyDescent="0.4">
      <c r="A3478" s="6">
        <v>3477</v>
      </c>
      <c r="B3478" s="6" t="s">
        <v>12547</v>
      </c>
      <c r="C3478" s="6">
        <v>5084</v>
      </c>
      <c r="D3478" s="6" t="s">
        <v>12064</v>
      </c>
      <c r="E3478" s="6" t="s">
        <v>844</v>
      </c>
      <c r="F3478" s="6" t="s">
        <v>11785</v>
      </c>
      <c r="G3478" s="6" t="s">
        <v>12584</v>
      </c>
    </row>
    <row r="3479" spans="1:7" x14ac:dyDescent="0.4">
      <c r="A3479" s="6">
        <v>3478</v>
      </c>
      <c r="B3479" s="6" t="s">
        <v>12392</v>
      </c>
      <c r="C3479" s="6">
        <v>5084</v>
      </c>
      <c r="D3479" s="6" t="s">
        <v>11808</v>
      </c>
      <c r="E3479" s="6" t="s">
        <v>11812</v>
      </c>
      <c r="F3479" s="6" t="s">
        <v>11785</v>
      </c>
      <c r="G3479" s="6" t="s">
        <v>12096</v>
      </c>
    </row>
    <row r="3480" spans="1:7" x14ac:dyDescent="0.4">
      <c r="A3480" s="6">
        <v>3479</v>
      </c>
      <c r="B3480" s="6" t="s">
        <v>12547</v>
      </c>
      <c r="C3480" s="6">
        <v>5085</v>
      </c>
      <c r="D3480" s="6" t="s">
        <v>12064</v>
      </c>
      <c r="E3480" s="6" t="s">
        <v>844</v>
      </c>
      <c r="F3480" s="6" t="s">
        <v>11785</v>
      </c>
      <c r="G3480" s="6" t="s">
        <v>12587</v>
      </c>
    </row>
    <row r="3481" spans="1:7" x14ac:dyDescent="0.4">
      <c r="A3481" s="6">
        <v>3480</v>
      </c>
      <c r="B3481" s="6" t="s">
        <v>12392</v>
      </c>
      <c r="C3481" s="6">
        <v>5085</v>
      </c>
      <c r="D3481" s="6" t="s">
        <v>11878</v>
      </c>
      <c r="E3481" s="6" t="s">
        <v>911</v>
      </c>
      <c r="F3481" s="6" t="s">
        <v>11785</v>
      </c>
      <c r="G3481" s="6" t="s">
        <v>12257</v>
      </c>
    </row>
    <row r="3482" spans="1:7" x14ac:dyDescent="0.4">
      <c r="A3482" s="6">
        <v>3481</v>
      </c>
      <c r="B3482" s="6" t="s">
        <v>12547</v>
      </c>
      <c r="C3482" s="6">
        <v>5086</v>
      </c>
      <c r="D3482" s="6" t="s">
        <v>12064</v>
      </c>
      <c r="E3482" s="6" t="s">
        <v>844</v>
      </c>
      <c r="F3482" s="6" t="s">
        <v>11785</v>
      </c>
      <c r="G3482" s="6"/>
    </row>
    <row r="3483" spans="1:7" x14ac:dyDescent="0.4">
      <c r="A3483" s="6">
        <v>3482</v>
      </c>
      <c r="B3483" s="6" t="s">
        <v>12392</v>
      </c>
      <c r="C3483" s="6">
        <v>5086</v>
      </c>
      <c r="D3483" s="6" t="s">
        <v>11878</v>
      </c>
      <c r="E3483" s="6" t="s">
        <v>911</v>
      </c>
      <c r="F3483" s="6" t="s">
        <v>11785</v>
      </c>
      <c r="G3483" s="6" t="s">
        <v>12257</v>
      </c>
    </row>
    <row r="3484" spans="1:7" x14ac:dyDescent="0.4">
      <c r="A3484" s="6">
        <v>3483</v>
      </c>
      <c r="B3484" s="6" t="s">
        <v>12547</v>
      </c>
      <c r="C3484" s="6">
        <v>5087</v>
      </c>
      <c r="D3484" s="6" t="s">
        <v>12064</v>
      </c>
      <c r="E3484" s="6" t="s">
        <v>844</v>
      </c>
      <c r="F3484" s="6" t="s">
        <v>11785</v>
      </c>
      <c r="G3484" s="6"/>
    </row>
    <row r="3485" spans="1:7" x14ac:dyDescent="0.4">
      <c r="A3485" s="6">
        <v>3484</v>
      </c>
      <c r="B3485" s="6" t="s">
        <v>12392</v>
      </c>
      <c r="C3485" s="6">
        <v>5087</v>
      </c>
      <c r="D3485" s="6" t="s">
        <v>11808</v>
      </c>
      <c r="E3485" s="6" t="s">
        <v>11812</v>
      </c>
      <c r="F3485" s="6" t="s">
        <v>11785</v>
      </c>
      <c r="G3485" s="6" t="s">
        <v>12096</v>
      </c>
    </row>
    <row r="3486" spans="1:7" x14ac:dyDescent="0.4">
      <c r="A3486" s="6">
        <v>3485</v>
      </c>
      <c r="B3486" s="6" t="s">
        <v>12547</v>
      </c>
      <c r="C3486" s="6">
        <v>5088</v>
      </c>
      <c r="D3486" s="6" t="s">
        <v>11851</v>
      </c>
      <c r="E3486" s="6" t="s">
        <v>826</v>
      </c>
      <c r="F3486" s="6" t="s">
        <v>11785</v>
      </c>
      <c r="G3486" s="6" t="s">
        <v>12559</v>
      </c>
    </row>
    <row r="3487" spans="1:7" x14ac:dyDescent="0.4">
      <c r="A3487" s="6">
        <v>3486</v>
      </c>
      <c r="B3487" s="6" t="s">
        <v>12392</v>
      </c>
      <c r="C3487" s="6">
        <v>5088</v>
      </c>
      <c r="D3487" s="6" t="s">
        <v>11876</v>
      </c>
      <c r="E3487" s="6" t="s">
        <v>780</v>
      </c>
      <c r="F3487" s="6" t="s">
        <v>11785</v>
      </c>
      <c r="G3487" s="6" t="s">
        <v>12128</v>
      </c>
    </row>
    <row r="3488" spans="1:7" x14ac:dyDescent="0.4">
      <c r="A3488" s="6">
        <v>3487</v>
      </c>
      <c r="B3488" s="6" t="s">
        <v>12547</v>
      </c>
      <c r="C3488" s="6">
        <v>5089</v>
      </c>
      <c r="D3488" s="6" t="s">
        <v>11851</v>
      </c>
      <c r="E3488" s="6" t="s">
        <v>826</v>
      </c>
      <c r="F3488" s="6" t="s">
        <v>11785</v>
      </c>
      <c r="G3488" s="6" t="s">
        <v>12559</v>
      </c>
    </row>
    <row r="3489" spans="1:7" x14ac:dyDescent="0.4">
      <c r="A3489" s="6">
        <v>3488</v>
      </c>
      <c r="B3489" s="6" t="s">
        <v>12392</v>
      </c>
      <c r="C3489" s="6">
        <v>5089</v>
      </c>
      <c r="D3489" s="6" t="s">
        <v>11876</v>
      </c>
      <c r="E3489" s="6" t="s">
        <v>780</v>
      </c>
      <c r="F3489" s="6" t="s">
        <v>11785</v>
      </c>
      <c r="G3489" s="6" t="s">
        <v>12128</v>
      </c>
    </row>
    <row r="3490" spans="1:7" x14ac:dyDescent="0.4">
      <c r="A3490" s="6">
        <v>3489</v>
      </c>
      <c r="B3490" s="6" t="s">
        <v>12547</v>
      </c>
      <c r="C3490" s="6">
        <v>5090</v>
      </c>
      <c r="D3490" s="6" t="s">
        <v>11962</v>
      </c>
      <c r="E3490" s="6" t="s">
        <v>680</v>
      </c>
      <c r="F3490" s="6" t="s">
        <v>11785</v>
      </c>
      <c r="G3490" s="6" t="s">
        <v>12602</v>
      </c>
    </row>
    <row r="3491" spans="1:7" x14ac:dyDescent="0.4">
      <c r="A3491" s="6">
        <v>3490</v>
      </c>
      <c r="B3491" s="6" t="s">
        <v>12392</v>
      </c>
      <c r="C3491" s="6">
        <v>5090</v>
      </c>
      <c r="D3491" s="6" t="s">
        <v>11876</v>
      </c>
      <c r="E3491" s="6" t="s">
        <v>538</v>
      </c>
      <c r="F3491" s="6" t="s">
        <v>11785</v>
      </c>
      <c r="G3491" s="6"/>
    </row>
    <row r="3492" spans="1:7" x14ac:dyDescent="0.4">
      <c r="A3492" s="6">
        <v>3491</v>
      </c>
      <c r="B3492" s="6" t="s">
        <v>12547</v>
      </c>
      <c r="C3492" s="6">
        <v>5091</v>
      </c>
      <c r="D3492" s="6" t="s">
        <v>11927</v>
      </c>
      <c r="E3492" s="6" t="s">
        <v>757</v>
      </c>
      <c r="F3492" s="6" t="s">
        <v>11785</v>
      </c>
      <c r="G3492" s="6" t="s">
        <v>12598</v>
      </c>
    </row>
    <row r="3493" spans="1:7" x14ac:dyDescent="0.4">
      <c r="A3493" s="6">
        <v>3492</v>
      </c>
      <c r="B3493" s="6" t="s">
        <v>12392</v>
      </c>
      <c r="C3493" s="6">
        <v>5091</v>
      </c>
      <c r="D3493" s="6" t="s">
        <v>11876</v>
      </c>
      <c r="E3493" s="6" t="s">
        <v>538</v>
      </c>
      <c r="F3493" s="6" t="s">
        <v>11785</v>
      </c>
      <c r="G3493" s="6"/>
    </row>
    <row r="3494" spans="1:7" x14ac:dyDescent="0.4">
      <c r="A3494" s="6">
        <v>3493</v>
      </c>
      <c r="B3494" s="6" t="s">
        <v>12547</v>
      </c>
      <c r="C3494" s="6">
        <v>5092</v>
      </c>
      <c r="D3494" s="6" t="s">
        <v>11851</v>
      </c>
      <c r="E3494" s="6" t="s">
        <v>1501</v>
      </c>
      <c r="F3494" s="6" t="s">
        <v>11785</v>
      </c>
      <c r="G3494" s="6" t="s">
        <v>12576</v>
      </c>
    </row>
    <row r="3495" spans="1:7" x14ac:dyDescent="0.4">
      <c r="A3495" s="6">
        <v>3494</v>
      </c>
      <c r="B3495" s="6" t="s">
        <v>12392</v>
      </c>
      <c r="C3495" s="6">
        <v>5092</v>
      </c>
      <c r="D3495" s="6" t="s">
        <v>11876</v>
      </c>
      <c r="E3495" s="6" t="s">
        <v>538</v>
      </c>
      <c r="F3495" s="6" t="s">
        <v>11785</v>
      </c>
      <c r="G3495" s="6"/>
    </row>
    <row r="3496" spans="1:7" x14ac:dyDescent="0.4">
      <c r="A3496" s="6">
        <v>3495</v>
      </c>
      <c r="B3496" s="6" t="s">
        <v>12547</v>
      </c>
      <c r="C3496" s="6">
        <v>5093</v>
      </c>
      <c r="D3496" s="6" t="s">
        <v>11851</v>
      </c>
      <c r="E3496" s="6" t="s">
        <v>826</v>
      </c>
      <c r="F3496" s="6" t="s">
        <v>11785</v>
      </c>
      <c r="G3496" s="6" t="s">
        <v>12559</v>
      </c>
    </row>
    <row r="3497" spans="1:7" x14ac:dyDescent="0.4">
      <c r="A3497" s="6">
        <v>3496</v>
      </c>
      <c r="B3497" s="6" t="s">
        <v>12392</v>
      </c>
      <c r="C3497" s="6">
        <v>5093</v>
      </c>
      <c r="D3497" s="6" t="s">
        <v>11876</v>
      </c>
      <c r="E3497" s="6" t="s">
        <v>780</v>
      </c>
      <c r="F3497" s="6" t="s">
        <v>11785</v>
      </c>
      <c r="G3497" s="6" t="s">
        <v>12128</v>
      </c>
    </row>
    <row r="3498" spans="1:7" x14ac:dyDescent="0.4">
      <c r="A3498" s="6">
        <v>3497</v>
      </c>
      <c r="B3498" s="6" t="s">
        <v>12547</v>
      </c>
      <c r="C3498" s="6">
        <v>5094</v>
      </c>
      <c r="D3498" s="6" t="s">
        <v>11851</v>
      </c>
      <c r="E3498" s="6" t="s">
        <v>826</v>
      </c>
      <c r="F3498" s="6" t="s">
        <v>11785</v>
      </c>
      <c r="G3498" s="6" t="s">
        <v>12559</v>
      </c>
    </row>
    <row r="3499" spans="1:7" x14ac:dyDescent="0.4">
      <c r="A3499" s="6">
        <v>3498</v>
      </c>
      <c r="B3499" s="6" t="s">
        <v>12392</v>
      </c>
      <c r="C3499" s="6">
        <v>5094</v>
      </c>
      <c r="D3499" s="6" t="s">
        <v>11876</v>
      </c>
      <c r="E3499" s="6" t="s">
        <v>538</v>
      </c>
      <c r="F3499" s="6" t="s">
        <v>11785</v>
      </c>
      <c r="G3499" s="6"/>
    </row>
    <row r="3500" spans="1:7" x14ac:dyDescent="0.4">
      <c r="A3500" s="6">
        <v>3499</v>
      </c>
      <c r="B3500" s="6" t="s">
        <v>12547</v>
      </c>
      <c r="C3500" s="6">
        <v>5095</v>
      </c>
      <c r="D3500" s="6" t="s">
        <v>12064</v>
      </c>
      <c r="E3500" s="6" t="s">
        <v>1545</v>
      </c>
      <c r="F3500" s="6" t="s">
        <v>11785</v>
      </c>
      <c r="G3500" s="6" t="s">
        <v>12594</v>
      </c>
    </row>
    <row r="3501" spans="1:7" x14ac:dyDescent="0.4">
      <c r="A3501" s="6">
        <v>3500</v>
      </c>
      <c r="B3501" s="6" t="s">
        <v>12392</v>
      </c>
      <c r="C3501" s="6">
        <v>5095</v>
      </c>
      <c r="D3501" s="6" t="s">
        <v>11876</v>
      </c>
      <c r="E3501" s="6" t="s">
        <v>538</v>
      </c>
      <c r="F3501" s="6" t="s">
        <v>11785</v>
      </c>
      <c r="G3501" s="6"/>
    </row>
    <row r="3502" spans="1:7" x14ac:dyDescent="0.4">
      <c r="A3502" s="6">
        <v>3501</v>
      </c>
      <c r="B3502" s="6" t="s">
        <v>12547</v>
      </c>
      <c r="C3502" s="6">
        <v>5096</v>
      </c>
      <c r="D3502" s="6" t="s">
        <v>12064</v>
      </c>
      <c r="E3502" s="6" t="s">
        <v>844</v>
      </c>
      <c r="F3502" s="6" t="s">
        <v>11785</v>
      </c>
      <c r="G3502" s="6" t="s">
        <v>12602</v>
      </c>
    </row>
    <row r="3503" spans="1:7" x14ac:dyDescent="0.4">
      <c r="A3503" s="6">
        <v>3502</v>
      </c>
      <c r="B3503" s="6" t="s">
        <v>12392</v>
      </c>
      <c r="C3503" s="6">
        <v>5096</v>
      </c>
      <c r="D3503" s="6" t="s">
        <v>11876</v>
      </c>
      <c r="E3503" s="6" t="s">
        <v>538</v>
      </c>
      <c r="F3503" s="6" t="s">
        <v>11785</v>
      </c>
      <c r="G3503" s="6"/>
    </row>
    <row r="3504" spans="1:7" x14ac:dyDescent="0.4">
      <c r="A3504" s="6">
        <v>3503</v>
      </c>
      <c r="B3504" s="6" t="s">
        <v>12547</v>
      </c>
      <c r="C3504" s="6">
        <v>5097</v>
      </c>
      <c r="D3504" s="6" t="s">
        <v>11927</v>
      </c>
      <c r="E3504" s="6" t="s">
        <v>757</v>
      </c>
      <c r="F3504" s="6" t="s">
        <v>11785</v>
      </c>
      <c r="G3504" s="6" t="s">
        <v>12602</v>
      </c>
    </row>
    <row r="3505" spans="1:7" x14ac:dyDescent="0.4">
      <c r="A3505" s="6">
        <v>3504</v>
      </c>
      <c r="B3505" s="6" t="s">
        <v>12603</v>
      </c>
      <c r="C3505" s="6">
        <v>5097</v>
      </c>
      <c r="D3505" s="6" t="s">
        <v>11876</v>
      </c>
      <c r="E3505" s="6" t="s">
        <v>538</v>
      </c>
      <c r="F3505" s="6" t="s">
        <v>11785</v>
      </c>
      <c r="G3505" s="6" t="s">
        <v>12604</v>
      </c>
    </row>
    <row r="3506" spans="1:7" x14ac:dyDescent="0.4">
      <c r="A3506" s="6">
        <v>3505</v>
      </c>
      <c r="B3506" s="6" t="s">
        <v>12547</v>
      </c>
      <c r="C3506" s="6">
        <v>5098</v>
      </c>
      <c r="D3506" s="6" t="s">
        <v>12064</v>
      </c>
      <c r="E3506" s="6" t="s">
        <v>844</v>
      </c>
      <c r="F3506" s="6" t="s">
        <v>11785</v>
      </c>
      <c r="G3506" s="6" t="s">
        <v>12587</v>
      </c>
    </row>
    <row r="3507" spans="1:7" x14ac:dyDescent="0.4">
      <c r="A3507" s="6">
        <v>3506</v>
      </c>
      <c r="B3507" s="6" t="s">
        <v>12603</v>
      </c>
      <c r="C3507" s="6">
        <v>5098</v>
      </c>
      <c r="D3507" s="6" t="s">
        <v>11876</v>
      </c>
      <c r="E3507" s="6" t="s">
        <v>538</v>
      </c>
      <c r="F3507" s="6" t="s">
        <v>11785</v>
      </c>
      <c r="G3507" s="6"/>
    </row>
    <row r="3508" spans="1:7" x14ac:dyDescent="0.4">
      <c r="A3508" s="6">
        <v>3507</v>
      </c>
      <c r="B3508" s="6" t="s">
        <v>12547</v>
      </c>
      <c r="C3508" s="6">
        <v>5099</v>
      </c>
      <c r="D3508" s="6" t="s">
        <v>11962</v>
      </c>
      <c r="E3508" s="6" t="s">
        <v>680</v>
      </c>
      <c r="F3508" s="6" t="s">
        <v>11785</v>
      </c>
      <c r="G3508" s="6" t="s">
        <v>12602</v>
      </c>
    </row>
    <row r="3509" spans="1:7" x14ac:dyDescent="0.4">
      <c r="A3509" s="6">
        <v>3508</v>
      </c>
      <c r="B3509" s="6" t="s">
        <v>12603</v>
      </c>
      <c r="C3509" s="6">
        <v>5099</v>
      </c>
      <c r="D3509" s="6" t="s">
        <v>11876</v>
      </c>
      <c r="E3509" s="6" t="s">
        <v>538</v>
      </c>
      <c r="F3509" s="6" t="s">
        <v>11785</v>
      </c>
      <c r="G3509" s="6"/>
    </row>
    <row r="3510" spans="1:7" x14ac:dyDescent="0.4">
      <c r="A3510" s="6">
        <v>3509</v>
      </c>
      <c r="B3510" s="6" t="s">
        <v>12547</v>
      </c>
      <c r="C3510" s="6">
        <v>5100</v>
      </c>
      <c r="D3510" s="6" t="s">
        <v>11927</v>
      </c>
      <c r="E3510" s="6" t="s">
        <v>757</v>
      </c>
      <c r="F3510" s="6" t="s">
        <v>11785</v>
      </c>
      <c r="G3510" s="6" t="s">
        <v>12598</v>
      </c>
    </row>
    <row r="3511" spans="1:7" x14ac:dyDescent="0.4">
      <c r="A3511" s="6">
        <v>3510</v>
      </c>
      <c r="B3511" s="6" t="s">
        <v>12603</v>
      </c>
      <c r="C3511" s="6">
        <v>5100</v>
      </c>
      <c r="D3511" s="6" t="s">
        <v>11876</v>
      </c>
      <c r="E3511" s="6" t="s">
        <v>538</v>
      </c>
      <c r="F3511" s="6" t="s">
        <v>11785</v>
      </c>
      <c r="G3511" s="6"/>
    </row>
    <row r="3512" spans="1:7" x14ac:dyDescent="0.4">
      <c r="A3512" s="6">
        <v>3511</v>
      </c>
      <c r="B3512" s="6" t="s">
        <v>12547</v>
      </c>
      <c r="C3512" s="6">
        <v>5101</v>
      </c>
      <c r="D3512" s="6" t="s">
        <v>11927</v>
      </c>
      <c r="E3512" s="6" t="s">
        <v>757</v>
      </c>
      <c r="F3512" s="6" t="s">
        <v>11785</v>
      </c>
      <c r="G3512" s="6" t="s">
        <v>12602</v>
      </c>
    </row>
    <row r="3513" spans="1:7" x14ac:dyDescent="0.4">
      <c r="A3513" s="6">
        <v>3512</v>
      </c>
      <c r="B3513" s="6" t="s">
        <v>12603</v>
      </c>
      <c r="C3513" s="6">
        <v>5101</v>
      </c>
      <c r="D3513" s="6" t="s">
        <v>11876</v>
      </c>
      <c r="E3513" s="6" t="s">
        <v>538</v>
      </c>
      <c r="F3513" s="6" t="s">
        <v>11785</v>
      </c>
      <c r="G3513" s="6"/>
    </row>
    <row r="3514" spans="1:7" x14ac:dyDescent="0.4">
      <c r="A3514" s="6">
        <v>3513</v>
      </c>
      <c r="B3514" s="6" t="s">
        <v>12547</v>
      </c>
      <c r="C3514" s="6">
        <v>5102</v>
      </c>
      <c r="D3514" s="6" t="s">
        <v>11851</v>
      </c>
      <c r="E3514" s="6" t="s">
        <v>826</v>
      </c>
      <c r="F3514" s="6" t="s">
        <v>11785</v>
      </c>
      <c r="G3514" s="6" t="s">
        <v>12605</v>
      </c>
    </row>
    <row r="3515" spans="1:7" x14ac:dyDescent="0.4">
      <c r="A3515" s="6">
        <v>3514</v>
      </c>
      <c r="B3515" s="6" t="s">
        <v>12603</v>
      </c>
      <c r="C3515" s="6">
        <v>5102</v>
      </c>
      <c r="D3515" s="6" t="s">
        <v>11876</v>
      </c>
      <c r="E3515" s="6" t="s">
        <v>538</v>
      </c>
      <c r="F3515" s="6" t="s">
        <v>11785</v>
      </c>
      <c r="G3515" s="6"/>
    </row>
    <row r="3516" spans="1:7" x14ac:dyDescent="0.4">
      <c r="A3516" s="6">
        <v>3515</v>
      </c>
      <c r="B3516" s="6" t="s">
        <v>12547</v>
      </c>
      <c r="C3516" s="6">
        <v>5103</v>
      </c>
      <c r="D3516" s="6" t="s">
        <v>11808</v>
      </c>
      <c r="E3516" s="6" t="s">
        <v>813</v>
      </c>
      <c r="F3516" s="6" t="s">
        <v>11785</v>
      </c>
      <c r="G3516" s="6" t="s">
        <v>12602</v>
      </c>
    </row>
    <row r="3517" spans="1:7" x14ac:dyDescent="0.4">
      <c r="A3517" s="6">
        <v>3516</v>
      </c>
      <c r="B3517" s="6" t="s">
        <v>12603</v>
      </c>
      <c r="C3517" s="6">
        <v>5103</v>
      </c>
      <c r="D3517" s="6" t="s">
        <v>11876</v>
      </c>
      <c r="E3517" s="6" t="s">
        <v>538</v>
      </c>
      <c r="F3517" s="6" t="s">
        <v>11785</v>
      </c>
      <c r="G3517" s="6"/>
    </row>
    <row r="3518" spans="1:7" x14ac:dyDescent="0.4">
      <c r="A3518" s="6">
        <v>3517</v>
      </c>
      <c r="B3518" s="6" t="s">
        <v>12547</v>
      </c>
      <c r="C3518" s="6">
        <v>5104</v>
      </c>
      <c r="D3518" s="6" t="s">
        <v>11927</v>
      </c>
      <c r="E3518" s="6" t="s">
        <v>757</v>
      </c>
      <c r="F3518" s="6" t="s">
        <v>11785</v>
      </c>
      <c r="G3518" s="6" t="s">
        <v>12598</v>
      </c>
    </row>
    <row r="3519" spans="1:7" x14ac:dyDescent="0.4">
      <c r="A3519" s="6">
        <v>3518</v>
      </c>
      <c r="B3519" s="6" t="s">
        <v>12603</v>
      </c>
      <c r="C3519" s="6">
        <v>5104</v>
      </c>
      <c r="D3519" s="6" t="s">
        <v>11876</v>
      </c>
      <c r="E3519" s="6" t="s">
        <v>538</v>
      </c>
      <c r="F3519" s="6" t="s">
        <v>11785</v>
      </c>
      <c r="G3519" s="6"/>
    </row>
    <row r="3520" spans="1:7" x14ac:dyDescent="0.4">
      <c r="A3520" s="6">
        <v>3519</v>
      </c>
      <c r="B3520" s="6" t="s">
        <v>12547</v>
      </c>
      <c r="C3520" s="6">
        <v>5105</v>
      </c>
      <c r="D3520" s="6" t="s">
        <v>11851</v>
      </c>
      <c r="E3520" s="6" t="s">
        <v>826</v>
      </c>
      <c r="F3520" s="6" t="s">
        <v>11785</v>
      </c>
      <c r="G3520" s="6" t="s">
        <v>12602</v>
      </c>
    </row>
    <row r="3521" spans="1:7" x14ac:dyDescent="0.4">
      <c r="A3521" s="6">
        <v>3520</v>
      </c>
      <c r="B3521" s="6" t="s">
        <v>12603</v>
      </c>
      <c r="C3521" s="6">
        <v>5105</v>
      </c>
      <c r="D3521" s="6" t="s">
        <v>11876</v>
      </c>
      <c r="E3521" s="6" t="s">
        <v>538</v>
      </c>
      <c r="F3521" s="6" t="s">
        <v>11785</v>
      </c>
      <c r="G3521" s="6"/>
    </row>
    <row r="3522" spans="1:7" x14ac:dyDescent="0.4">
      <c r="A3522" s="6">
        <v>3521</v>
      </c>
      <c r="B3522" s="6" t="s">
        <v>12547</v>
      </c>
      <c r="C3522" s="6">
        <v>5106</v>
      </c>
      <c r="D3522" s="6" t="s">
        <v>11851</v>
      </c>
      <c r="E3522" s="6" t="s">
        <v>826</v>
      </c>
      <c r="F3522" s="6" t="s">
        <v>11785</v>
      </c>
      <c r="G3522" s="6" t="s">
        <v>12605</v>
      </c>
    </row>
    <row r="3523" spans="1:7" x14ac:dyDescent="0.4">
      <c r="A3523" s="6">
        <v>3522</v>
      </c>
      <c r="B3523" s="6" t="s">
        <v>11811</v>
      </c>
      <c r="C3523" s="6">
        <v>5106</v>
      </c>
      <c r="D3523" s="6" t="s">
        <v>11808</v>
      </c>
      <c r="E3523" s="6" t="s">
        <v>11812</v>
      </c>
      <c r="F3523" s="6" t="s">
        <v>11785</v>
      </c>
      <c r="G3523" s="6"/>
    </row>
    <row r="3524" spans="1:7" x14ac:dyDescent="0.4">
      <c r="A3524" s="6">
        <v>3523</v>
      </c>
      <c r="B3524" s="6" t="s">
        <v>12547</v>
      </c>
      <c r="C3524" s="6">
        <v>5107</v>
      </c>
      <c r="D3524" s="6" t="s">
        <v>11927</v>
      </c>
      <c r="E3524" s="6" t="s">
        <v>757</v>
      </c>
      <c r="F3524" s="6" t="s">
        <v>11785</v>
      </c>
      <c r="G3524" s="6" t="s">
        <v>12598</v>
      </c>
    </row>
    <row r="3525" spans="1:7" x14ac:dyDescent="0.4">
      <c r="A3525" s="6">
        <v>3524</v>
      </c>
      <c r="B3525" s="6" t="s">
        <v>11811</v>
      </c>
      <c r="C3525" s="6">
        <v>5107</v>
      </c>
      <c r="D3525" s="6" t="s">
        <v>11808</v>
      </c>
      <c r="E3525" s="6" t="s">
        <v>11812</v>
      </c>
      <c r="F3525" s="6" t="s">
        <v>11785</v>
      </c>
      <c r="G3525" s="6"/>
    </row>
    <row r="3526" spans="1:7" x14ac:dyDescent="0.4">
      <c r="A3526" s="6">
        <v>3525</v>
      </c>
      <c r="B3526" s="6" t="s">
        <v>12547</v>
      </c>
      <c r="C3526" s="6">
        <v>5108</v>
      </c>
      <c r="D3526" s="6" t="s">
        <v>11927</v>
      </c>
      <c r="E3526" s="6" t="s">
        <v>757</v>
      </c>
      <c r="F3526" s="6" t="s">
        <v>11785</v>
      </c>
      <c r="G3526" s="6" t="s">
        <v>12602</v>
      </c>
    </row>
    <row r="3527" spans="1:7" x14ac:dyDescent="0.4">
      <c r="A3527" s="6">
        <v>3526</v>
      </c>
      <c r="B3527" s="6" t="s">
        <v>11811</v>
      </c>
      <c r="C3527" s="6">
        <v>5108</v>
      </c>
      <c r="D3527" s="6" t="s">
        <v>11808</v>
      </c>
      <c r="E3527" s="6" t="s">
        <v>5243</v>
      </c>
      <c r="F3527" s="6" t="s">
        <v>11785</v>
      </c>
      <c r="G3527" s="6" t="s">
        <v>12606</v>
      </c>
    </row>
    <row r="3528" spans="1:7" x14ac:dyDescent="0.4">
      <c r="A3528" s="6">
        <v>3527</v>
      </c>
      <c r="B3528" s="6" t="s">
        <v>12547</v>
      </c>
      <c r="C3528" s="6">
        <v>5109</v>
      </c>
      <c r="D3528" s="6" t="s">
        <v>11927</v>
      </c>
      <c r="E3528" s="6" t="s">
        <v>757</v>
      </c>
      <c r="F3528" s="6" t="s">
        <v>11785</v>
      </c>
      <c r="G3528" s="6" t="s">
        <v>12602</v>
      </c>
    </row>
    <row r="3529" spans="1:7" x14ac:dyDescent="0.4">
      <c r="A3529" s="6">
        <v>3528</v>
      </c>
      <c r="B3529" s="6" t="s">
        <v>11811</v>
      </c>
      <c r="C3529" s="6">
        <v>5109</v>
      </c>
      <c r="D3529" s="6" t="s">
        <v>11808</v>
      </c>
      <c r="E3529" s="6" t="s">
        <v>11812</v>
      </c>
      <c r="F3529" s="6" t="s">
        <v>11785</v>
      </c>
      <c r="G3529" s="6"/>
    </row>
    <row r="3530" spans="1:7" x14ac:dyDescent="0.4">
      <c r="A3530" s="6">
        <v>3529</v>
      </c>
      <c r="B3530" s="6" t="s">
        <v>12547</v>
      </c>
      <c r="C3530" s="6">
        <v>5110</v>
      </c>
      <c r="D3530" s="6" t="s">
        <v>11837</v>
      </c>
      <c r="E3530" s="6" t="s">
        <v>2038</v>
      </c>
      <c r="F3530" s="6" t="s">
        <v>11785</v>
      </c>
      <c r="G3530" s="6"/>
    </row>
    <row r="3531" spans="1:7" x14ac:dyDescent="0.4">
      <c r="A3531" s="6">
        <v>3530</v>
      </c>
      <c r="B3531" s="6" t="s">
        <v>11811</v>
      </c>
      <c r="C3531" s="6">
        <v>5110</v>
      </c>
      <c r="D3531" s="6" t="s">
        <v>11808</v>
      </c>
      <c r="E3531" s="6" t="s">
        <v>11812</v>
      </c>
      <c r="F3531" s="6" t="s">
        <v>11785</v>
      </c>
      <c r="G3531" s="6"/>
    </row>
    <row r="3532" spans="1:7" x14ac:dyDescent="0.4">
      <c r="A3532" s="6">
        <v>3531</v>
      </c>
      <c r="B3532" s="6" t="s">
        <v>12547</v>
      </c>
      <c r="C3532" s="6">
        <v>5111</v>
      </c>
      <c r="D3532" s="6" t="s">
        <v>11851</v>
      </c>
      <c r="E3532" s="6" t="s">
        <v>826</v>
      </c>
      <c r="F3532" s="6" t="s">
        <v>11785</v>
      </c>
      <c r="G3532" s="6" t="s">
        <v>12559</v>
      </c>
    </row>
    <row r="3533" spans="1:7" x14ac:dyDescent="0.4">
      <c r="A3533" s="6">
        <v>3532</v>
      </c>
      <c r="B3533" s="6" t="s">
        <v>11811</v>
      </c>
      <c r="C3533" s="6">
        <v>5111</v>
      </c>
      <c r="D3533" s="6" t="s">
        <v>11808</v>
      </c>
      <c r="E3533" s="6" t="s">
        <v>2601</v>
      </c>
      <c r="F3533" s="6" t="s">
        <v>11785</v>
      </c>
      <c r="G3533" s="6" t="s">
        <v>12606</v>
      </c>
    </row>
    <row r="3534" spans="1:7" x14ac:dyDescent="0.4">
      <c r="A3534" s="6">
        <v>3533</v>
      </c>
      <c r="B3534" s="6" t="s">
        <v>12547</v>
      </c>
      <c r="C3534" s="6">
        <v>5112</v>
      </c>
      <c r="D3534" s="6" t="s">
        <v>11851</v>
      </c>
      <c r="E3534" s="6" t="s">
        <v>1501</v>
      </c>
      <c r="F3534" s="6" t="s">
        <v>11785</v>
      </c>
      <c r="G3534" s="6" t="s">
        <v>12607</v>
      </c>
    </row>
    <row r="3535" spans="1:7" x14ac:dyDescent="0.4">
      <c r="A3535" s="6">
        <v>3534</v>
      </c>
      <c r="B3535" s="6" t="s">
        <v>11811</v>
      </c>
      <c r="C3535" s="6">
        <v>5112</v>
      </c>
      <c r="D3535" s="6" t="s">
        <v>11808</v>
      </c>
      <c r="E3535" s="6" t="s">
        <v>11812</v>
      </c>
      <c r="F3535" s="6" t="s">
        <v>11785</v>
      </c>
      <c r="G3535" s="6"/>
    </row>
    <row r="3536" spans="1:7" x14ac:dyDescent="0.4">
      <c r="A3536" s="6">
        <v>3535</v>
      </c>
      <c r="B3536" s="6" t="s">
        <v>12547</v>
      </c>
      <c r="C3536" s="6">
        <v>5113</v>
      </c>
      <c r="D3536" s="6" t="s">
        <v>11851</v>
      </c>
      <c r="E3536" s="6" t="s">
        <v>826</v>
      </c>
      <c r="F3536" s="6" t="s">
        <v>11785</v>
      </c>
      <c r="G3536" s="6" t="s">
        <v>12608</v>
      </c>
    </row>
    <row r="3537" spans="1:7" x14ac:dyDescent="0.4">
      <c r="A3537" s="6">
        <v>3536</v>
      </c>
      <c r="B3537" s="6" t="s">
        <v>11813</v>
      </c>
      <c r="C3537" s="6">
        <v>5113</v>
      </c>
      <c r="D3537" s="6" t="s">
        <v>11851</v>
      </c>
      <c r="E3537" s="6" t="s">
        <v>821</v>
      </c>
      <c r="F3537" s="6" t="s">
        <v>11785</v>
      </c>
      <c r="G3537" s="6" t="s">
        <v>12609</v>
      </c>
    </row>
    <row r="3538" spans="1:7" x14ac:dyDescent="0.4">
      <c r="A3538" s="6">
        <v>3537</v>
      </c>
      <c r="B3538" s="6" t="s">
        <v>12547</v>
      </c>
      <c r="C3538" s="6">
        <v>5114</v>
      </c>
      <c r="D3538" s="6" t="s">
        <v>11851</v>
      </c>
      <c r="E3538" s="6" t="s">
        <v>826</v>
      </c>
      <c r="F3538" s="6" t="s">
        <v>11785</v>
      </c>
      <c r="G3538" s="6" t="s">
        <v>12559</v>
      </c>
    </row>
    <row r="3539" spans="1:7" x14ac:dyDescent="0.4">
      <c r="A3539" s="6">
        <v>3538</v>
      </c>
      <c r="B3539" s="6" t="s">
        <v>11813</v>
      </c>
      <c r="C3539" s="6">
        <v>5114</v>
      </c>
      <c r="D3539" s="6" t="s">
        <v>11808</v>
      </c>
      <c r="E3539" s="6" t="s">
        <v>498</v>
      </c>
      <c r="F3539" s="6" t="s">
        <v>11785</v>
      </c>
      <c r="G3539" s="6" t="s">
        <v>12610</v>
      </c>
    </row>
    <row r="3540" spans="1:7" x14ac:dyDescent="0.4">
      <c r="A3540" s="6">
        <v>3539</v>
      </c>
      <c r="B3540" s="6" t="s">
        <v>12547</v>
      </c>
      <c r="C3540" s="6">
        <v>5115</v>
      </c>
      <c r="D3540" s="6" t="s">
        <v>11808</v>
      </c>
      <c r="E3540" s="6" t="s">
        <v>498</v>
      </c>
      <c r="F3540" s="6" t="s">
        <v>11785</v>
      </c>
      <c r="G3540" s="6" t="s">
        <v>12611</v>
      </c>
    </row>
    <row r="3541" spans="1:7" x14ac:dyDescent="0.4">
      <c r="A3541" s="6">
        <v>3540</v>
      </c>
      <c r="B3541" s="6" t="s">
        <v>11813</v>
      </c>
      <c r="C3541" s="6">
        <v>5115</v>
      </c>
      <c r="D3541" s="6" t="s">
        <v>11851</v>
      </c>
      <c r="E3541" s="6" t="s">
        <v>821</v>
      </c>
      <c r="F3541" s="6" t="s">
        <v>11785</v>
      </c>
      <c r="G3541" s="6" t="s">
        <v>12609</v>
      </c>
    </row>
    <row r="3542" spans="1:7" x14ac:dyDescent="0.4">
      <c r="A3542" s="6">
        <v>3541</v>
      </c>
      <c r="B3542" s="6" t="s">
        <v>12547</v>
      </c>
      <c r="C3542" s="6">
        <v>5116</v>
      </c>
      <c r="D3542" s="6" t="s">
        <v>11927</v>
      </c>
      <c r="E3542" s="6" t="s">
        <v>757</v>
      </c>
      <c r="F3542" s="6" t="s">
        <v>11785</v>
      </c>
      <c r="G3542" s="6" t="s">
        <v>12612</v>
      </c>
    </row>
    <row r="3543" spans="1:7" x14ac:dyDescent="0.4">
      <c r="A3543" s="6">
        <v>3542</v>
      </c>
      <c r="B3543" s="6" t="s">
        <v>11813</v>
      </c>
      <c r="C3543" s="6">
        <v>5116</v>
      </c>
      <c r="D3543" s="6" t="s">
        <v>11851</v>
      </c>
      <c r="E3543" s="6" t="s">
        <v>571</v>
      </c>
      <c r="F3543" s="6" t="s">
        <v>11785</v>
      </c>
      <c r="G3543" s="6" t="s">
        <v>12613</v>
      </c>
    </row>
    <row r="3544" spans="1:7" x14ac:dyDescent="0.4">
      <c r="A3544" s="6">
        <v>3543</v>
      </c>
      <c r="B3544" s="6" t="s">
        <v>12547</v>
      </c>
      <c r="C3544" s="6">
        <v>5117</v>
      </c>
      <c r="D3544" s="6" t="s">
        <v>11808</v>
      </c>
      <c r="E3544" s="6" t="s">
        <v>498</v>
      </c>
      <c r="F3544" s="6" t="s">
        <v>11785</v>
      </c>
      <c r="G3544" s="6" t="s">
        <v>11860</v>
      </c>
    </row>
    <row r="3545" spans="1:7" x14ac:dyDescent="0.4">
      <c r="A3545" s="6">
        <v>3544</v>
      </c>
      <c r="B3545" s="6" t="s">
        <v>11813</v>
      </c>
      <c r="C3545" s="6">
        <v>5117</v>
      </c>
      <c r="D3545" s="6" t="s">
        <v>11851</v>
      </c>
      <c r="E3545" s="6" t="s">
        <v>821</v>
      </c>
      <c r="F3545" s="6" t="s">
        <v>11785</v>
      </c>
      <c r="G3545" s="6"/>
    </row>
    <row r="3546" spans="1:7" x14ac:dyDescent="0.4">
      <c r="A3546" s="6">
        <v>3545</v>
      </c>
      <c r="B3546" s="6" t="s">
        <v>12547</v>
      </c>
      <c r="C3546" s="6">
        <v>5118</v>
      </c>
      <c r="D3546" s="6" t="s">
        <v>11808</v>
      </c>
      <c r="E3546" s="6" t="s">
        <v>498</v>
      </c>
      <c r="F3546" s="6" t="s">
        <v>11785</v>
      </c>
      <c r="G3546" s="6" t="s">
        <v>12614</v>
      </c>
    </row>
    <row r="3547" spans="1:7" x14ac:dyDescent="0.4">
      <c r="A3547" s="6">
        <v>3546</v>
      </c>
      <c r="B3547" s="6" t="s">
        <v>11813</v>
      </c>
      <c r="C3547" s="6">
        <v>5118</v>
      </c>
      <c r="D3547" s="6" t="s">
        <v>11851</v>
      </c>
      <c r="E3547" s="6" t="s">
        <v>571</v>
      </c>
      <c r="F3547" s="6" t="s">
        <v>11785</v>
      </c>
      <c r="G3547" s="6" t="s">
        <v>12615</v>
      </c>
    </row>
    <row r="3548" spans="1:7" x14ac:dyDescent="0.4">
      <c r="A3548" s="6">
        <v>3547</v>
      </c>
      <c r="B3548" s="6" t="s">
        <v>12547</v>
      </c>
      <c r="C3548" s="6">
        <v>5119</v>
      </c>
      <c r="D3548" s="6" t="s">
        <v>11808</v>
      </c>
      <c r="E3548" s="6" t="s">
        <v>813</v>
      </c>
      <c r="F3548" s="6" t="s">
        <v>11785</v>
      </c>
      <c r="G3548" s="6" t="s">
        <v>12589</v>
      </c>
    </row>
    <row r="3549" spans="1:7" x14ac:dyDescent="0.4">
      <c r="A3549" s="6">
        <v>3548</v>
      </c>
      <c r="B3549" s="6" t="s">
        <v>11813</v>
      </c>
      <c r="C3549" s="6">
        <v>5119</v>
      </c>
      <c r="D3549" s="6" t="s">
        <v>11851</v>
      </c>
      <c r="E3549" s="6" t="s">
        <v>571</v>
      </c>
      <c r="F3549" s="6" t="s">
        <v>11785</v>
      </c>
      <c r="G3549" s="6" t="s">
        <v>12613</v>
      </c>
    </row>
    <row r="3550" spans="1:7" x14ac:dyDescent="0.4">
      <c r="A3550" s="6">
        <v>3549</v>
      </c>
      <c r="B3550" s="6" t="s">
        <v>12547</v>
      </c>
      <c r="C3550" s="6">
        <v>5120</v>
      </c>
      <c r="D3550" s="6" t="s">
        <v>11808</v>
      </c>
      <c r="E3550" s="6" t="s">
        <v>813</v>
      </c>
      <c r="F3550" s="6" t="s">
        <v>11785</v>
      </c>
      <c r="G3550" s="6"/>
    </row>
    <row r="3551" spans="1:7" x14ac:dyDescent="0.4">
      <c r="A3551" s="6">
        <v>3550</v>
      </c>
      <c r="B3551" s="6" t="s">
        <v>11813</v>
      </c>
      <c r="C3551" s="6">
        <v>5120</v>
      </c>
      <c r="D3551" s="6" t="s">
        <v>11851</v>
      </c>
      <c r="E3551" s="6" t="s">
        <v>571</v>
      </c>
      <c r="F3551" s="6" t="s">
        <v>11785</v>
      </c>
      <c r="G3551" s="6" t="s">
        <v>12615</v>
      </c>
    </row>
    <row r="3552" spans="1:7" x14ac:dyDescent="0.4">
      <c r="A3552" s="6">
        <v>3551</v>
      </c>
      <c r="B3552" s="6" t="s">
        <v>12547</v>
      </c>
      <c r="C3552" s="6">
        <v>5121</v>
      </c>
      <c r="D3552" s="6" t="s">
        <v>11808</v>
      </c>
      <c r="E3552" s="6" t="s">
        <v>498</v>
      </c>
      <c r="F3552" s="6" t="s">
        <v>11785</v>
      </c>
      <c r="G3552" s="6" t="s">
        <v>12589</v>
      </c>
    </row>
    <row r="3553" spans="1:7" x14ac:dyDescent="0.4">
      <c r="A3553" s="6">
        <v>3552</v>
      </c>
      <c r="B3553" s="6" t="s">
        <v>11813</v>
      </c>
      <c r="C3553" s="6">
        <v>5121</v>
      </c>
      <c r="D3553" s="6" t="s">
        <v>11851</v>
      </c>
      <c r="E3553" s="6" t="s">
        <v>571</v>
      </c>
      <c r="F3553" s="6" t="s">
        <v>11785</v>
      </c>
      <c r="G3553" s="6" t="s">
        <v>12616</v>
      </c>
    </row>
    <row r="3554" spans="1:7" x14ac:dyDescent="0.4">
      <c r="A3554" s="6">
        <v>3553</v>
      </c>
      <c r="B3554" s="6" t="s">
        <v>12547</v>
      </c>
      <c r="C3554" s="6">
        <v>5122</v>
      </c>
      <c r="D3554" s="6" t="s">
        <v>12064</v>
      </c>
      <c r="E3554" s="6" t="s">
        <v>844</v>
      </c>
      <c r="F3554" s="6" t="s">
        <v>11785</v>
      </c>
      <c r="G3554" s="6"/>
    </row>
    <row r="3555" spans="1:7" x14ac:dyDescent="0.4">
      <c r="A3555" s="6">
        <v>3554</v>
      </c>
      <c r="B3555" s="6" t="s">
        <v>11813</v>
      </c>
      <c r="C3555" s="6">
        <v>5122</v>
      </c>
      <c r="D3555" s="6" t="s">
        <v>11851</v>
      </c>
      <c r="E3555" s="6" t="s">
        <v>571</v>
      </c>
      <c r="F3555" s="6" t="s">
        <v>11785</v>
      </c>
      <c r="G3555" s="6" t="s">
        <v>12616</v>
      </c>
    </row>
    <row r="3556" spans="1:7" x14ac:dyDescent="0.4">
      <c r="A3556" s="6">
        <v>3555</v>
      </c>
      <c r="B3556" s="6" t="s">
        <v>12547</v>
      </c>
      <c r="C3556" s="6">
        <v>5123</v>
      </c>
      <c r="D3556" s="6" t="s">
        <v>11837</v>
      </c>
      <c r="E3556" s="6" t="s">
        <v>2038</v>
      </c>
      <c r="F3556" s="6" t="s">
        <v>11785</v>
      </c>
      <c r="G3556" s="6"/>
    </row>
    <row r="3557" spans="1:7" x14ac:dyDescent="0.4">
      <c r="A3557" s="6">
        <v>3556</v>
      </c>
      <c r="B3557" s="6" t="s">
        <v>11813</v>
      </c>
      <c r="C3557" s="6">
        <v>5123</v>
      </c>
      <c r="D3557" s="6" t="s">
        <v>11851</v>
      </c>
      <c r="E3557" s="6" t="s">
        <v>821</v>
      </c>
      <c r="F3557" s="6" t="s">
        <v>11785</v>
      </c>
      <c r="G3557" s="6" t="s">
        <v>12617</v>
      </c>
    </row>
    <row r="3558" spans="1:7" x14ac:dyDescent="0.4">
      <c r="A3558" s="6">
        <v>3557</v>
      </c>
      <c r="B3558" s="6" t="s">
        <v>12547</v>
      </c>
      <c r="C3558" s="6">
        <v>5124</v>
      </c>
      <c r="D3558" s="6" t="s">
        <v>11837</v>
      </c>
      <c r="E3558" s="6" t="s">
        <v>2038</v>
      </c>
      <c r="F3558" s="6" t="s">
        <v>11785</v>
      </c>
      <c r="G3558" s="6"/>
    </row>
    <row r="3559" spans="1:7" x14ac:dyDescent="0.4">
      <c r="A3559" s="6">
        <v>3558</v>
      </c>
      <c r="B3559" s="6" t="s">
        <v>11813</v>
      </c>
      <c r="C3559" s="6">
        <v>5124</v>
      </c>
      <c r="D3559" s="6" t="s">
        <v>11851</v>
      </c>
      <c r="E3559" s="6" t="s">
        <v>571</v>
      </c>
      <c r="F3559" s="6" t="s">
        <v>11785</v>
      </c>
      <c r="G3559" s="6" t="s">
        <v>12616</v>
      </c>
    </row>
    <row r="3560" spans="1:7" x14ac:dyDescent="0.4">
      <c r="A3560" s="6">
        <v>3559</v>
      </c>
      <c r="B3560" s="6" t="s">
        <v>12547</v>
      </c>
      <c r="C3560" s="6">
        <v>5125</v>
      </c>
      <c r="D3560" s="6" t="s">
        <v>11837</v>
      </c>
      <c r="E3560" s="6" t="s">
        <v>2038</v>
      </c>
      <c r="F3560" s="6" t="s">
        <v>11785</v>
      </c>
      <c r="G3560" s="6"/>
    </row>
    <row r="3561" spans="1:7" x14ac:dyDescent="0.4">
      <c r="A3561" s="6">
        <v>3560</v>
      </c>
      <c r="B3561" s="6" t="s">
        <v>11813</v>
      </c>
      <c r="C3561" s="6">
        <v>5125</v>
      </c>
      <c r="D3561" s="6" t="s">
        <v>11851</v>
      </c>
      <c r="E3561" s="6" t="s">
        <v>571</v>
      </c>
      <c r="F3561" s="6" t="s">
        <v>11785</v>
      </c>
      <c r="G3561" s="6" t="s">
        <v>12616</v>
      </c>
    </row>
    <row r="3562" spans="1:7" x14ac:dyDescent="0.4">
      <c r="A3562" s="6">
        <v>3561</v>
      </c>
      <c r="B3562" s="6" t="s">
        <v>12547</v>
      </c>
      <c r="C3562" s="6">
        <v>5126</v>
      </c>
      <c r="D3562" s="6" t="s">
        <v>11837</v>
      </c>
      <c r="E3562" s="6" t="s">
        <v>2038</v>
      </c>
      <c r="F3562" s="6" t="s">
        <v>11785</v>
      </c>
      <c r="G3562" s="6"/>
    </row>
    <row r="3563" spans="1:7" x14ac:dyDescent="0.4">
      <c r="A3563" s="6">
        <v>3562</v>
      </c>
      <c r="B3563" s="6" t="s">
        <v>11813</v>
      </c>
      <c r="C3563" s="6">
        <v>5126</v>
      </c>
      <c r="D3563" s="6" t="s">
        <v>11808</v>
      </c>
      <c r="E3563" s="6" t="s">
        <v>11812</v>
      </c>
      <c r="F3563" s="6" t="s">
        <v>11785</v>
      </c>
      <c r="G3563" s="6" t="s">
        <v>12618</v>
      </c>
    </row>
    <row r="3564" spans="1:7" x14ac:dyDescent="0.4">
      <c r="A3564" s="6">
        <v>3563</v>
      </c>
      <c r="B3564" s="6" t="s">
        <v>12547</v>
      </c>
      <c r="C3564" s="6">
        <v>5127</v>
      </c>
      <c r="D3564" s="6" t="s">
        <v>11837</v>
      </c>
      <c r="E3564" s="6" t="s">
        <v>2038</v>
      </c>
      <c r="F3564" s="6" t="s">
        <v>11785</v>
      </c>
      <c r="G3564" s="6"/>
    </row>
    <row r="3565" spans="1:7" x14ac:dyDescent="0.4">
      <c r="A3565" s="6">
        <v>3564</v>
      </c>
      <c r="B3565" s="6" t="s">
        <v>11813</v>
      </c>
      <c r="C3565" s="6">
        <v>5127</v>
      </c>
      <c r="D3565" s="6" t="s">
        <v>11956</v>
      </c>
      <c r="E3565" s="6" t="s">
        <v>694</v>
      </c>
      <c r="F3565" s="6" t="s">
        <v>11785</v>
      </c>
      <c r="G3565" s="6" t="s">
        <v>12619</v>
      </c>
    </row>
    <row r="3566" spans="1:7" x14ac:dyDescent="0.4">
      <c r="A3566" s="6">
        <v>3565</v>
      </c>
      <c r="B3566" s="6" t="s">
        <v>12547</v>
      </c>
      <c r="C3566" s="6">
        <v>5128</v>
      </c>
      <c r="D3566" s="6" t="s">
        <v>11962</v>
      </c>
      <c r="E3566" s="6" t="s">
        <v>680</v>
      </c>
      <c r="F3566" s="6" t="s">
        <v>11785</v>
      </c>
      <c r="G3566" s="6"/>
    </row>
    <row r="3567" spans="1:7" x14ac:dyDescent="0.4">
      <c r="A3567" s="6">
        <v>3566</v>
      </c>
      <c r="B3567" s="6" t="s">
        <v>11813</v>
      </c>
      <c r="C3567" s="6">
        <v>5128</v>
      </c>
      <c r="D3567" s="6" t="s">
        <v>11956</v>
      </c>
      <c r="E3567" s="6" t="s">
        <v>694</v>
      </c>
      <c r="F3567" s="6" t="s">
        <v>11785</v>
      </c>
      <c r="G3567" s="6" t="s">
        <v>12620</v>
      </c>
    </row>
    <row r="3568" spans="1:7" x14ac:dyDescent="0.4">
      <c r="A3568" s="6">
        <v>3567</v>
      </c>
      <c r="B3568" s="6" t="s">
        <v>12547</v>
      </c>
      <c r="C3568" s="6">
        <v>5129</v>
      </c>
      <c r="D3568" s="6" t="s">
        <v>11962</v>
      </c>
      <c r="E3568" s="6" t="s">
        <v>680</v>
      </c>
      <c r="F3568" s="6" t="s">
        <v>11785</v>
      </c>
      <c r="G3568" s="6"/>
    </row>
    <row r="3569" spans="1:7" x14ac:dyDescent="0.4">
      <c r="A3569" s="6">
        <v>3568</v>
      </c>
      <c r="B3569" s="6" t="s">
        <v>11813</v>
      </c>
      <c r="C3569" s="6">
        <v>5129</v>
      </c>
      <c r="D3569" s="6" t="s">
        <v>11851</v>
      </c>
      <c r="E3569" s="6" t="s">
        <v>821</v>
      </c>
      <c r="F3569" s="6" t="s">
        <v>11785</v>
      </c>
      <c r="G3569" s="6"/>
    </row>
    <row r="3570" spans="1:7" x14ac:dyDescent="0.4">
      <c r="A3570" s="6">
        <v>3569</v>
      </c>
      <c r="B3570" s="6" t="s">
        <v>12547</v>
      </c>
      <c r="C3570" s="6">
        <v>5130</v>
      </c>
      <c r="D3570" s="6" t="s">
        <v>11962</v>
      </c>
      <c r="E3570" s="6" t="s">
        <v>680</v>
      </c>
      <c r="F3570" s="6" t="s">
        <v>11785</v>
      </c>
      <c r="G3570" s="6"/>
    </row>
    <row r="3571" spans="1:7" x14ac:dyDescent="0.4">
      <c r="A3571" s="6">
        <v>3570</v>
      </c>
      <c r="B3571" s="6" t="s">
        <v>11813</v>
      </c>
      <c r="C3571" s="6">
        <v>5130</v>
      </c>
      <c r="D3571" s="6" t="s">
        <v>11851</v>
      </c>
      <c r="E3571" s="6" t="s">
        <v>821</v>
      </c>
      <c r="F3571" s="6" t="s">
        <v>11785</v>
      </c>
      <c r="G3571" s="6"/>
    </row>
    <row r="3572" spans="1:7" x14ac:dyDescent="0.4">
      <c r="A3572" s="6">
        <v>3571</v>
      </c>
      <c r="B3572" s="6" t="s">
        <v>12547</v>
      </c>
      <c r="C3572" s="6">
        <v>5131</v>
      </c>
      <c r="D3572" s="6" t="s">
        <v>11962</v>
      </c>
      <c r="E3572" s="6" t="s">
        <v>680</v>
      </c>
      <c r="F3572" s="6" t="s">
        <v>11785</v>
      </c>
      <c r="G3572" s="6"/>
    </row>
    <row r="3573" spans="1:7" x14ac:dyDescent="0.4">
      <c r="A3573" s="6">
        <v>3572</v>
      </c>
      <c r="B3573" s="6" t="s">
        <v>11813</v>
      </c>
      <c r="C3573" s="6">
        <v>5131</v>
      </c>
      <c r="D3573" s="6" t="s">
        <v>11851</v>
      </c>
      <c r="E3573" s="6" t="s">
        <v>821</v>
      </c>
      <c r="F3573" s="6" t="s">
        <v>11785</v>
      </c>
      <c r="G3573" s="6"/>
    </row>
    <row r="3574" spans="1:7" x14ac:dyDescent="0.4">
      <c r="A3574" s="6">
        <v>3573</v>
      </c>
      <c r="B3574" s="6" t="s">
        <v>12547</v>
      </c>
      <c r="C3574" s="6">
        <v>5132</v>
      </c>
      <c r="D3574" s="6" t="s">
        <v>11962</v>
      </c>
      <c r="E3574" s="6" t="s">
        <v>680</v>
      </c>
      <c r="F3574" s="6" t="s">
        <v>11785</v>
      </c>
      <c r="G3574" s="6"/>
    </row>
    <row r="3575" spans="1:7" x14ac:dyDescent="0.4">
      <c r="A3575" s="6">
        <v>3574</v>
      </c>
      <c r="B3575" s="6" t="s">
        <v>11813</v>
      </c>
      <c r="C3575" s="6">
        <v>5132</v>
      </c>
      <c r="D3575" s="6" t="s">
        <v>11851</v>
      </c>
      <c r="E3575" s="6" t="s">
        <v>821</v>
      </c>
      <c r="F3575" s="6" t="s">
        <v>11785</v>
      </c>
      <c r="G3575" s="6"/>
    </row>
    <row r="3576" spans="1:7" x14ac:dyDescent="0.4">
      <c r="A3576" s="6">
        <v>3575</v>
      </c>
      <c r="B3576" s="6" t="s">
        <v>12547</v>
      </c>
      <c r="C3576" s="6">
        <v>5133</v>
      </c>
      <c r="D3576" s="6" t="s">
        <v>12064</v>
      </c>
      <c r="E3576" s="6" t="s">
        <v>844</v>
      </c>
      <c r="F3576" s="6" t="s">
        <v>11785</v>
      </c>
      <c r="G3576" s="6" t="s">
        <v>12602</v>
      </c>
    </row>
    <row r="3577" spans="1:7" x14ac:dyDescent="0.4">
      <c r="A3577" s="6">
        <v>3576</v>
      </c>
      <c r="B3577" s="6" t="s">
        <v>11813</v>
      </c>
      <c r="C3577" s="6">
        <v>5133</v>
      </c>
      <c r="D3577" s="6" t="s">
        <v>11851</v>
      </c>
      <c r="E3577" s="6" t="s">
        <v>821</v>
      </c>
      <c r="F3577" s="6" t="s">
        <v>11785</v>
      </c>
      <c r="G3577" s="6"/>
    </row>
    <row r="3578" spans="1:7" x14ac:dyDescent="0.4">
      <c r="A3578" s="6">
        <v>3577</v>
      </c>
      <c r="B3578" s="6" t="s">
        <v>12547</v>
      </c>
      <c r="C3578" s="6">
        <v>5134</v>
      </c>
      <c r="D3578" s="6" t="s">
        <v>11808</v>
      </c>
      <c r="E3578" s="6" t="s">
        <v>498</v>
      </c>
      <c r="F3578" s="6" t="s">
        <v>11785</v>
      </c>
      <c r="G3578" s="6"/>
    </row>
    <row r="3579" spans="1:7" x14ac:dyDescent="0.4">
      <c r="A3579" s="6">
        <v>3578</v>
      </c>
      <c r="B3579" s="6" t="s">
        <v>11813</v>
      </c>
      <c r="C3579" s="6">
        <v>5134</v>
      </c>
      <c r="D3579" s="6" t="s">
        <v>11851</v>
      </c>
      <c r="E3579" s="6" t="s">
        <v>821</v>
      </c>
      <c r="F3579" s="6" t="s">
        <v>11785</v>
      </c>
      <c r="G3579" s="6"/>
    </row>
    <row r="3580" spans="1:7" x14ac:dyDescent="0.4">
      <c r="A3580" s="6">
        <v>3579</v>
      </c>
      <c r="B3580" s="6" t="s">
        <v>12547</v>
      </c>
      <c r="C3580" s="6">
        <v>5135</v>
      </c>
      <c r="D3580" s="6" t="s">
        <v>11808</v>
      </c>
      <c r="E3580" s="6" t="s">
        <v>498</v>
      </c>
      <c r="F3580" s="6" t="s">
        <v>11785</v>
      </c>
      <c r="G3580" s="6" t="s">
        <v>12589</v>
      </c>
    </row>
    <row r="3581" spans="1:7" x14ac:dyDescent="0.4">
      <c r="A3581" s="6">
        <v>3580</v>
      </c>
      <c r="B3581" s="6" t="s">
        <v>11813</v>
      </c>
      <c r="C3581" s="6">
        <v>5135</v>
      </c>
      <c r="D3581" s="6" t="s">
        <v>11956</v>
      </c>
      <c r="E3581" s="6" t="s">
        <v>694</v>
      </c>
      <c r="F3581" s="6" t="s">
        <v>11785</v>
      </c>
      <c r="G3581" s="6" t="s">
        <v>12621</v>
      </c>
    </row>
    <row r="3582" spans="1:7" x14ac:dyDescent="0.4">
      <c r="A3582" s="6">
        <v>3581</v>
      </c>
      <c r="B3582" s="6" t="s">
        <v>12547</v>
      </c>
      <c r="C3582" s="6">
        <v>5136</v>
      </c>
      <c r="D3582" s="6" t="s">
        <v>11808</v>
      </c>
      <c r="E3582" s="6" t="s">
        <v>498</v>
      </c>
      <c r="F3582" s="6" t="s">
        <v>11785</v>
      </c>
      <c r="G3582" s="6" t="s">
        <v>12597</v>
      </c>
    </row>
    <row r="3583" spans="1:7" x14ac:dyDescent="0.4">
      <c r="A3583" s="6">
        <v>3582</v>
      </c>
      <c r="B3583" s="6" t="s">
        <v>11813</v>
      </c>
      <c r="C3583" s="6">
        <v>5136</v>
      </c>
      <c r="D3583" s="6" t="s">
        <v>11956</v>
      </c>
      <c r="E3583" s="6" t="s">
        <v>694</v>
      </c>
      <c r="F3583" s="6" t="s">
        <v>11785</v>
      </c>
      <c r="G3583" s="6" t="s">
        <v>12622</v>
      </c>
    </row>
    <row r="3584" spans="1:7" x14ac:dyDescent="0.4">
      <c r="A3584" s="6">
        <v>3583</v>
      </c>
      <c r="B3584" s="6" t="s">
        <v>12547</v>
      </c>
      <c r="C3584" s="6">
        <v>5137</v>
      </c>
      <c r="D3584" s="6" t="s">
        <v>11851</v>
      </c>
      <c r="E3584" s="6" t="s">
        <v>826</v>
      </c>
      <c r="F3584" s="6" t="s">
        <v>11785</v>
      </c>
      <c r="G3584" s="6" t="s">
        <v>12605</v>
      </c>
    </row>
    <row r="3585" spans="1:7" x14ac:dyDescent="0.4">
      <c r="A3585" s="6">
        <v>3584</v>
      </c>
      <c r="B3585" s="6" t="s">
        <v>11813</v>
      </c>
      <c r="C3585" s="6">
        <v>5137</v>
      </c>
      <c r="D3585" s="6" t="s">
        <v>11956</v>
      </c>
      <c r="E3585" s="6" t="s">
        <v>694</v>
      </c>
      <c r="F3585" s="6" t="s">
        <v>11785</v>
      </c>
      <c r="G3585" s="6" t="s">
        <v>12621</v>
      </c>
    </row>
    <row r="3586" spans="1:7" x14ac:dyDescent="0.4">
      <c r="A3586" s="6">
        <v>3585</v>
      </c>
      <c r="B3586" s="6" t="s">
        <v>12547</v>
      </c>
      <c r="C3586" s="6">
        <v>5138</v>
      </c>
      <c r="D3586" s="6" t="s">
        <v>11851</v>
      </c>
      <c r="E3586" s="6" t="s">
        <v>826</v>
      </c>
      <c r="F3586" s="6" t="s">
        <v>11785</v>
      </c>
      <c r="G3586" s="6" t="s">
        <v>12608</v>
      </c>
    </row>
    <row r="3587" spans="1:7" x14ac:dyDescent="0.4">
      <c r="A3587" s="6">
        <v>3586</v>
      </c>
      <c r="B3587" s="6" t="s">
        <v>11813</v>
      </c>
      <c r="C3587" s="6">
        <v>5138</v>
      </c>
      <c r="D3587" s="6" t="s">
        <v>11956</v>
      </c>
      <c r="E3587" s="6" t="s">
        <v>694</v>
      </c>
      <c r="F3587" s="6" t="s">
        <v>11785</v>
      </c>
      <c r="G3587" s="6" t="s">
        <v>12622</v>
      </c>
    </row>
    <row r="3588" spans="1:7" x14ac:dyDescent="0.4">
      <c r="A3588" s="6">
        <v>3587</v>
      </c>
      <c r="B3588" s="6" t="s">
        <v>12547</v>
      </c>
      <c r="C3588" s="6">
        <v>5139</v>
      </c>
      <c r="D3588" s="6" t="s">
        <v>11851</v>
      </c>
      <c r="E3588" s="6" t="s">
        <v>826</v>
      </c>
      <c r="F3588" s="6" t="s">
        <v>11785</v>
      </c>
      <c r="G3588" s="6" t="s">
        <v>12608</v>
      </c>
    </row>
    <row r="3589" spans="1:7" x14ac:dyDescent="0.4">
      <c r="A3589" s="6">
        <v>3588</v>
      </c>
      <c r="B3589" s="6" t="s">
        <v>11813</v>
      </c>
      <c r="C3589" s="6">
        <v>5139</v>
      </c>
      <c r="D3589" s="6" t="s">
        <v>11956</v>
      </c>
      <c r="E3589" s="6" t="s">
        <v>694</v>
      </c>
      <c r="F3589" s="6" t="s">
        <v>11785</v>
      </c>
      <c r="G3589" s="6" t="s">
        <v>12623</v>
      </c>
    </row>
    <row r="3590" spans="1:7" x14ac:dyDescent="0.4">
      <c r="A3590" s="6">
        <v>3589</v>
      </c>
      <c r="B3590" s="6" t="s">
        <v>12547</v>
      </c>
      <c r="C3590" s="6">
        <v>5140</v>
      </c>
      <c r="D3590" s="6" t="s">
        <v>11962</v>
      </c>
      <c r="E3590" s="6" t="s">
        <v>680</v>
      </c>
      <c r="F3590" s="6" t="s">
        <v>11785</v>
      </c>
      <c r="G3590" s="6" t="s">
        <v>12587</v>
      </c>
    </row>
    <row r="3591" spans="1:7" x14ac:dyDescent="0.4">
      <c r="A3591" s="6">
        <v>3590</v>
      </c>
      <c r="B3591" s="6" t="s">
        <v>11813</v>
      </c>
      <c r="C3591" s="6">
        <v>5140</v>
      </c>
      <c r="D3591" s="6" t="s">
        <v>11956</v>
      </c>
      <c r="E3591" s="6" t="s">
        <v>694</v>
      </c>
      <c r="F3591" s="6" t="s">
        <v>11785</v>
      </c>
      <c r="G3591" s="6" t="s">
        <v>12621</v>
      </c>
    </row>
    <row r="3592" spans="1:7" x14ac:dyDescent="0.4">
      <c r="A3592" s="6">
        <v>3591</v>
      </c>
      <c r="B3592" s="6" t="s">
        <v>12624</v>
      </c>
      <c r="C3592" s="6">
        <v>5141</v>
      </c>
      <c r="D3592" s="6" t="s">
        <v>11851</v>
      </c>
      <c r="E3592" s="6" t="s">
        <v>571</v>
      </c>
      <c r="F3592" s="6" t="s">
        <v>11785</v>
      </c>
      <c r="G3592" s="6" t="s">
        <v>12625</v>
      </c>
    </row>
    <row r="3593" spans="1:7" x14ac:dyDescent="0.4">
      <c r="A3593" s="6">
        <v>3592</v>
      </c>
      <c r="B3593" s="6" t="s">
        <v>11813</v>
      </c>
      <c r="C3593" s="6">
        <v>5141</v>
      </c>
      <c r="D3593" s="6" t="s">
        <v>11956</v>
      </c>
      <c r="E3593" s="6" t="s">
        <v>694</v>
      </c>
      <c r="F3593" s="6" t="s">
        <v>11785</v>
      </c>
      <c r="G3593" s="6" t="s">
        <v>12623</v>
      </c>
    </row>
    <row r="3594" spans="1:7" x14ac:dyDescent="0.4">
      <c r="A3594" s="6">
        <v>3593</v>
      </c>
      <c r="B3594" s="6" t="s">
        <v>12624</v>
      </c>
      <c r="C3594" s="6">
        <v>5142</v>
      </c>
      <c r="D3594" s="6" t="s">
        <v>11851</v>
      </c>
      <c r="E3594" s="6" t="s">
        <v>571</v>
      </c>
      <c r="F3594" s="6" t="s">
        <v>11785</v>
      </c>
      <c r="G3594" s="6" t="s">
        <v>12625</v>
      </c>
    </row>
    <row r="3595" spans="1:7" x14ac:dyDescent="0.4">
      <c r="A3595" s="6">
        <v>3594</v>
      </c>
      <c r="B3595" s="6" t="s">
        <v>11813</v>
      </c>
      <c r="C3595" s="6">
        <v>5142</v>
      </c>
      <c r="D3595" s="6" t="s">
        <v>11956</v>
      </c>
      <c r="E3595" s="6" t="s">
        <v>694</v>
      </c>
      <c r="F3595" s="6" t="s">
        <v>11785</v>
      </c>
      <c r="G3595" s="6" t="s">
        <v>12621</v>
      </c>
    </row>
    <row r="3596" spans="1:7" x14ac:dyDescent="0.4">
      <c r="A3596" s="6">
        <v>3595</v>
      </c>
      <c r="B3596" s="6" t="s">
        <v>12624</v>
      </c>
      <c r="C3596" s="6">
        <v>5143</v>
      </c>
      <c r="D3596" s="6" t="s">
        <v>11962</v>
      </c>
      <c r="E3596" s="6" t="s">
        <v>680</v>
      </c>
      <c r="F3596" s="6" t="s">
        <v>11785</v>
      </c>
      <c r="G3596" s="6" t="s">
        <v>12586</v>
      </c>
    </row>
    <row r="3597" spans="1:7" x14ac:dyDescent="0.4">
      <c r="A3597" s="6">
        <v>3596</v>
      </c>
      <c r="B3597" s="6" t="s">
        <v>12626</v>
      </c>
      <c r="C3597" s="6">
        <v>5143</v>
      </c>
      <c r="D3597" s="6" t="s">
        <v>11962</v>
      </c>
      <c r="E3597" s="6" t="s">
        <v>680</v>
      </c>
      <c r="F3597" s="6" t="s">
        <v>11785</v>
      </c>
      <c r="G3597" s="6" t="s">
        <v>12627</v>
      </c>
    </row>
    <row r="3598" spans="1:7" x14ac:dyDescent="0.4">
      <c r="A3598" s="6">
        <v>3597</v>
      </c>
      <c r="B3598" s="6" t="s">
        <v>12624</v>
      </c>
      <c r="C3598" s="6">
        <v>5144</v>
      </c>
      <c r="D3598" s="6" t="s">
        <v>11962</v>
      </c>
      <c r="E3598" s="6" t="s">
        <v>680</v>
      </c>
      <c r="F3598" s="6" t="s">
        <v>11785</v>
      </c>
      <c r="G3598" s="6" t="s">
        <v>12628</v>
      </c>
    </row>
    <row r="3599" spans="1:7" x14ac:dyDescent="0.4">
      <c r="A3599" s="6">
        <v>3598</v>
      </c>
      <c r="B3599" s="6" t="s">
        <v>12629</v>
      </c>
      <c r="C3599" s="6">
        <v>5144</v>
      </c>
      <c r="D3599" s="6" t="s">
        <v>11808</v>
      </c>
      <c r="E3599" s="6" t="s">
        <v>498</v>
      </c>
      <c r="F3599" s="6" t="s">
        <v>11785</v>
      </c>
      <c r="G3599" s="6"/>
    </row>
    <row r="3600" spans="1:7" x14ac:dyDescent="0.4">
      <c r="A3600" s="6">
        <v>3599</v>
      </c>
      <c r="B3600" s="6" t="s">
        <v>12624</v>
      </c>
      <c r="C3600" s="6">
        <v>5145</v>
      </c>
      <c r="D3600" s="6" t="s">
        <v>11962</v>
      </c>
      <c r="E3600" s="6" t="s">
        <v>680</v>
      </c>
      <c r="F3600" s="6" t="s">
        <v>11785</v>
      </c>
      <c r="G3600" s="6" t="s">
        <v>12630</v>
      </c>
    </row>
    <row r="3601" spans="1:7" x14ac:dyDescent="0.4">
      <c r="A3601" s="6">
        <v>3600</v>
      </c>
      <c r="B3601" s="6" t="s">
        <v>12629</v>
      </c>
      <c r="C3601" s="6">
        <v>5145</v>
      </c>
      <c r="D3601" s="6" t="s">
        <v>11808</v>
      </c>
      <c r="E3601" s="6" t="s">
        <v>498</v>
      </c>
      <c r="F3601" s="6" t="s">
        <v>11785</v>
      </c>
      <c r="G3601" s="6"/>
    </row>
    <row r="3602" spans="1:7" x14ac:dyDescent="0.4">
      <c r="A3602" s="6">
        <v>3601</v>
      </c>
      <c r="B3602" s="6" t="s">
        <v>12624</v>
      </c>
      <c r="C3602" s="6">
        <v>5146</v>
      </c>
      <c r="D3602" s="6" t="s">
        <v>11962</v>
      </c>
      <c r="E3602" s="6" t="s">
        <v>680</v>
      </c>
      <c r="F3602" s="6" t="s">
        <v>11785</v>
      </c>
      <c r="G3602" s="6" t="s">
        <v>12630</v>
      </c>
    </row>
    <row r="3603" spans="1:7" x14ac:dyDescent="0.4">
      <c r="A3603" s="6">
        <v>3602</v>
      </c>
      <c r="B3603" s="6" t="s">
        <v>11813</v>
      </c>
      <c r="C3603" s="6">
        <v>5146</v>
      </c>
      <c r="D3603" s="6" t="s">
        <v>11808</v>
      </c>
      <c r="E3603" s="6" t="s">
        <v>498</v>
      </c>
      <c r="F3603" s="6" t="s">
        <v>11785</v>
      </c>
      <c r="G3603" s="6"/>
    </row>
    <row r="3604" spans="1:7" x14ac:dyDescent="0.4">
      <c r="A3604" s="6">
        <v>3603</v>
      </c>
      <c r="B3604" s="6" t="s">
        <v>12624</v>
      </c>
      <c r="C3604" s="6">
        <v>5147</v>
      </c>
      <c r="D3604" s="6" t="s">
        <v>11927</v>
      </c>
      <c r="E3604" s="6" t="s">
        <v>890</v>
      </c>
      <c r="F3604" s="6" t="s">
        <v>11785</v>
      </c>
      <c r="G3604" s="6" t="s">
        <v>12631</v>
      </c>
    </row>
    <row r="3605" spans="1:7" x14ac:dyDescent="0.4">
      <c r="A3605" s="6">
        <v>3604</v>
      </c>
      <c r="B3605" s="6" t="s">
        <v>11813</v>
      </c>
      <c r="C3605" s="6">
        <v>5147</v>
      </c>
      <c r="D3605" s="6" t="s">
        <v>11808</v>
      </c>
      <c r="E3605" s="6" t="s">
        <v>11809</v>
      </c>
      <c r="F3605" s="6" t="s">
        <v>11785</v>
      </c>
      <c r="G3605" s="6" t="s">
        <v>12632</v>
      </c>
    </row>
    <row r="3606" spans="1:7" x14ac:dyDescent="0.4">
      <c r="A3606" s="6">
        <v>3605</v>
      </c>
      <c r="B3606" s="6" t="s">
        <v>12624</v>
      </c>
      <c r="C3606" s="6">
        <v>5148</v>
      </c>
      <c r="D3606" s="6" t="s">
        <v>11927</v>
      </c>
      <c r="E3606" s="6" t="s">
        <v>757</v>
      </c>
      <c r="F3606" s="6" t="s">
        <v>11785</v>
      </c>
      <c r="G3606" s="6" t="s">
        <v>12633</v>
      </c>
    </row>
    <row r="3607" spans="1:7" x14ac:dyDescent="0.4">
      <c r="A3607" s="6">
        <v>3606</v>
      </c>
      <c r="B3607" s="6" t="s">
        <v>11813</v>
      </c>
      <c r="C3607" s="6">
        <v>5148</v>
      </c>
      <c r="D3607" s="6" t="s">
        <v>11808</v>
      </c>
      <c r="E3607" s="6" t="s">
        <v>498</v>
      </c>
      <c r="F3607" s="6" t="s">
        <v>11785</v>
      </c>
      <c r="G3607" s="6"/>
    </row>
    <row r="3608" spans="1:7" x14ac:dyDescent="0.4">
      <c r="A3608" s="6">
        <v>3607</v>
      </c>
      <c r="B3608" s="6" t="s">
        <v>12624</v>
      </c>
      <c r="C3608" s="6">
        <v>5149</v>
      </c>
      <c r="D3608" s="6" t="s">
        <v>11851</v>
      </c>
      <c r="E3608" s="6" t="s">
        <v>571</v>
      </c>
      <c r="F3608" s="6" t="s">
        <v>11785</v>
      </c>
      <c r="G3608" s="6" t="s">
        <v>12634</v>
      </c>
    </row>
    <row r="3609" spans="1:7" x14ac:dyDescent="0.4">
      <c r="A3609" s="6">
        <v>3608</v>
      </c>
      <c r="B3609" s="6" t="s">
        <v>11813</v>
      </c>
      <c r="C3609" s="6">
        <v>5149</v>
      </c>
      <c r="D3609" s="6" t="s">
        <v>11808</v>
      </c>
      <c r="E3609" s="6" t="s">
        <v>498</v>
      </c>
      <c r="F3609" s="6" t="s">
        <v>11785</v>
      </c>
      <c r="G3609" s="6"/>
    </row>
    <row r="3610" spans="1:7" x14ac:dyDescent="0.4">
      <c r="A3610" s="6">
        <v>3609</v>
      </c>
      <c r="B3610" s="6" t="s">
        <v>12624</v>
      </c>
      <c r="C3610" s="6">
        <v>5150</v>
      </c>
      <c r="D3610" s="6" t="s">
        <v>11851</v>
      </c>
      <c r="E3610" s="6" t="s">
        <v>571</v>
      </c>
      <c r="F3610" s="6" t="s">
        <v>11785</v>
      </c>
      <c r="G3610" s="6" t="s">
        <v>12634</v>
      </c>
    </row>
    <row r="3611" spans="1:7" x14ac:dyDescent="0.4">
      <c r="A3611" s="6">
        <v>3610</v>
      </c>
      <c r="B3611" s="6" t="s">
        <v>11813</v>
      </c>
      <c r="C3611" s="6">
        <v>5150</v>
      </c>
      <c r="D3611" s="6" t="s">
        <v>11808</v>
      </c>
      <c r="E3611" s="6" t="s">
        <v>498</v>
      </c>
      <c r="F3611" s="6" t="s">
        <v>11785</v>
      </c>
      <c r="G3611" s="6"/>
    </row>
    <row r="3612" spans="1:7" x14ac:dyDescent="0.4">
      <c r="A3612" s="6">
        <v>3611</v>
      </c>
      <c r="B3612" s="6" t="s">
        <v>12624</v>
      </c>
      <c r="C3612" s="6">
        <v>5151</v>
      </c>
      <c r="D3612" s="6" t="s">
        <v>11927</v>
      </c>
      <c r="E3612" s="6" t="s">
        <v>890</v>
      </c>
      <c r="F3612" s="6" t="s">
        <v>11785</v>
      </c>
      <c r="G3612" s="6" t="s">
        <v>12635</v>
      </c>
    </row>
    <row r="3613" spans="1:7" x14ac:dyDescent="0.4">
      <c r="A3613" s="6">
        <v>3612</v>
      </c>
      <c r="B3613" s="6" t="s">
        <v>12603</v>
      </c>
      <c r="C3613" s="6">
        <v>5151</v>
      </c>
      <c r="D3613" s="6" t="s">
        <v>11876</v>
      </c>
      <c r="E3613" s="6" t="s">
        <v>538</v>
      </c>
      <c r="F3613" s="6" t="s">
        <v>11785</v>
      </c>
      <c r="G3613" s="6"/>
    </row>
    <row r="3614" spans="1:7" x14ac:dyDescent="0.4">
      <c r="A3614" s="6">
        <v>3613</v>
      </c>
      <c r="B3614" s="6" t="s">
        <v>12624</v>
      </c>
      <c r="C3614" s="6">
        <v>5152</v>
      </c>
      <c r="D3614" s="6" t="s">
        <v>11927</v>
      </c>
      <c r="E3614" s="6" t="s">
        <v>890</v>
      </c>
      <c r="F3614" s="6" t="s">
        <v>11785</v>
      </c>
      <c r="G3614" s="6" t="s">
        <v>12635</v>
      </c>
    </row>
    <row r="3615" spans="1:7" x14ac:dyDescent="0.4">
      <c r="A3615" s="6">
        <v>3614</v>
      </c>
      <c r="B3615" s="6" t="s">
        <v>12603</v>
      </c>
      <c r="C3615" s="6">
        <v>5152</v>
      </c>
      <c r="D3615" s="6" t="s">
        <v>11876</v>
      </c>
      <c r="E3615" s="6" t="s">
        <v>538</v>
      </c>
      <c r="F3615" s="6" t="s">
        <v>11785</v>
      </c>
      <c r="G3615" s="6"/>
    </row>
    <row r="3616" spans="1:7" x14ac:dyDescent="0.4">
      <c r="A3616" s="6">
        <v>3615</v>
      </c>
      <c r="B3616" s="6" t="s">
        <v>12624</v>
      </c>
      <c r="C3616" s="6">
        <v>5153</v>
      </c>
      <c r="D3616" s="6" t="s">
        <v>11962</v>
      </c>
      <c r="E3616" s="6" t="s">
        <v>680</v>
      </c>
      <c r="F3616" s="6" t="s">
        <v>11785</v>
      </c>
      <c r="G3616" s="6" t="s">
        <v>12586</v>
      </c>
    </row>
    <row r="3617" spans="1:7" x14ac:dyDescent="0.4">
      <c r="A3617" s="6">
        <v>3616</v>
      </c>
      <c r="B3617" s="6" t="s">
        <v>12603</v>
      </c>
      <c r="C3617" s="6">
        <v>5153</v>
      </c>
      <c r="D3617" s="6" t="s">
        <v>11876</v>
      </c>
      <c r="E3617" s="6" t="s">
        <v>538</v>
      </c>
      <c r="F3617" s="6" t="s">
        <v>11785</v>
      </c>
      <c r="G3617" s="6"/>
    </row>
    <row r="3618" spans="1:7" x14ac:dyDescent="0.4">
      <c r="A3618" s="6">
        <v>3617</v>
      </c>
      <c r="B3618" s="6" t="s">
        <v>12624</v>
      </c>
      <c r="C3618" s="6">
        <v>5154</v>
      </c>
      <c r="D3618" s="6" t="s">
        <v>11962</v>
      </c>
      <c r="E3618" s="6" t="s">
        <v>680</v>
      </c>
      <c r="F3618" s="6" t="s">
        <v>11785</v>
      </c>
      <c r="G3618" s="6" t="s">
        <v>12636</v>
      </c>
    </row>
    <row r="3619" spans="1:7" x14ac:dyDescent="0.4">
      <c r="A3619" s="6">
        <v>3618</v>
      </c>
      <c r="B3619" s="6" t="s">
        <v>12603</v>
      </c>
      <c r="C3619" s="6">
        <v>5154</v>
      </c>
      <c r="D3619" s="6" t="s">
        <v>11876</v>
      </c>
      <c r="E3619" s="6" t="s">
        <v>538</v>
      </c>
      <c r="F3619" s="6" t="s">
        <v>11785</v>
      </c>
      <c r="G3619" s="6"/>
    </row>
    <row r="3620" spans="1:7" x14ac:dyDescent="0.4">
      <c r="A3620" s="6">
        <v>3619</v>
      </c>
      <c r="B3620" s="6" t="s">
        <v>12624</v>
      </c>
      <c r="C3620" s="6">
        <v>5155</v>
      </c>
      <c r="D3620" s="6" t="s">
        <v>11962</v>
      </c>
      <c r="E3620" s="6" t="s">
        <v>680</v>
      </c>
      <c r="F3620" s="6" t="s">
        <v>11785</v>
      </c>
      <c r="G3620" s="6"/>
    </row>
    <row r="3621" spans="1:7" x14ac:dyDescent="0.4">
      <c r="A3621" s="6">
        <v>3620</v>
      </c>
      <c r="B3621" s="6" t="s">
        <v>12603</v>
      </c>
      <c r="C3621" s="6">
        <v>5155</v>
      </c>
      <c r="D3621" s="6" t="s">
        <v>11876</v>
      </c>
      <c r="E3621" s="6" t="s">
        <v>538</v>
      </c>
      <c r="F3621" s="6" t="s">
        <v>11785</v>
      </c>
      <c r="G3621" s="6"/>
    </row>
    <row r="3622" spans="1:7" x14ac:dyDescent="0.4">
      <c r="A3622" s="6">
        <v>3621</v>
      </c>
      <c r="B3622" s="6" t="s">
        <v>12624</v>
      </c>
      <c r="C3622" s="6">
        <v>5156</v>
      </c>
      <c r="D3622" s="6" t="s">
        <v>11962</v>
      </c>
      <c r="E3622" s="6" t="s">
        <v>680</v>
      </c>
      <c r="F3622" s="6" t="s">
        <v>11785</v>
      </c>
      <c r="G3622" s="6"/>
    </row>
    <row r="3623" spans="1:7" x14ac:dyDescent="0.4">
      <c r="A3623" s="6">
        <v>3622</v>
      </c>
      <c r="B3623" s="6" t="s">
        <v>12392</v>
      </c>
      <c r="C3623" s="6">
        <v>5156</v>
      </c>
      <c r="D3623" s="6" t="s">
        <v>11878</v>
      </c>
      <c r="E3623" s="6" t="s">
        <v>911</v>
      </c>
      <c r="F3623" s="6" t="s">
        <v>11785</v>
      </c>
      <c r="G3623" s="6"/>
    </row>
    <row r="3624" spans="1:7" x14ac:dyDescent="0.4">
      <c r="A3624" s="6">
        <v>3623</v>
      </c>
      <c r="B3624" s="6" t="s">
        <v>12624</v>
      </c>
      <c r="C3624" s="6">
        <v>5157</v>
      </c>
      <c r="D3624" s="6" t="s">
        <v>11851</v>
      </c>
      <c r="E3624" s="6" t="s">
        <v>571</v>
      </c>
      <c r="F3624" s="6" t="s">
        <v>11785</v>
      </c>
      <c r="G3624" s="6" t="s">
        <v>12637</v>
      </c>
    </row>
    <row r="3625" spans="1:7" x14ac:dyDescent="0.4">
      <c r="A3625" s="6">
        <v>3624</v>
      </c>
      <c r="B3625" s="6" t="s">
        <v>12392</v>
      </c>
      <c r="C3625" s="6">
        <v>5157</v>
      </c>
      <c r="D3625" s="6" t="s">
        <v>11878</v>
      </c>
      <c r="E3625" s="6" t="s">
        <v>911</v>
      </c>
      <c r="F3625" s="6" t="s">
        <v>11785</v>
      </c>
      <c r="G3625" s="6"/>
    </row>
    <row r="3626" spans="1:7" x14ac:dyDescent="0.4">
      <c r="A3626" s="6">
        <v>3625</v>
      </c>
      <c r="B3626" s="6" t="s">
        <v>12624</v>
      </c>
      <c r="C3626" s="6">
        <v>5158</v>
      </c>
      <c r="D3626" s="6" t="s">
        <v>11962</v>
      </c>
      <c r="E3626" s="6" t="s">
        <v>680</v>
      </c>
      <c r="F3626" s="6" t="s">
        <v>11785</v>
      </c>
      <c r="G3626" s="6"/>
    </row>
    <row r="3627" spans="1:7" x14ac:dyDescent="0.4">
      <c r="A3627" s="6">
        <v>3626</v>
      </c>
      <c r="B3627" s="6" t="s">
        <v>12392</v>
      </c>
      <c r="C3627" s="6">
        <v>5158</v>
      </c>
      <c r="D3627" s="6" t="s">
        <v>11878</v>
      </c>
      <c r="E3627" s="6" t="s">
        <v>911</v>
      </c>
      <c r="F3627" s="6" t="s">
        <v>11785</v>
      </c>
      <c r="G3627" s="6"/>
    </row>
    <row r="3628" spans="1:7" x14ac:dyDescent="0.4">
      <c r="A3628" s="6">
        <v>3627</v>
      </c>
      <c r="B3628" s="6" t="s">
        <v>12624</v>
      </c>
      <c r="C3628" s="6">
        <v>5159</v>
      </c>
      <c r="D3628" s="6" t="s">
        <v>11962</v>
      </c>
      <c r="E3628" s="6" t="s">
        <v>680</v>
      </c>
      <c r="F3628" s="6" t="s">
        <v>11785</v>
      </c>
      <c r="G3628" s="6"/>
    </row>
    <row r="3629" spans="1:7" x14ac:dyDescent="0.4">
      <c r="A3629" s="6">
        <v>3628</v>
      </c>
      <c r="B3629" s="6" t="s">
        <v>12392</v>
      </c>
      <c r="C3629" s="6">
        <v>5159</v>
      </c>
      <c r="D3629" s="6" t="s">
        <v>11878</v>
      </c>
      <c r="E3629" s="6" t="s">
        <v>911</v>
      </c>
      <c r="F3629" s="6" t="s">
        <v>11785</v>
      </c>
      <c r="G3629" s="6"/>
    </row>
    <row r="3630" spans="1:7" x14ac:dyDescent="0.4">
      <c r="A3630" s="6">
        <v>3629</v>
      </c>
      <c r="B3630" s="6" t="s">
        <v>12624</v>
      </c>
      <c r="C3630" s="6">
        <v>5160</v>
      </c>
      <c r="D3630" s="6" t="s">
        <v>11851</v>
      </c>
      <c r="E3630" s="6" t="s">
        <v>571</v>
      </c>
      <c r="F3630" s="6" t="s">
        <v>11785</v>
      </c>
      <c r="G3630" s="6" t="s">
        <v>12637</v>
      </c>
    </row>
    <row r="3631" spans="1:7" x14ac:dyDescent="0.4">
      <c r="A3631" s="6">
        <v>3630</v>
      </c>
      <c r="B3631" s="6" t="s">
        <v>12392</v>
      </c>
      <c r="C3631" s="6">
        <v>5160</v>
      </c>
      <c r="D3631" s="6" t="s">
        <v>11878</v>
      </c>
      <c r="E3631" s="6" t="s">
        <v>911</v>
      </c>
      <c r="F3631" s="6" t="s">
        <v>11785</v>
      </c>
      <c r="G3631" s="6"/>
    </row>
    <row r="3632" spans="1:7" x14ac:dyDescent="0.4">
      <c r="A3632" s="6">
        <v>3631</v>
      </c>
      <c r="B3632" s="6" t="s">
        <v>12624</v>
      </c>
      <c r="C3632" s="6">
        <v>5161</v>
      </c>
      <c r="D3632" s="6" t="s">
        <v>11851</v>
      </c>
      <c r="E3632" s="6" t="s">
        <v>571</v>
      </c>
      <c r="F3632" s="6" t="s">
        <v>11785</v>
      </c>
      <c r="G3632" s="6" t="s">
        <v>12615</v>
      </c>
    </row>
    <row r="3633" spans="1:7" x14ac:dyDescent="0.4">
      <c r="A3633" s="6">
        <v>3632</v>
      </c>
      <c r="B3633" s="6" t="s">
        <v>12392</v>
      </c>
      <c r="C3633" s="6">
        <v>5161</v>
      </c>
      <c r="D3633" s="6" t="s">
        <v>11878</v>
      </c>
      <c r="E3633" s="6" t="s">
        <v>911</v>
      </c>
      <c r="F3633" s="6" t="s">
        <v>11785</v>
      </c>
      <c r="G3633" s="6"/>
    </row>
    <row r="3634" spans="1:7" x14ac:dyDescent="0.4">
      <c r="A3634" s="6">
        <v>3633</v>
      </c>
      <c r="B3634" s="6" t="s">
        <v>12624</v>
      </c>
      <c r="C3634" s="6">
        <v>5162</v>
      </c>
      <c r="D3634" s="6" t="s">
        <v>11851</v>
      </c>
      <c r="E3634" s="6" t="s">
        <v>571</v>
      </c>
      <c r="F3634" s="6" t="s">
        <v>11785</v>
      </c>
      <c r="G3634" s="6" t="s">
        <v>12615</v>
      </c>
    </row>
    <row r="3635" spans="1:7" x14ac:dyDescent="0.4">
      <c r="A3635" s="6">
        <v>3634</v>
      </c>
      <c r="B3635" s="6" t="s">
        <v>12629</v>
      </c>
      <c r="C3635" s="6">
        <v>5162</v>
      </c>
      <c r="D3635" s="6" t="s">
        <v>11808</v>
      </c>
      <c r="E3635" s="6" t="s">
        <v>498</v>
      </c>
      <c r="F3635" s="6" t="s">
        <v>11785</v>
      </c>
      <c r="G3635" s="6" t="s">
        <v>12638</v>
      </c>
    </row>
    <row r="3636" spans="1:7" x14ac:dyDescent="0.4">
      <c r="A3636" s="6">
        <v>3635</v>
      </c>
      <c r="B3636" s="6" t="s">
        <v>12624</v>
      </c>
      <c r="C3636" s="6">
        <v>5163</v>
      </c>
      <c r="D3636" s="6" t="s">
        <v>11851</v>
      </c>
      <c r="E3636" s="6" t="s">
        <v>571</v>
      </c>
      <c r="F3636" s="6" t="s">
        <v>11785</v>
      </c>
      <c r="G3636" s="6" t="s">
        <v>12615</v>
      </c>
    </row>
    <row r="3637" spans="1:7" x14ac:dyDescent="0.4">
      <c r="A3637" s="6">
        <v>3636</v>
      </c>
      <c r="B3637" s="6" t="s">
        <v>11813</v>
      </c>
      <c r="C3637" s="6">
        <v>5163</v>
      </c>
      <c r="D3637" s="6" t="s">
        <v>11808</v>
      </c>
      <c r="E3637" s="6" t="s">
        <v>498</v>
      </c>
      <c r="F3637" s="6" t="s">
        <v>11785</v>
      </c>
      <c r="G3637" s="6" t="s">
        <v>11859</v>
      </c>
    </row>
    <row r="3638" spans="1:7" x14ac:dyDescent="0.4">
      <c r="A3638" s="6">
        <v>3637</v>
      </c>
      <c r="B3638" s="6" t="s">
        <v>12624</v>
      </c>
      <c r="C3638" s="6">
        <v>5164</v>
      </c>
      <c r="D3638" s="6" t="s">
        <v>11851</v>
      </c>
      <c r="E3638" s="6" t="s">
        <v>571</v>
      </c>
      <c r="F3638" s="6" t="s">
        <v>11785</v>
      </c>
      <c r="G3638" s="6" t="s">
        <v>12615</v>
      </c>
    </row>
    <row r="3639" spans="1:7" x14ac:dyDescent="0.4">
      <c r="A3639" s="6">
        <v>3638</v>
      </c>
      <c r="B3639" s="6" t="s">
        <v>11813</v>
      </c>
      <c r="C3639" s="6">
        <v>5164</v>
      </c>
      <c r="D3639" s="6" t="s">
        <v>11808</v>
      </c>
      <c r="E3639" s="6" t="s">
        <v>498</v>
      </c>
      <c r="F3639" s="6" t="s">
        <v>11785</v>
      </c>
      <c r="G3639" s="6" t="s">
        <v>11859</v>
      </c>
    </row>
    <row r="3640" spans="1:7" x14ac:dyDescent="0.4">
      <c r="A3640" s="6">
        <v>3639</v>
      </c>
      <c r="B3640" s="6" t="s">
        <v>12624</v>
      </c>
      <c r="C3640" s="6">
        <v>5165</v>
      </c>
      <c r="D3640" s="6" t="s">
        <v>11851</v>
      </c>
      <c r="E3640" s="6" t="s">
        <v>571</v>
      </c>
      <c r="F3640" s="6" t="s">
        <v>11785</v>
      </c>
      <c r="G3640" s="6" t="s">
        <v>12615</v>
      </c>
    </row>
    <row r="3641" spans="1:7" x14ac:dyDescent="0.4">
      <c r="A3641" s="6">
        <v>3640</v>
      </c>
      <c r="B3641" s="6" t="s">
        <v>11813</v>
      </c>
      <c r="C3641" s="6">
        <v>5165</v>
      </c>
      <c r="D3641" s="6" t="s">
        <v>11808</v>
      </c>
      <c r="E3641" s="6" t="s">
        <v>498</v>
      </c>
      <c r="F3641" s="6" t="s">
        <v>11785</v>
      </c>
      <c r="G3641" s="6" t="s">
        <v>11859</v>
      </c>
    </row>
    <row r="3642" spans="1:7" x14ac:dyDescent="0.4">
      <c r="A3642" s="6">
        <v>3641</v>
      </c>
      <c r="B3642" s="6" t="s">
        <v>12624</v>
      </c>
      <c r="C3642" s="6">
        <v>5166</v>
      </c>
      <c r="D3642" s="6" t="s">
        <v>11851</v>
      </c>
      <c r="E3642" s="6" t="s">
        <v>571</v>
      </c>
      <c r="F3642" s="6" t="s">
        <v>11785</v>
      </c>
      <c r="G3642" s="6" t="s">
        <v>12615</v>
      </c>
    </row>
    <row r="3643" spans="1:7" x14ac:dyDescent="0.4">
      <c r="A3643" s="6">
        <v>3642</v>
      </c>
      <c r="B3643" s="6" t="s">
        <v>11813</v>
      </c>
      <c r="C3643" s="6">
        <v>5166</v>
      </c>
      <c r="D3643" s="6" t="s">
        <v>11808</v>
      </c>
      <c r="E3643" s="6" t="s">
        <v>498</v>
      </c>
      <c r="F3643" s="6" t="s">
        <v>11785</v>
      </c>
      <c r="G3643" s="6" t="s">
        <v>12639</v>
      </c>
    </row>
    <row r="3644" spans="1:7" x14ac:dyDescent="0.4">
      <c r="A3644" s="6">
        <v>3643</v>
      </c>
      <c r="B3644" s="6" t="s">
        <v>12624</v>
      </c>
      <c r="C3644" s="6">
        <v>5167</v>
      </c>
      <c r="D3644" s="6" t="s">
        <v>11851</v>
      </c>
      <c r="E3644" s="6" t="s">
        <v>571</v>
      </c>
      <c r="F3644" s="6" t="s">
        <v>11785</v>
      </c>
      <c r="G3644" s="6"/>
    </row>
    <row r="3645" spans="1:7" x14ac:dyDescent="0.4">
      <c r="A3645" s="6">
        <v>3644</v>
      </c>
      <c r="B3645" s="6" t="s">
        <v>11813</v>
      </c>
      <c r="C3645" s="6">
        <v>5167</v>
      </c>
      <c r="D3645" s="6" t="s">
        <v>11808</v>
      </c>
      <c r="E3645" s="6" t="s">
        <v>11809</v>
      </c>
      <c r="F3645" s="6" t="s">
        <v>11785</v>
      </c>
      <c r="G3645" s="6"/>
    </row>
    <row r="3646" spans="1:7" x14ac:dyDescent="0.4">
      <c r="A3646" s="6">
        <v>3645</v>
      </c>
      <c r="B3646" s="6" t="s">
        <v>12624</v>
      </c>
      <c r="C3646" s="6">
        <v>5168</v>
      </c>
      <c r="D3646" s="6" t="s">
        <v>11851</v>
      </c>
      <c r="E3646" s="6" t="s">
        <v>571</v>
      </c>
      <c r="F3646" s="6" t="s">
        <v>11785</v>
      </c>
      <c r="G3646" s="6" t="s">
        <v>12615</v>
      </c>
    </row>
    <row r="3647" spans="1:7" x14ac:dyDescent="0.4">
      <c r="A3647" s="6">
        <v>3646</v>
      </c>
      <c r="B3647" s="6" t="s">
        <v>11813</v>
      </c>
      <c r="C3647" s="6">
        <v>5168</v>
      </c>
      <c r="D3647" s="6" t="s">
        <v>11808</v>
      </c>
      <c r="E3647" s="6" t="s">
        <v>11809</v>
      </c>
      <c r="F3647" s="6" t="s">
        <v>11785</v>
      </c>
      <c r="G3647" s="6" t="s">
        <v>12571</v>
      </c>
    </row>
    <row r="3648" spans="1:7" x14ac:dyDescent="0.4">
      <c r="A3648" s="6">
        <v>3647</v>
      </c>
      <c r="B3648" s="6" t="s">
        <v>12624</v>
      </c>
      <c r="C3648" s="6">
        <v>5169</v>
      </c>
      <c r="D3648" s="6" t="s">
        <v>11851</v>
      </c>
      <c r="E3648" s="6" t="s">
        <v>571</v>
      </c>
      <c r="F3648" s="6" t="s">
        <v>11785</v>
      </c>
      <c r="G3648" s="6"/>
    </row>
    <row r="3649" spans="1:7" x14ac:dyDescent="0.4">
      <c r="A3649" s="6">
        <v>3648</v>
      </c>
      <c r="B3649" s="6" t="s">
        <v>11813</v>
      </c>
      <c r="C3649" s="6">
        <v>5169</v>
      </c>
      <c r="D3649" s="6" t="s">
        <v>11808</v>
      </c>
      <c r="E3649" s="6" t="s">
        <v>498</v>
      </c>
      <c r="F3649" s="6" t="s">
        <v>11785</v>
      </c>
      <c r="G3649" s="6" t="s">
        <v>11859</v>
      </c>
    </row>
    <row r="3650" spans="1:7" x14ac:dyDescent="0.4">
      <c r="A3650" s="6">
        <v>3649</v>
      </c>
      <c r="B3650" s="6" t="s">
        <v>12624</v>
      </c>
      <c r="C3650" s="6">
        <v>5170</v>
      </c>
      <c r="D3650" s="6" t="s">
        <v>11851</v>
      </c>
      <c r="E3650" s="6" t="s">
        <v>571</v>
      </c>
      <c r="F3650" s="6" t="s">
        <v>11785</v>
      </c>
      <c r="G3650" s="6" t="s">
        <v>12615</v>
      </c>
    </row>
    <row r="3651" spans="1:7" x14ac:dyDescent="0.4">
      <c r="A3651" s="6">
        <v>3650</v>
      </c>
      <c r="B3651" s="6" t="s">
        <v>11813</v>
      </c>
      <c r="C3651" s="6">
        <v>5170</v>
      </c>
      <c r="D3651" s="6" t="s">
        <v>11808</v>
      </c>
      <c r="E3651" s="6" t="s">
        <v>498</v>
      </c>
      <c r="F3651" s="6" t="s">
        <v>11785</v>
      </c>
      <c r="G3651" s="6" t="s">
        <v>11859</v>
      </c>
    </row>
    <row r="3652" spans="1:7" x14ac:dyDescent="0.4">
      <c r="A3652" s="6">
        <v>3651</v>
      </c>
      <c r="B3652" s="6" t="s">
        <v>12624</v>
      </c>
      <c r="C3652" s="6">
        <v>5171</v>
      </c>
      <c r="D3652" s="6" t="s">
        <v>11851</v>
      </c>
      <c r="E3652" s="6" t="s">
        <v>571</v>
      </c>
      <c r="F3652" s="6" t="s">
        <v>11785</v>
      </c>
      <c r="G3652" s="6" t="s">
        <v>12609</v>
      </c>
    </row>
    <row r="3653" spans="1:7" x14ac:dyDescent="0.4">
      <c r="A3653" s="6">
        <v>3652</v>
      </c>
      <c r="B3653" s="6" t="s">
        <v>11813</v>
      </c>
      <c r="C3653" s="6">
        <v>5171</v>
      </c>
      <c r="D3653" s="6" t="s">
        <v>11808</v>
      </c>
      <c r="E3653" s="6" t="s">
        <v>11809</v>
      </c>
      <c r="F3653" s="6" t="s">
        <v>11785</v>
      </c>
      <c r="G3653" s="6"/>
    </row>
    <row r="3654" spans="1:7" x14ac:dyDescent="0.4">
      <c r="A3654" s="6">
        <v>3653</v>
      </c>
      <c r="B3654" s="6" t="s">
        <v>12624</v>
      </c>
      <c r="C3654" s="6">
        <v>5172</v>
      </c>
      <c r="D3654" s="6" t="s">
        <v>11851</v>
      </c>
      <c r="E3654" s="6" t="s">
        <v>571</v>
      </c>
      <c r="F3654" s="6" t="s">
        <v>11785</v>
      </c>
      <c r="G3654" s="6" t="s">
        <v>12609</v>
      </c>
    </row>
    <row r="3655" spans="1:7" x14ac:dyDescent="0.4">
      <c r="A3655" s="6">
        <v>3654</v>
      </c>
      <c r="B3655" s="6" t="s">
        <v>11813</v>
      </c>
      <c r="C3655" s="6">
        <v>5172</v>
      </c>
      <c r="D3655" s="6" t="s">
        <v>11808</v>
      </c>
      <c r="E3655" s="6" t="s">
        <v>11809</v>
      </c>
      <c r="F3655" s="6" t="s">
        <v>11785</v>
      </c>
      <c r="G3655" s="6" t="s">
        <v>12632</v>
      </c>
    </row>
    <row r="3656" spans="1:7" x14ac:dyDescent="0.4">
      <c r="A3656" s="6">
        <v>3655</v>
      </c>
      <c r="B3656" s="6" t="s">
        <v>12624</v>
      </c>
      <c r="C3656" s="6">
        <v>5173</v>
      </c>
      <c r="D3656" s="6" t="s">
        <v>11851</v>
      </c>
      <c r="E3656" s="6" t="s">
        <v>571</v>
      </c>
      <c r="F3656" s="6" t="s">
        <v>11785</v>
      </c>
      <c r="G3656" s="6" t="s">
        <v>12609</v>
      </c>
    </row>
    <row r="3657" spans="1:7" x14ac:dyDescent="0.4">
      <c r="A3657" s="6">
        <v>3656</v>
      </c>
      <c r="B3657" s="6" t="s">
        <v>11813</v>
      </c>
      <c r="C3657" s="6">
        <v>5173</v>
      </c>
      <c r="D3657" s="6" t="s">
        <v>11808</v>
      </c>
      <c r="E3657" s="6" t="s">
        <v>11809</v>
      </c>
      <c r="F3657" s="6" t="s">
        <v>11785</v>
      </c>
      <c r="G3657" s="6"/>
    </row>
    <row r="3658" spans="1:7" x14ac:dyDescent="0.4">
      <c r="A3658" s="6">
        <v>3657</v>
      </c>
      <c r="B3658" s="6" t="s">
        <v>12624</v>
      </c>
      <c r="C3658" s="6">
        <v>5174</v>
      </c>
      <c r="D3658" s="6" t="s">
        <v>11851</v>
      </c>
      <c r="E3658" s="6" t="s">
        <v>571</v>
      </c>
      <c r="F3658" s="6" t="s">
        <v>11785</v>
      </c>
      <c r="G3658" s="6" t="s">
        <v>12609</v>
      </c>
    </row>
    <row r="3659" spans="1:7" x14ac:dyDescent="0.4">
      <c r="A3659" s="6">
        <v>3658</v>
      </c>
      <c r="B3659" s="6" t="s">
        <v>11813</v>
      </c>
      <c r="C3659" s="6">
        <v>5174</v>
      </c>
      <c r="D3659" s="6" t="s">
        <v>11808</v>
      </c>
      <c r="E3659" s="6" t="s">
        <v>11809</v>
      </c>
      <c r="F3659" s="6" t="s">
        <v>11785</v>
      </c>
      <c r="G3659" s="6" t="s">
        <v>12096</v>
      </c>
    </row>
    <row r="3660" spans="1:7" x14ac:dyDescent="0.4">
      <c r="A3660" s="6">
        <v>3659</v>
      </c>
      <c r="B3660" s="6" t="s">
        <v>12624</v>
      </c>
      <c r="C3660" s="6">
        <v>5175</v>
      </c>
      <c r="D3660" s="6" t="s">
        <v>11851</v>
      </c>
      <c r="E3660" s="6" t="s">
        <v>571</v>
      </c>
      <c r="F3660" s="6" t="s">
        <v>11785</v>
      </c>
      <c r="G3660" s="6" t="s">
        <v>12609</v>
      </c>
    </row>
    <row r="3661" spans="1:7" x14ac:dyDescent="0.4">
      <c r="A3661" s="6">
        <v>3660</v>
      </c>
      <c r="B3661" s="6" t="s">
        <v>11813</v>
      </c>
      <c r="C3661" s="6">
        <v>5175</v>
      </c>
      <c r="D3661" s="6" t="s">
        <v>11851</v>
      </c>
      <c r="E3661" s="6" t="s">
        <v>821</v>
      </c>
      <c r="F3661" s="6" t="s">
        <v>11785</v>
      </c>
      <c r="G3661" s="6" t="s">
        <v>12567</v>
      </c>
    </row>
    <row r="3662" spans="1:7" x14ac:dyDescent="0.4">
      <c r="A3662" s="6">
        <v>3661</v>
      </c>
      <c r="B3662" s="6" t="s">
        <v>12624</v>
      </c>
      <c r="C3662" s="6">
        <v>5176</v>
      </c>
      <c r="D3662" s="6" t="s">
        <v>12374</v>
      </c>
      <c r="E3662" s="6" t="s">
        <v>880</v>
      </c>
      <c r="F3662" s="6" t="s">
        <v>11785</v>
      </c>
      <c r="G3662" s="6" t="s">
        <v>12628</v>
      </c>
    </row>
    <row r="3663" spans="1:7" x14ac:dyDescent="0.4">
      <c r="A3663" s="6">
        <v>3662</v>
      </c>
      <c r="B3663" s="6" t="s">
        <v>11813</v>
      </c>
      <c r="C3663" s="6">
        <v>5176</v>
      </c>
      <c r="D3663" s="6" t="s">
        <v>11851</v>
      </c>
      <c r="E3663" s="6" t="s">
        <v>821</v>
      </c>
      <c r="F3663" s="6" t="s">
        <v>11785</v>
      </c>
      <c r="G3663" s="6" t="s">
        <v>12567</v>
      </c>
    </row>
    <row r="3664" spans="1:7" x14ac:dyDescent="0.4">
      <c r="A3664" s="6">
        <v>3663</v>
      </c>
      <c r="B3664" s="6" t="s">
        <v>12624</v>
      </c>
      <c r="C3664" s="6">
        <v>5177</v>
      </c>
      <c r="D3664" s="6" t="s">
        <v>12374</v>
      </c>
      <c r="E3664" s="6" t="s">
        <v>880</v>
      </c>
      <c r="F3664" s="6" t="s">
        <v>11785</v>
      </c>
      <c r="G3664" s="6" t="s">
        <v>12640</v>
      </c>
    </row>
    <row r="3665" spans="1:7" x14ac:dyDescent="0.4">
      <c r="A3665" s="6">
        <v>3664</v>
      </c>
      <c r="B3665" s="6" t="s">
        <v>11813</v>
      </c>
      <c r="C3665" s="6">
        <v>5177</v>
      </c>
      <c r="D3665" s="6" t="s">
        <v>11851</v>
      </c>
      <c r="E3665" s="6" t="s">
        <v>571</v>
      </c>
      <c r="F3665" s="6" t="s">
        <v>11785</v>
      </c>
      <c r="G3665" s="6"/>
    </row>
    <row r="3666" spans="1:7" x14ac:dyDescent="0.4">
      <c r="A3666" s="6">
        <v>3665</v>
      </c>
      <c r="B3666" s="6" t="s">
        <v>12624</v>
      </c>
      <c r="C3666" s="6">
        <v>5178</v>
      </c>
      <c r="D3666" s="6" t="s">
        <v>12374</v>
      </c>
      <c r="E3666" s="6" t="s">
        <v>880</v>
      </c>
      <c r="F3666" s="6" t="s">
        <v>11785</v>
      </c>
      <c r="G3666" s="6" t="s">
        <v>12586</v>
      </c>
    </row>
    <row r="3667" spans="1:7" x14ac:dyDescent="0.4">
      <c r="A3667" s="6">
        <v>3666</v>
      </c>
      <c r="B3667" s="6" t="s">
        <v>11813</v>
      </c>
      <c r="C3667" s="6">
        <v>5178</v>
      </c>
      <c r="D3667" s="6" t="s">
        <v>11851</v>
      </c>
      <c r="E3667" s="6" t="s">
        <v>571</v>
      </c>
      <c r="F3667" s="6" t="s">
        <v>11785</v>
      </c>
      <c r="G3667" s="6"/>
    </row>
    <row r="3668" spans="1:7" x14ac:dyDescent="0.4">
      <c r="A3668" s="6">
        <v>3667</v>
      </c>
      <c r="B3668" s="6" t="s">
        <v>12624</v>
      </c>
      <c r="C3668" s="6">
        <v>5179</v>
      </c>
      <c r="D3668" s="6" t="s">
        <v>12374</v>
      </c>
      <c r="E3668" s="6" t="s">
        <v>880</v>
      </c>
      <c r="F3668" s="6" t="s">
        <v>11785</v>
      </c>
      <c r="G3668" s="6"/>
    </row>
    <row r="3669" spans="1:7" x14ac:dyDescent="0.4">
      <c r="A3669" s="6">
        <v>3668</v>
      </c>
      <c r="B3669" s="6" t="s">
        <v>11813</v>
      </c>
      <c r="C3669" s="6">
        <v>5179</v>
      </c>
      <c r="D3669" s="6" t="s">
        <v>11851</v>
      </c>
      <c r="E3669" s="6" t="s">
        <v>571</v>
      </c>
      <c r="F3669" s="6" t="s">
        <v>11785</v>
      </c>
      <c r="G3669" s="6" t="s">
        <v>12615</v>
      </c>
    </row>
    <row r="3670" spans="1:7" x14ac:dyDescent="0.4">
      <c r="A3670" s="6">
        <v>3669</v>
      </c>
      <c r="B3670" s="6" t="s">
        <v>12624</v>
      </c>
      <c r="C3670" s="6">
        <v>5180</v>
      </c>
      <c r="D3670" s="6" t="s">
        <v>12374</v>
      </c>
      <c r="E3670" s="6" t="s">
        <v>880</v>
      </c>
      <c r="F3670" s="6" t="s">
        <v>11785</v>
      </c>
      <c r="G3670" s="6"/>
    </row>
    <row r="3671" spans="1:7" x14ac:dyDescent="0.4">
      <c r="A3671" s="6">
        <v>3670</v>
      </c>
      <c r="B3671" s="6" t="s">
        <v>11813</v>
      </c>
      <c r="C3671" s="6">
        <v>5180</v>
      </c>
      <c r="D3671" s="6" t="s">
        <v>11851</v>
      </c>
      <c r="E3671" s="6" t="s">
        <v>571</v>
      </c>
      <c r="F3671" s="6" t="s">
        <v>11785</v>
      </c>
      <c r="G3671" s="6"/>
    </row>
    <row r="3672" spans="1:7" x14ac:dyDescent="0.4">
      <c r="A3672" s="6">
        <v>3671</v>
      </c>
      <c r="B3672" s="6" t="s">
        <v>12624</v>
      </c>
      <c r="C3672" s="6">
        <v>5181</v>
      </c>
      <c r="D3672" s="6" t="s">
        <v>12374</v>
      </c>
      <c r="E3672" s="6" t="s">
        <v>880</v>
      </c>
      <c r="F3672" s="6" t="s">
        <v>11785</v>
      </c>
      <c r="G3672" s="6" t="s">
        <v>12587</v>
      </c>
    </row>
    <row r="3673" spans="1:7" x14ac:dyDescent="0.4">
      <c r="A3673" s="6">
        <v>3672</v>
      </c>
      <c r="B3673" s="6" t="s">
        <v>11813</v>
      </c>
      <c r="C3673" s="6">
        <v>5181</v>
      </c>
      <c r="D3673" s="6" t="s">
        <v>11851</v>
      </c>
      <c r="E3673" s="6" t="s">
        <v>571</v>
      </c>
      <c r="F3673" s="6" t="s">
        <v>11785</v>
      </c>
      <c r="G3673" s="6" t="s">
        <v>12615</v>
      </c>
    </row>
    <row r="3674" spans="1:7" x14ac:dyDescent="0.4">
      <c r="A3674" s="6">
        <v>3673</v>
      </c>
      <c r="B3674" s="6" t="s">
        <v>12624</v>
      </c>
      <c r="C3674" s="6">
        <v>5182</v>
      </c>
      <c r="D3674" s="6" t="s">
        <v>12374</v>
      </c>
      <c r="E3674" s="6" t="s">
        <v>880</v>
      </c>
      <c r="F3674" s="6" t="s">
        <v>11785</v>
      </c>
      <c r="G3674" s="6"/>
    </row>
    <row r="3675" spans="1:7" x14ac:dyDescent="0.4">
      <c r="A3675" s="6">
        <v>3674</v>
      </c>
      <c r="B3675" s="6" t="s">
        <v>11813</v>
      </c>
      <c r="C3675" s="6">
        <v>5182</v>
      </c>
      <c r="D3675" s="6" t="s">
        <v>11851</v>
      </c>
      <c r="E3675" s="6" t="s">
        <v>571</v>
      </c>
      <c r="F3675" s="6" t="s">
        <v>11785</v>
      </c>
      <c r="G3675" s="6"/>
    </row>
    <row r="3676" spans="1:7" x14ac:dyDescent="0.4">
      <c r="A3676" s="6">
        <v>3675</v>
      </c>
      <c r="B3676" s="6" t="s">
        <v>12624</v>
      </c>
      <c r="C3676" s="6">
        <v>5183</v>
      </c>
      <c r="D3676" s="6" t="s">
        <v>11935</v>
      </c>
      <c r="E3676" s="6" t="s">
        <v>860</v>
      </c>
      <c r="F3676" s="6" t="s">
        <v>11785</v>
      </c>
      <c r="G3676" s="6"/>
    </row>
    <row r="3677" spans="1:7" x14ac:dyDescent="0.4">
      <c r="A3677" s="6">
        <v>3676</v>
      </c>
      <c r="B3677" s="6" t="s">
        <v>11813</v>
      </c>
      <c r="C3677" s="6">
        <v>5183</v>
      </c>
      <c r="D3677" s="6" t="s">
        <v>11851</v>
      </c>
      <c r="E3677" s="6" t="s">
        <v>571</v>
      </c>
      <c r="F3677" s="6" t="s">
        <v>11785</v>
      </c>
      <c r="G3677" s="6"/>
    </row>
    <row r="3678" spans="1:7" x14ac:dyDescent="0.4">
      <c r="A3678" s="6">
        <v>3677</v>
      </c>
      <c r="B3678" s="6" t="s">
        <v>12624</v>
      </c>
      <c r="C3678" s="6">
        <v>5184</v>
      </c>
      <c r="D3678" s="6" t="s">
        <v>11935</v>
      </c>
      <c r="E3678" s="6" t="s">
        <v>860</v>
      </c>
      <c r="F3678" s="6" t="s">
        <v>11785</v>
      </c>
      <c r="G3678" s="6" t="s">
        <v>12586</v>
      </c>
    </row>
    <row r="3679" spans="1:7" x14ac:dyDescent="0.4">
      <c r="A3679" s="6">
        <v>3678</v>
      </c>
      <c r="B3679" s="6" t="s">
        <v>11813</v>
      </c>
      <c r="C3679" s="6">
        <v>5184</v>
      </c>
      <c r="D3679" s="6" t="s">
        <v>11851</v>
      </c>
      <c r="E3679" s="6" t="s">
        <v>571</v>
      </c>
      <c r="F3679" s="6" t="s">
        <v>11785</v>
      </c>
      <c r="G3679" s="6" t="s">
        <v>12609</v>
      </c>
    </row>
    <row r="3680" spans="1:7" x14ac:dyDescent="0.4">
      <c r="A3680" s="6">
        <v>3679</v>
      </c>
      <c r="B3680" s="6" t="s">
        <v>12624</v>
      </c>
      <c r="C3680" s="6">
        <v>5185</v>
      </c>
      <c r="D3680" s="6" t="s">
        <v>11935</v>
      </c>
      <c r="E3680" s="6" t="s">
        <v>860</v>
      </c>
      <c r="F3680" s="6" t="s">
        <v>11785</v>
      </c>
      <c r="G3680" s="6"/>
    </row>
    <row r="3681" spans="1:7" x14ac:dyDescent="0.4">
      <c r="A3681" s="6">
        <v>3680</v>
      </c>
      <c r="B3681" s="6" t="s">
        <v>11813</v>
      </c>
      <c r="C3681" s="6">
        <v>5185</v>
      </c>
      <c r="D3681" s="6" t="s">
        <v>11808</v>
      </c>
      <c r="E3681" s="6" t="s">
        <v>5243</v>
      </c>
      <c r="F3681" s="6" t="s">
        <v>11785</v>
      </c>
      <c r="G3681" s="6" t="s">
        <v>12639</v>
      </c>
    </row>
    <row r="3682" spans="1:7" x14ac:dyDescent="0.4">
      <c r="A3682" s="6">
        <v>3681</v>
      </c>
      <c r="B3682" s="6" t="s">
        <v>12624</v>
      </c>
      <c r="C3682" s="6">
        <v>5186</v>
      </c>
      <c r="D3682" s="6" t="s">
        <v>11962</v>
      </c>
      <c r="E3682" s="6" t="s">
        <v>680</v>
      </c>
      <c r="F3682" s="6" t="s">
        <v>11785</v>
      </c>
      <c r="G3682" s="6"/>
    </row>
    <row r="3683" spans="1:7" x14ac:dyDescent="0.4">
      <c r="A3683" s="6">
        <v>3682</v>
      </c>
      <c r="B3683" s="6" t="s">
        <v>11813</v>
      </c>
      <c r="C3683" s="6">
        <v>5186</v>
      </c>
      <c r="D3683" s="6" t="s">
        <v>11808</v>
      </c>
      <c r="E3683" s="6" t="s">
        <v>498</v>
      </c>
      <c r="F3683" s="6" t="s">
        <v>11785</v>
      </c>
      <c r="G3683" s="6" t="s">
        <v>12639</v>
      </c>
    </row>
    <row r="3684" spans="1:7" x14ac:dyDescent="0.4">
      <c r="A3684" s="6">
        <v>3683</v>
      </c>
      <c r="B3684" s="6" t="s">
        <v>12624</v>
      </c>
      <c r="C3684" s="6">
        <v>5187</v>
      </c>
      <c r="D3684" s="6" t="s">
        <v>11962</v>
      </c>
      <c r="E3684" s="6" t="s">
        <v>680</v>
      </c>
      <c r="F3684" s="6" t="s">
        <v>11785</v>
      </c>
      <c r="G3684" s="6"/>
    </row>
    <row r="3685" spans="1:7" x14ac:dyDescent="0.4">
      <c r="A3685" s="6">
        <v>3684</v>
      </c>
      <c r="B3685" s="6" t="s">
        <v>11813</v>
      </c>
      <c r="C3685" s="6">
        <v>5187</v>
      </c>
      <c r="D3685" s="6" t="s">
        <v>11808</v>
      </c>
      <c r="E3685" s="6" t="s">
        <v>498</v>
      </c>
      <c r="F3685" s="6" t="s">
        <v>11785</v>
      </c>
      <c r="G3685" s="6" t="s">
        <v>12641</v>
      </c>
    </row>
    <row r="3686" spans="1:7" x14ac:dyDescent="0.4">
      <c r="A3686" s="6">
        <v>3685</v>
      </c>
      <c r="B3686" s="6" t="s">
        <v>12624</v>
      </c>
      <c r="C3686" s="6">
        <v>5188</v>
      </c>
      <c r="D3686" s="6" t="s">
        <v>11851</v>
      </c>
      <c r="E3686" s="6" t="s">
        <v>571</v>
      </c>
      <c r="F3686" s="6" t="s">
        <v>11785</v>
      </c>
      <c r="G3686" s="6" t="s">
        <v>12609</v>
      </c>
    </row>
    <row r="3687" spans="1:7" x14ac:dyDescent="0.4">
      <c r="A3687" s="6">
        <v>3686</v>
      </c>
      <c r="B3687" s="6" t="s">
        <v>11813</v>
      </c>
      <c r="C3687" s="6">
        <v>5188</v>
      </c>
      <c r="D3687" s="6" t="s">
        <v>11808</v>
      </c>
      <c r="E3687" s="6" t="s">
        <v>11812</v>
      </c>
      <c r="F3687" s="6" t="s">
        <v>11785</v>
      </c>
      <c r="G3687" s="6" t="s">
        <v>11859</v>
      </c>
    </row>
    <row r="3688" spans="1:7" x14ac:dyDescent="0.4">
      <c r="A3688" s="6">
        <v>3687</v>
      </c>
      <c r="B3688" s="6" t="s">
        <v>12624</v>
      </c>
      <c r="C3688" s="6">
        <v>5189</v>
      </c>
      <c r="D3688" s="6" t="s">
        <v>11851</v>
      </c>
      <c r="E3688" s="6" t="s">
        <v>571</v>
      </c>
      <c r="F3688" s="6" t="s">
        <v>11785</v>
      </c>
      <c r="G3688" s="6" t="s">
        <v>12609</v>
      </c>
    </row>
    <row r="3689" spans="1:7" x14ac:dyDescent="0.4">
      <c r="A3689" s="6">
        <v>3688</v>
      </c>
      <c r="B3689" s="6" t="s">
        <v>11813</v>
      </c>
      <c r="C3689" s="6">
        <v>5189</v>
      </c>
      <c r="D3689" s="6" t="s">
        <v>11808</v>
      </c>
      <c r="E3689" s="6" t="s">
        <v>498</v>
      </c>
      <c r="F3689" s="6" t="s">
        <v>11785</v>
      </c>
      <c r="G3689" s="6" t="s">
        <v>12639</v>
      </c>
    </row>
    <row r="3690" spans="1:7" x14ac:dyDescent="0.4">
      <c r="A3690" s="6">
        <v>3689</v>
      </c>
      <c r="B3690" s="6" t="s">
        <v>12624</v>
      </c>
      <c r="C3690" s="6">
        <v>5190</v>
      </c>
      <c r="D3690" s="6" t="s">
        <v>11851</v>
      </c>
      <c r="E3690" s="6" t="s">
        <v>571</v>
      </c>
      <c r="F3690" s="6" t="s">
        <v>11785</v>
      </c>
      <c r="G3690" s="6" t="s">
        <v>12609</v>
      </c>
    </row>
    <row r="3691" spans="1:7" x14ac:dyDescent="0.4">
      <c r="A3691" s="6">
        <v>3690</v>
      </c>
      <c r="B3691" s="6" t="s">
        <v>11813</v>
      </c>
      <c r="C3691" s="6">
        <v>5190</v>
      </c>
      <c r="D3691" s="6" t="s">
        <v>11808</v>
      </c>
      <c r="E3691" s="6" t="s">
        <v>498</v>
      </c>
      <c r="F3691" s="6" t="s">
        <v>11785</v>
      </c>
      <c r="G3691" s="6" t="s">
        <v>12639</v>
      </c>
    </row>
    <row r="3692" spans="1:7" x14ac:dyDescent="0.4">
      <c r="A3692" s="6">
        <v>3691</v>
      </c>
      <c r="B3692" s="6" t="s">
        <v>12624</v>
      </c>
      <c r="C3692" s="6">
        <v>5191</v>
      </c>
      <c r="D3692" s="6" t="s">
        <v>11927</v>
      </c>
      <c r="E3692" s="6" t="s">
        <v>757</v>
      </c>
      <c r="F3692" s="6" t="s">
        <v>11785</v>
      </c>
      <c r="G3692" s="6"/>
    </row>
    <row r="3693" spans="1:7" x14ac:dyDescent="0.4">
      <c r="A3693" s="6">
        <v>3692</v>
      </c>
      <c r="B3693" s="6" t="s">
        <v>11813</v>
      </c>
      <c r="C3693" s="6">
        <v>5191</v>
      </c>
      <c r="D3693" s="6" t="s">
        <v>11808</v>
      </c>
      <c r="E3693" s="6" t="s">
        <v>498</v>
      </c>
      <c r="F3693" s="6" t="s">
        <v>11785</v>
      </c>
      <c r="G3693" s="6" t="s">
        <v>12642</v>
      </c>
    </row>
    <row r="3694" spans="1:7" x14ac:dyDescent="0.4">
      <c r="A3694" s="6">
        <v>3693</v>
      </c>
      <c r="B3694" s="6" t="s">
        <v>12624</v>
      </c>
      <c r="C3694" s="6">
        <v>5192</v>
      </c>
      <c r="D3694" s="6" t="s">
        <v>11927</v>
      </c>
      <c r="E3694" s="6" t="s">
        <v>757</v>
      </c>
      <c r="F3694" s="6" t="s">
        <v>11785</v>
      </c>
      <c r="G3694" s="6"/>
    </row>
    <row r="3695" spans="1:7" x14ac:dyDescent="0.4">
      <c r="A3695" s="6">
        <v>3694</v>
      </c>
      <c r="B3695" s="6" t="s">
        <v>11813</v>
      </c>
      <c r="C3695" s="6">
        <v>5192</v>
      </c>
      <c r="D3695" s="6" t="s">
        <v>11808</v>
      </c>
      <c r="E3695" s="6" t="s">
        <v>498</v>
      </c>
      <c r="F3695" s="6" t="s">
        <v>11785</v>
      </c>
      <c r="G3695" s="6" t="s">
        <v>12642</v>
      </c>
    </row>
    <row r="3696" spans="1:7" x14ac:dyDescent="0.4">
      <c r="A3696" s="6">
        <v>3695</v>
      </c>
      <c r="B3696" s="6" t="s">
        <v>12624</v>
      </c>
      <c r="C3696" s="6">
        <v>5193</v>
      </c>
      <c r="D3696" s="6" t="s">
        <v>11927</v>
      </c>
      <c r="E3696" s="6" t="s">
        <v>890</v>
      </c>
      <c r="F3696" s="6" t="s">
        <v>11785</v>
      </c>
      <c r="G3696" s="6" t="s">
        <v>12631</v>
      </c>
    </row>
    <row r="3697" spans="1:7" x14ac:dyDescent="0.4">
      <c r="A3697" s="6">
        <v>3696</v>
      </c>
      <c r="B3697" s="6" t="s">
        <v>11813</v>
      </c>
      <c r="C3697" s="6">
        <v>5193</v>
      </c>
      <c r="D3697" s="6" t="s">
        <v>11808</v>
      </c>
      <c r="E3697" s="6" t="s">
        <v>11809</v>
      </c>
      <c r="F3697" s="6" t="s">
        <v>11785</v>
      </c>
      <c r="G3697" s="6"/>
    </row>
    <row r="3698" spans="1:7" x14ac:dyDescent="0.4">
      <c r="A3698" s="6">
        <v>3697</v>
      </c>
      <c r="B3698" s="6" t="s">
        <v>12624</v>
      </c>
      <c r="C3698" s="6">
        <v>5194</v>
      </c>
      <c r="D3698" s="6" t="s">
        <v>11927</v>
      </c>
      <c r="E3698" s="6" t="s">
        <v>757</v>
      </c>
      <c r="F3698" s="6" t="s">
        <v>11785</v>
      </c>
      <c r="G3698" s="6"/>
    </row>
    <row r="3699" spans="1:7" x14ac:dyDescent="0.4">
      <c r="A3699" s="6">
        <v>3698</v>
      </c>
      <c r="B3699" s="6" t="s">
        <v>11813</v>
      </c>
      <c r="C3699" s="6">
        <v>5194</v>
      </c>
      <c r="D3699" s="6" t="s">
        <v>11808</v>
      </c>
      <c r="E3699" s="6" t="s">
        <v>11809</v>
      </c>
      <c r="F3699" s="6" t="s">
        <v>11785</v>
      </c>
      <c r="G3699" s="6" t="s">
        <v>12632</v>
      </c>
    </row>
    <row r="3700" spans="1:7" x14ac:dyDescent="0.4">
      <c r="A3700" s="6">
        <v>3699</v>
      </c>
      <c r="B3700" s="6" t="s">
        <v>12624</v>
      </c>
      <c r="C3700" s="6">
        <v>5195</v>
      </c>
      <c r="D3700" s="6" t="s">
        <v>11935</v>
      </c>
      <c r="E3700" s="6" t="s">
        <v>860</v>
      </c>
      <c r="F3700" s="6" t="s">
        <v>11785</v>
      </c>
      <c r="G3700" s="6"/>
    </row>
    <row r="3701" spans="1:7" x14ac:dyDescent="0.4">
      <c r="A3701" s="6">
        <v>3700</v>
      </c>
      <c r="B3701" s="6" t="s">
        <v>11813</v>
      </c>
      <c r="C3701" s="6">
        <v>5195</v>
      </c>
      <c r="D3701" s="6" t="s">
        <v>11808</v>
      </c>
      <c r="E3701" s="6" t="s">
        <v>498</v>
      </c>
      <c r="F3701" s="6" t="s">
        <v>11785</v>
      </c>
      <c r="G3701" s="6" t="s">
        <v>11859</v>
      </c>
    </row>
    <row r="3702" spans="1:7" x14ac:dyDescent="0.4">
      <c r="A3702" s="6">
        <v>3701</v>
      </c>
      <c r="B3702" s="6" t="s">
        <v>12624</v>
      </c>
      <c r="C3702" s="6">
        <v>5196</v>
      </c>
      <c r="D3702" s="6" t="s">
        <v>11935</v>
      </c>
      <c r="E3702" s="6" t="s">
        <v>860</v>
      </c>
      <c r="F3702" s="6" t="s">
        <v>11785</v>
      </c>
      <c r="G3702" s="6"/>
    </row>
    <row r="3703" spans="1:7" x14ac:dyDescent="0.4">
      <c r="A3703" s="6">
        <v>3702</v>
      </c>
      <c r="B3703" s="6" t="s">
        <v>11813</v>
      </c>
      <c r="C3703" s="6">
        <v>5196</v>
      </c>
      <c r="D3703" s="6" t="s">
        <v>11808</v>
      </c>
      <c r="E3703" s="6" t="s">
        <v>11809</v>
      </c>
      <c r="F3703" s="6" t="s">
        <v>11785</v>
      </c>
      <c r="G3703" s="6" t="s">
        <v>12571</v>
      </c>
    </row>
    <row r="3704" spans="1:7" x14ac:dyDescent="0.4">
      <c r="A3704" s="6">
        <v>3703</v>
      </c>
      <c r="B3704" s="6" t="s">
        <v>12624</v>
      </c>
      <c r="C3704" s="6">
        <v>5197</v>
      </c>
      <c r="D3704" s="6" t="s">
        <v>11935</v>
      </c>
      <c r="E3704" s="6" t="s">
        <v>860</v>
      </c>
      <c r="F3704" s="6" t="s">
        <v>11785</v>
      </c>
      <c r="G3704" s="6"/>
    </row>
    <row r="3705" spans="1:7" x14ac:dyDescent="0.4">
      <c r="A3705" s="6">
        <v>3704</v>
      </c>
      <c r="B3705" s="6" t="s">
        <v>11813</v>
      </c>
      <c r="C3705" s="6">
        <v>5197</v>
      </c>
      <c r="D3705" s="6" t="s">
        <v>11808</v>
      </c>
      <c r="E3705" s="6" t="s">
        <v>498</v>
      </c>
      <c r="F3705" s="6" t="s">
        <v>11785</v>
      </c>
      <c r="G3705" s="6" t="s">
        <v>12573</v>
      </c>
    </row>
    <row r="3706" spans="1:7" x14ac:dyDescent="0.4">
      <c r="A3706" s="6">
        <v>3705</v>
      </c>
      <c r="B3706" s="6" t="s">
        <v>12624</v>
      </c>
      <c r="C3706" s="6">
        <v>5198</v>
      </c>
      <c r="D3706" s="6" t="s">
        <v>11935</v>
      </c>
      <c r="E3706" s="6" t="s">
        <v>860</v>
      </c>
      <c r="F3706" s="6" t="s">
        <v>11785</v>
      </c>
      <c r="G3706" s="6"/>
    </row>
    <row r="3707" spans="1:7" x14ac:dyDescent="0.4">
      <c r="A3707" s="6">
        <v>3706</v>
      </c>
      <c r="B3707" s="6" t="s">
        <v>11813</v>
      </c>
      <c r="C3707" s="6">
        <v>5198</v>
      </c>
      <c r="D3707" s="6" t="s">
        <v>11808</v>
      </c>
      <c r="E3707" s="6" t="s">
        <v>5243</v>
      </c>
      <c r="F3707" s="6" t="s">
        <v>11785</v>
      </c>
      <c r="G3707" s="6" t="s">
        <v>12573</v>
      </c>
    </row>
    <row r="3708" spans="1:7" x14ac:dyDescent="0.4">
      <c r="A3708" s="6">
        <v>3707</v>
      </c>
      <c r="B3708" s="6" t="s">
        <v>12624</v>
      </c>
      <c r="C3708" s="6">
        <v>5199</v>
      </c>
      <c r="D3708" s="6" t="s">
        <v>11927</v>
      </c>
      <c r="E3708" s="6" t="s">
        <v>890</v>
      </c>
      <c r="F3708" s="6" t="s">
        <v>11785</v>
      </c>
      <c r="G3708" s="6" t="s">
        <v>12631</v>
      </c>
    </row>
    <row r="3709" spans="1:7" x14ac:dyDescent="0.4">
      <c r="A3709" s="6">
        <v>3708</v>
      </c>
      <c r="B3709" s="6" t="s">
        <v>11813</v>
      </c>
      <c r="C3709" s="6">
        <v>5199</v>
      </c>
      <c r="D3709" s="6" t="s">
        <v>11851</v>
      </c>
      <c r="E3709" s="6" t="s">
        <v>821</v>
      </c>
      <c r="F3709" s="6" t="s">
        <v>11785</v>
      </c>
      <c r="G3709" s="6" t="s">
        <v>12567</v>
      </c>
    </row>
    <row r="3710" spans="1:7" x14ac:dyDescent="0.4">
      <c r="A3710" s="6">
        <v>3709</v>
      </c>
      <c r="B3710" s="6" t="s">
        <v>12624</v>
      </c>
      <c r="C3710" s="6">
        <v>5200</v>
      </c>
      <c r="D3710" s="6" t="s">
        <v>11935</v>
      </c>
      <c r="E3710" s="6" t="s">
        <v>860</v>
      </c>
      <c r="F3710" s="6" t="s">
        <v>11785</v>
      </c>
      <c r="G3710" s="6"/>
    </row>
    <row r="3711" spans="1:7" x14ac:dyDescent="0.4">
      <c r="A3711" s="6">
        <v>3710</v>
      </c>
      <c r="B3711" s="6" t="s">
        <v>11813</v>
      </c>
      <c r="C3711" s="6">
        <v>5200</v>
      </c>
      <c r="D3711" s="6" t="s">
        <v>11851</v>
      </c>
      <c r="E3711" s="6" t="s">
        <v>821</v>
      </c>
      <c r="F3711" s="6" t="s">
        <v>11785</v>
      </c>
      <c r="G3711" s="6" t="s">
        <v>12567</v>
      </c>
    </row>
    <row r="3712" spans="1:7" x14ac:dyDescent="0.4">
      <c r="A3712" s="6">
        <v>3711</v>
      </c>
      <c r="B3712" s="6" t="s">
        <v>12643</v>
      </c>
      <c r="C3712" s="6">
        <v>5201</v>
      </c>
      <c r="D3712" s="6" t="s">
        <v>11935</v>
      </c>
      <c r="E3712" s="6" t="s">
        <v>860</v>
      </c>
      <c r="F3712" s="6" t="s">
        <v>11785</v>
      </c>
      <c r="G3712" s="6" t="s">
        <v>12644</v>
      </c>
    </row>
    <row r="3713" spans="1:7" x14ac:dyDescent="0.4">
      <c r="A3713" s="6">
        <v>3712</v>
      </c>
      <c r="B3713" s="6" t="s">
        <v>11813</v>
      </c>
      <c r="C3713" s="6">
        <v>5201</v>
      </c>
      <c r="D3713" s="6" t="s">
        <v>11851</v>
      </c>
      <c r="E3713" s="6" t="s">
        <v>571</v>
      </c>
      <c r="F3713" s="6" t="s">
        <v>11785</v>
      </c>
      <c r="G3713" s="6"/>
    </row>
    <row r="3714" spans="1:7" x14ac:dyDescent="0.4">
      <c r="A3714" s="6">
        <v>3713</v>
      </c>
      <c r="B3714" s="6" t="s">
        <v>12643</v>
      </c>
      <c r="C3714" s="6">
        <v>5202</v>
      </c>
      <c r="D3714" s="6" t="s">
        <v>11935</v>
      </c>
      <c r="E3714" s="6" t="s">
        <v>860</v>
      </c>
      <c r="F3714" s="6" t="s">
        <v>11785</v>
      </c>
      <c r="G3714" s="6" t="s">
        <v>12644</v>
      </c>
    </row>
    <row r="3715" spans="1:7" x14ac:dyDescent="0.4">
      <c r="A3715" s="6">
        <v>3714</v>
      </c>
      <c r="B3715" s="6" t="s">
        <v>11813</v>
      </c>
      <c r="C3715" s="6">
        <v>5202</v>
      </c>
      <c r="D3715" s="6" t="s">
        <v>11851</v>
      </c>
      <c r="E3715" s="6" t="s">
        <v>571</v>
      </c>
      <c r="F3715" s="6" t="s">
        <v>11785</v>
      </c>
      <c r="G3715" s="6"/>
    </row>
    <row r="3716" spans="1:7" x14ac:dyDescent="0.4">
      <c r="A3716" s="6">
        <v>3715</v>
      </c>
      <c r="B3716" s="6" t="s">
        <v>12626</v>
      </c>
      <c r="C3716" s="6">
        <v>5203</v>
      </c>
      <c r="D3716" s="6" t="s">
        <v>11962</v>
      </c>
      <c r="E3716" s="6" t="s">
        <v>680</v>
      </c>
      <c r="F3716" s="6" t="s">
        <v>11785</v>
      </c>
      <c r="G3716" s="6" t="s">
        <v>12645</v>
      </c>
    </row>
    <row r="3717" spans="1:7" x14ac:dyDescent="0.4">
      <c r="A3717" s="6">
        <v>3716</v>
      </c>
      <c r="B3717" s="6" t="s">
        <v>12626</v>
      </c>
      <c r="C3717" s="6">
        <v>5204</v>
      </c>
      <c r="D3717" s="6" t="s">
        <v>11962</v>
      </c>
      <c r="E3717" s="6" t="s">
        <v>680</v>
      </c>
      <c r="F3717" s="6" t="s">
        <v>11785</v>
      </c>
      <c r="G3717" s="6" t="s">
        <v>12645</v>
      </c>
    </row>
    <row r="3718" spans="1:7" x14ac:dyDescent="0.4">
      <c r="A3718" s="6">
        <v>3717</v>
      </c>
      <c r="B3718" s="6" t="s">
        <v>12626</v>
      </c>
      <c r="C3718" s="6">
        <v>5205</v>
      </c>
      <c r="D3718" s="6" t="s">
        <v>11962</v>
      </c>
      <c r="E3718" s="6" t="s">
        <v>680</v>
      </c>
      <c r="F3718" s="6" t="s">
        <v>11785</v>
      </c>
      <c r="G3718" s="6" t="s">
        <v>12645</v>
      </c>
    </row>
    <row r="3719" spans="1:7" x14ac:dyDescent="0.4">
      <c r="A3719" s="6">
        <v>3718</v>
      </c>
      <c r="B3719" s="6" t="s">
        <v>12624</v>
      </c>
      <c r="C3719" s="6">
        <v>5206</v>
      </c>
      <c r="D3719" s="6" t="s">
        <v>11935</v>
      </c>
      <c r="E3719" s="6" t="s">
        <v>860</v>
      </c>
      <c r="F3719" s="6" t="s">
        <v>11785</v>
      </c>
      <c r="G3719" s="6"/>
    </row>
    <row r="3720" spans="1:7" x14ac:dyDescent="0.4">
      <c r="A3720" s="6">
        <v>3719</v>
      </c>
      <c r="B3720" s="6" t="s">
        <v>12626</v>
      </c>
      <c r="C3720" s="6">
        <v>5206</v>
      </c>
      <c r="D3720" s="6" t="s">
        <v>11962</v>
      </c>
      <c r="E3720" s="6" t="s">
        <v>680</v>
      </c>
      <c r="F3720" s="6" t="s">
        <v>11785</v>
      </c>
      <c r="G3720" s="6" t="s">
        <v>12645</v>
      </c>
    </row>
    <row r="3721" spans="1:7" x14ac:dyDescent="0.4">
      <c r="A3721" s="6">
        <v>3720</v>
      </c>
      <c r="B3721" s="6" t="s">
        <v>12624</v>
      </c>
      <c r="C3721" s="6">
        <v>5207</v>
      </c>
      <c r="D3721" s="6" t="s">
        <v>11935</v>
      </c>
      <c r="E3721" s="6" t="s">
        <v>860</v>
      </c>
      <c r="F3721" s="6" t="s">
        <v>11785</v>
      </c>
      <c r="G3721" s="6"/>
    </row>
    <row r="3722" spans="1:7" x14ac:dyDescent="0.4">
      <c r="A3722" s="6">
        <v>3721</v>
      </c>
      <c r="B3722" s="6" t="s">
        <v>12626</v>
      </c>
      <c r="C3722" s="6">
        <v>5207</v>
      </c>
      <c r="D3722" s="6" t="s">
        <v>11962</v>
      </c>
      <c r="E3722" s="6" t="s">
        <v>680</v>
      </c>
      <c r="F3722" s="6" t="s">
        <v>11785</v>
      </c>
      <c r="G3722" s="6" t="s">
        <v>12645</v>
      </c>
    </row>
    <row r="3723" spans="1:7" x14ac:dyDescent="0.4">
      <c r="A3723" s="6">
        <v>3722</v>
      </c>
      <c r="B3723" s="6" t="s">
        <v>12624</v>
      </c>
      <c r="C3723" s="6">
        <v>5208</v>
      </c>
      <c r="D3723" s="6" t="s">
        <v>12374</v>
      </c>
      <c r="E3723" s="6" t="s">
        <v>880</v>
      </c>
      <c r="F3723" s="6" t="s">
        <v>11785</v>
      </c>
      <c r="G3723" s="6" t="s">
        <v>12586</v>
      </c>
    </row>
    <row r="3724" spans="1:7" x14ac:dyDescent="0.4">
      <c r="A3724" s="6">
        <v>3723</v>
      </c>
      <c r="B3724" s="6" t="s">
        <v>12646</v>
      </c>
      <c r="C3724" s="6">
        <v>5208</v>
      </c>
      <c r="D3724" s="6" t="s">
        <v>11876</v>
      </c>
      <c r="E3724" s="6" t="s">
        <v>538</v>
      </c>
      <c r="F3724" s="6" t="s">
        <v>11785</v>
      </c>
      <c r="G3724" s="6"/>
    </row>
    <row r="3725" spans="1:7" x14ac:dyDescent="0.4">
      <c r="A3725" s="6">
        <v>3724</v>
      </c>
      <c r="B3725" s="6" t="s">
        <v>12624</v>
      </c>
      <c r="C3725" s="6">
        <v>5209</v>
      </c>
      <c r="D3725" s="6" t="s">
        <v>11927</v>
      </c>
      <c r="E3725" s="6" t="s">
        <v>890</v>
      </c>
      <c r="F3725" s="6" t="s">
        <v>11785</v>
      </c>
      <c r="G3725" s="6" t="s">
        <v>12631</v>
      </c>
    </row>
    <row r="3726" spans="1:7" x14ac:dyDescent="0.4">
      <c r="A3726" s="6">
        <v>3725</v>
      </c>
      <c r="B3726" s="6" t="s">
        <v>12646</v>
      </c>
      <c r="C3726" s="6">
        <v>5209</v>
      </c>
      <c r="D3726" s="6" t="s">
        <v>11876</v>
      </c>
      <c r="E3726" s="6" t="s">
        <v>538</v>
      </c>
      <c r="F3726" s="6" t="s">
        <v>11785</v>
      </c>
      <c r="G3726" s="6"/>
    </row>
    <row r="3727" spans="1:7" x14ac:dyDescent="0.4">
      <c r="A3727" s="6">
        <v>3726</v>
      </c>
      <c r="B3727" s="6" t="s">
        <v>12624</v>
      </c>
      <c r="C3727" s="6">
        <v>5210</v>
      </c>
      <c r="D3727" s="6" t="s">
        <v>12374</v>
      </c>
      <c r="E3727" s="6" t="s">
        <v>880</v>
      </c>
      <c r="F3727" s="6" t="s">
        <v>11785</v>
      </c>
      <c r="G3727" s="6" t="s">
        <v>12586</v>
      </c>
    </row>
    <row r="3728" spans="1:7" x14ac:dyDescent="0.4">
      <c r="A3728" s="6">
        <v>3727</v>
      </c>
      <c r="B3728" s="6" t="s">
        <v>11858</v>
      </c>
      <c r="C3728" s="6">
        <v>5210</v>
      </c>
      <c r="D3728" s="6" t="s">
        <v>11808</v>
      </c>
      <c r="E3728" s="6" t="s">
        <v>508</v>
      </c>
      <c r="F3728" s="6" t="s">
        <v>11785</v>
      </c>
      <c r="G3728" s="6"/>
    </row>
    <row r="3729" spans="1:7" x14ac:dyDescent="0.4">
      <c r="A3729" s="6">
        <v>3728</v>
      </c>
      <c r="B3729" s="6" t="s">
        <v>12624</v>
      </c>
      <c r="C3729" s="6">
        <v>5211</v>
      </c>
      <c r="D3729" s="6" t="s">
        <v>12374</v>
      </c>
      <c r="E3729" s="6" t="s">
        <v>880</v>
      </c>
      <c r="F3729" s="6" t="s">
        <v>11785</v>
      </c>
      <c r="G3729" s="6"/>
    </row>
    <row r="3730" spans="1:7" x14ac:dyDescent="0.4">
      <c r="A3730" s="6">
        <v>3729</v>
      </c>
      <c r="B3730" s="6" t="s">
        <v>11858</v>
      </c>
      <c r="C3730" s="6">
        <v>5211</v>
      </c>
      <c r="D3730" s="6" t="s">
        <v>11808</v>
      </c>
      <c r="E3730" s="6" t="s">
        <v>508</v>
      </c>
      <c r="F3730" s="6" t="s">
        <v>11785</v>
      </c>
      <c r="G3730" s="6"/>
    </row>
    <row r="3731" spans="1:7" x14ac:dyDescent="0.4">
      <c r="A3731" s="6">
        <v>3730</v>
      </c>
      <c r="B3731" s="6" t="s">
        <v>12624</v>
      </c>
      <c r="C3731" s="6">
        <v>5212</v>
      </c>
      <c r="D3731" s="6" t="s">
        <v>11935</v>
      </c>
      <c r="E3731" s="6" t="s">
        <v>860</v>
      </c>
      <c r="F3731" s="6" t="s">
        <v>11785</v>
      </c>
      <c r="G3731" s="6" t="s">
        <v>12586</v>
      </c>
    </row>
    <row r="3732" spans="1:7" x14ac:dyDescent="0.4">
      <c r="A3732" s="6">
        <v>3731</v>
      </c>
      <c r="B3732" s="6" t="s">
        <v>11858</v>
      </c>
      <c r="C3732" s="6">
        <v>5212</v>
      </c>
      <c r="D3732" s="6" t="s">
        <v>11808</v>
      </c>
      <c r="E3732" s="6" t="s">
        <v>508</v>
      </c>
      <c r="F3732" s="6" t="s">
        <v>11785</v>
      </c>
      <c r="G3732" s="6"/>
    </row>
    <row r="3733" spans="1:7" x14ac:dyDescent="0.4">
      <c r="A3733" s="6">
        <v>3732</v>
      </c>
      <c r="B3733" s="6" t="s">
        <v>12624</v>
      </c>
      <c r="C3733" s="6">
        <v>5213</v>
      </c>
      <c r="D3733" s="6" t="s">
        <v>11927</v>
      </c>
      <c r="E3733" s="6" t="s">
        <v>890</v>
      </c>
      <c r="F3733" s="6" t="s">
        <v>11785</v>
      </c>
      <c r="G3733" s="6" t="s">
        <v>12647</v>
      </c>
    </row>
    <row r="3734" spans="1:7" x14ac:dyDescent="0.4">
      <c r="A3734" s="6">
        <v>3733</v>
      </c>
      <c r="B3734" s="6" t="s">
        <v>11858</v>
      </c>
      <c r="C3734" s="6">
        <v>5213</v>
      </c>
      <c r="D3734" s="6" t="s">
        <v>11808</v>
      </c>
      <c r="E3734" s="6" t="s">
        <v>508</v>
      </c>
      <c r="F3734" s="6" t="s">
        <v>11785</v>
      </c>
      <c r="G3734" s="6"/>
    </row>
    <row r="3735" spans="1:7" x14ac:dyDescent="0.4">
      <c r="A3735" s="6">
        <v>3734</v>
      </c>
      <c r="B3735" s="6" t="s">
        <v>12624</v>
      </c>
      <c r="C3735" s="6">
        <v>5214</v>
      </c>
      <c r="D3735" s="6" t="s">
        <v>11935</v>
      </c>
      <c r="E3735" s="6" t="s">
        <v>860</v>
      </c>
      <c r="F3735" s="6" t="s">
        <v>11785</v>
      </c>
      <c r="G3735" s="6" t="s">
        <v>12586</v>
      </c>
    </row>
    <row r="3736" spans="1:7" x14ac:dyDescent="0.4">
      <c r="A3736" s="6">
        <v>3735</v>
      </c>
      <c r="B3736" s="6" t="s">
        <v>12626</v>
      </c>
      <c r="C3736" s="6">
        <v>5214</v>
      </c>
      <c r="D3736" s="6" t="s">
        <v>11962</v>
      </c>
      <c r="E3736" s="6" t="s">
        <v>680</v>
      </c>
      <c r="F3736" s="6" t="s">
        <v>11785</v>
      </c>
      <c r="G3736" s="6"/>
    </row>
    <row r="3737" spans="1:7" x14ac:dyDescent="0.4">
      <c r="A3737" s="6">
        <v>3736</v>
      </c>
      <c r="B3737" s="6" t="s">
        <v>12624</v>
      </c>
      <c r="C3737" s="6">
        <v>5215</v>
      </c>
      <c r="D3737" s="6" t="s">
        <v>11927</v>
      </c>
      <c r="E3737" s="6" t="s">
        <v>890</v>
      </c>
      <c r="F3737" s="6" t="s">
        <v>11785</v>
      </c>
      <c r="G3737" s="6" t="s">
        <v>12631</v>
      </c>
    </row>
    <row r="3738" spans="1:7" x14ac:dyDescent="0.4">
      <c r="A3738" s="6">
        <v>3737</v>
      </c>
      <c r="B3738" s="6" t="s">
        <v>12626</v>
      </c>
      <c r="C3738" s="6">
        <v>5215</v>
      </c>
      <c r="D3738" s="6" t="s">
        <v>11962</v>
      </c>
      <c r="E3738" s="6" t="s">
        <v>680</v>
      </c>
      <c r="F3738" s="6" t="s">
        <v>11785</v>
      </c>
      <c r="G3738" s="6"/>
    </row>
    <row r="3739" spans="1:7" x14ac:dyDescent="0.4">
      <c r="A3739" s="6">
        <v>3738</v>
      </c>
      <c r="B3739" s="6" t="s">
        <v>12624</v>
      </c>
      <c r="C3739" s="6">
        <v>5216</v>
      </c>
      <c r="D3739" s="6" t="s">
        <v>11927</v>
      </c>
      <c r="E3739" s="6" t="s">
        <v>757</v>
      </c>
      <c r="F3739" s="6" t="s">
        <v>11785</v>
      </c>
      <c r="G3739" s="6"/>
    </row>
    <row r="3740" spans="1:7" x14ac:dyDescent="0.4">
      <c r="A3740" s="6">
        <v>3739</v>
      </c>
      <c r="B3740" s="6" t="s">
        <v>12626</v>
      </c>
      <c r="C3740" s="6">
        <v>5216</v>
      </c>
      <c r="D3740" s="6" t="s">
        <v>11962</v>
      </c>
      <c r="E3740" s="6" t="s">
        <v>680</v>
      </c>
      <c r="F3740" s="6" t="s">
        <v>11785</v>
      </c>
      <c r="G3740" s="6"/>
    </row>
    <row r="3741" spans="1:7" x14ac:dyDescent="0.4">
      <c r="A3741" s="6">
        <v>3740</v>
      </c>
      <c r="B3741" s="6" t="s">
        <v>12624</v>
      </c>
      <c r="C3741" s="6">
        <v>5217</v>
      </c>
      <c r="D3741" s="6" t="s">
        <v>11927</v>
      </c>
      <c r="E3741" s="6" t="s">
        <v>757</v>
      </c>
      <c r="F3741" s="6" t="s">
        <v>11785</v>
      </c>
      <c r="G3741" s="6" t="s">
        <v>12633</v>
      </c>
    </row>
    <row r="3742" spans="1:7" x14ac:dyDescent="0.4">
      <c r="A3742" s="6">
        <v>3741</v>
      </c>
      <c r="B3742" s="6" t="s">
        <v>12626</v>
      </c>
      <c r="C3742" s="6">
        <v>5217</v>
      </c>
      <c r="D3742" s="6" t="s">
        <v>11962</v>
      </c>
      <c r="E3742" s="6" t="s">
        <v>680</v>
      </c>
      <c r="F3742" s="6" t="s">
        <v>11785</v>
      </c>
      <c r="G3742" s="6"/>
    </row>
    <row r="3743" spans="1:7" x14ac:dyDescent="0.4">
      <c r="A3743" s="6">
        <v>3742</v>
      </c>
      <c r="B3743" s="6" t="s">
        <v>12624</v>
      </c>
      <c r="C3743" s="6">
        <v>5218</v>
      </c>
      <c r="D3743" s="6" t="s">
        <v>11927</v>
      </c>
      <c r="E3743" s="6" t="s">
        <v>757</v>
      </c>
      <c r="F3743" s="6" t="s">
        <v>11785</v>
      </c>
      <c r="G3743" s="6" t="s">
        <v>12648</v>
      </c>
    </row>
    <row r="3744" spans="1:7" x14ac:dyDescent="0.4">
      <c r="A3744" s="6">
        <v>3743</v>
      </c>
      <c r="B3744" s="6" t="s">
        <v>12626</v>
      </c>
      <c r="C3744" s="6">
        <v>5218</v>
      </c>
      <c r="D3744" s="6" t="s">
        <v>11962</v>
      </c>
      <c r="E3744" s="6" t="s">
        <v>680</v>
      </c>
      <c r="F3744" s="6" t="s">
        <v>11785</v>
      </c>
      <c r="G3744" s="6"/>
    </row>
    <row r="3745" spans="1:7" x14ac:dyDescent="0.4">
      <c r="A3745" s="6">
        <v>3744</v>
      </c>
      <c r="B3745" s="6" t="s">
        <v>12624</v>
      </c>
      <c r="C3745" s="6">
        <v>5219</v>
      </c>
      <c r="D3745" s="6" t="s">
        <v>11927</v>
      </c>
      <c r="E3745" s="6" t="s">
        <v>757</v>
      </c>
      <c r="F3745" s="6" t="s">
        <v>11785</v>
      </c>
      <c r="G3745" s="6" t="s">
        <v>12648</v>
      </c>
    </row>
    <row r="3746" spans="1:7" x14ac:dyDescent="0.4">
      <c r="A3746" s="6">
        <v>3745</v>
      </c>
      <c r="B3746" s="6" t="s">
        <v>12626</v>
      </c>
      <c r="C3746" s="6">
        <v>5219</v>
      </c>
      <c r="D3746" s="6" t="s">
        <v>11962</v>
      </c>
      <c r="E3746" s="6" t="s">
        <v>680</v>
      </c>
      <c r="F3746" s="6" t="s">
        <v>11785</v>
      </c>
      <c r="G3746" s="6"/>
    </row>
    <row r="3747" spans="1:7" x14ac:dyDescent="0.4">
      <c r="A3747" s="6">
        <v>3746</v>
      </c>
      <c r="B3747" s="6" t="s">
        <v>12624</v>
      </c>
      <c r="C3747" s="6">
        <v>5220</v>
      </c>
      <c r="D3747" s="6" t="s">
        <v>11927</v>
      </c>
      <c r="E3747" s="6" t="s">
        <v>757</v>
      </c>
      <c r="F3747" s="6" t="s">
        <v>11785</v>
      </c>
      <c r="G3747" s="6" t="s">
        <v>12648</v>
      </c>
    </row>
    <row r="3748" spans="1:7" x14ac:dyDescent="0.4">
      <c r="A3748" s="6">
        <v>3747</v>
      </c>
      <c r="B3748" s="6" t="s">
        <v>11858</v>
      </c>
      <c r="C3748" s="6">
        <v>5220</v>
      </c>
      <c r="D3748" s="6" t="s">
        <v>11808</v>
      </c>
      <c r="E3748" s="6" t="s">
        <v>508</v>
      </c>
      <c r="F3748" s="6" t="s">
        <v>11785</v>
      </c>
      <c r="G3748" s="6"/>
    </row>
    <row r="3749" spans="1:7" x14ac:dyDescent="0.4">
      <c r="A3749" s="6">
        <v>3748</v>
      </c>
      <c r="B3749" s="6" t="s">
        <v>12624</v>
      </c>
      <c r="C3749" s="6">
        <v>5221</v>
      </c>
      <c r="D3749" s="6" t="s">
        <v>11927</v>
      </c>
      <c r="E3749" s="6" t="s">
        <v>757</v>
      </c>
      <c r="F3749" s="6" t="s">
        <v>11785</v>
      </c>
      <c r="G3749" s="6" t="s">
        <v>12648</v>
      </c>
    </row>
    <row r="3750" spans="1:7" x14ac:dyDescent="0.4">
      <c r="A3750" s="6">
        <v>3749</v>
      </c>
      <c r="B3750" s="6" t="s">
        <v>11858</v>
      </c>
      <c r="C3750" s="6">
        <v>5221</v>
      </c>
      <c r="D3750" s="6" t="s">
        <v>11808</v>
      </c>
      <c r="E3750" s="6" t="s">
        <v>508</v>
      </c>
      <c r="F3750" s="6" t="s">
        <v>11785</v>
      </c>
      <c r="G3750" s="6"/>
    </row>
    <row r="3751" spans="1:7" x14ac:dyDescent="0.4">
      <c r="A3751" s="6">
        <v>3750</v>
      </c>
      <c r="B3751" s="6" t="s">
        <v>12624</v>
      </c>
      <c r="C3751" s="6">
        <v>5222</v>
      </c>
      <c r="D3751" s="6" t="s">
        <v>11927</v>
      </c>
      <c r="E3751" s="6" t="s">
        <v>757</v>
      </c>
      <c r="F3751" s="6" t="s">
        <v>11785</v>
      </c>
      <c r="G3751" s="6" t="s">
        <v>12648</v>
      </c>
    </row>
    <row r="3752" spans="1:7" x14ac:dyDescent="0.4">
      <c r="A3752" s="6">
        <v>3751</v>
      </c>
      <c r="B3752" s="6" t="s">
        <v>11858</v>
      </c>
      <c r="C3752" s="6">
        <v>5222</v>
      </c>
      <c r="D3752" s="6" t="s">
        <v>11808</v>
      </c>
      <c r="E3752" s="6" t="s">
        <v>508</v>
      </c>
      <c r="F3752" s="6" t="s">
        <v>11785</v>
      </c>
      <c r="G3752" s="6"/>
    </row>
    <row r="3753" spans="1:7" x14ac:dyDescent="0.4">
      <c r="A3753" s="6">
        <v>3752</v>
      </c>
      <c r="B3753" s="6" t="s">
        <v>12624</v>
      </c>
      <c r="C3753" s="6">
        <v>5223</v>
      </c>
      <c r="D3753" s="6" t="s">
        <v>11927</v>
      </c>
      <c r="E3753" s="6" t="s">
        <v>757</v>
      </c>
      <c r="F3753" s="6" t="s">
        <v>11785</v>
      </c>
      <c r="G3753" s="6" t="s">
        <v>12648</v>
      </c>
    </row>
    <row r="3754" spans="1:7" x14ac:dyDescent="0.4">
      <c r="A3754" s="6">
        <v>3753</v>
      </c>
      <c r="B3754" s="6" t="s">
        <v>11858</v>
      </c>
      <c r="C3754" s="6">
        <v>5223</v>
      </c>
      <c r="D3754" s="6" t="s">
        <v>11808</v>
      </c>
      <c r="E3754" s="6" t="s">
        <v>508</v>
      </c>
      <c r="F3754" s="6" t="s">
        <v>11785</v>
      </c>
      <c r="G3754" s="6"/>
    </row>
    <row r="3755" spans="1:7" x14ac:dyDescent="0.4">
      <c r="A3755" s="6">
        <v>3754</v>
      </c>
      <c r="B3755" s="6" t="s">
        <v>12624</v>
      </c>
      <c r="C3755" s="6">
        <v>5224</v>
      </c>
      <c r="D3755" s="6" t="s">
        <v>11927</v>
      </c>
      <c r="E3755" s="6" t="s">
        <v>757</v>
      </c>
      <c r="F3755" s="6" t="s">
        <v>11785</v>
      </c>
      <c r="G3755" s="6" t="s">
        <v>12648</v>
      </c>
    </row>
    <row r="3756" spans="1:7" x14ac:dyDescent="0.4">
      <c r="A3756" s="6">
        <v>3755</v>
      </c>
      <c r="B3756" s="6" t="s">
        <v>11858</v>
      </c>
      <c r="C3756" s="6">
        <v>5224</v>
      </c>
      <c r="D3756" s="6" t="s">
        <v>11808</v>
      </c>
      <c r="E3756" s="6" t="s">
        <v>508</v>
      </c>
      <c r="F3756" s="6" t="s">
        <v>11785</v>
      </c>
      <c r="G3756" s="6"/>
    </row>
    <row r="3757" spans="1:7" x14ac:dyDescent="0.4">
      <c r="A3757" s="6">
        <v>3756</v>
      </c>
      <c r="B3757" s="6" t="s">
        <v>12624</v>
      </c>
      <c r="C3757" s="6">
        <v>5225</v>
      </c>
      <c r="D3757" s="6" t="s">
        <v>11927</v>
      </c>
      <c r="E3757" s="6" t="s">
        <v>757</v>
      </c>
      <c r="F3757" s="6" t="s">
        <v>11785</v>
      </c>
      <c r="G3757" s="6" t="s">
        <v>12649</v>
      </c>
    </row>
    <row r="3758" spans="1:7" x14ac:dyDescent="0.4">
      <c r="A3758" s="6">
        <v>3757</v>
      </c>
      <c r="B3758" s="6" t="s">
        <v>11858</v>
      </c>
      <c r="C3758" s="6">
        <v>5225</v>
      </c>
      <c r="D3758" s="6" t="s">
        <v>11808</v>
      </c>
      <c r="E3758" s="6" t="s">
        <v>508</v>
      </c>
      <c r="F3758" s="6" t="s">
        <v>11785</v>
      </c>
      <c r="G3758" s="6"/>
    </row>
    <row r="3759" spans="1:7" x14ac:dyDescent="0.4">
      <c r="A3759" s="6">
        <v>3758</v>
      </c>
      <c r="B3759" s="6" t="s">
        <v>12624</v>
      </c>
      <c r="C3759" s="6">
        <v>5226</v>
      </c>
      <c r="D3759" s="6" t="s">
        <v>11927</v>
      </c>
      <c r="E3759" s="6" t="s">
        <v>757</v>
      </c>
      <c r="F3759" s="6" t="s">
        <v>11785</v>
      </c>
      <c r="G3759" s="6" t="s">
        <v>12649</v>
      </c>
    </row>
    <row r="3760" spans="1:7" x14ac:dyDescent="0.4">
      <c r="A3760" s="6">
        <v>3759</v>
      </c>
      <c r="B3760" s="6" t="s">
        <v>11858</v>
      </c>
      <c r="C3760" s="6">
        <v>5226</v>
      </c>
      <c r="D3760" s="6" t="s">
        <v>11808</v>
      </c>
      <c r="E3760" s="6" t="s">
        <v>508</v>
      </c>
      <c r="F3760" s="6" t="s">
        <v>11785</v>
      </c>
      <c r="G3760" s="6"/>
    </row>
    <row r="3761" spans="1:7" x14ac:dyDescent="0.4">
      <c r="A3761" s="6">
        <v>3760</v>
      </c>
      <c r="B3761" s="6" t="s">
        <v>12624</v>
      </c>
      <c r="C3761" s="6">
        <v>5227</v>
      </c>
      <c r="D3761" s="6" t="s">
        <v>11927</v>
      </c>
      <c r="E3761" s="6" t="s">
        <v>757</v>
      </c>
      <c r="F3761" s="6" t="s">
        <v>11785</v>
      </c>
      <c r="G3761" s="6" t="s">
        <v>12649</v>
      </c>
    </row>
    <row r="3762" spans="1:7" x14ac:dyDescent="0.4">
      <c r="A3762" s="6">
        <v>3761</v>
      </c>
      <c r="B3762" s="6" t="s">
        <v>11858</v>
      </c>
      <c r="C3762" s="6">
        <v>5227</v>
      </c>
      <c r="D3762" s="6" t="s">
        <v>11808</v>
      </c>
      <c r="E3762" s="6" t="s">
        <v>508</v>
      </c>
      <c r="F3762" s="6" t="s">
        <v>11785</v>
      </c>
      <c r="G3762" s="6"/>
    </row>
    <row r="3763" spans="1:7" x14ac:dyDescent="0.4">
      <c r="A3763" s="6">
        <v>3762</v>
      </c>
      <c r="B3763" s="6" t="s">
        <v>12624</v>
      </c>
      <c r="C3763" s="6">
        <v>5228</v>
      </c>
      <c r="D3763" s="6" t="s">
        <v>11927</v>
      </c>
      <c r="E3763" s="6" t="s">
        <v>757</v>
      </c>
      <c r="F3763" s="6" t="s">
        <v>11785</v>
      </c>
      <c r="G3763" s="6" t="s">
        <v>12649</v>
      </c>
    </row>
    <row r="3764" spans="1:7" x14ac:dyDescent="0.4">
      <c r="A3764" s="6">
        <v>3763</v>
      </c>
      <c r="B3764" s="6" t="s">
        <v>11858</v>
      </c>
      <c r="C3764" s="6">
        <v>5228</v>
      </c>
      <c r="D3764" s="6" t="s">
        <v>11800</v>
      </c>
      <c r="E3764" s="6" t="s">
        <v>663</v>
      </c>
      <c r="F3764" s="6" t="s">
        <v>11785</v>
      </c>
      <c r="G3764" s="6"/>
    </row>
    <row r="3765" spans="1:7" x14ac:dyDescent="0.4">
      <c r="A3765" s="6">
        <v>3764</v>
      </c>
      <c r="B3765" s="6" t="s">
        <v>12624</v>
      </c>
      <c r="C3765" s="6">
        <v>5229</v>
      </c>
      <c r="D3765" s="6" t="s">
        <v>11927</v>
      </c>
      <c r="E3765" s="6" t="s">
        <v>757</v>
      </c>
      <c r="F3765" s="6" t="s">
        <v>11785</v>
      </c>
      <c r="G3765" s="6" t="s">
        <v>12649</v>
      </c>
    </row>
    <row r="3766" spans="1:7" x14ac:dyDescent="0.4">
      <c r="A3766" s="6">
        <v>3765</v>
      </c>
      <c r="B3766" s="6" t="s">
        <v>11858</v>
      </c>
      <c r="C3766" s="6">
        <v>5229</v>
      </c>
      <c r="D3766" s="6" t="s">
        <v>11800</v>
      </c>
      <c r="E3766" s="6" t="s">
        <v>663</v>
      </c>
      <c r="F3766" s="6" t="s">
        <v>11785</v>
      </c>
      <c r="G3766" s="6"/>
    </row>
    <row r="3767" spans="1:7" x14ac:dyDescent="0.4">
      <c r="A3767" s="6">
        <v>3766</v>
      </c>
      <c r="B3767" s="6" t="s">
        <v>11850</v>
      </c>
      <c r="C3767" s="6">
        <v>5230</v>
      </c>
      <c r="D3767" s="6" t="s">
        <v>11826</v>
      </c>
      <c r="E3767" s="6" t="s">
        <v>581</v>
      </c>
      <c r="F3767" s="6" t="s">
        <v>11785</v>
      </c>
      <c r="G3767" s="6" t="s">
        <v>12650</v>
      </c>
    </row>
    <row r="3768" spans="1:7" x14ac:dyDescent="0.4">
      <c r="A3768" s="6">
        <v>3767</v>
      </c>
      <c r="B3768" s="6" t="s">
        <v>11858</v>
      </c>
      <c r="C3768" s="6">
        <v>5230</v>
      </c>
      <c r="D3768" s="6" t="s">
        <v>11800</v>
      </c>
      <c r="E3768" s="6" t="s">
        <v>663</v>
      </c>
      <c r="F3768" s="6" t="s">
        <v>11785</v>
      </c>
      <c r="G3768" s="6"/>
    </row>
    <row r="3769" spans="1:7" x14ac:dyDescent="0.4">
      <c r="A3769" s="6">
        <v>3768</v>
      </c>
      <c r="B3769" s="6" t="s">
        <v>11850</v>
      </c>
      <c r="C3769" s="6">
        <v>5231</v>
      </c>
      <c r="D3769" s="6" t="s">
        <v>11826</v>
      </c>
      <c r="E3769" s="6" t="s">
        <v>581</v>
      </c>
      <c r="F3769" s="6" t="s">
        <v>11785</v>
      </c>
      <c r="G3769" s="6"/>
    </row>
    <row r="3770" spans="1:7" x14ac:dyDescent="0.4">
      <c r="A3770" s="6">
        <v>3769</v>
      </c>
      <c r="B3770" s="6" t="s">
        <v>11858</v>
      </c>
      <c r="C3770" s="6">
        <v>5231</v>
      </c>
      <c r="D3770" s="6" t="s">
        <v>11800</v>
      </c>
      <c r="E3770" s="6" t="s">
        <v>663</v>
      </c>
      <c r="F3770" s="6" t="s">
        <v>11785</v>
      </c>
      <c r="G3770" s="6"/>
    </row>
    <row r="3771" spans="1:7" x14ac:dyDescent="0.4">
      <c r="A3771" s="6">
        <v>3770</v>
      </c>
      <c r="B3771" s="6" t="s">
        <v>11850</v>
      </c>
      <c r="C3771" s="6">
        <v>5232</v>
      </c>
      <c r="D3771" s="6" t="s">
        <v>11826</v>
      </c>
      <c r="E3771" s="6" t="s">
        <v>581</v>
      </c>
      <c r="F3771" s="6" t="s">
        <v>11785</v>
      </c>
      <c r="G3771" s="6"/>
    </row>
    <row r="3772" spans="1:7" x14ac:dyDescent="0.4">
      <c r="A3772" s="6">
        <v>3771</v>
      </c>
      <c r="B3772" s="6" t="s">
        <v>11858</v>
      </c>
      <c r="C3772" s="6">
        <v>5232</v>
      </c>
      <c r="D3772" s="6" t="s">
        <v>11800</v>
      </c>
      <c r="E3772" s="6" t="s">
        <v>663</v>
      </c>
      <c r="F3772" s="6" t="s">
        <v>11785</v>
      </c>
      <c r="G3772" s="6"/>
    </row>
    <row r="3773" spans="1:7" x14ac:dyDescent="0.4">
      <c r="A3773" s="6">
        <v>3772</v>
      </c>
      <c r="B3773" s="6" t="s">
        <v>11850</v>
      </c>
      <c r="C3773" s="6">
        <v>5233</v>
      </c>
      <c r="D3773" s="6" t="s">
        <v>11826</v>
      </c>
      <c r="E3773" s="6" t="s">
        <v>581</v>
      </c>
      <c r="F3773" s="6" t="s">
        <v>11785</v>
      </c>
      <c r="G3773" s="6"/>
    </row>
    <row r="3774" spans="1:7" x14ac:dyDescent="0.4">
      <c r="A3774" s="6">
        <v>3773</v>
      </c>
      <c r="B3774" s="6" t="s">
        <v>11858</v>
      </c>
      <c r="C3774" s="6">
        <v>5233</v>
      </c>
      <c r="D3774" s="6" t="s">
        <v>11800</v>
      </c>
      <c r="E3774" s="6" t="s">
        <v>663</v>
      </c>
      <c r="F3774" s="6" t="s">
        <v>11785</v>
      </c>
      <c r="G3774" s="6"/>
    </row>
    <row r="3775" spans="1:7" x14ac:dyDescent="0.4">
      <c r="A3775" s="6">
        <v>3774</v>
      </c>
      <c r="B3775" s="6" t="s">
        <v>11850</v>
      </c>
      <c r="C3775" s="6">
        <v>5234</v>
      </c>
      <c r="D3775" s="6" t="s">
        <v>11826</v>
      </c>
      <c r="E3775" s="6" t="s">
        <v>581</v>
      </c>
      <c r="F3775" s="6" t="s">
        <v>11785</v>
      </c>
      <c r="G3775" s="6"/>
    </row>
    <row r="3776" spans="1:7" x14ac:dyDescent="0.4">
      <c r="A3776" s="6">
        <v>3775</v>
      </c>
      <c r="B3776" s="6" t="s">
        <v>11858</v>
      </c>
      <c r="C3776" s="6">
        <v>5234</v>
      </c>
      <c r="D3776" s="6" t="s">
        <v>11800</v>
      </c>
      <c r="E3776" s="6" t="s">
        <v>663</v>
      </c>
      <c r="F3776" s="6" t="s">
        <v>11785</v>
      </c>
      <c r="G3776" s="6"/>
    </row>
    <row r="3777" spans="1:7" x14ac:dyDescent="0.4">
      <c r="A3777" s="6">
        <v>3776</v>
      </c>
      <c r="B3777" s="6" t="s">
        <v>11850</v>
      </c>
      <c r="C3777" s="6">
        <v>5235</v>
      </c>
      <c r="D3777" s="6" t="s">
        <v>11826</v>
      </c>
      <c r="E3777" s="6" t="s">
        <v>581</v>
      </c>
      <c r="F3777" s="6" t="s">
        <v>11785</v>
      </c>
      <c r="G3777" s="6"/>
    </row>
    <row r="3778" spans="1:7" x14ac:dyDescent="0.4">
      <c r="A3778" s="6">
        <v>3777</v>
      </c>
      <c r="B3778" s="6" t="s">
        <v>11858</v>
      </c>
      <c r="C3778" s="6">
        <v>5235</v>
      </c>
      <c r="D3778" s="6" t="s">
        <v>11800</v>
      </c>
      <c r="E3778" s="6" t="s">
        <v>663</v>
      </c>
      <c r="F3778" s="6" t="s">
        <v>11785</v>
      </c>
      <c r="G3778" s="6"/>
    </row>
    <row r="3779" spans="1:7" x14ac:dyDescent="0.4">
      <c r="A3779" s="6">
        <v>3778</v>
      </c>
      <c r="B3779" s="6" t="s">
        <v>11850</v>
      </c>
      <c r="C3779" s="6">
        <v>5236</v>
      </c>
      <c r="D3779" s="6" t="s">
        <v>11826</v>
      </c>
      <c r="E3779" s="6" t="s">
        <v>581</v>
      </c>
      <c r="F3779" s="6" t="s">
        <v>11785</v>
      </c>
      <c r="G3779" s="6"/>
    </row>
    <row r="3780" spans="1:7" x14ac:dyDescent="0.4">
      <c r="A3780" s="6">
        <v>3779</v>
      </c>
      <c r="B3780" s="6" t="s">
        <v>11858</v>
      </c>
      <c r="C3780" s="6">
        <v>5236</v>
      </c>
      <c r="D3780" s="6" t="s">
        <v>11800</v>
      </c>
      <c r="E3780" s="6" t="s">
        <v>663</v>
      </c>
      <c r="F3780" s="6" t="s">
        <v>11785</v>
      </c>
      <c r="G3780" s="6"/>
    </row>
    <row r="3781" spans="1:7" x14ac:dyDescent="0.4">
      <c r="A3781" s="6">
        <v>3780</v>
      </c>
      <c r="B3781" s="6" t="s">
        <v>11850</v>
      </c>
      <c r="C3781" s="6">
        <v>5237</v>
      </c>
      <c r="D3781" s="6" t="s">
        <v>11826</v>
      </c>
      <c r="E3781" s="6" t="s">
        <v>581</v>
      </c>
      <c r="F3781" s="6" t="s">
        <v>11785</v>
      </c>
      <c r="G3781" s="6"/>
    </row>
    <row r="3782" spans="1:7" x14ac:dyDescent="0.4">
      <c r="A3782" s="6">
        <v>3781</v>
      </c>
      <c r="B3782" s="6" t="s">
        <v>11858</v>
      </c>
      <c r="C3782" s="6">
        <v>5237</v>
      </c>
      <c r="D3782" s="6" t="s">
        <v>11800</v>
      </c>
      <c r="E3782" s="6" t="s">
        <v>663</v>
      </c>
      <c r="F3782" s="6" t="s">
        <v>11785</v>
      </c>
      <c r="G3782" s="6"/>
    </row>
    <row r="3783" spans="1:7" x14ac:dyDescent="0.4">
      <c r="A3783" s="6">
        <v>3782</v>
      </c>
      <c r="B3783" s="6" t="s">
        <v>11850</v>
      </c>
      <c r="C3783" s="6">
        <v>5238</v>
      </c>
      <c r="D3783" s="6" t="s">
        <v>11826</v>
      </c>
      <c r="E3783" s="6" t="s">
        <v>581</v>
      </c>
      <c r="F3783" s="6" t="s">
        <v>11785</v>
      </c>
      <c r="G3783" s="6"/>
    </row>
    <row r="3784" spans="1:7" x14ac:dyDescent="0.4">
      <c r="A3784" s="6">
        <v>3783</v>
      </c>
      <c r="B3784" s="6" t="s">
        <v>11858</v>
      </c>
      <c r="C3784" s="6">
        <v>5238</v>
      </c>
      <c r="D3784" s="6" t="s">
        <v>11800</v>
      </c>
      <c r="E3784" s="6" t="s">
        <v>663</v>
      </c>
      <c r="F3784" s="6" t="s">
        <v>11785</v>
      </c>
      <c r="G3784" s="6"/>
    </row>
    <row r="3785" spans="1:7" x14ac:dyDescent="0.4">
      <c r="A3785" s="6">
        <v>3784</v>
      </c>
      <c r="B3785" s="6" t="s">
        <v>11850</v>
      </c>
      <c r="C3785" s="6">
        <v>5239</v>
      </c>
      <c r="D3785" s="6" t="s">
        <v>11826</v>
      </c>
      <c r="E3785" s="6" t="s">
        <v>581</v>
      </c>
      <c r="F3785" s="6" t="s">
        <v>11785</v>
      </c>
      <c r="G3785" s="6"/>
    </row>
    <row r="3786" spans="1:7" x14ac:dyDescent="0.4">
      <c r="A3786" s="6">
        <v>3785</v>
      </c>
      <c r="B3786" s="6" t="s">
        <v>11858</v>
      </c>
      <c r="C3786" s="6">
        <v>5239</v>
      </c>
      <c r="D3786" s="6" t="s">
        <v>11800</v>
      </c>
      <c r="E3786" s="6" t="s">
        <v>663</v>
      </c>
      <c r="F3786" s="6" t="s">
        <v>11785</v>
      </c>
      <c r="G3786" s="6"/>
    </row>
    <row r="3787" spans="1:7" x14ac:dyDescent="0.4">
      <c r="A3787" s="6">
        <v>3786</v>
      </c>
      <c r="B3787" s="6" t="s">
        <v>11850</v>
      </c>
      <c r="C3787" s="6">
        <v>5240</v>
      </c>
      <c r="D3787" s="6" t="s">
        <v>11826</v>
      </c>
      <c r="E3787" s="6" t="s">
        <v>581</v>
      </c>
      <c r="F3787" s="6" t="s">
        <v>11785</v>
      </c>
      <c r="G3787" s="6"/>
    </row>
    <row r="3788" spans="1:7" x14ac:dyDescent="0.4">
      <c r="A3788" s="6">
        <v>3787</v>
      </c>
      <c r="B3788" s="6" t="s">
        <v>11858</v>
      </c>
      <c r="C3788" s="6">
        <v>5240</v>
      </c>
      <c r="D3788" s="6" t="s">
        <v>11800</v>
      </c>
      <c r="E3788" s="6" t="s">
        <v>663</v>
      </c>
      <c r="F3788" s="6" t="s">
        <v>11785</v>
      </c>
      <c r="G3788" s="6"/>
    </row>
    <row r="3789" spans="1:7" x14ac:dyDescent="0.4">
      <c r="A3789" s="6">
        <v>3788</v>
      </c>
      <c r="B3789" s="6" t="s">
        <v>11850</v>
      </c>
      <c r="C3789" s="6">
        <v>5241</v>
      </c>
      <c r="D3789" s="6" t="s">
        <v>11826</v>
      </c>
      <c r="E3789" s="6" t="s">
        <v>581</v>
      </c>
      <c r="F3789" s="6" t="s">
        <v>11785</v>
      </c>
      <c r="G3789" s="6"/>
    </row>
    <row r="3790" spans="1:7" x14ac:dyDescent="0.4">
      <c r="A3790" s="6">
        <v>3789</v>
      </c>
      <c r="B3790" s="6" t="s">
        <v>11858</v>
      </c>
      <c r="C3790" s="6">
        <v>5241</v>
      </c>
      <c r="D3790" s="6" t="s">
        <v>11800</v>
      </c>
      <c r="E3790" s="6" t="s">
        <v>663</v>
      </c>
      <c r="F3790" s="6" t="s">
        <v>11785</v>
      </c>
      <c r="G3790" s="6"/>
    </row>
    <row r="3791" spans="1:7" x14ac:dyDescent="0.4">
      <c r="A3791" s="6">
        <v>3790</v>
      </c>
      <c r="B3791" s="6" t="s">
        <v>11850</v>
      </c>
      <c r="C3791" s="6">
        <v>5242</v>
      </c>
      <c r="D3791" s="6" t="s">
        <v>11826</v>
      </c>
      <c r="E3791" s="6" t="s">
        <v>581</v>
      </c>
      <c r="F3791" s="6" t="s">
        <v>11785</v>
      </c>
      <c r="G3791" s="6"/>
    </row>
    <row r="3792" spans="1:7" x14ac:dyDescent="0.4">
      <c r="A3792" s="6">
        <v>3791</v>
      </c>
      <c r="B3792" s="6" t="s">
        <v>11858</v>
      </c>
      <c r="C3792" s="6">
        <v>5242</v>
      </c>
      <c r="D3792" s="6" t="s">
        <v>11837</v>
      </c>
      <c r="E3792" s="6" t="s">
        <v>847</v>
      </c>
      <c r="F3792" s="6" t="s">
        <v>11785</v>
      </c>
      <c r="G3792" s="6"/>
    </row>
    <row r="3793" spans="1:7" x14ac:dyDescent="0.4">
      <c r="A3793" s="6">
        <v>3792</v>
      </c>
      <c r="B3793" s="6" t="s">
        <v>11850</v>
      </c>
      <c r="C3793" s="6">
        <v>5243</v>
      </c>
      <c r="D3793" s="6" t="s">
        <v>11826</v>
      </c>
      <c r="E3793" s="6" t="s">
        <v>581</v>
      </c>
      <c r="F3793" s="6" t="s">
        <v>11785</v>
      </c>
      <c r="G3793" s="6"/>
    </row>
    <row r="3794" spans="1:7" x14ac:dyDescent="0.4">
      <c r="A3794" s="6">
        <v>3793</v>
      </c>
      <c r="B3794" s="6" t="s">
        <v>11858</v>
      </c>
      <c r="C3794" s="6">
        <v>5243</v>
      </c>
      <c r="D3794" s="6" t="s">
        <v>11837</v>
      </c>
      <c r="E3794" s="6" t="s">
        <v>847</v>
      </c>
      <c r="F3794" s="6" t="s">
        <v>11785</v>
      </c>
      <c r="G3794" s="6"/>
    </row>
    <row r="3795" spans="1:7" x14ac:dyDescent="0.4">
      <c r="A3795" s="6">
        <v>3794</v>
      </c>
      <c r="B3795" s="6" t="s">
        <v>11850</v>
      </c>
      <c r="C3795" s="6">
        <v>5244</v>
      </c>
      <c r="D3795" s="6" t="s">
        <v>11826</v>
      </c>
      <c r="E3795" s="6" t="s">
        <v>581</v>
      </c>
      <c r="F3795" s="6" t="s">
        <v>11785</v>
      </c>
      <c r="G3795" s="6"/>
    </row>
    <row r="3796" spans="1:7" x14ac:dyDescent="0.4">
      <c r="A3796" s="6">
        <v>3795</v>
      </c>
      <c r="B3796" s="6" t="s">
        <v>11858</v>
      </c>
      <c r="C3796" s="6">
        <v>5244</v>
      </c>
      <c r="D3796" s="6" t="s">
        <v>11837</v>
      </c>
      <c r="E3796" s="6" t="s">
        <v>847</v>
      </c>
      <c r="F3796" s="6" t="s">
        <v>11785</v>
      </c>
      <c r="G3796" s="6"/>
    </row>
    <row r="3797" spans="1:7" x14ac:dyDescent="0.4">
      <c r="A3797" s="6">
        <v>3796</v>
      </c>
      <c r="B3797" s="6" t="s">
        <v>11850</v>
      </c>
      <c r="C3797" s="6">
        <v>5245</v>
      </c>
      <c r="D3797" s="6" t="s">
        <v>11826</v>
      </c>
      <c r="E3797" s="6" t="s">
        <v>581</v>
      </c>
      <c r="F3797" s="6" t="s">
        <v>11785</v>
      </c>
      <c r="G3797" s="6"/>
    </row>
    <row r="3798" spans="1:7" x14ac:dyDescent="0.4">
      <c r="A3798" s="6">
        <v>3797</v>
      </c>
      <c r="B3798" s="6" t="s">
        <v>11858</v>
      </c>
      <c r="C3798" s="6">
        <v>5245</v>
      </c>
      <c r="D3798" s="6" t="s">
        <v>11837</v>
      </c>
      <c r="E3798" s="6" t="s">
        <v>847</v>
      </c>
      <c r="F3798" s="6" t="s">
        <v>11785</v>
      </c>
      <c r="G3798" s="6"/>
    </row>
    <row r="3799" spans="1:7" x14ac:dyDescent="0.4">
      <c r="A3799" s="6">
        <v>3798</v>
      </c>
      <c r="B3799" s="6" t="s">
        <v>11850</v>
      </c>
      <c r="C3799" s="6">
        <v>5246</v>
      </c>
      <c r="D3799" s="6" t="s">
        <v>11826</v>
      </c>
      <c r="E3799" s="6" t="s">
        <v>581</v>
      </c>
      <c r="F3799" s="6" t="s">
        <v>11785</v>
      </c>
      <c r="G3799" s="6"/>
    </row>
    <row r="3800" spans="1:7" x14ac:dyDescent="0.4">
      <c r="A3800" s="6">
        <v>3799</v>
      </c>
      <c r="B3800" s="6" t="s">
        <v>11858</v>
      </c>
      <c r="C3800" s="6">
        <v>5246</v>
      </c>
      <c r="D3800" s="6" t="s">
        <v>11837</v>
      </c>
      <c r="E3800" s="6" t="s">
        <v>847</v>
      </c>
      <c r="F3800" s="6" t="s">
        <v>11785</v>
      </c>
      <c r="G3800" s="6"/>
    </row>
    <row r="3801" spans="1:7" x14ac:dyDescent="0.4">
      <c r="A3801" s="6">
        <v>3800</v>
      </c>
      <c r="B3801" s="6" t="s">
        <v>11850</v>
      </c>
      <c r="C3801" s="6">
        <v>5247</v>
      </c>
      <c r="D3801" s="6" t="s">
        <v>11826</v>
      </c>
      <c r="E3801" s="6" t="s">
        <v>581</v>
      </c>
      <c r="F3801" s="6" t="s">
        <v>11785</v>
      </c>
      <c r="G3801" s="6"/>
    </row>
    <row r="3802" spans="1:7" x14ac:dyDescent="0.4">
      <c r="A3802" s="6">
        <v>3801</v>
      </c>
      <c r="B3802" s="6" t="s">
        <v>11858</v>
      </c>
      <c r="C3802" s="6">
        <v>5247</v>
      </c>
      <c r="D3802" s="6" t="s">
        <v>11837</v>
      </c>
      <c r="E3802" s="6" t="s">
        <v>847</v>
      </c>
      <c r="F3802" s="6" t="s">
        <v>11785</v>
      </c>
      <c r="G3802" s="6"/>
    </row>
    <row r="3803" spans="1:7" x14ac:dyDescent="0.4">
      <c r="A3803" s="6">
        <v>3802</v>
      </c>
      <c r="B3803" s="6" t="s">
        <v>11850</v>
      </c>
      <c r="C3803" s="6">
        <v>5248</v>
      </c>
      <c r="D3803" s="6" t="s">
        <v>11826</v>
      </c>
      <c r="E3803" s="6" t="s">
        <v>581</v>
      </c>
      <c r="F3803" s="6" t="s">
        <v>11785</v>
      </c>
      <c r="G3803" s="6"/>
    </row>
    <row r="3804" spans="1:7" x14ac:dyDescent="0.4">
      <c r="A3804" s="6">
        <v>3803</v>
      </c>
      <c r="B3804" s="6" t="s">
        <v>11858</v>
      </c>
      <c r="C3804" s="6">
        <v>5248</v>
      </c>
      <c r="D3804" s="6" t="s">
        <v>11837</v>
      </c>
      <c r="E3804" s="6" t="s">
        <v>847</v>
      </c>
      <c r="F3804" s="6" t="s">
        <v>11785</v>
      </c>
      <c r="G3804" s="6"/>
    </row>
    <row r="3805" spans="1:7" x14ac:dyDescent="0.4">
      <c r="A3805" s="6">
        <v>3804</v>
      </c>
      <c r="B3805" s="6" t="s">
        <v>11850</v>
      </c>
      <c r="C3805" s="6">
        <v>5249</v>
      </c>
      <c r="D3805" s="6" t="s">
        <v>11826</v>
      </c>
      <c r="E3805" s="6" t="s">
        <v>581</v>
      </c>
      <c r="F3805" s="6" t="s">
        <v>11785</v>
      </c>
      <c r="G3805" s="6"/>
    </row>
    <row r="3806" spans="1:7" x14ac:dyDescent="0.4">
      <c r="A3806" s="6">
        <v>3805</v>
      </c>
      <c r="B3806" s="6" t="s">
        <v>11858</v>
      </c>
      <c r="C3806" s="6">
        <v>5249</v>
      </c>
      <c r="D3806" s="6" t="s">
        <v>11837</v>
      </c>
      <c r="E3806" s="6" t="s">
        <v>847</v>
      </c>
      <c r="F3806" s="6" t="s">
        <v>11785</v>
      </c>
      <c r="G3806" s="6"/>
    </row>
    <row r="3807" spans="1:7" x14ac:dyDescent="0.4">
      <c r="A3807" s="6">
        <v>3806</v>
      </c>
      <c r="B3807" s="6" t="s">
        <v>11850</v>
      </c>
      <c r="C3807" s="6">
        <v>5250</v>
      </c>
      <c r="D3807" s="6" t="s">
        <v>11826</v>
      </c>
      <c r="E3807" s="6" t="s">
        <v>581</v>
      </c>
      <c r="F3807" s="6" t="s">
        <v>11785</v>
      </c>
      <c r="G3807" s="6"/>
    </row>
    <row r="3808" spans="1:7" x14ac:dyDescent="0.4">
      <c r="A3808" s="6">
        <v>3807</v>
      </c>
      <c r="B3808" s="6" t="s">
        <v>11858</v>
      </c>
      <c r="C3808" s="6">
        <v>5250</v>
      </c>
      <c r="D3808" s="6" t="s">
        <v>11837</v>
      </c>
      <c r="E3808" s="6" t="s">
        <v>847</v>
      </c>
      <c r="F3808" s="6" t="s">
        <v>11785</v>
      </c>
      <c r="G3808" s="6"/>
    </row>
    <row r="3809" spans="1:7" x14ac:dyDescent="0.4">
      <c r="A3809" s="6">
        <v>3808</v>
      </c>
      <c r="B3809" s="6" t="s">
        <v>11850</v>
      </c>
      <c r="C3809" s="6">
        <v>5251</v>
      </c>
      <c r="D3809" s="6" t="s">
        <v>11826</v>
      </c>
      <c r="E3809" s="6" t="s">
        <v>581</v>
      </c>
      <c r="F3809" s="6" t="s">
        <v>11785</v>
      </c>
      <c r="G3809" s="6"/>
    </row>
    <row r="3810" spans="1:7" x14ac:dyDescent="0.4">
      <c r="A3810" s="6">
        <v>3809</v>
      </c>
      <c r="B3810" s="6" t="s">
        <v>11858</v>
      </c>
      <c r="C3810" s="6">
        <v>5251</v>
      </c>
      <c r="D3810" s="6" t="s">
        <v>11837</v>
      </c>
      <c r="E3810" s="6" t="s">
        <v>847</v>
      </c>
      <c r="F3810" s="6" t="s">
        <v>11785</v>
      </c>
      <c r="G3810" s="6"/>
    </row>
    <row r="3811" spans="1:7" x14ac:dyDescent="0.4">
      <c r="A3811" s="6">
        <v>3810</v>
      </c>
      <c r="B3811" s="6" t="s">
        <v>11850</v>
      </c>
      <c r="C3811" s="6">
        <v>5252</v>
      </c>
      <c r="D3811" s="6" t="s">
        <v>11826</v>
      </c>
      <c r="E3811" s="6" t="s">
        <v>581</v>
      </c>
      <c r="F3811" s="6" t="s">
        <v>11785</v>
      </c>
      <c r="G3811" s="6"/>
    </row>
    <row r="3812" spans="1:7" x14ac:dyDescent="0.4">
      <c r="A3812" s="6">
        <v>3811</v>
      </c>
      <c r="B3812" s="6" t="s">
        <v>11901</v>
      </c>
      <c r="C3812" s="6">
        <v>5252</v>
      </c>
      <c r="D3812" s="6" t="s">
        <v>11876</v>
      </c>
      <c r="E3812" s="6" t="s">
        <v>780</v>
      </c>
      <c r="F3812" s="6" t="s">
        <v>11785</v>
      </c>
      <c r="G3812" s="6"/>
    </row>
    <row r="3813" spans="1:7" x14ac:dyDescent="0.4">
      <c r="A3813" s="6">
        <v>3812</v>
      </c>
      <c r="B3813" s="6" t="s">
        <v>11850</v>
      </c>
      <c r="C3813" s="6">
        <v>5253</v>
      </c>
      <c r="D3813" s="6" t="s">
        <v>11826</v>
      </c>
      <c r="E3813" s="6" t="s">
        <v>581</v>
      </c>
      <c r="F3813" s="6" t="s">
        <v>11785</v>
      </c>
      <c r="G3813" s="6"/>
    </row>
    <row r="3814" spans="1:7" x14ac:dyDescent="0.4">
      <c r="A3814" s="6">
        <v>3813</v>
      </c>
      <c r="B3814" s="6" t="s">
        <v>11901</v>
      </c>
      <c r="C3814" s="6">
        <v>5253</v>
      </c>
      <c r="D3814" s="6" t="s">
        <v>11876</v>
      </c>
      <c r="E3814" s="6" t="s">
        <v>780</v>
      </c>
      <c r="F3814" s="6" t="s">
        <v>11785</v>
      </c>
      <c r="G3814" s="6"/>
    </row>
    <row r="3815" spans="1:7" x14ac:dyDescent="0.4">
      <c r="A3815" s="6">
        <v>3814</v>
      </c>
      <c r="B3815" s="6" t="s">
        <v>11850</v>
      </c>
      <c r="C3815" s="6">
        <v>5254</v>
      </c>
      <c r="D3815" s="6" t="s">
        <v>11826</v>
      </c>
      <c r="E3815" s="6" t="s">
        <v>581</v>
      </c>
      <c r="F3815" s="6" t="s">
        <v>11785</v>
      </c>
      <c r="G3815" s="6"/>
    </row>
    <row r="3816" spans="1:7" x14ac:dyDescent="0.4">
      <c r="A3816" s="6">
        <v>3815</v>
      </c>
      <c r="B3816" s="6" t="s">
        <v>11901</v>
      </c>
      <c r="C3816" s="6">
        <v>5254</v>
      </c>
      <c r="D3816" s="6" t="s">
        <v>11876</v>
      </c>
      <c r="E3816" s="6" t="s">
        <v>780</v>
      </c>
      <c r="F3816" s="6" t="s">
        <v>11785</v>
      </c>
      <c r="G3816" s="6"/>
    </row>
    <row r="3817" spans="1:7" x14ac:dyDescent="0.4">
      <c r="A3817" s="6">
        <v>3816</v>
      </c>
      <c r="B3817" s="6" t="s">
        <v>11850</v>
      </c>
      <c r="C3817" s="6">
        <v>5255</v>
      </c>
      <c r="D3817" s="6" t="s">
        <v>11826</v>
      </c>
      <c r="E3817" s="6" t="s">
        <v>581</v>
      </c>
      <c r="F3817" s="6" t="s">
        <v>11785</v>
      </c>
      <c r="G3817" s="6"/>
    </row>
    <row r="3818" spans="1:7" x14ac:dyDescent="0.4">
      <c r="A3818" s="6">
        <v>3817</v>
      </c>
      <c r="B3818" s="6" t="s">
        <v>11901</v>
      </c>
      <c r="C3818" s="6">
        <v>5255</v>
      </c>
      <c r="D3818" s="6" t="s">
        <v>11876</v>
      </c>
      <c r="E3818" s="6" t="s">
        <v>780</v>
      </c>
      <c r="F3818" s="6" t="s">
        <v>11785</v>
      </c>
      <c r="G3818" s="6"/>
    </row>
    <row r="3819" spans="1:7" x14ac:dyDescent="0.4">
      <c r="A3819" s="6">
        <v>3818</v>
      </c>
      <c r="B3819" s="6" t="s">
        <v>11850</v>
      </c>
      <c r="C3819" s="6">
        <v>5256</v>
      </c>
      <c r="D3819" s="6" t="s">
        <v>11826</v>
      </c>
      <c r="E3819" s="6" t="s">
        <v>581</v>
      </c>
      <c r="F3819" s="6" t="s">
        <v>11785</v>
      </c>
      <c r="G3819" s="6"/>
    </row>
    <row r="3820" spans="1:7" x14ac:dyDescent="0.4">
      <c r="A3820" s="6">
        <v>3819</v>
      </c>
      <c r="B3820" s="6" t="s">
        <v>12626</v>
      </c>
      <c r="C3820" s="6">
        <v>5256</v>
      </c>
      <c r="D3820" s="6" t="s">
        <v>11962</v>
      </c>
      <c r="E3820" s="6" t="s">
        <v>680</v>
      </c>
      <c r="F3820" s="6" t="s">
        <v>11785</v>
      </c>
      <c r="G3820" s="6"/>
    </row>
    <row r="3821" spans="1:7" x14ac:dyDescent="0.4">
      <c r="A3821" s="6">
        <v>3820</v>
      </c>
      <c r="B3821" s="6" t="s">
        <v>11850</v>
      </c>
      <c r="C3821" s="6">
        <v>5257</v>
      </c>
      <c r="D3821" s="6" t="s">
        <v>11826</v>
      </c>
      <c r="E3821" s="6" t="s">
        <v>581</v>
      </c>
      <c r="F3821" s="6" t="s">
        <v>11785</v>
      </c>
      <c r="G3821" s="6"/>
    </row>
    <row r="3822" spans="1:7" x14ac:dyDescent="0.4">
      <c r="A3822" s="6">
        <v>3821</v>
      </c>
      <c r="B3822" s="6" t="s">
        <v>12626</v>
      </c>
      <c r="C3822" s="6">
        <v>5257</v>
      </c>
      <c r="D3822" s="6" t="s">
        <v>11962</v>
      </c>
      <c r="E3822" s="6" t="s">
        <v>680</v>
      </c>
      <c r="F3822" s="6" t="s">
        <v>11785</v>
      </c>
      <c r="G3822" s="6"/>
    </row>
    <row r="3823" spans="1:7" x14ac:dyDescent="0.4">
      <c r="A3823" s="6">
        <v>3822</v>
      </c>
      <c r="B3823" s="6" t="s">
        <v>12626</v>
      </c>
      <c r="C3823" s="6">
        <v>5258</v>
      </c>
      <c r="D3823" s="6" t="s">
        <v>11962</v>
      </c>
      <c r="E3823" s="6" t="s">
        <v>680</v>
      </c>
      <c r="F3823" s="6" t="s">
        <v>11785</v>
      </c>
      <c r="G3823" s="6"/>
    </row>
    <row r="3824" spans="1:7" x14ac:dyDescent="0.4">
      <c r="A3824" s="6">
        <v>3823</v>
      </c>
      <c r="B3824" s="6" t="s">
        <v>12626</v>
      </c>
      <c r="C3824" s="6">
        <v>5259</v>
      </c>
      <c r="D3824" s="6" t="s">
        <v>11962</v>
      </c>
      <c r="E3824" s="6" t="s">
        <v>680</v>
      </c>
      <c r="F3824" s="6" t="s">
        <v>11785</v>
      </c>
      <c r="G3824" s="6"/>
    </row>
    <row r="3825" spans="1:7" x14ac:dyDescent="0.4">
      <c r="A3825" s="6">
        <v>3824</v>
      </c>
      <c r="B3825" s="6" t="s">
        <v>12626</v>
      </c>
      <c r="C3825" s="6">
        <v>5260</v>
      </c>
      <c r="D3825" s="6" t="s">
        <v>11962</v>
      </c>
      <c r="E3825" s="6" t="s">
        <v>680</v>
      </c>
      <c r="F3825" s="6" t="s">
        <v>11785</v>
      </c>
      <c r="G3825" s="6"/>
    </row>
    <row r="3826" spans="1:7" x14ac:dyDescent="0.4">
      <c r="A3826" s="6">
        <v>3825</v>
      </c>
      <c r="B3826" s="6" t="s">
        <v>12626</v>
      </c>
      <c r="C3826" s="6">
        <v>5261</v>
      </c>
      <c r="D3826" s="6" t="s">
        <v>11962</v>
      </c>
      <c r="E3826" s="6" t="s">
        <v>680</v>
      </c>
      <c r="F3826" s="6" t="s">
        <v>11785</v>
      </c>
      <c r="G3826" s="6"/>
    </row>
    <row r="3827" spans="1:7" x14ac:dyDescent="0.4">
      <c r="A3827" s="6">
        <v>3826</v>
      </c>
      <c r="B3827" s="6" t="s">
        <v>12626</v>
      </c>
      <c r="C3827" s="6">
        <v>5262</v>
      </c>
      <c r="D3827" s="6" t="s">
        <v>11962</v>
      </c>
      <c r="E3827" s="6" t="s">
        <v>680</v>
      </c>
      <c r="F3827" s="6" t="s">
        <v>11785</v>
      </c>
      <c r="G3827" s="6"/>
    </row>
    <row r="3828" spans="1:7" x14ac:dyDescent="0.4">
      <c r="A3828" s="6">
        <v>3827</v>
      </c>
      <c r="B3828" s="6" t="s">
        <v>11858</v>
      </c>
      <c r="C3828" s="6">
        <v>5263</v>
      </c>
      <c r="D3828" s="6" t="s">
        <v>11876</v>
      </c>
      <c r="E3828" s="6" t="s">
        <v>8737</v>
      </c>
      <c r="F3828" s="6" t="s">
        <v>11785</v>
      </c>
      <c r="G3828" s="6"/>
    </row>
    <row r="3829" spans="1:7" x14ac:dyDescent="0.4">
      <c r="A3829" s="6">
        <v>3828</v>
      </c>
      <c r="B3829" s="6" t="s">
        <v>11858</v>
      </c>
      <c r="C3829" s="6">
        <v>5264</v>
      </c>
      <c r="D3829" s="6" t="s">
        <v>11876</v>
      </c>
      <c r="E3829" s="6" t="s">
        <v>8737</v>
      </c>
      <c r="F3829" s="6" t="s">
        <v>11785</v>
      </c>
      <c r="G3829" s="6"/>
    </row>
    <row r="3830" spans="1:7" x14ac:dyDescent="0.4">
      <c r="A3830" s="6">
        <v>3829</v>
      </c>
      <c r="B3830" s="6" t="s">
        <v>11858</v>
      </c>
      <c r="C3830" s="6">
        <v>5265</v>
      </c>
      <c r="D3830" s="6" t="s">
        <v>11876</v>
      </c>
      <c r="E3830" s="6" t="s">
        <v>8737</v>
      </c>
      <c r="F3830" s="6" t="s">
        <v>11785</v>
      </c>
      <c r="G3830" s="6"/>
    </row>
    <row r="3831" spans="1:7" x14ac:dyDescent="0.4">
      <c r="A3831" s="6">
        <v>3830</v>
      </c>
      <c r="B3831" s="6" t="s">
        <v>11858</v>
      </c>
      <c r="C3831" s="6">
        <v>5266</v>
      </c>
      <c r="D3831" s="6" t="s">
        <v>11876</v>
      </c>
      <c r="E3831" s="6" t="s">
        <v>8737</v>
      </c>
      <c r="F3831" s="6" t="s">
        <v>11785</v>
      </c>
      <c r="G3831" s="6"/>
    </row>
    <row r="3832" spans="1:7" x14ac:dyDescent="0.4">
      <c r="A3832" s="6">
        <v>3831</v>
      </c>
      <c r="B3832" s="6" t="s">
        <v>11858</v>
      </c>
      <c r="C3832" s="6">
        <v>5267</v>
      </c>
      <c r="D3832" s="6" t="s">
        <v>11876</v>
      </c>
      <c r="E3832" s="6" t="s">
        <v>8737</v>
      </c>
      <c r="F3832" s="6" t="s">
        <v>11785</v>
      </c>
      <c r="G3832" s="6"/>
    </row>
    <row r="3833" spans="1:7" x14ac:dyDescent="0.4">
      <c r="A3833" s="6">
        <v>3832</v>
      </c>
      <c r="B3833" s="6" t="s">
        <v>11858</v>
      </c>
      <c r="C3833" s="6">
        <v>5268</v>
      </c>
      <c r="D3833" s="6" t="s">
        <v>11876</v>
      </c>
      <c r="E3833" s="6" t="s">
        <v>8737</v>
      </c>
      <c r="F3833" s="6" t="s">
        <v>11785</v>
      </c>
      <c r="G3833" s="6"/>
    </row>
    <row r="3834" spans="1:7" x14ac:dyDescent="0.4">
      <c r="A3834" s="6">
        <v>3833</v>
      </c>
      <c r="B3834" s="6" t="s">
        <v>11858</v>
      </c>
      <c r="C3834" s="6">
        <v>5269</v>
      </c>
      <c r="D3834" s="6" t="s">
        <v>11808</v>
      </c>
      <c r="E3834" s="6" t="s">
        <v>508</v>
      </c>
      <c r="F3834" s="6" t="s">
        <v>11785</v>
      </c>
      <c r="G3834" s="6"/>
    </row>
    <row r="3835" spans="1:7" x14ac:dyDescent="0.4">
      <c r="A3835" s="6">
        <v>3834</v>
      </c>
      <c r="B3835" s="6" t="s">
        <v>11858</v>
      </c>
      <c r="C3835" s="6">
        <v>5270</v>
      </c>
      <c r="D3835" s="6" t="s">
        <v>11808</v>
      </c>
      <c r="E3835" s="6" t="s">
        <v>508</v>
      </c>
      <c r="F3835" s="6" t="s">
        <v>11785</v>
      </c>
      <c r="G3835" s="6"/>
    </row>
    <row r="3836" spans="1:7" x14ac:dyDescent="0.4">
      <c r="A3836" s="6">
        <v>3835</v>
      </c>
      <c r="B3836" s="6" t="s">
        <v>11858</v>
      </c>
      <c r="C3836" s="6">
        <v>5271</v>
      </c>
      <c r="D3836" s="6" t="s">
        <v>11808</v>
      </c>
      <c r="E3836" s="6" t="s">
        <v>508</v>
      </c>
      <c r="F3836" s="6" t="s">
        <v>11785</v>
      </c>
      <c r="G3836" s="6"/>
    </row>
    <row r="3837" spans="1:7" x14ac:dyDescent="0.4">
      <c r="A3837" s="6">
        <v>3836</v>
      </c>
      <c r="B3837" s="6" t="s">
        <v>11858</v>
      </c>
      <c r="C3837" s="6">
        <v>5272</v>
      </c>
      <c r="D3837" s="6" t="s">
        <v>11808</v>
      </c>
      <c r="E3837" s="6" t="s">
        <v>508</v>
      </c>
      <c r="F3837" s="6" t="s">
        <v>11785</v>
      </c>
      <c r="G3837" s="6"/>
    </row>
    <row r="3838" spans="1:7" x14ac:dyDescent="0.4">
      <c r="A3838" s="6">
        <v>3837</v>
      </c>
      <c r="B3838" s="6" t="s">
        <v>11858</v>
      </c>
      <c r="C3838" s="6">
        <v>5273</v>
      </c>
      <c r="D3838" s="6" t="s">
        <v>11808</v>
      </c>
      <c r="E3838" s="6" t="s">
        <v>508</v>
      </c>
      <c r="F3838" s="6" t="s">
        <v>11785</v>
      </c>
      <c r="G3838" s="6"/>
    </row>
    <row r="3839" spans="1:7" x14ac:dyDescent="0.4">
      <c r="A3839" s="6">
        <v>3838</v>
      </c>
      <c r="B3839" s="6" t="s">
        <v>11858</v>
      </c>
      <c r="C3839" s="6">
        <v>5274</v>
      </c>
      <c r="D3839" s="6" t="s">
        <v>11808</v>
      </c>
      <c r="E3839" s="6" t="s">
        <v>508</v>
      </c>
      <c r="F3839" s="6" t="s">
        <v>11785</v>
      </c>
      <c r="G3839" s="6"/>
    </row>
    <row r="3840" spans="1:7" x14ac:dyDescent="0.4">
      <c r="A3840" s="6">
        <v>3839</v>
      </c>
      <c r="B3840" s="6" t="s">
        <v>11858</v>
      </c>
      <c r="C3840" s="6">
        <v>5275</v>
      </c>
      <c r="D3840" s="6" t="s">
        <v>11808</v>
      </c>
      <c r="E3840" s="6" t="s">
        <v>508</v>
      </c>
      <c r="F3840" s="6" t="s">
        <v>11785</v>
      </c>
      <c r="G3840" s="6"/>
    </row>
    <row r="3841" spans="1:7" x14ac:dyDescent="0.4">
      <c r="A3841" s="6">
        <v>3840</v>
      </c>
      <c r="B3841" s="6" t="s">
        <v>12651</v>
      </c>
      <c r="C3841" s="6">
        <v>5276</v>
      </c>
      <c r="D3841" s="6" t="s">
        <v>11876</v>
      </c>
      <c r="E3841" s="6" t="s">
        <v>538</v>
      </c>
      <c r="F3841" s="6" t="s">
        <v>11785</v>
      </c>
      <c r="G3841" s="6"/>
    </row>
    <row r="3842" spans="1:7" x14ac:dyDescent="0.4">
      <c r="A3842" s="6">
        <v>3841</v>
      </c>
      <c r="B3842" s="6" t="s">
        <v>12651</v>
      </c>
      <c r="C3842" s="6">
        <v>5277</v>
      </c>
      <c r="D3842" s="6" t="s">
        <v>11876</v>
      </c>
      <c r="E3842" s="6" t="s">
        <v>538</v>
      </c>
      <c r="F3842" s="6" t="s">
        <v>11785</v>
      </c>
      <c r="G3842" s="6"/>
    </row>
    <row r="3843" spans="1:7" x14ac:dyDescent="0.4">
      <c r="A3843" s="6">
        <v>3842</v>
      </c>
      <c r="B3843" s="6" t="s">
        <v>12651</v>
      </c>
      <c r="C3843" s="6">
        <v>5278</v>
      </c>
      <c r="D3843" s="6" t="s">
        <v>11876</v>
      </c>
      <c r="E3843" s="6" t="s">
        <v>538</v>
      </c>
      <c r="F3843" s="6" t="s">
        <v>11785</v>
      </c>
      <c r="G3843" s="6"/>
    </row>
    <row r="3844" spans="1:7" x14ac:dyDescent="0.4">
      <c r="A3844" s="6">
        <v>3843</v>
      </c>
      <c r="B3844" s="6" t="s">
        <v>12651</v>
      </c>
      <c r="C3844" s="6">
        <v>5279</v>
      </c>
      <c r="D3844" s="6" t="s">
        <v>11876</v>
      </c>
      <c r="E3844" s="6" t="s">
        <v>538</v>
      </c>
      <c r="F3844" s="6" t="s">
        <v>11785</v>
      </c>
      <c r="G3844" s="6"/>
    </row>
    <row r="3845" spans="1:7" x14ac:dyDescent="0.4">
      <c r="A3845" s="6">
        <v>3844</v>
      </c>
      <c r="B3845" s="6" t="s">
        <v>12651</v>
      </c>
      <c r="C3845" s="6">
        <v>5280</v>
      </c>
      <c r="D3845" s="6" t="s">
        <v>11876</v>
      </c>
      <c r="E3845" s="6" t="s">
        <v>538</v>
      </c>
      <c r="F3845" s="6" t="s">
        <v>11785</v>
      </c>
      <c r="G3845" s="6"/>
    </row>
    <row r="3846" spans="1:7" x14ac:dyDescent="0.4">
      <c r="A3846" s="6">
        <v>3845</v>
      </c>
      <c r="B3846" s="6" t="s">
        <v>12427</v>
      </c>
      <c r="C3846" s="6">
        <v>5281</v>
      </c>
      <c r="D3846" s="6" t="s">
        <v>11800</v>
      </c>
      <c r="E3846" s="6" t="s">
        <v>663</v>
      </c>
      <c r="F3846" s="6" t="s">
        <v>11785</v>
      </c>
      <c r="G3846" s="6"/>
    </row>
    <row r="3847" spans="1:7" x14ac:dyDescent="0.4">
      <c r="A3847" s="6">
        <v>3846</v>
      </c>
      <c r="B3847" s="6" t="s">
        <v>12427</v>
      </c>
      <c r="C3847" s="6">
        <v>5282</v>
      </c>
      <c r="D3847" s="6" t="s">
        <v>11800</v>
      </c>
      <c r="E3847" s="6" t="s">
        <v>663</v>
      </c>
      <c r="F3847" s="6" t="s">
        <v>11785</v>
      </c>
      <c r="G3847" s="6"/>
    </row>
    <row r="3848" spans="1:7" x14ac:dyDescent="0.4">
      <c r="A3848" s="6">
        <v>3847</v>
      </c>
      <c r="B3848" s="6" t="s">
        <v>12427</v>
      </c>
      <c r="C3848" s="6">
        <v>5283</v>
      </c>
      <c r="D3848" s="6" t="s">
        <v>11800</v>
      </c>
      <c r="E3848" s="6" t="s">
        <v>663</v>
      </c>
      <c r="F3848" s="6" t="s">
        <v>11785</v>
      </c>
      <c r="G3848" s="6"/>
    </row>
    <row r="3849" spans="1:7" x14ac:dyDescent="0.4">
      <c r="A3849" s="6">
        <v>3848</v>
      </c>
      <c r="B3849" s="6" t="s">
        <v>12427</v>
      </c>
      <c r="C3849" s="6">
        <v>5284</v>
      </c>
      <c r="D3849" s="6" t="s">
        <v>11800</v>
      </c>
      <c r="E3849" s="6" t="s">
        <v>663</v>
      </c>
      <c r="F3849" s="6" t="s">
        <v>11785</v>
      </c>
      <c r="G3849" s="6"/>
    </row>
    <row r="3850" spans="1:7" x14ac:dyDescent="0.4">
      <c r="A3850" s="6">
        <v>3849</v>
      </c>
      <c r="B3850" s="6" t="s">
        <v>12427</v>
      </c>
      <c r="C3850" s="6">
        <v>5285</v>
      </c>
      <c r="D3850" s="6" t="s">
        <v>11800</v>
      </c>
      <c r="E3850" s="6" t="s">
        <v>663</v>
      </c>
      <c r="F3850" s="6" t="s">
        <v>11785</v>
      </c>
      <c r="G3850" s="6"/>
    </row>
    <row r="3851" spans="1:7" x14ac:dyDescent="0.4">
      <c r="A3851" s="6">
        <v>3850</v>
      </c>
      <c r="B3851" s="6" t="s">
        <v>12427</v>
      </c>
      <c r="C3851" s="6">
        <v>5286</v>
      </c>
      <c r="D3851" s="6" t="s">
        <v>11800</v>
      </c>
      <c r="E3851" s="6" t="s">
        <v>663</v>
      </c>
      <c r="F3851" s="6" t="s">
        <v>11785</v>
      </c>
      <c r="G3851" s="6"/>
    </row>
    <row r="3852" spans="1:7" x14ac:dyDescent="0.4">
      <c r="A3852" s="6">
        <v>3851</v>
      </c>
      <c r="B3852" s="6" t="s">
        <v>12427</v>
      </c>
      <c r="C3852" s="6">
        <v>5287</v>
      </c>
      <c r="D3852" s="6" t="s">
        <v>11800</v>
      </c>
      <c r="E3852" s="6" t="s">
        <v>663</v>
      </c>
      <c r="F3852" s="6" t="s">
        <v>11785</v>
      </c>
      <c r="G3852" s="6"/>
    </row>
    <row r="3853" spans="1:7" x14ac:dyDescent="0.4">
      <c r="A3853" s="6">
        <v>3852</v>
      </c>
      <c r="B3853" s="6" t="s">
        <v>12427</v>
      </c>
      <c r="C3853" s="6">
        <v>5288</v>
      </c>
      <c r="D3853" s="6" t="s">
        <v>11878</v>
      </c>
      <c r="E3853" s="6" t="s">
        <v>911</v>
      </c>
      <c r="F3853" s="6" t="s">
        <v>11785</v>
      </c>
      <c r="G3853" s="6"/>
    </row>
    <row r="3854" spans="1:7" x14ac:dyDescent="0.4">
      <c r="A3854" s="6">
        <v>3853</v>
      </c>
      <c r="B3854" s="6" t="s">
        <v>12427</v>
      </c>
      <c r="C3854" s="6">
        <v>5289</v>
      </c>
      <c r="D3854" s="6" t="s">
        <v>11878</v>
      </c>
      <c r="E3854" s="6" t="s">
        <v>911</v>
      </c>
      <c r="F3854" s="6" t="s">
        <v>11785</v>
      </c>
      <c r="G3854" s="6"/>
    </row>
    <row r="3855" spans="1:7" x14ac:dyDescent="0.4">
      <c r="A3855" s="6">
        <v>3854</v>
      </c>
      <c r="B3855" s="6" t="s">
        <v>12427</v>
      </c>
      <c r="C3855" s="6">
        <v>5290</v>
      </c>
      <c r="D3855" s="6" t="s">
        <v>11878</v>
      </c>
      <c r="E3855" s="6" t="s">
        <v>911</v>
      </c>
      <c r="F3855" s="6" t="s">
        <v>11785</v>
      </c>
      <c r="G3855" s="6"/>
    </row>
    <row r="3856" spans="1:7" x14ac:dyDescent="0.4">
      <c r="A3856" s="6">
        <v>3855</v>
      </c>
      <c r="B3856" s="6" t="s">
        <v>12427</v>
      </c>
      <c r="C3856" s="6">
        <v>5291</v>
      </c>
      <c r="D3856" s="6" t="s">
        <v>11808</v>
      </c>
      <c r="E3856" s="6" t="s">
        <v>11812</v>
      </c>
      <c r="F3856" s="6" t="s">
        <v>11785</v>
      </c>
      <c r="G3856" s="6"/>
    </row>
    <row r="3857" spans="1:7" x14ac:dyDescent="0.4">
      <c r="A3857" s="6">
        <v>3856</v>
      </c>
      <c r="B3857" s="6" t="s">
        <v>12427</v>
      </c>
      <c r="C3857" s="6">
        <v>5292</v>
      </c>
      <c r="D3857" s="6" t="s">
        <v>11808</v>
      </c>
      <c r="E3857" s="6" t="s">
        <v>11812</v>
      </c>
      <c r="F3857" s="6" t="s">
        <v>11785</v>
      </c>
      <c r="G3857" s="6"/>
    </row>
    <row r="3858" spans="1:7" x14ac:dyDescent="0.4">
      <c r="A3858" s="6">
        <v>3857</v>
      </c>
      <c r="B3858" s="6" t="s">
        <v>12427</v>
      </c>
      <c r="C3858" s="6">
        <v>5293</v>
      </c>
      <c r="D3858" s="6" t="s">
        <v>11808</v>
      </c>
      <c r="E3858" s="6" t="s">
        <v>11812</v>
      </c>
      <c r="F3858" s="6" t="s">
        <v>11785</v>
      </c>
      <c r="G3858" s="6"/>
    </row>
    <row r="3859" spans="1:7" x14ac:dyDescent="0.4">
      <c r="A3859" s="6">
        <v>3858</v>
      </c>
      <c r="B3859" s="6" t="s">
        <v>12427</v>
      </c>
      <c r="C3859" s="6">
        <v>5294</v>
      </c>
      <c r="D3859" s="6" t="s">
        <v>11808</v>
      </c>
      <c r="E3859" s="6" t="s">
        <v>11812</v>
      </c>
      <c r="F3859" s="6" t="s">
        <v>11785</v>
      </c>
      <c r="G3859" s="6"/>
    </row>
    <row r="3860" spans="1:7" x14ac:dyDescent="0.4">
      <c r="A3860" s="6">
        <v>3859</v>
      </c>
      <c r="B3860" s="6" t="s">
        <v>12427</v>
      </c>
      <c r="C3860" s="6">
        <v>5295</v>
      </c>
      <c r="D3860" s="6" t="s">
        <v>11808</v>
      </c>
      <c r="E3860" s="6" t="s">
        <v>11812</v>
      </c>
      <c r="F3860" s="6" t="s">
        <v>11785</v>
      </c>
      <c r="G3860" s="6"/>
    </row>
    <row r="3861" spans="1:7" x14ac:dyDescent="0.4">
      <c r="A3861" s="6">
        <v>3860</v>
      </c>
      <c r="B3861" s="6" t="s">
        <v>12427</v>
      </c>
      <c r="C3861" s="6">
        <v>5296</v>
      </c>
      <c r="D3861" s="6" t="s">
        <v>11808</v>
      </c>
      <c r="E3861" s="6" t="s">
        <v>11812</v>
      </c>
      <c r="F3861" s="6" t="s">
        <v>11785</v>
      </c>
      <c r="G3861" s="6"/>
    </row>
    <row r="3862" spans="1:7" x14ac:dyDescent="0.4">
      <c r="A3862" s="6">
        <v>3861</v>
      </c>
      <c r="B3862" s="6" t="s">
        <v>12427</v>
      </c>
      <c r="C3862" s="6">
        <v>5297</v>
      </c>
      <c r="D3862" s="6" t="s">
        <v>11876</v>
      </c>
      <c r="E3862" s="6" t="s">
        <v>538</v>
      </c>
      <c r="F3862" s="6" t="s">
        <v>11785</v>
      </c>
      <c r="G3862" s="6"/>
    </row>
    <row r="3863" spans="1:7" x14ac:dyDescent="0.4">
      <c r="A3863" s="6">
        <v>3862</v>
      </c>
      <c r="B3863" s="6" t="s">
        <v>12427</v>
      </c>
      <c r="C3863" s="6">
        <v>5298</v>
      </c>
      <c r="D3863" s="6" t="s">
        <v>11876</v>
      </c>
      <c r="E3863" s="6" t="s">
        <v>538</v>
      </c>
      <c r="F3863" s="6" t="s">
        <v>11785</v>
      </c>
      <c r="G3863" s="6"/>
    </row>
    <row r="3864" spans="1:7" x14ac:dyDescent="0.4">
      <c r="A3864" s="6">
        <v>3863</v>
      </c>
      <c r="B3864" s="6" t="s">
        <v>12427</v>
      </c>
      <c r="C3864" s="6">
        <v>5299</v>
      </c>
      <c r="D3864" s="6" t="s">
        <v>11876</v>
      </c>
      <c r="E3864" s="6" t="s">
        <v>538</v>
      </c>
      <c r="F3864" s="6" t="s">
        <v>11785</v>
      </c>
      <c r="G3864" s="6"/>
    </row>
    <row r="3865" spans="1:7" x14ac:dyDescent="0.4">
      <c r="A3865" s="6">
        <v>3864</v>
      </c>
      <c r="B3865" s="6" t="s">
        <v>12427</v>
      </c>
      <c r="C3865" s="6">
        <v>5300</v>
      </c>
      <c r="D3865" s="6" t="s">
        <v>11876</v>
      </c>
      <c r="E3865" s="6" t="s">
        <v>538</v>
      </c>
      <c r="F3865" s="6" t="s">
        <v>11785</v>
      </c>
      <c r="G3865" s="6"/>
    </row>
    <row r="3866" spans="1:7" x14ac:dyDescent="0.4">
      <c r="A3866" s="6">
        <v>3865</v>
      </c>
      <c r="B3866" s="6" t="s">
        <v>12427</v>
      </c>
      <c r="C3866" s="6">
        <v>5301</v>
      </c>
      <c r="D3866" s="6" t="s">
        <v>11876</v>
      </c>
      <c r="E3866" s="6" t="s">
        <v>538</v>
      </c>
      <c r="F3866" s="6" t="s">
        <v>11785</v>
      </c>
      <c r="G3866" s="6"/>
    </row>
    <row r="3867" spans="1:7" x14ac:dyDescent="0.4">
      <c r="A3867" s="6">
        <v>3866</v>
      </c>
      <c r="B3867" s="6" t="s">
        <v>12427</v>
      </c>
      <c r="C3867" s="6">
        <v>5302</v>
      </c>
      <c r="D3867" s="6" t="s">
        <v>11876</v>
      </c>
      <c r="E3867" s="6" t="s">
        <v>538</v>
      </c>
      <c r="F3867" s="6" t="s">
        <v>11785</v>
      </c>
      <c r="G3867" s="6"/>
    </row>
    <row r="3868" spans="1:7" x14ac:dyDescent="0.4">
      <c r="A3868" s="6">
        <v>3867</v>
      </c>
      <c r="B3868" s="6" t="s">
        <v>12427</v>
      </c>
      <c r="C3868" s="6">
        <v>5303</v>
      </c>
      <c r="D3868" s="6" t="s">
        <v>11876</v>
      </c>
      <c r="E3868" s="6" t="s">
        <v>538</v>
      </c>
      <c r="F3868" s="6" t="s">
        <v>11785</v>
      </c>
      <c r="G3868" s="6"/>
    </row>
    <row r="3869" spans="1:7" x14ac:dyDescent="0.4">
      <c r="A3869" s="6">
        <v>3868</v>
      </c>
      <c r="B3869" s="6" t="s">
        <v>12427</v>
      </c>
      <c r="C3869" s="6">
        <v>5304</v>
      </c>
      <c r="D3869" s="6" t="s">
        <v>11876</v>
      </c>
      <c r="E3869" s="6" t="s">
        <v>538</v>
      </c>
      <c r="F3869" s="6" t="s">
        <v>11785</v>
      </c>
      <c r="G3869" s="6"/>
    </row>
    <row r="3870" spans="1:7" x14ac:dyDescent="0.4">
      <c r="A3870" s="6">
        <v>3869</v>
      </c>
      <c r="B3870" s="6" t="s">
        <v>12427</v>
      </c>
      <c r="C3870" s="6">
        <v>5305</v>
      </c>
      <c r="D3870" s="6" t="s">
        <v>11876</v>
      </c>
      <c r="E3870" s="6" t="s">
        <v>538</v>
      </c>
      <c r="F3870" s="6" t="s">
        <v>11785</v>
      </c>
      <c r="G3870" s="6"/>
    </row>
    <row r="3871" spans="1:7" x14ac:dyDescent="0.4">
      <c r="A3871" s="6">
        <v>3870</v>
      </c>
      <c r="B3871" s="6" t="s">
        <v>12427</v>
      </c>
      <c r="C3871" s="6">
        <v>5306</v>
      </c>
      <c r="D3871" s="6" t="s">
        <v>11876</v>
      </c>
      <c r="E3871" s="6" t="s">
        <v>538</v>
      </c>
      <c r="F3871" s="6" t="s">
        <v>11785</v>
      </c>
      <c r="G3871" s="6"/>
    </row>
    <row r="3872" spans="1:7" x14ac:dyDescent="0.4">
      <c r="A3872" s="6">
        <v>3871</v>
      </c>
      <c r="B3872" s="6" t="s">
        <v>12652</v>
      </c>
      <c r="C3872" s="6">
        <v>5307</v>
      </c>
      <c r="D3872" s="6" t="s">
        <v>11808</v>
      </c>
      <c r="E3872" s="6" t="s">
        <v>11809</v>
      </c>
      <c r="F3872" s="6" t="s">
        <v>11785</v>
      </c>
      <c r="G3872" s="6"/>
    </row>
    <row r="3873" spans="1:7" x14ac:dyDescent="0.4">
      <c r="A3873" s="6">
        <v>3872</v>
      </c>
      <c r="B3873" s="6" t="s">
        <v>12652</v>
      </c>
      <c r="C3873" s="6">
        <v>5308</v>
      </c>
      <c r="D3873" s="6" t="s">
        <v>11808</v>
      </c>
      <c r="E3873" s="6" t="s">
        <v>11809</v>
      </c>
      <c r="F3873" s="6" t="s">
        <v>11785</v>
      </c>
      <c r="G3873" s="6"/>
    </row>
    <row r="3874" spans="1:7" x14ac:dyDescent="0.4">
      <c r="A3874" s="6">
        <v>3873</v>
      </c>
      <c r="B3874" s="6" t="s">
        <v>12652</v>
      </c>
      <c r="C3874" s="6">
        <v>5309</v>
      </c>
      <c r="D3874" s="6" t="s">
        <v>11808</v>
      </c>
      <c r="E3874" s="6" t="s">
        <v>11809</v>
      </c>
      <c r="F3874" s="6" t="s">
        <v>11785</v>
      </c>
      <c r="G3874" s="6"/>
    </row>
    <row r="3875" spans="1:7" x14ac:dyDescent="0.4">
      <c r="A3875" s="6">
        <v>3874</v>
      </c>
      <c r="B3875" s="6" t="s">
        <v>12652</v>
      </c>
      <c r="C3875" s="6">
        <v>5310</v>
      </c>
      <c r="D3875" s="6" t="s">
        <v>11808</v>
      </c>
      <c r="E3875" s="6" t="s">
        <v>11809</v>
      </c>
      <c r="F3875" s="6" t="s">
        <v>11785</v>
      </c>
      <c r="G3875" s="6"/>
    </row>
    <row r="3876" spans="1:7" x14ac:dyDescent="0.4">
      <c r="A3876" s="6">
        <v>3875</v>
      </c>
      <c r="B3876" s="6" t="s">
        <v>12652</v>
      </c>
      <c r="C3876" s="6">
        <v>5311</v>
      </c>
      <c r="D3876" s="6" t="s">
        <v>11808</v>
      </c>
      <c r="E3876" s="6" t="s">
        <v>11809</v>
      </c>
      <c r="F3876" s="6" t="s">
        <v>11785</v>
      </c>
      <c r="G3876" s="6"/>
    </row>
    <row r="3877" spans="1:7" x14ac:dyDescent="0.4">
      <c r="A3877" s="6">
        <v>3876</v>
      </c>
      <c r="B3877" s="6" t="s">
        <v>12652</v>
      </c>
      <c r="C3877" s="6">
        <v>5312</v>
      </c>
      <c r="D3877" s="6" t="s">
        <v>11808</v>
      </c>
      <c r="E3877" s="6" t="s">
        <v>11809</v>
      </c>
      <c r="F3877" s="6" t="s">
        <v>11785</v>
      </c>
      <c r="G3877" s="6"/>
    </row>
    <row r="3878" spans="1:7" x14ac:dyDescent="0.4">
      <c r="A3878" s="6">
        <v>3877</v>
      </c>
      <c r="B3878" s="6" t="s">
        <v>12652</v>
      </c>
      <c r="C3878" s="6">
        <v>5313</v>
      </c>
      <c r="D3878" s="6" t="s">
        <v>11808</v>
      </c>
      <c r="E3878" s="6" t="s">
        <v>11809</v>
      </c>
      <c r="F3878" s="6" t="s">
        <v>11785</v>
      </c>
      <c r="G3878" s="6"/>
    </row>
    <row r="3879" spans="1:7" x14ac:dyDescent="0.4">
      <c r="A3879" s="6">
        <v>3878</v>
      </c>
      <c r="B3879" s="6" t="s">
        <v>12652</v>
      </c>
      <c r="C3879" s="6">
        <v>5314</v>
      </c>
      <c r="D3879" s="6" t="s">
        <v>11808</v>
      </c>
      <c r="E3879" s="6" t="s">
        <v>11809</v>
      </c>
      <c r="F3879" s="6" t="s">
        <v>11785</v>
      </c>
      <c r="G3879" s="6"/>
    </row>
    <row r="3880" spans="1:7" x14ac:dyDescent="0.4">
      <c r="A3880" s="6">
        <v>3879</v>
      </c>
      <c r="B3880" s="6" t="s">
        <v>12652</v>
      </c>
      <c r="C3880" s="6">
        <v>5315</v>
      </c>
      <c r="D3880" s="6" t="s">
        <v>11851</v>
      </c>
      <c r="E3880" s="6" t="s">
        <v>821</v>
      </c>
      <c r="F3880" s="6" t="s">
        <v>11785</v>
      </c>
      <c r="G3880" s="6"/>
    </row>
    <row r="3881" spans="1:7" x14ac:dyDescent="0.4">
      <c r="A3881" s="6">
        <v>3880</v>
      </c>
      <c r="B3881" s="6" t="s">
        <v>12652</v>
      </c>
      <c r="C3881" s="6">
        <v>5316</v>
      </c>
      <c r="D3881" s="6" t="s">
        <v>11851</v>
      </c>
      <c r="E3881" s="6" t="s">
        <v>571</v>
      </c>
      <c r="F3881" s="6" t="s">
        <v>11785</v>
      </c>
      <c r="G3881" s="6" t="s">
        <v>12615</v>
      </c>
    </row>
    <row r="3882" spans="1:7" x14ac:dyDescent="0.4">
      <c r="A3882" s="6">
        <v>3881</v>
      </c>
      <c r="B3882" s="6" t="s">
        <v>12652</v>
      </c>
      <c r="C3882" s="6">
        <v>5317</v>
      </c>
      <c r="D3882" s="6" t="s">
        <v>11808</v>
      </c>
      <c r="E3882" s="6" t="s">
        <v>11809</v>
      </c>
      <c r="F3882" s="6" t="s">
        <v>11785</v>
      </c>
      <c r="G3882" s="6"/>
    </row>
    <row r="3883" spans="1:7" x14ac:dyDescent="0.4">
      <c r="A3883" s="6">
        <v>3882</v>
      </c>
      <c r="B3883" s="6" t="s">
        <v>12652</v>
      </c>
      <c r="C3883" s="6">
        <v>5318</v>
      </c>
      <c r="D3883" s="6" t="s">
        <v>11808</v>
      </c>
      <c r="E3883" s="6" t="s">
        <v>11809</v>
      </c>
      <c r="F3883" s="6" t="s">
        <v>11785</v>
      </c>
      <c r="G3883" s="6"/>
    </row>
    <row r="3884" spans="1:7" x14ac:dyDescent="0.4">
      <c r="A3884" s="6">
        <v>3883</v>
      </c>
      <c r="B3884" s="6" t="s">
        <v>12652</v>
      </c>
      <c r="C3884" s="6">
        <v>5319</v>
      </c>
      <c r="D3884" s="6" t="s">
        <v>11808</v>
      </c>
      <c r="E3884" s="6" t="s">
        <v>11809</v>
      </c>
      <c r="F3884" s="6" t="s">
        <v>11785</v>
      </c>
      <c r="G3884" s="6"/>
    </row>
    <row r="3885" spans="1:7" x14ac:dyDescent="0.4">
      <c r="A3885" s="6">
        <v>3884</v>
      </c>
      <c r="B3885" s="6" t="s">
        <v>12427</v>
      </c>
      <c r="C3885" s="6">
        <v>5320</v>
      </c>
      <c r="D3885" s="6" t="s">
        <v>11800</v>
      </c>
      <c r="E3885" s="6" t="s">
        <v>663</v>
      </c>
      <c r="F3885" s="6" t="s">
        <v>11785</v>
      </c>
      <c r="G3885" s="6"/>
    </row>
    <row r="3886" spans="1:7" x14ac:dyDescent="0.4">
      <c r="A3886" s="6">
        <v>3885</v>
      </c>
      <c r="B3886" s="6" t="s">
        <v>12427</v>
      </c>
      <c r="C3886" s="6">
        <v>5321</v>
      </c>
      <c r="D3886" s="6" t="s">
        <v>11800</v>
      </c>
      <c r="E3886" s="6" t="s">
        <v>663</v>
      </c>
      <c r="F3886" s="6" t="s">
        <v>11785</v>
      </c>
      <c r="G3886" s="6"/>
    </row>
    <row r="3887" spans="1:7" x14ac:dyDescent="0.4">
      <c r="A3887" s="6">
        <v>3886</v>
      </c>
      <c r="B3887" s="6" t="s">
        <v>12427</v>
      </c>
      <c r="C3887" s="6">
        <v>5322</v>
      </c>
      <c r="D3887" s="6" t="s">
        <v>11800</v>
      </c>
      <c r="E3887" s="6" t="s">
        <v>663</v>
      </c>
      <c r="F3887" s="6" t="s">
        <v>11785</v>
      </c>
      <c r="G3887" s="6"/>
    </row>
    <row r="3888" spans="1:7" x14ac:dyDescent="0.4">
      <c r="A3888" s="6">
        <v>3887</v>
      </c>
      <c r="B3888" s="6" t="s">
        <v>12427</v>
      </c>
      <c r="C3888" s="6">
        <v>5323</v>
      </c>
      <c r="D3888" s="6" t="s">
        <v>11800</v>
      </c>
      <c r="E3888" s="6" t="s">
        <v>663</v>
      </c>
      <c r="F3888" s="6" t="s">
        <v>11785</v>
      </c>
      <c r="G3888" s="6"/>
    </row>
    <row r="3889" spans="1:7" x14ac:dyDescent="0.4">
      <c r="A3889" s="6">
        <v>3888</v>
      </c>
      <c r="B3889" s="6" t="s">
        <v>12427</v>
      </c>
      <c r="C3889" s="6">
        <v>5324</v>
      </c>
      <c r="D3889" s="6" t="s">
        <v>11878</v>
      </c>
      <c r="E3889" s="6" t="s">
        <v>911</v>
      </c>
      <c r="F3889" s="6" t="s">
        <v>11785</v>
      </c>
      <c r="G3889" s="6"/>
    </row>
    <row r="3890" spans="1:7" x14ac:dyDescent="0.4">
      <c r="A3890" s="6">
        <v>3889</v>
      </c>
      <c r="B3890" s="6" t="s">
        <v>12427</v>
      </c>
      <c r="C3890" s="6">
        <v>5325</v>
      </c>
      <c r="D3890" s="6" t="s">
        <v>11878</v>
      </c>
      <c r="E3890" s="6" t="s">
        <v>911</v>
      </c>
      <c r="F3890" s="6" t="s">
        <v>11785</v>
      </c>
      <c r="G3890" s="6"/>
    </row>
    <row r="3891" spans="1:7" x14ac:dyDescent="0.4">
      <c r="A3891" s="6">
        <v>3890</v>
      </c>
      <c r="B3891" s="6" t="s">
        <v>12427</v>
      </c>
      <c r="C3891" s="6">
        <v>5326</v>
      </c>
      <c r="D3891" s="6" t="s">
        <v>11878</v>
      </c>
      <c r="E3891" s="6" t="s">
        <v>911</v>
      </c>
      <c r="F3891" s="6" t="s">
        <v>11785</v>
      </c>
      <c r="G3891" s="6"/>
    </row>
    <row r="3892" spans="1:7" x14ac:dyDescent="0.4">
      <c r="A3892" s="6">
        <v>3891</v>
      </c>
      <c r="B3892" s="6" t="s">
        <v>12427</v>
      </c>
      <c r="C3892" s="6">
        <v>5327</v>
      </c>
      <c r="D3892" s="6" t="s">
        <v>11878</v>
      </c>
      <c r="E3892" s="6" t="s">
        <v>911</v>
      </c>
      <c r="F3892" s="6" t="s">
        <v>11785</v>
      </c>
      <c r="G3892" s="6"/>
    </row>
    <row r="3893" spans="1:7" x14ac:dyDescent="0.4">
      <c r="A3893" s="6">
        <v>3892</v>
      </c>
      <c r="B3893" s="6" t="s">
        <v>12427</v>
      </c>
      <c r="C3893" s="6">
        <v>5328</v>
      </c>
      <c r="D3893" s="6" t="s">
        <v>11800</v>
      </c>
      <c r="E3893" s="6" t="s">
        <v>663</v>
      </c>
      <c r="F3893" s="6" t="s">
        <v>11785</v>
      </c>
      <c r="G3893" s="6"/>
    </row>
    <row r="3894" spans="1:7" x14ac:dyDescent="0.4">
      <c r="A3894" s="6">
        <v>3893</v>
      </c>
      <c r="B3894" s="6" t="s">
        <v>12427</v>
      </c>
      <c r="C3894" s="6">
        <v>5329</v>
      </c>
      <c r="D3894" s="6" t="s">
        <v>11800</v>
      </c>
      <c r="E3894" s="6" t="s">
        <v>663</v>
      </c>
      <c r="F3894" s="6" t="s">
        <v>11785</v>
      </c>
      <c r="G3894" s="6"/>
    </row>
    <row r="3895" spans="1:7" x14ac:dyDescent="0.4">
      <c r="A3895" s="6">
        <v>3894</v>
      </c>
      <c r="B3895" s="6" t="s">
        <v>12427</v>
      </c>
      <c r="C3895" s="6">
        <v>5330</v>
      </c>
      <c r="D3895" s="6" t="s">
        <v>11800</v>
      </c>
      <c r="E3895" s="6" t="s">
        <v>663</v>
      </c>
      <c r="F3895" s="6" t="s">
        <v>11785</v>
      </c>
      <c r="G3895" s="6"/>
    </row>
    <row r="3896" spans="1:7" x14ac:dyDescent="0.4">
      <c r="A3896" s="6">
        <v>3895</v>
      </c>
      <c r="B3896" s="6" t="s">
        <v>12427</v>
      </c>
      <c r="C3896" s="6">
        <v>5331</v>
      </c>
      <c r="D3896" s="6" t="s">
        <v>11800</v>
      </c>
      <c r="E3896" s="6" t="s">
        <v>663</v>
      </c>
      <c r="F3896" s="6" t="s">
        <v>11785</v>
      </c>
      <c r="G3896" s="6"/>
    </row>
    <row r="3897" spans="1:7" x14ac:dyDescent="0.4">
      <c r="A3897" s="6">
        <v>3896</v>
      </c>
      <c r="B3897" s="6" t="s">
        <v>12427</v>
      </c>
      <c r="C3897" s="6">
        <v>5332</v>
      </c>
      <c r="D3897" s="6" t="s">
        <v>11800</v>
      </c>
      <c r="E3897" s="6" t="s">
        <v>663</v>
      </c>
      <c r="F3897" s="6" t="s">
        <v>11785</v>
      </c>
      <c r="G3897" s="6"/>
    </row>
    <row r="3898" spans="1:7" x14ac:dyDescent="0.4">
      <c r="A3898" s="6">
        <v>3897</v>
      </c>
      <c r="B3898" s="6" t="s">
        <v>12427</v>
      </c>
      <c r="C3898" s="6">
        <v>5333</v>
      </c>
      <c r="D3898" s="6" t="s">
        <v>11878</v>
      </c>
      <c r="E3898" s="6" t="s">
        <v>911</v>
      </c>
      <c r="F3898" s="6" t="s">
        <v>11785</v>
      </c>
      <c r="G3898" s="6"/>
    </row>
    <row r="3899" spans="1:7" x14ac:dyDescent="0.4">
      <c r="A3899" s="6">
        <v>3898</v>
      </c>
      <c r="B3899" s="6" t="s">
        <v>12427</v>
      </c>
      <c r="C3899" s="6">
        <v>5334</v>
      </c>
      <c r="D3899" s="6" t="s">
        <v>11878</v>
      </c>
      <c r="E3899" s="6" t="s">
        <v>911</v>
      </c>
      <c r="F3899" s="6" t="s">
        <v>11785</v>
      </c>
      <c r="G3899" s="6"/>
    </row>
    <row r="3900" spans="1:7" x14ac:dyDescent="0.4">
      <c r="A3900" s="6">
        <v>3899</v>
      </c>
      <c r="B3900" s="6" t="s">
        <v>12427</v>
      </c>
      <c r="C3900" s="6">
        <v>5335</v>
      </c>
      <c r="D3900" s="6" t="s">
        <v>11878</v>
      </c>
      <c r="E3900" s="6" t="s">
        <v>911</v>
      </c>
      <c r="F3900" s="6" t="s">
        <v>11785</v>
      </c>
      <c r="G3900" s="6"/>
    </row>
    <row r="3901" spans="1:7" x14ac:dyDescent="0.4">
      <c r="A3901" s="6">
        <v>3900</v>
      </c>
      <c r="B3901" s="6" t="s">
        <v>12427</v>
      </c>
      <c r="C3901" s="6">
        <v>5336</v>
      </c>
      <c r="D3901" s="6" t="s">
        <v>11878</v>
      </c>
      <c r="E3901" s="6" t="s">
        <v>911</v>
      </c>
      <c r="F3901" s="6" t="s">
        <v>11785</v>
      </c>
      <c r="G3901" s="6"/>
    </row>
    <row r="3902" spans="1:7" x14ac:dyDescent="0.4">
      <c r="A3902" s="6">
        <v>3901</v>
      </c>
      <c r="B3902" s="6" t="s">
        <v>12652</v>
      </c>
      <c r="C3902" s="6">
        <v>5337</v>
      </c>
      <c r="D3902" s="6" t="s">
        <v>11808</v>
      </c>
      <c r="E3902" s="6" t="s">
        <v>11809</v>
      </c>
      <c r="F3902" s="6" t="s">
        <v>11785</v>
      </c>
      <c r="G3902" s="6"/>
    </row>
    <row r="3903" spans="1:7" x14ac:dyDescent="0.4">
      <c r="A3903" s="6">
        <v>3902</v>
      </c>
      <c r="B3903" s="6" t="s">
        <v>12652</v>
      </c>
      <c r="C3903" s="6">
        <v>5338</v>
      </c>
      <c r="D3903" s="6" t="s">
        <v>11808</v>
      </c>
      <c r="E3903" s="6" t="s">
        <v>11809</v>
      </c>
      <c r="F3903" s="6" t="s">
        <v>11785</v>
      </c>
      <c r="G3903" s="6"/>
    </row>
    <row r="3904" spans="1:7" x14ac:dyDescent="0.4">
      <c r="A3904" s="6">
        <v>3903</v>
      </c>
      <c r="B3904" s="6" t="s">
        <v>12652</v>
      </c>
      <c r="C3904" s="6">
        <v>5339</v>
      </c>
      <c r="D3904" s="6" t="s">
        <v>11808</v>
      </c>
      <c r="E3904" s="6" t="s">
        <v>11809</v>
      </c>
      <c r="F3904" s="6" t="s">
        <v>11785</v>
      </c>
      <c r="G3904" s="6" t="s">
        <v>12653</v>
      </c>
    </row>
    <row r="3905" spans="1:7" x14ac:dyDescent="0.4">
      <c r="A3905" s="6">
        <v>3904</v>
      </c>
      <c r="B3905" s="6" t="s">
        <v>12652</v>
      </c>
      <c r="C3905" s="6">
        <v>5340</v>
      </c>
      <c r="D3905" s="6" t="s">
        <v>11808</v>
      </c>
      <c r="E3905" s="6" t="s">
        <v>11809</v>
      </c>
      <c r="F3905" s="6" t="s">
        <v>11785</v>
      </c>
      <c r="G3905" s="6" t="s">
        <v>12653</v>
      </c>
    </row>
    <row r="3906" spans="1:7" x14ac:dyDescent="0.4">
      <c r="A3906" s="6">
        <v>3905</v>
      </c>
      <c r="B3906" s="6" t="s">
        <v>12652</v>
      </c>
      <c r="C3906" s="6">
        <v>5341</v>
      </c>
      <c r="D3906" s="6" t="s">
        <v>11851</v>
      </c>
      <c r="E3906" s="6" t="s">
        <v>571</v>
      </c>
      <c r="F3906" s="6" t="s">
        <v>11785</v>
      </c>
      <c r="G3906" s="6"/>
    </row>
    <row r="3907" spans="1:7" x14ac:dyDescent="0.4">
      <c r="A3907" s="6">
        <v>3906</v>
      </c>
      <c r="B3907" s="6" t="s">
        <v>12652</v>
      </c>
      <c r="C3907" s="6">
        <v>5342</v>
      </c>
      <c r="D3907" s="6" t="s">
        <v>11851</v>
      </c>
      <c r="E3907" s="6" t="s">
        <v>571</v>
      </c>
      <c r="F3907" s="6" t="s">
        <v>11785</v>
      </c>
      <c r="G3907" s="6"/>
    </row>
    <row r="3908" spans="1:7" x14ac:dyDescent="0.4">
      <c r="A3908" s="6">
        <v>3907</v>
      </c>
      <c r="B3908" s="6" t="s">
        <v>12652</v>
      </c>
      <c r="C3908" s="6">
        <v>5343</v>
      </c>
      <c r="D3908" s="6" t="s">
        <v>11851</v>
      </c>
      <c r="E3908" s="6" t="s">
        <v>571</v>
      </c>
      <c r="F3908" s="6" t="s">
        <v>11785</v>
      </c>
      <c r="G3908" s="6"/>
    </row>
    <row r="3909" spans="1:7" x14ac:dyDescent="0.4">
      <c r="A3909" s="6">
        <v>3908</v>
      </c>
      <c r="B3909" s="6" t="s">
        <v>12652</v>
      </c>
      <c r="C3909" s="6">
        <v>5344</v>
      </c>
      <c r="D3909" s="6" t="s">
        <v>11851</v>
      </c>
      <c r="E3909" s="6" t="s">
        <v>821</v>
      </c>
      <c r="F3909" s="6" t="s">
        <v>11785</v>
      </c>
      <c r="G3909" s="6" t="s">
        <v>12567</v>
      </c>
    </row>
    <row r="3910" spans="1:7" x14ac:dyDescent="0.4">
      <c r="A3910" s="6">
        <v>3909</v>
      </c>
      <c r="B3910" s="6" t="s">
        <v>12652</v>
      </c>
      <c r="C3910" s="6">
        <v>5345</v>
      </c>
      <c r="D3910" s="6" t="s">
        <v>11851</v>
      </c>
      <c r="E3910" s="6" t="s">
        <v>821</v>
      </c>
      <c r="F3910" s="6" t="s">
        <v>11785</v>
      </c>
      <c r="G3910" s="6" t="s">
        <v>12653</v>
      </c>
    </row>
    <row r="3911" spans="1:7" x14ac:dyDescent="0.4">
      <c r="A3911" s="6">
        <v>3910</v>
      </c>
      <c r="B3911" s="6" t="s">
        <v>12652</v>
      </c>
      <c r="C3911" s="6">
        <v>5346</v>
      </c>
      <c r="D3911" s="6" t="s">
        <v>11851</v>
      </c>
      <c r="E3911" s="6" t="s">
        <v>571</v>
      </c>
      <c r="F3911" s="6" t="s">
        <v>11785</v>
      </c>
      <c r="G3911" s="6" t="s">
        <v>12653</v>
      </c>
    </row>
    <row r="3912" spans="1:7" x14ac:dyDescent="0.4">
      <c r="A3912" s="6">
        <v>3911</v>
      </c>
      <c r="B3912" s="6" t="s">
        <v>12651</v>
      </c>
      <c r="C3912" s="6">
        <v>5347</v>
      </c>
      <c r="D3912" s="6" t="s">
        <v>11876</v>
      </c>
      <c r="E3912" s="6" t="s">
        <v>538</v>
      </c>
      <c r="F3912" s="6" t="s">
        <v>11785</v>
      </c>
      <c r="G3912" s="6"/>
    </row>
    <row r="3913" spans="1:7" x14ac:dyDescent="0.4">
      <c r="A3913" s="6">
        <v>3912</v>
      </c>
      <c r="B3913" s="6" t="s">
        <v>12651</v>
      </c>
      <c r="C3913" s="6">
        <v>5348</v>
      </c>
      <c r="D3913" s="6" t="s">
        <v>11876</v>
      </c>
      <c r="E3913" s="6" t="s">
        <v>538</v>
      </c>
      <c r="F3913" s="6" t="s">
        <v>11785</v>
      </c>
      <c r="G3913" s="6"/>
    </row>
    <row r="3914" spans="1:7" x14ac:dyDescent="0.4">
      <c r="A3914" s="6">
        <v>3913</v>
      </c>
      <c r="B3914" s="6" t="s">
        <v>12429</v>
      </c>
      <c r="C3914" s="6">
        <v>5501</v>
      </c>
      <c r="D3914" s="6" t="s">
        <v>11949</v>
      </c>
      <c r="E3914" s="6" t="s">
        <v>3258</v>
      </c>
      <c r="F3914" s="6" t="s">
        <v>11785</v>
      </c>
      <c r="G3914" s="6" t="s">
        <v>12654</v>
      </c>
    </row>
    <row r="3915" spans="1:7" x14ac:dyDescent="0.4">
      <c r="A3915" s="6">
        <v>3914</v>
      </c>
      <c r="B3915" s="6" t="s">
        <v>12429</v>
      </c>
      <c r="C3915" s="6">
        <v>5502</v>
      </c>
      <c r="D3915" s="6" t="s">
        <v>11949</v>
      </c>
      <c r="E3915" s="6" t="s">
        <v>3258</v>
      </c>
      <c r="F3915" s="6" t="s">
        <v>11785</v>
      </c>
      <c r="G3915" s="6" t="s">
        <v>12654</v>
      </c>
    </row>
    <row r="3916" spans="1:7" x14ac:dyDescent="0.4">
      <c r="A3916" s="6">
        <v>3915</v>
      </c>
      <c r="B3916" s="6" t="s">
        <v>12429</v>
      </c>
      <c r="C3916" s="6">
        <v>5503</v>
      </c>
      <c r="D3916" s="6" t="s">
        <v>11949</v>
      </c>
      <c r="E3916" s="6" t="s">
        <v>3258</v>
      </c>
      <c r="F3916" s="6" t="s">
        <v>11785</v>
      </c>
      <c r="G3916" s="6" t="s">
        <v>12655</v>
      </c>
    </row>
    <row r="3917" spans="1:7" x14ac:dyDescent="0.4">
      <c r="A3917" s="6">
        <v>3916</v>
      </c>
      <c r="B3917" s="6" t="s">
        <v>12429</v>
      </c>
      <c r="C3917" s="6">
        <v>5504</v>
      </c>
      <c r="D3917" s="6" t="s">
        <v>11949</v>
      </c>
      <c r="E3917" s="6" t="s">
        <v>717</v>
      </c>
      <c r="F3917" s="6" t="s">
        <v>11785</v>
      </c>
      <c r="G3917" s="6" t="s">
        <v>12430</v>
      </c>
    </row>
    <row r="3918" spans="1:7" x14ac:dyDescent="0.4">
      <c r="A3918" s="6">
        <v>3917</v>
      </c>
      <c r="B3918" s="6" t="s">
        <v>12429</v>
      </c>
      <c r="C3918" s="6">
        <v>5505</v>
      </c>
      <c r="D3918" s="6" t="s">
        <v>11949</v>
      </c>
      <c r="E3918" s="6" t="s">
        <v>3258</v>
      </c>
      <c r="F3918" s="6" t="s">
        <v>11785</v>
      </c>
      <c r="G3918" s="6" t="s">
        <v>12430</v>
      </c>
    </row>
    <row r="3919" spans="1:7" x14ac:dyDescent="0.4">
      <c r="A3919" s="6">
        <v>3918</v>
      </c>
      <c r="B3919" s="6" t="s">
        <v>12429</v>
      </c>
      <c r="C3919" s="6">
        <v>5506</v>
      </c>
      <c r="D3919" s="6" t="s">
        <v>11808</v>
      </c>
      <c r="E3919" s="6" t="s">
        <v>11812</v>
      </c>
      <c r="F3919" s="6" t="s">
        <v>11785</v>
      </c>
      <c r="G3919" s="6" t="s">
        <v>12656</v>
      </c>
    </row>
    <row r="3920" spans="1:7" x14ac:dyDescent="0.4">
      <c r="A3920" s="6">
        <v>3919</v>
      </c>
      <c r="B3920" s="6" t="s">
        <v>12429</v>
      </c>
      <c r="C3920" s="6">
        <v>5507</v>
      </c>
      <c r="D3920" s="6" t="s">
        <v>11949</v>
      </c>
      <c r="E3920" s="6" t="s">
        <v>3258</v>
      </c>
      <c r="F3920" s="6" t="s">
        <v>11785</v>
      </c>
      <c r="G3920" s="6" t="s">
        <v>12657</v>
      </c>
    </row>
    <row r="3921" spans="1:7" x14ac:dyDescent="0.4">
      <c r="A3921" s="6">
        <v>3920</v>
      </c>
      <c r="B3921" s="6" t="s">
        <v>12429</v>
      </c>
      <c r="C3921" s="6">
        <v>5508</v>
      </c>
      <c r="D3921" s="6" t="s">
        <v>11949</v>
      </c>
      <c r="E3921" s="6" t="s">
        <v>717</v>
      </c>
      <c r="F3921" s="6" t="s">
        <v>11785</v>
      </c>
      <c r="G3921" s="6" t="s">
        <v>12658</v>
      </c>
    </row>
    <row r="3922" spans="1:7" x14ac:dyDescent="0.4">
      <c r="A3922" s="6">
        <v>3921</v>
      </c>
      <c r="B3922" s="6" t="s">
        <v>12429</v>
      </c>
      <c r="C3922" s="6">
        <v>5509</v>
      </c>
      <c r="D3922" s="6" t="s">
        <v>11949</v>
      </c>
      <c r="E3922" s="6" t="s">
        <v>717</v>
      </c>
      <c r="F3922" s="6" t="s">
        <v>11785</v>
      </c>
      <c r="G3922" s="6" t="s">
        <v>12430</v>
      </c>
    </row>
    <row r="3923" spans="1:7" x14ac:dyDescent="0.4">
      <c r="A3923" s="6">
        <v>3922</v>
      </c>
      <c r="B3923" s="6" t="s">
        <v>12429</v>
      </c>
      <c r="C3923" s="6">
        <v>5510</v>
      </c>
      <c r="D3923" s="6" t="s">
        <v>11808</v>
      </c>
      <c r="E3923" s="6" t="s">
        <v>11812</v>
      </c>
      <c r="F3923" s="6" t="s">
        <v>11785</v>
      </c>
      <c r="G3923" s="6" t="s">
        <v>12430</v>
      </c>
    </row>
    <row r="3924" spans="1:7" x14ac:dyDescent="0.4">
      <c r="A3924" s="6">
        <v>3923</v>
      </c>
      <c r="B3924" s="6" t="s">
        <v>12429</v>
      </c>
      <c r="C3924" s="6">
        <v>5511</v>
      </c>
      <c r="D3924" s="6" t="s">
        <v>11949</v>
      </c>
      <c r="E3924" s="6" t="s">
        <v>717</v>
      </c>
      <c r="F3924" s="6" t="s">
        <v>11785</v>
      </c>
      <c r="G3924" s="6" t="s">
        <v>12430</v>
      </c>
    </row>
    <row r="3925" spans="1:7" x14ac:dyDescent="0.4">
      <c r="A3925" s="6">
        <v>3924</v>
      </c>
      <c r="B3925" s="6" t="s">
        <v>12429</v>
      </c>
      <c r="C3925" s="6">
        <v>5512</v>
      </c>
      <c r="D3925" s="6" t="s">
        <v>11949</v>
      </c>
      <c r="E3925" s="6" t="s">
        <v>3258</v>
      </c>
      <c r="F3925" s="6" t="s">
        <v>11785</v>
      </c>
      <c r="G3925" s="6" t="s">
        <v>12655</v>
      </c>
    </row>
    <row r="3926" spans="1:7" x14ac:dyDescent="0.4">
      <c r="A3926" s="6">
        <v>3925</v>
      </c>
      <c r="B3926" s="6" t="s">
        <v>12429</v>
      </c>
      <c r="C3926" s="6">
        <v>5513</v>
      </c>
      <c r="D3926" s="6" t="s">
        <v>11949</v>
      </c>
      <c r="E3926" s="6" t="s">
        <v>3258</v>
      </c>
      <c r="F3926" s="6" t="s">
        <v>11785</v>
      </c>
      <c r="G3926" s="6" t="s">
        <v>12430</v>
      </c>
    </row>
    <row r="3927" spans="1:7" x14ac:dyDescent="0.4">
      <c r="A3927" s="6">
        <v>3926</v>
      </c>
      <c r="B3927" s="6" t="s">
        <v>12429</v>
      </c>
      <c r="C3927" s="6">
        <v>5514</v>
      </c>
      <c r="D3927" s="6" t="s">
        <v>11949</v>
      </c>
      <c r="E3927" s="6" t="s">
        <v>3258</v>
      </c>
      <c r="F3927" s="6" t="s">
        <v>11785</v>
      </c>
      <c r="G3927" s="6" t="s">
        <v>12655</v>
      </c>
    </row>
    <row r="3928" spans="1:7" x14ac:dyDescent="0.4">
      <c r="A3928" s="6">
        <v>3927</v>
      </c>
      <c r="B3928" s="6" t="s">
        <v>12429</v>
      </c>
      <c r="C3928" s="6">
        <v>5515</v>
      </c>
      <c r="D3928" s="6" t="s">
        <v>11808</v>
      </c>
      <c r="E3928" s="6" t="s">
        <v>11812</v>
      </c>
      <c r="F3928" s="6" t="s">
        <v>11785</v>
      </c>
      <c r="G3928" s="6" t="s">
        <v>12430</v>
      </c>
    </row>
    <row r="3929" spans="1:7" x14ac:dyDescent="0.4">
      <c r="A3929" s="6">
        <v>3928</v>
      </c>
      <c r="B3929" s="6" t="s">
        <v>12429</v>
      </c>
      <c r="C3929" s="6">
        <v>5516</v>
      </c>
      <c r="D3929" s="6" t="s">
        <v>11808</v>
      </c>
      <c r="E3929" s="6" t="s">
        <v>11812</v>
      </c>
      <c r="F3929" s="6" t="s">
        <v>11785</v>
      </c>
      <c r="G3929" s="6" t="s">
        <v>12656</v>
      </c>
    </row>
    <row r="3930" spans="1:7" x14ac:dyDescent="0.4">
      <c r="A3930" s="6">
        <v>3929</v>
      </c>
      <c r="B3930" s="6" t="s">
        <v>12429</v>
      </c>
      <c r="C3930" s="6">
        <v>5517</v>
      </c>
      <c r="D3930" s="6" t="s">
        <v>11949</v>
      </c>
      <c r="E3930" s="6" t="s">
        <v>3258</v>
      </c>
      <c r="F3930" s="6" t="s">
        <v>11785</v>
      </c>
      <c r="G3930" s="6" t="s">
        <v>12659</v>
      </c>
    </row>
    <row r="3931" spans="1:7" x14ac:dyDescent="0.4">
      <c r="A3931" s="6">
        <v>3930</v>
      </c>
      <c r="B3931" s="6" t="s">
        <v>12429</v>
      </c>
      <c r="C3931" s="6">
        <v>5518</v>
      </c>
      <c r="D3931" s="6" t="s">
        <v>11808</v>
      </c>
      <c r="E3931" s="6" t="s">
        <v>11812</v>
      </c>
      <c r="F3931" s="6" t="s">
        <v>11785</v>
      </c>
      <c r="G3931" s="6" t="s">
        <v>12656</v>
      </c>
    </row>
    <row r="3932" spans="1:7" x14ac:dyDescent="0.4">
      <c r="A3932" s="6">
        <v>3931</v>
      </c>
      <c r="B3932" s="6" t="s">
        <v>12429</v>
      </c>
      <c r="C3932" s="6">
        <v>5519</v>
      </c>
      <c r="D3932" s="6" t="s">
        <v>11949</v>
      </c>
      <c r="E3932" s="6" t="s">
        <v>3258</v>
      </c>
      <c r="F3932" s="6" t="s">
        <v>11785</v>
      </c>
      <c r="G3932" s="6" t="s">
        <v>12430</v>
      </c>
    </row>
    <row r="3933" spans="1:7" x14ac:dyDescent="0.4">
      <c r="A3933" s="6">
        <v>3932</v>
      </c>
      <c r="B3933" s="6" t="s">
        <v>12429</v>
      </c>
      <c r="C3933" s="6">
        <v>5520</v>
      </c>
      <c r="D3933" s="6" t="s">
        <v>11949</v>
      </c>
      <c r="E3933" s="6" t="s">
        <v>3258</v>
      </c>
      <c r="F3933" s="6" t="s">
        <v>11785</v>
      </c>
      <c r="G3933" s="6" t="s">
        <v>12655</v>
      </c>
    </row>
    <row r="3934" spans="1:7" x14ac:dyDescent="0.4">
      <c r="A3934" s="6">
        <v>3933</v>
      </c>
      <c r="B3934" s="6" t="s">
        <v>12429</v>
      </c>
      <c r="C3934" s="6">
        <v>5521</v>
      </c>
      <c r="D3934" s="6" t="s">
        <v>11949</v>
      </c>
      <c r="E3934" s="6" t="s">
        <v>3258</v>
      </c>
      <c r="F3934" s="6" t="s">
        <v>11785</v>
      </c>
      <c r="G3934" s="6" t="s">
        <v>12430</v>
      </c>
    </row>
    <row r="3935" spans="1:7" x14ac:dyDescent="0.4">
      <c r="A3935" s="6">
        <v>3934</v>
      </c>
      <c r="B3935" s="6" t="s">
        <v>12429</v>
      </c>
      <c r="C3935" s="6">
        <v>5522</v>
      </c>
      <c r="D3935" s="6" t="s">
        <v>11949</v>
      </c>
      <c r="E3935" s="6" t="s">
        <v>3258</v>
      </c>
      <c r="F3935" s="6" t="s">
        <v>11785</v>
      </c>
      <c r="G3935" s="6" t="s">
        <v>12660</v>
      </c>
    </row>
    <row r="3936" spans="1:7" x14ac:dyDescent="0.4">
      <c r="A3936" s="6">
        <v>3935</v>
      </c>
      <c r="B3936" s="6" t="s">
        <v>12429</v>
      </c>
      <c r="C3936" s="6">
        <v>5523</v>
      </c>
      <c r="D3936" s="6" t="s">
        <v>11808</v>
      </c>
      <c r="E3936" s="6" t="s">
        <v>11812</v>
      </c>
      <c r="F3936" s="6" t="s">
        <v>11785</v>
      </c>
      <c r="G3936" s="6" t="s">
        <v>12430</v>
      </c>
    </row>
    <row r="3937" spans="1:7" x14ac:dyDescent="0.4">
      <c r="A3937" s="6">
        <v>3936</v>
      </c>
      <c r="B3937" s="6" t="s">
        <v>12429</v>
      </c>
      <c r="C3937" s="6">
        <v>5524</v>
      </c>
      <c r="D3937" s="6" t="s">
        <v>11949</v>
      </c>
      <c r="E3937" s="6" t="s">
        <v>3258</v>
      </c>
      <c r="F3937" s="6" t="s">
        <v>11785</v>
      </c>
      <c r="G3937" s="6" t="s">
        <v>12661</v>
      </c>
    </row>
    <row r="3938" spans="1:7" x14ac:dyDescent="0.4">
      <c r="A3938" s="6">
        <v>3937</v>
      </c>
      <c r="B3938" s="6" t="s">
        <v>12429</v>
      </c>
      <c r="C3938" s="6">
        <v>5525</v>
      </c>
      <c r="D3938" s="6" t="s">
        <v>11949</v>
      </c>
      <c r="E3938" s="6" t="s">
        <v>717</v>
      </c>
      <c r="F3938" s="6" t="s">
        <v>11785</v>
      </c>
      <c r="G3938" s="6" t="s">
        <v>12662</v>
      </c>
    </row>
    <row r="3939" spans="1:7" x14ac:dyDescent="0.4">
      <c r="A3939" s="6">
        <v>3938</v>
      </c>
      <c r="B3939" s="6" t="s">
        <v>12429</v>
      </c>
      <c r="C3939" s="6">
        <v>5526</v>
      </c>
      <c r="D3939" s="6" t="s">
        <v>11949</v>
      </c>
      <c r="E3939" s="6" t="s">
        <v>717</v>
      </c>
      <c r="F3939" s="6" t="s">
        <v>11785</v>
      </c>
      <c r="G3939" s="6" t="s">
        <v>12663</v>
      </c>
    </row>
    <row r="3940" spans="1:7" x14ac:dyDescent="0.4">
      <c r="A3940" s="6">
        <v>3939</v>
      </c>
      <c r="B3940" s="6" t="s">
        <v>12429</v>
      </c>
      <c r="C3940" s="6">
        <v>5527</v>
      </c>
      <c r="D3940" s="6" t="s">
        <v>11949</v>
      </c>
      <c r="E3940" s="6" t="s">
        <v>3258</v>
      </c>
      <c r="F3940" s="6" t="s">
        <v>11785</v>
      </c>
      <c r="G3940" s="6" t="s">
        <v>12664</v>
      </c>
    </row>
    <row r="3941" spans="1:7" x14ac:dyDescent="0.4">
      <c r="A3941" s="6">
        <v>3940</v>
      </c>
      <c r="B3941" s="6" t="s">
        <v>12429</v>
      </c>
      <c r="C3941" s="6">
        <v>5528</v>
      </c>
      <c r="D3941" s="6" t="s">
        <v>11949</v>
      </c>
      <c r="E3941" s="6" t="s">
        <v>3258</v>
      </c>
      <c r="F3941" s="6" t="s">
        <v>11785</v>
      </c>
      <c r="G3941" s="6" t="s">
        <v>12664</v>
      </c>
    </row>
    <row r="3942" spans="1:7" x14ac:dyDescent="0.4">
      <c r="A3942" s="6">
        <v>3941</v>
      </c>
      <c r="B3942" s="6" t="s">
        <v>12429</v>
      </c>
      <c r="C3942" s="6">
        <v>5529</v>
      </c>
      <c r="D3942" s="6" t="s">
        <v>11808</v>
      </c>
      <c r="E3942" s="6" t="s">
        <v>11812</v>
      </c>
      <c r="F3942" s="6" t="s">
        <v>11785</v>
      </c>
      <c r="G3942" s="6" t="s">
        <v>12430</v>
      </c>
    </row>
    <row r="3943" spans="1:7" x14ac:dyDescent="0.4">
      <c r="A3943" s="6">
        <v>3942</v>
      </c>
      <c r="B3943" s="6" t="s">
        <v>12429</v>
      </c>
      <c r="C3943" s="6">
        <v>5530</v>
      </c>
      <c r="D3943" s="6" t="s">
        <v>11808</v>
      </c>
      <c r="E3943" s="6" t="s">
        <v>11812</v>
      </c>
      <c r="F3943" s="6" t="s">
        <v>11785</v>
      </c>
      <c r="G3943" s="6" t="s">
        <v>12656</v>
      </c>
    </row>
    <row r="3944" spans="1:7" x14ac:dyDescent="0.4">
      <c r="A3944" s="6">
        <v>3943</v>
      </c>
      <c r="B3944" s="6" t="s">
        <v>12429</v>
      </c>
      <c r="C3944" s="6">
        <v>5531</v>
      </c>
      <c r="D3944" s="6" t="s">
        <v>11949</v>
      </c>
      <c r="E3944" s="6" t="s">
        <v>3258</v>
      </c>
      <c r="F3944" s="6" t="s">
        <v>11785</v>
      </c>
      <c r="G3944" s="6" t="s">
        <v>12655</v>
      </c>
    </row>
    <row r="3945" spans="1:7" x14ac:dyDescent="0.4">
      <c r="A3945" s="6">
        <v>3944</v>
      </c>
      <c r="B3945" s="6" t="s">
        <v>12429</v>
      </c>
      <c r="C3945" s="6">
        <v>5532</v>
      </c>
      <c r="D3945" s="6" t="s">
        <v>11808</v>
      </c>
      <c r="E3945" s="6" t="s">
        <v>11812</v>
      </c>
      <c r="F3945" s="6" t="s">
        <v>11785</v>
      </c>
      <c r="G3945" s="6" t="s">
        <v>12665</v>
      </c>
    </row>
    <row r="3946" spans="1:7" x14ac:dyDescent="0.4">
      <c r="A3946" s="6">
        <v>3945</v>
      </c>
      <c r="B3946" s="6" t="s">
        <v>12429</v>
      </c>
      <c r="C3946" s="6">
        <v>5533</v>
      </c>
      <c r="D3946" s="6" t="s">
        <v>11808</v>
      </c>
      <c r="E3946" s="6" t="s">
        <v>11812</v>
      </c>
      <c r="F3946" s="6" t="s">
        <v>11785</v>
      </c>
      <c r="G3946" s="6" t="s">
        <v>12656</v>
      </c>
    </row>
    <row r="3947" spans="1:7" x14ac:dyDescent="0.4">
      <c r="A3947" s="6">
        <v>3946</v>
      </c>
      <c r="B3947" s="6" t="s">
        <v>12429</v>
      </c>
      <c r="C3947" s="6">
        <v>5534</v>
      </c>
      <c r="D3947" s="6" t="s">
        <v>11949</v>
      </c>
      <c r="E3947" s="6" t="s">
        <v>717</v>
      </c>
      <c r="F3947" s="6" t="s">
        <v>11785</v>
      </c>
      <c r="G3947" s="6" t="s">
        <v>12666</v>
      </c>
    </row>
    <row r="3948" spans="1:7" x14ac:dyDescent="0.4">
      <c r="A3948" s="6">
        <v>3947</v>
      </c>
      <c r="B3948" s="6" t="s">
        <v>12429</v>
      </c>
      <c r="C3948" s="6">
        <v>5535</v>
      </c>
      <c r="D3948" s="6" t="s">
        <v>11949</v>
      </c>
      <c r="E3948" s="6" t="s">
        <v>3258</v>
      </c>
      <c r="F3948" s="6" t="s">
        <v>11785</v>
      </c>
      <c r="G3948" s="6" t="s">
        <v>12659</v>
      </c>
    </row>
    <row r="3949" spans="1:7" x14ac:dyDescent="0.4">
      <c r="A3949" s="6">
        <v>3948</v>
      </c>
      <c r="B3949" s="6" t="s">
        <v>12429</v>
      </c>
      <c r="C3949" s="6">
        <v>5536</v>
      </c>
      <c r="D3949" s="6" t="s">
        <v>11808</v>
      </c>
      <c r="E3949" s="6" t="s">
        <v>11812</v>
      </c>
      <c r="F3949" s="6" t="s">
        <v>11785</v>
      </c>
      <c r="G3949" s="6" t="s">
        <v>12656</v>
      </c>
    </row>
    <row r="3950" spans="1:7" x14ac:dyDescent="0.4">
      <c r="A3950" s="6">
        <v>3949</v>
      </c>
      <c r="B3950" s="6" t="s">
        <v>12429</v>
      </c>
      <c r="C3950" s="6">
        <v>5537</v>
      </c>
      <c r="D3950" s="6" t="s">
        <v>11808</v>
      </c>
      <c r="E3950" s="6" t="s">
        <v>11812</v>
      </c>
      <c r="F3950" s="6" t="s">
        <v>11785</v>
      </c>
      <c r="G3950" s="6" t="s">
        <v>12656</v>
      </c>
    </row>
    <row r="3951" spans="1:7" x14ac:dyDescent="0.4">
      <c r="A3951" s="6">
        <v>3950</v>
      </c>
      <c r="B3951" s="6" t="s">
        <v>12429</v>
      </c>
      <c r="C3951" s="6">
        <v>5538</v>
      </c>
      <c r="D3951" s="6" t="s">
        <v>11949</v>
      </c>
      <c r="E3951" s="6" t="s">
        <v>3258</v>
      </c>
      <c r="F3951" s="6" t="s">
        <v>11785</v>
      </c>
      <c r="G3951" s="6" t="s">
        <v>12654</v>
      </c>
    </row>
    <row r="3952" spans="1:7" x14ac:dyDescent="0.4">
      <c r="A3952" s="6">
        <v>3951</v>
      </c>
      <c r="B3952" s="6" t="s">
        <v>12429</v>
      </c>
      <c r="C3952" s="6">
        <v>5539</v>
      </c>
      <c r="D3952" s="6" t="s">
        <v>11949</v>
      </c>
      <c r="E3952" s="6" t="s">
        <v>717</v>
      </c>
      <c r="F3952" s="6" t="s">
        <v>11785</v>
      </c>
      <c r="G3952" s="6" t="s">
        <v>12430</v>
      </c>
    </row>
    <row r="3953" spans="1:7" x14ac:dyDescent="0.4">
      <c r="A3953" s="6">
        <v>3952</v>
      </c>
      <c r="B3953" s="6" t="s">
        <v>12429</v>
      </c>
      <c r="C3953" s="6">
        <v>5540</v>
      </c>
      <c r="D3953" s="6" t="s">
        <v>11949</v>
      </c>
      <c r="E3953" s="6" t="s">
        <v>717</v>
      </c>
      <c r="F3953" s="6" t="s">
        <v>11785</v>
      </c>
      <c r="G3953" s="6" t="s">
        <v>12667</v>
      </c>
    </row>
    <row r="3954" spans="1:7" x14ac:dyDescent="0.4">
      <c r="A3954" s="6">
        <v>3953</v>
      </c>
      <c r="B3954" s="6" t="s">
        <v>12429</v>
      </c>
      <c r="C3954" s="6">
        <v>5541</v>
      </c>
      <c r="D3954" s="6" t="s">
        <v>11878</v>
      </c>
      <c r="E3954" s="6" t="s">
        <v>911</v>
      </c>
      <c r="F3954" s="6" t="s">
        <v>11785</v>
      </c>
      <c r="G3954" s="6" t="s">
        <v>12668</v>
      </c>
    </row>
    <row r="3955" spans="1:7" x14ac:dyDescent="0.4">
      <c r="A3955" s="6">
        <v>3954</v>
      </c>
      <c r="B3955" s="6" t="s">
        <v>12429</v>
      </c>
      <c r="C3955" s="6">
        <v>5542</v>
      </c>
      <c r="D3955" s="6" t="s">
        <v>11878</v>
      </c>
      <c r="E3955" s="6" t="s">
        <v>911</v>
      </c>
      <c r="F3955" s="6" t="s">
        <v>11785</v>
      </c>
      <c r="G3955" s="6" t="s">
        <v>12668</v>
      </c>
    </row>
    <row r="3956" spans="1:7" x14ac:dyDescent="0.4">
      <c r="A3956" s="6">
        <v>3955</v>
      </c>
      <c r="B3956" s="6" t="s">
        <v>12429</v>
      </c>
      <c r="C3956" s="6">
        <v>5543</v>
      </c>
      <c r="D3956" s="6" t="s">
        <v>11878</v>
      </c>
      <c r="E3956" s="6" t="s">
        <v>911</v>
      </c>
      <c r="F3956" s="6" t="s">
        <v>11785</v>
      </c>
      <c r="G3956" s="6" t="s">
        <v>12668</v>
      </c>
    </row>
    <row r="3957" spans="1:7" x14ac:dyDescent="0.4">
      <c r="A3957" s="6">
        <v>3956</v>
      </c>
      <c r="B3957" s="6" t="s">
        <v>12429</v>
      </c>
      <c r="C3957" s="6">
        <v>5544</v>
      </c>
      <c r="D3957" s="6" t="s">
        <v>11878</v>
      </c>
      <c r="E3957" s="6" t="s">
        <v>911</v>
      </c>
      <c r="F3957" s="6" t="s">
        <v>11785</v>
      </c>
      <c r="G3957" s="6" t="s">
        <v>12668</v>
      </c>
    </row>
    <row r="3958" spans="1:7" x14ac:dyDescent="0.4">
      <c r="A3958" s="6">
        <v>3957</v>
      </c>
      <c r="B3958" s="6" t="s">
        <v>12429</v>
      </c>
      <c r="C3958" s="6">
        <v>5545</v>
      </c>
      <c r="D3958" s="6" t="s">
        <v>11878</v>
      </c>
      <c r="E3958" s="6" t="s">
        <v>911</v>
      </c>
      <c r="F3958" s="6" t="s">
        <v>11785</v>
      </c>
      <c r="G3958" s="6" t="s">
        <v>12668</v>
      </c>
    </row>
    <row r="3959" spans="1:7" x14ac:dyDescent="0.4">
      <c r="A3959" s="6">
        <v>3958</v>
      </c>
      <c r="B3959" s="6" t="s">
        <v>12669</v>
      </c>
      <c r="C3959" s="6">
        <v>5546</v>
      </c>
      <c r="D3959" s="6" t="s">
        <v>11962</v>
      </c>
      <c r="E3959" s="6" t="s">
        <v>680</v>
      </c>
      <c r="F3959" s="6" t="s">
        <v>11785</v>
      </c>
      <c r="G3959" s="6"/>
    </row>
    <row r="3960" spans="1:7" x14ac:dyDescent="0.4">
      <c r="A3960" s="6">
        <v>3959</v>
      </c>
      <c r="B3960" s="6" t="s">
        <v>12669</v>
      </c>
      <c r="C3960" s="6">
        <v>5547</v>
      </c>
      <c r="D3960" s="6" t="s">
        <v>11962</v>
      </c>
      <c r="E3960" s="6" t="s">
        <v>680</v>
      </c>
      <c r="F3960" s="6" t="s">
        <v>11785</v>
      </c>
      <c r="G3960" s="6" t="s">
        <v>12670</v>
      </c>
    </row>
    <row r="3961" spans="1:7" x14ac:dyDescent="0.4">
      <c r="A3961" s="6">
        <v>3960</v>
      </c>
      <c r="B3961" s="6" t="s">
        <v>12669</v>
      </c>
      <c r="C3961" s="6">
        <v>5548</v>
      </c>
      <c r="D3961" s="6" t="s">
        <v>11851</v>
      </c>
      <c r="E3961" s="6" t="s">
        <v>571</v>
      </c>
      <c r="F3961" s="6" t="s">
        <v>11785</v>
      </c>
      <c r="G3961" s="6"/>
    </row>
    <row r="3962" spans="1:7" x14ac:dyDescent="0.4">
      <c r="A3962" s="6">
        <v>3961</v>
      </c>
      <c r="B3962" s="6" t="s">
        <v>12669</v>
      </c>
      <c r="C3962" s="6">
        <v>5549</v>
      </c>
      <c r="D3962" s="6" t="s">
        <v>11851</v>
      </c>
      <c r="E3962" s="6" t="s">
        <v>571</v>
      </c>
      <c r="F3962" s="6" t="s">
        <v>11785</v>
      </c>
      <c r="G3962" s="6" t="s">
        <v>12671</v>
      </c>
    </row>
    <row r="3963" spans="1:7" x14ac:dyDescent="0.4">
      <c r="A3963" s="6">
        <v>3962</v>
      </c>
      <c r="B3963" s="6" t="s">
        <v>12669</v>
      </c>
      <c r="C3963" s="6">
        <v>5550</v>
      </c>
      <c r="D3963" s="6" t="s">
        <v>11851</v>
      </c>
      <c r="E3963" s="6" t="s">
        <v>571</v>
      </c>
      <c r="F3963" s="6" t="s">
        <v>11785</v>
      </c>
      <c r="G3963" s="6"/>
    </row>
    <row r="3964" spans="1:7" x14ac:dyDescent="0.4">
      <c r="A3964" s="6">
        <v>3963</v>
      </c>
      <c r="B3964" s="6" t="s">
        <v>12669</v>
      </c>
      <c r="C3964" s="6">
        <v>5551</v>
      </c>
      <c r="D3964" s="6" t="s">
        <v>11851</v>
      </c>
      <c r="E3964" s="6" t="s">
        <v>571</v>
      </c>
      <c r="F3964" s="6" t="s">
        <v>11785</v>
      </c>
      <c r="G3964" s="6" t="s">
        <v>12672</v>
      </c>
    </row>
    <row r="3965" spans="1:7" x14ac:dyDescent="0.4">
      <c r="A3965" s="6">
        <v>3964</v>
      </c>
      <c r="B3965" s="6" t="s">
        <v>12669</v>
      </c>
      <c r="C3965" s="6">
        <v>5552</v>
      </c>
      <c r="D3965" s="6" t="s">
        <v>11851</v>
      </c>
      <c r="E3965" s="6" t="s">
        <v>571</v>
      </c>
      <c r="F3965" s="6" t="s">
        <v>11785</v>
      </c>
      <c r="G3965" s="6" t="s">
        <v>12615</v>
      </c>
    </row>
    <row r="3966" spans="1:7" x14ac:dyDescent="0.4">
      <c r="A3966" s="6">
        <v>3965</v>
      </c>
      <c r="B3966" s="6" t="s">
        <v>12669</v>
      </c>
      <c r="C3966" s="6">
        <v>5553</v>
      </c>
      <c r="D3966" s="6" t="s">
        <v>11851</v>
      </c>
      <c r="E3966" s="6" t="s">
        <v>571</v>
      </c>
      <c r="F3966" s="6" t="s">
        <v>11785</v>
      </c>
      <c r="G3966" s="6" t="s">
        <v>12615</v>
      </c>
    </row>
    <row r="3967" spans="1:7" x14ac:dyDescent="0.4">
      <c r="A3967" s="6">
        <v>3966</v>
      </c>
      <c r="B3967" s="6" t="s">
        <v>12669</v>
      </c>
      <c r="C3967" s="6">
        <v>5554</v>
      </c>
      <c r="D3967" s="6" t="s">
        <v>11851</v>
      </c>
      <c r="E3967" s="6" t="s">
        <v>571</v>
      </c>
      <c r="F3967" s="6" t="s">
        <v>11785</v>
      </c>
      <c r="G3967" s="6" t="s">
        <v>12615</v>
      </c>
    </row>
    <row r="3968" spans="1:7" x14ac:dyDescent="0.4">
      <c r="A3968" s="6">
        <v>3967</v>
      </c>
      <c r="B3968" s="6" t="s">
        <v>12669</v>
      </c>
      <c r="C3968" s="6">
        <v>5555</v>
      </c>
      <c r="D3968" s="6" t="s">
        <v>11851</v>
      </c>
      <c r="E3968" s="6" t="s">
        <v>571</v>
      </c>
      <c r="F3968" s="6" t="s">
        <v>11785</v>
      </c>
      <c r="G3968" s="6" t="s">
        <v>12672</v>
      </c>
    </row>
    <row r="3969" spans="1:7" x14ac:dyDescent="0.4">
      <c r="A3969" s="6">
        <v>3968</v>
      </c>
      <c r="B3969" s="6" t="s">
        <v>12669</v>
      </c>
      <c r="C3969" s="6">
        <v>5556</v>
      </c>
      <c r="D3969" s="6" t="s">
        <v>11962</v>
      </c>
      <c r="E3969" s="6" t="s">
        <v>680</v>
      </c>
      <c r="F3969" s="6" t="s">
        <v>11785</v>
      </c>
      <c r="G3969" s="6"/>
    </row>
    <row r="3970" spans="1:7" x14ac:dyDescent="0.4">
      <c r="A3970" s="6">
        <v>3969</v>
      </c>
      <c r="B3970" s="6" t="s">
        <v>12669</v>
      </c>
      <c r="C3970" s="6">
        <v>5557</v>
      </c>
      <c r="D3970" s="6" t="s">
        <v>11962</v>
      </c>
      <c r="E3970" s="6" t="s">
        <v>680</v>
      </c>
      <c r="F3970" s="6" t="s">
        <v>11785</v>
      </c>
      <c r="G3970" s="6"/>
    </row>
    <row r="3971" spans="1:7" x14ac:dyDescent="0.4">
      <c r="A3971" s="6">
        <v>3970</v>
      </c>
      <c r="B3971" s="6" t="s">
        <v>12669</v>
      </c>
      <c r="C3971" s="6">
        <v>5558</v>
      </c>
      <c r="D3971" s="6" t="s">
        <v>11851</v>
      </c>
      <c r="E3971" s="6" t="s">
        <v>571</v>
      </c>
      <c r="F3971" s="6" t="s">
        <v>11785</v>
      </c>
      <c r="G3971" s="6" t="s">
        <v>12615</v>
      </c>
    </row>
    <row r="3972" spans="1:7" x14ac:dyDescent="0.4">
      <c r="A3972" s="6">
        <v>3971</v>
      </c>
      <c r="B3972" s="6" t="s">
        <v>12669</v>
      </c>
      <c r="C3972" s="6">
        <v>5559</v>
      </c>
      <c r="D3972" s="6" t="s">
        <v>11851</v>
      </c>
      <c r="E3972" s="6" t="s">
        <v>571</v>
      </c>
      <c r="F3972" s="6" t="s">
        <v>11785</v>
      </c>
      <c r="G3972" s="6"/>
    </row>
    <row r="3973" spans="1:7" x14ac:dyDescent="0.4">
      <c r="A3973" s="6">
        <v>3972</v>
      </c>
      <c r="B3973" s="6" t="s">
        <v>12669</v>
      </c>
      <c r="C3973" s="6">
        <v>5560</v>
      </c>
      <c r="D3973" s="6" t="s">
        <v>11962</v>
      </c>
      <c r="E3973" s="6" t="s">
        <v>680</v>
      </c>
      <c r="F3973" s="6" t="s">
        <v>11785</v>
      </c>
      <c r="G3973" s="6" t="s">
        <v>12673</v>
      </c>
    </row>
    <row r="3974" spans="1:7" x14ac:dyDescent="0.4">
      <c r="A3974" s="6">
        <v>3973</v>
      </c>
      <c r="B3974" s="6" t="s">
        <v>12669</v>
      </c>
      <c r="C3974" s="6">
        <v>5561</v>
      </c>
      <c r="D3974" s="6" t="s">
        <v>11962</v>
      </c>
      <c r="E3974" s="6" t="s">
        <v>680</v>
      </c>
      <c r="F3974" s="6" t="s">
        <v>11785</v>
      </c>
      <c r="G3974" s="6" t="s">
        <v>12490</v>
      </c>
    </row>
    <row r="3975" spans="1:7" x14ac:dyDescent="0.4">
      <c r="A3975" s="6">
        <v>3974</v>
      </c>
      <c r="B3975" s="6" t="s">
        <v>12669</v>
      </c>
      <c r="C3975" s="6">
        <v>5562</v>
      </c>
      <c r="D3975" s="6" t="s">
        <v>11851</v>
      </c>
      <c r="E3975" s="6" t="s">
        <v>571</v>
      </c>
      <c r="F3975" s="6" t="s">
        <v>11785</v>
      </c>
      <c r="G3975" s="6" t="s">
        <v>12617</v>
      </c>
    </row>
    <row r="3976" spans="1:7" x14ac:dyDescent="0.4">
      <c r="A3976" s="6">
        <v>3975</v>
      </c>
      <c r="B3976" s="6" t="s">
        <v>12669</v>
      </c>
      <c r="C3976" s="6">
        <v>5563</v>
      </c>
      <c r="D3976" s="6" t="s">
        <v>11851</v>
      </c>
      <c r="E3976" s="6" t="s">
        <v>571</v>
      </c>
      <c r="F3976" s="6" t="s">
        <v>11785</v>
      </c>
      <c r="G3976" s="6" t="s">
        <v>12674</v>
      </c>
    </row>
    <row r="3977" spans="1:7" x14ac:dyDescent="0.4">
      <c r="A3977" s="6">
        <v>3976</v>
      </c>
      <c r="B3977" s="6" t="s">
        <v>12669</v>
      </c>
      <c r="C3977" s="6">
        <v>5564</v>
      </c>
      <c r="D3977" s="6" t="s">
        <v>11851</v>
      </c>
      <c r="E3977" s="6" t="s">
        <v>571</v>
      </c>
      <c r="F3977" s="6" t="s">
        <v>11785</v>
      </c>
      <c r="G3977" s="6" t="s">
        <v>12615</v>
      </c>
    </row>
    <row r="3978" spans="1:7" x14ac:dyDescent="0.4">
      <c r="A3978" s="6">
        <v>3977</v>
      </c>
      <c r="B3978" s="6" t="s">
        <v>12669</v>
      </c>
      <c r="C3978" s="6">
        <v>5565</v>
      </c>
      <c r="D3978" s="6" t="s">
        <v>11962</v>
      </c>
      <c r="E3978" s="6" t="s">
        <v>680</v>
      </c>
      <c r="F3978" s="6" t="s">
        <v>11785</v>
      </c>
      <c r="G3978" s="6"/>
    </row>
    <row r="3979" spans="1:7" x14ac:dyDescent="0.4">
      <c r="A3979" s="6">
        <v>3978</v>
      </c>
      <c r="B3979" s="6" t="s">
        <v>12669</v>
      </c>
      <c r="C3979" s="6">
        <v>5566</v>
      </c>
      <c r="D3979" s="6" t="s">
        <v>11962</v>
      </c>
      <c r="E3979" s="6" t="s">
        <v>680</v>
      </c>
      <c r="F3979" s="6" t="s">
        <v>11785</v>
      </c>
      <c r="G3979" s="6"/>
    </row>
    <row r="3980" spans="1:7" x14ac:dyDescent="0.4">
      <c r="A3980" s="6">
        <v>3979</v>
      </c>
      <c r="B3980" s="6" t="s">
        <v>12669</v>
      </c>
      <c r="C3980" s="6">
        <v>5567</v>
      </c>
      <c r="D3980" s="6" t="s">
        <v>11851</v>
      </c>
      <c r="E3980" s="6" t="s">
        <v>571</v>
      </c>
      <c r="F3980" s="6" t="s">
        <v>11785</v>
      </c>
      <c r="G3980" s="6" t="s">
        <v>12615</v>
      </c>
    </row>
    <row r="3981" spans="1:7" x14ac:dyDescent="0.4">
      <c r="A3981" s="6">
        <v>3980</v>
      </c>
      <c r="B3981" s="6" t="s">
        <v>12669</v>
      </c>
      <c r="C3981" s="6">
        <v>5568</v>
      </c>
      <c r="D3981" s="6" t="s">
        <v>11851</v>
      </c>
      <c r="E3981" s="6" t="s">
        <v>571</v>
      </c>
      <c r="F3981" s="6" t="s">
        <v>11785</v>
      </c>
      <c r="G3981" s="6" t="s">
        <v>12672</v>
      </c>
    </row>
    <row r="3982" spans="1:7" x14ac:dyDescent="0.4">
      <c r="A3982" s="6">
        <v>3981</v>
      </c>
      <c r="B3982" s="6" t="s">
        <v>12669</v>
      </c>
      <c r="C3982" s="6">
        <v>5569</v>
      </c>
      <c r="D3982" s="6" t="s">
        <v>11851</v>
      </c>
      <c r="E3982" s="6" t="s">
        <v>571</v>
      </c>
      <c r="F3982" s="6" t="s">
        <v>11785</v>
      </c>
      <c r="G3982" s="6" t="s">
        <v>12615</v>
      </c>
    </row>
    <row r="3983" spans="1:7" x14ac:dyDescent="0.4">
      <c r="A3983" s="6">
        <v>3982</v>
      </c>
      <c r="B3983" s="6" t="s">
        <v>12669</v>
      </c>
      <c r="C3983" s="6">
        <v>5570</v>
      </c>
      <c r="D3983" s="6" t="s">
        <v>11962</v>
      </c>
      <c r="E3983" s="6" t="s">
        <v>680</v>
      </c>
      <c r="F3983" s="6" t="s">
        <v>11785</v>
      </c>
      <c r="G3983" s="6" t="s">
        <v>12490</v>
      </c>
    </row>
    <row r="3984" spans="1:7" x14ac:dyDescent="0.4">
      <c r="A3984" s="6">
        <v>3983</v>
      </c>
      <c r="B3984" s="6" t="s">
        <v>12669</v>
      </c>
      <c r="C3984" s="6">
        <v>5571</v>
      </c>
      <c r="D3984" s="6" t="s">
        <v>11962</v>
      </c>
      <c r="E3984" s="6" t="s">
        <v>680</v>
      </c>
      <c r="F3984" s="6" t="s">
        <v>11785</v>
      </c>
      <c r="G3984" s="6"/>
    </row>
    <row r="3985" spans="1:7" x14ac:dyDescent="0.4">
      <c r="A3985" s="6">
        <v>3984</v>
      </c>
      <c r="B3985" s="6" t="s">
        <v>12669</v>
      </c>
      <c r="C3985" s="6">
        <v>5572</v>
      </c>
      <c r="D3985" s="6" t="s">
        <v>11851</v>
      </c>
      <c r="E3985" s="6" t="s">
        <v>571</v>
      </c>
      <c r="F3985" s="6" t="s">
        <v>11785</v>
      </c>
      <c r="G3985" s="6"/>
    </row>
    <row r="3986" spans="1:7" x14ac:dyDescent="0.4">
      <c r="A3986" s="6">
        <v>3985</v>
      </c>
      <c r="B3986" s="6" t="s">
        <v>12669</v>
      </c>
      <c r="C3986" s="6">
        <v>5573</v>
      </c>
      <c r="D3986" s="6" t="s">
        <v>11851</v>
      </c>
      <c r="E3986" s="6" t="s">
        <v>571</v>
      </c>
      <c r="F3986" s="6" t="s">
        <v>11785</v>
      </c>
      <c r="G3986" s="6"/>
    </row>
    <row r="3987" spans="1:7" x14ac:dyDescent="0.4">
      <c r="A3987" s="6">
        <v>3986</v>
      </c>
      <c r="B3987" s="6" t="s">
        <v>12669</v>
      </c>
      <c r="C3987" s="6">
        <v>5574</v>
      </c>
      <c r="D3987" s="6" t="s">
        <v>11851</v>
      </c>
      <c r="E3987" s="6" t="s">
        <v>571</v>
      </c>
      <c r="F3987" s="6" t="s">
        <v>11785</v>
      </c>
      <c r="G3987" s="6"/>
    </row>
    <row r="3988" spans="1:7" x14ac:dyDescent="0.4">
      <c r="A3988" s="6">
        <v>3987</v>
      </c>
      <c r="B3988" s="6" t="s">
        <v>12669</v>
      </c>
      <c r="C3988" s="6">
        <v>5575</v>
      </c>
      <c r="D3988" s="6" t="s">
        <v>11851</v>
      </c>
      <c r="E3988" s="6" t="s">
        <v>571</v>
      </c>
      <c r="F3988" s="6" t="s">
        <v>11785</v>
      </c>
      <c r="G3988" s="6" t="s">
        <v>12616</v>
      </c>
    </row>
    <row r="3989" spans="1:7" x14ac:dyDescent="0.4">
      <c r="A3989" s="6">
        <v>3988</v>
      </c>
      <c r="B3989" s="6" t="s">
        <v>12669</v>
      </c>
      <c r="C3989" s="6">
        <v>5576</v>
      </c>
      <c r="D3989" s="6" t="s">
        <v>11851</v>
      </c>
      <c r="E3989" s="6" t="s">
        <v>571</v>
      </c>
      <c r="F3989" s="6" t="s">
        <v>11785</v>
      </c>
      <c r="G3989" s="6" t="s">
        <v>12616</v>
      </c>
    </row>
    <row r="3990" spans="1:7" x14ac:dyDescent="0.4">
      <c r="A3990" s="6">
        <v>3989</v>
      </c>
      <c r="B3990" s="6" t="s">
        <v>12669</v>
      </c>
      <c r="C3990" s="6">
        <v>5577</v>
      </c>
      <c r="D3990" s="6" t="s">
        <v>11851</v>
      </c>
      <c r="E3990" s="6" t="s">
        <v>571</v>
      </c>
      <c r="F3990" s="6" t="s">
        <v>11785</v>
      </c>
      <c r="G3990" s="6" t="s">
        <v>12675</v>
      </c>
    </row>
    <row r="3991" spans="1:7" x14ac:dyDescent="0.4">
      <c r="A3991" s="6">
        <v>3990</v>
      </c>
      <c r="B3991" s="6" t="s">
        <v>12669</v>
      </c>
      <c r="C3991" s="6">
        <v>5578</v>
      </c>
      <c r="D3991" s="6" t="s">
        <v>11962</v>
      </c>
      <c r="E3991" s="6" t="s">
        <v>680</v>
      </c>
      <c r="F3991" s="6" t="s">
        <v>11785</v>
      </c>
      <c r="G3991" s="6"/>
    </row>
    <row r="3992" spans="1:7" x14ac:dyDescent="0.4">
      <c r="A3992" s="6">
        <v>3991</v>
      </c>
      <c r="B3992" s="6" t="s">
        <v>12669</v>
      </c>
      <c r="C3992" s="6">
        <v>5579</v>
      </c>
      <c r="D3992" s="6" t="s">
        <v>11962</v>
      </c>
      <c r="E3992" s="6" t="s">
        <v>680</v>
      </c>
      <c r="F3992" s="6" t="s">
        <v>11785</v>
      </c>
      <c r="G3992" s="6" t="s">
        <v>12490</v>
      </c>
    </row>
    <row r="3993" spans="1:7" x14ac:dyDescent="0.4">
      <c r="A3993" s="6">
        <v>3992</v>
      </c>
      <c r="B3993" s="6" t="s">
        <v>12669</v>
      </c>
      <c r="C3993" s="6">
        <v>5580</v>
      </c>
      <c r="D3993" s="6" t="s">
        <v>11851</v>
      </c>
      <c r="E3993" s="6" t="s">
        <v>571</v>
      </c>
      <c r="F3993" s="6" t="s">
        <v>11785</v>
      </c>
      <c r="G3993" s="6" t="s">
        <v>12672</v>
      </c>
    </row>
    <row r="3994" spans="1:7" x14ac:dyDescent="0.4">
      <c r="A3994" s="6">
        <v>3993</v>
      </c>
      <c r="B3994" s="6" t="s">
        <v>12669</v>
      </c>
      <c r="C3994" s="6">
        <v>5581</v>
      </c>
      <c r="D3994" s="6" t="s">
        <v>11962</v>
      </c>
      <c r="E3994" s="6" t="s">
        <v>680</v>
      </c>
      <c r="F3994" s="6" t="s">
        <v>11785</v>
      </c>
      <c r="G3994" s="6" t="s">
        <v>12670</v>
      </c>
    </row>
    <row r="3995" spans="1:7" x14ac:dyDescent="0.4">
      <c r="A3995" s="6">
        <v>3994</v>
      </c>
      <c r="B3995" s="6" t="s">
        <v>12669</v>
      </c>
      <c r="C3995" s="6">
        <v>5582</v>
      </c>
      <c r="D3995" s="6" t="s">
        <v>11962</v>
      </c>
      <c r="E3995" s="6" t="s">
        <v>680</v>
      </c>
      <c r="F3995" s="6" t="s">
        <v>11785</v>
      </c>
      <c r="G3995" s="6"/>
    </row>
    <row r="3996" spans="1:7" x14ac:dyDescent="0.4">
      <c r="A3996" s="6">
        <v>3995</v>
      </c>
      <c r="B3996" s="6" t="s">
        <v>12669</v>
      </c>
      <c r="C3996" s="6">
        <v>5583</v>
      </c>
      <c r="D3996" s="6" t="s">
        <v>11851</v>
      </c>
      <c r="E3996" s="6" t="s">
        <v>571</v>
      </c>
      <c r="F3996" s="6" t="s">
        <v>11785</v>
      </c>
      <c r="G3996" s="6"/>
    </row>
    <row r="3997" spans="1:7" x14ac:dyDescent="0.4">
      <c r="A3997" s="6">
        <v>3996</v>
      </c>
      <c r="B3997" s="6" t="s">
        <v>12669</v>
      </c>
      <c r="C3997" s="6">
        <v>5584</v>
      </c>
      <c r="D3997" s="6" t="s">
        <v>11851</v>
      </c>
      <c r="E3997" s="6" t="s">
        <v>571</v>
      </c>
      <c r="F3997" s="6" t="s">
        <v>11785</v>
      </c>
      <c r="G3997" s="6" t="s">
        <v>12615</v>
      </c>
    </row>
    <row r="3998" spans="1:7" x14ac:dyDescent="0.4">
      <c r="A3998" s="6">
        <v>3997</v>
      </c>
      <c r="B3998" s="6" t="s">
        <v>12669</v>
      </c>
      <c r="C3998" s="6">
        <v>5585</v>
      </c>
      <c r="D3998" s="6" t="s">
        <v>11851</v>
      </c>
      <c r="E3998" s="6" t="s">
        <v>571</v>
      </c>
      <c r="F3998" s="6" t="s">
        <v>11785</v>
      </c>
      <c r="G3998" s="6" t="s">
        <v>12617</v>
      </c>
    </row>
    <row r="3999" spans="1:7" x14ac:dyDescent="0.4">
      <c r="A3999" s="6">
        <v>3998</v>
      </c>
      <c r="B3999" s="6" t="s">
        <v>12669</v>
      </c>
      <c r="C3999" s="6">
        <v>5586</v>
      </c>
      <c r="D3999" s="6" t="s">
        <v>11851</v>
      </c>
      <c r="E3999" s="6" t="s">
        <v>571</v>
      </c>
      <c r="F3999" s="6" t="s">
        <v>11785</v>
      </c>
      <c r="G3999" s="6" t="s">
        <v>12615</v>
      </c>
    </row>
    <row r="4000" spans="1:7" x14ac:dyDescent="0.4">
      <c r="A4000" s="6">
        <v>3999</v>
      </c>
      <c r="B4000" s="6" t="s">
        <v>12669</v>
      </c>
      <c r="C4000" s="6">
        <v>5587</v>
      </c>
      <c r="D4000" s="6" t="s">
        <v>11851</v>
      </c>
      <c r="E4000" s="6" t="s">
        <v>571</v>
      </c>
      <c r="F4000" s="6" t="s">
        <v>11785</v>
      </c>
      <c r="G4000" s="6"/>
    </row>
    <row r="4001" spans="1:7" x14ac:dyDescent="0.4">
      <c r="A4001" s="6">
        <v>4000</v>
      </c>
      <c r="B4001" s="6" t="s">
        <v>12669</v>
      </c>
      <c r="C4001" s="6">
        <v>5588</v>
      </c>
      <c r="D4001" s="6" t="s">
        <v>11962</v>
      </c>
      <c r="E4001" s="6" t="s">
        <v>680</v>
      </c>
      <c r="F4001" s="6" t="s">
        <v>11785</v>
      </c>
      <c r="G4001" s="6" t="s">
        <v>12490</v>
      </c>
    </row>
    <row r="4002" spans="1:7" x14ac:dyDescent="0.4">
      <c r="A4002" s="6">
        <v>4001</v>
      </c>
      <c r="B4002" s="6" t="s">
        <v>12669</v>
      </c>
      <c r="C4002" s="6">
        <v>5589</v>
      </c>
      <c r="D4002" s="6" t="s">
        <v>11962</v>
      </c>
      <c r="E4002" s="6" t="s">
        <v>680</v>
      </c>
      <c r="F4002" s="6" t="s">
        <v>11785</v>
      </c>
      <c r="G4002" s="6" t="s">
        <v>12673</v>
      </c>
    </row>
    <row r="4003" spans="1:7" x14ac:dyDescent="0.4">
      <c r="A4003" s="6">
        <v>4002</v>
      </c>
      <c r="B4003" s="6" t="s">
        <v>12669</v>
      </c>
      <c r="C4003" s="6">
        <v>5590</v>
      </c>
      <c r="D4003" s="6" t="s">
        <v>11962</v>
      </c>
      <c r="E4003" s="6" t="s">
        <v>680</v>
      </c>
      <c r="F4003" s="6" t="s">
        <v>11785</v>
      </c>
      <c r="G4003" s="6"/>
    </row>
    <row r="4004" spans="1:7" x14ac:dyDescent="0.4">
      <c r="A4004" s="6">
        <v>4003</v>
      </c>
      <c r="B4004" s="6" t="s">
        <v>12669</v>
      </c>
      <c r="C4004" s="6">
        <v>5591</v>
      </c>
      <c r="D4004" s="6" t="s">
        <v>11962</v>
      </c>
      <c r="E4004" s="6" t="s">
        <v>680</v>
      </c>
      <c r="F4004" s="6" t="s">
        <v>11785</v>
      </c>
      <c r="G4004" s="6"/>
    </row>
    <row r="4005" spans="1:7" x14ac:dyDescent="0.4">
      <c r="A4005" s="6">
        <v>4004</v>
      </c>
      <c r="B4005" s="6" t="s">
        <v>12669</v>
      </c>
      <c r="C4005" s="6">
        <v>5592</v>
      </c>
      <c r="D4005" s="6" t="s">
        <v>11962</v>
      </c>
      <c r="E4005" s="6" t="s">
        <v>680</v>
      </c>
      <c r="F4005" s="6" t="s">
        <v>11785</v>
      </c>
      <c r="G4005" s="6"/>
    </row>
    <row r="4006" spans="1:7" x14ac:dyDescent="0.4">
      <c r="A4006" s="6">
        <v>4005</v>
      </c>
      <c r="B4006" s="6" t="s">
        <v>12669</v>
      </c>
      <c r="C4006" s="6">
        <v>5593</v>
      </c>
      <c r="D4006" s="6" t="s">
        <v>11962</v>
      </c>
      <c r="E4006" s="6" t="s">
        <v>680</v>
      </c>
      <c r="F4006" s="6" t="s">
        <v>11785</v>
      </c>
      <c r="G4006" s="6"/>
    </row>
    <row r="4007" spans="1:7" x14ac:dyDescent="0.4">
      <c r="A4007" s="6">
        <v>4006</v>
      </c>
      <c r="B4007" s="6" t="s">
        <v>12669</v>
      </c>
      <c r="C4007" s="6">
        <v>5594</v>
      </c>
      <c r="D4007" s="6" t="s">
        <v>11962</v>
      </c>
      <c r="E4007" s="6" t="s">
        <v>680</v>
      </c>
      <c r="F4007" s="6" t="s">
        <v>11785</v>
      </c>
      <c r="G4007" s="6"/>
    </row>
    <row r="4008" spans="1:7" x14ac:dyDescent="0.4">
      <c r="A4008" s="6">
        <v>4007</v>
      </c>
      <c r="B4008" s="6" t="s">
        <v>12669</v>
      </c>
      <c r="C4008" s="6">
        <v>5595</v>
      </c>
      <c r="D4008" s="6" t="s">
        <v>11851</v>
      </c>
      <c r="E4008" s="6" t="s">
        <v>571</v>
      </c>
      <c r="F4008" s="6" t="s">
        <v>11785</v>
      </c>
      <c r="G4008" s="6" t="s">
        <v>12615</v>
      </c>
    </row>
    <row r="4009" spans="1:7" x14ac:dyDescent="0.4">
      <c r="A4009" s="6">
        <v>4008</v>
      </c>
      <c r="B4009" s="6" t="s">
        <v>12669</v>
      </c>
      <c r="C4009" s="6">
        <v>5596</v>
      </c>
      <c r="D4009" s="6" t="s">
        <v>11851</v>
      </c>
      <c r="E4009" s="6" t="s">
        <v>571</v>
      </c>
      <c r="F4009" s="6" t="s">
        <v>11785</v>
      </c>
      <c r="G4009" s="6"/>
    </row>
    <row r="4010" spans="1:7" x14ac:dyDescent="0.4">
      <c r="A4010" s="6">
        <v>4009</v>
      </c>
      <c r="B4010" s="6" t="s">
        <v>12669</v>
      </c>
      <c r="C4010" s="6">
        <v>5597</v>
      </c>
      <c r="D4010" s="6" t="s">
        <v>11962</v>
      </c>
      <c r="E4010" s="6" t="s">
        <v>680</v>
      </c>
      <c r="F4010" s="6" t="s">
        <v>11785</v>
      </c>
      <c r="G4010" s="6" t="s">
        <v>12584</v>
      </c>
    </row>
    <row r="4011" spans="1:7" x14ac:dyDescent="0.4">
      <c r="A4011" s="6">
        <v>4010</v>
      </c>
      <c r="B4011" s="6" t="s">
        <v>12669</v>
      </c>
      <c r="C4011" s="6">
        <v>5598</v>
      </c>
      <c r="D4011" s="6" t="s">
        <v>11962</v>
      </c>
      <c r="E4011" s="6" t="s">
        <v>680</v>
      </c>
      <c r="F4011" s="6" t="s">
        <v>11785</v>
      </c>
      <c r="G4011" s="6" t="s">
        <v>12673</v>
      </c>
    </row>
    <row r="4012" spans="1:7" x14ac:dyDescent="0.4">
      <c r="A4012" s="6">
        <v>4011</v>
      </c>
      <c r="B4012" s="6" t="s">
        <v>12669</v>
      </c>
      <c r="C4012" s="6">
        <v>5599</v>
      </c>
      <c r="D4012" s="6" t="s">
        <v>11962</v>
      </c>
      <c r="E4012" s="6" t="s">
        <v>680</v>
      </c>
      <c r="F4012" s="6" t="s">
        <v>11785</v>
      </c>
      <c r="G4012" s="6" t="s">
        <v>12673</v>
      </c>
    </row>
    <row r="4013" spans="1:7" x14ac:dyDescent="0.4">
      <c r="A4013" s="6">
        <v>4012</v>
      </c>
      <c r="B4013" s="6" t="s">
        <v>12669</v>
      </c>
      <c r="C4013" s="6">
        <v>5600</v>
      </c>
      <c r="D4013" s="6" t="s">
        <v>11962</v>
      </c>
      <c r="E4013" s="6" t="s">
        <v>680</v>
      </c>
      <c r="F4013" s="6" t="s">
        <v>11785</v>
      </c>
      <c r="G4013" s="6"/>
    </row>
    <row r="4014" spans="1:7" x14ac:dyDescent="0.4">
      <c r="A4014" s="6">
        <v>4013</v>
      </c>
      <c r="B4014" s="6" t="s">
        <v>12676</v>
      </c>
      <c r="C4014" s="6">
        <v>5601</v>
      </c>
      <c r="D4014" s="6" t="s">
        <v>11808</v>
      </c>
      <c r="E4014" s="6" t="s">
        <v>508</v>
      </c>
      <c r="F4014" s="6" t="s">
        <v>11785</v>
      </c>
      <c r="G4014" s="6"/>
    </row>
    <row r="4015" spans="1:7" x14ac:dyDescent="0.4">
      <c r="A4015" s="6">
        <v>4014</v>
      </c>
      <c r="B4015" s="6" t="s">
        <v>12676</v>
      </c>
      <c r="C4015" s="6">
        <v>5602</v>
      </c>
      <c r="D4015" s="6" t="s">
        <v>11876</v>
      </c>
      <c r="E4015" s="6" t="s">
        <v>4306</v>
      </c>
      <c r="F4015" s="6" t="s">
        <v>11785</v>
      </c>
      <c r="G4015" s="6" t="s">
        <v>12424</v>
      </c>
    </row>
    <row r="4016" spans="1:7" x14ac:dyDescent="0.4">
      <c r="A4016" s="6">
        <v>4015</v>
      </c>
      <c r="B4016" s="6" t="s">
        <v>12676</v>
      </c>
      <c r="C4016" s="6">
        <v>5603</v>
      </c>
      <c r="D4016" s="6" t="s">
        <v>11808</v>
      </c>
      <c r="E4016" s="6" t="s">
        <v>508</v>
      </c>
      <c r="F4016" s="6" t="s">
        <v>11785</v>
      </c>
      <c r="G4016" s="6"/>
    </row>
    <row r="4017" spans="1:7" x14ac:dyDescent="0.4">
      <c r="A4017" s="6">
        <v>4016</v>
      </c>
      <c r="B4017" s="6" t="s">
        <v>12676</v>
      </c>
      <c r="C4017" s="6">
        <v>5604</v>
      </c>
      <c r="D4017" s="6" t="s">
        <v>11808</v>
      </c>
      <c r="E4017" s="6" t="s">
        <v>508</v>
      </c>
      <c r="F4017" s="6" t="s">
        <v>11785</v>
      </c>
      <c r="G4017" s="6" t="s">
        <v>12387</v>
      </c>
    </row>
    <row r="4018" spans="1:7" x14ac:dyDescent="0.4">
      <c r="A4018" s="6">
        <v>4017</v>
      </c>
      <c r="B4018" s="6" t="s">
        <v>12676</v>
      </c>
      <c r="C4018" s="6">
        <v>5605</v>
      </c>
      <c r="D4018" s="6" t="s">
        <v>11808</v>
      </c>
      <c r="E4018" s="6" t="s">
        <v>508</v>
      </c>
      <c r="F4018" s="6" t="s">
        <v>11785</v>
      </c>
      <c r="G4018" s="6"/>
    </row>
    <row r="4019" spans="1:7" x14ac:dyDescent="0.4">
      <c r="A4019" s="6">
        <v>4018</v>
      </c>
      <c r="B4019" s="6" t="s">
        <v>12676</v>
      </c>
      <c r="C4019" s="6">
        <v>5606</v>
      </c>
      <c r="D4019" s="6" t="s">
        <v>11876</v>
      </c>
      <c r="E4019" s="6" t="s">
        <v>4306</v>
      </c>
      <c r="F4019" s="6" t="s">
        <v>11785</v>
      </c>
      <c r="G4019" s="6" t="s">
        <v>12257</v>
      </c>
    </row>
    <row r="4020" spans="1:7" x14ac:dyDescent="0.4">
      <c r="A4020" s="6">
        <v>4019</v>
      </c>
      <c r="B4020" s="6" t="s">
        <v>12676</v>
      </c>
      <c r="C4020" s="6">
        <v>5607</v>
      </c>
      <c r="D4020" s="6" t="s">
        <v>11808</v>
      </c>
      <c r="E4020" s="6" t="s">
        <v>508</v>
      </c>
      <c r="F4020" s="6" t="s">
        <v>11785</v>
      </c>
      <c r="G4020" s="6"/>
    </row>
    <row r="4021" spans="1:7" x14ac:dyDescent="0.4">
      <c r="A4021" s="6">
        <v>4020</v>
      </c>
      <c r="B4021" s="6" t="s">
        <v>12676</v>
      </c>
      <c r="C4021" s="6">
        <v>5608</v>
      </c>
      <c r="D4021" s="6" t="s">
        <v>11808</v>
      </c>
      <c r="E4021" s="6" t="s">
        <v>508</v>
      </c>
      <c r="F4021" s="6" t="s">
        <v>11785</v>
      </c>
      <c r="G4021" s="6"/>
    </row>
    <row r="4022" spans="1:7" x14ac:dyDescent="0.4">
      <c r="A4022" s="6">
        <v>4021</v>
      </c>
      <c r="B4022" s="6" t="s">
        <v>12676</v>
      </c>
      <c r="C4022" s="6">
        <v>5609</v>
      </c>
      <c r="D4022" s="6" t="s">
        <v>11808</v>
      </c>
      <c r="E4022" s="6" t="s">
        <v>508</v>
      </c>
      <c r="F4022" s="6" t="s">
        <v>11785</v>
      </c>
      <c r="G4022" s="6" t="s">
        <v>12677</v>
      </c>
    </row>
    <row r="4023" spans="1:7" x14ac:dyDescent="0.4">
      <c r="A4023" s="6">
        <v>4022</v>
      </c>
      <c r="B4023" s="6" t="s">
        <v>12676</v>
      </c>
      <c r="C4023" s="6">
        <v>5610</v>
      </c>
      <c r="D4023" s="6" t="s">
        <v>11876</v>
      </c>
      <c r="E4023" s="6" t="s">
        <v>4306</v>
      </c>
      <c r="F4023" s="6" t="s">
        <v>11785</v>
      </c>
      <c r="G4023" s="6" t="s">
        <v>12678</v>
      </c>
    </row>
    <row r="4024" spans="1:7" x14ac:dyDescent="0.4">
      <c r="A4024" s="6">
        <v>4023</v>
      </c>
      <c r="B4024" s="6" t="s">
        <v>12676</v>
      </c>
      <c r="C4024" s="6">
        <v>5611</v>
      </c>
      <c r="D4024" s="6" t="s">
        <v>11876</v>
      </c>
      <c r="E4024" s="6" t="s">
        <v>4306</v>
      </c>
      <c r="F4024" s="6" t="s">
        <v>11785</v>
      </c>
      <c r="G4024" s="6" t="s">
        <v>12424</v>
      </c>
    </row>
    <row r="4025" spans="1:7" x14ac:dyDescent="0.4">
      <c r="A4025" s="6">
        <v>4024</v>
      </c>
      <c r="B4025" s="6" t="s">
        <v>12676</v>
      </c>
      <c r="C4025" s="6">
        <v>5612</v>
      </c>
      <c r="D4025" s="6" t="s">
        <v>11876</v>
      </c>
      <c r="E4025" s="6" t="s">
        <v>4306</v>
      </c>
      <c r="F4025" s="6" t="s">
        <v>11785</v>
      </c>
      <c r="G4025" s="6" t="s">
        <v>12424</v>
      </c>
    </row>
    <row r="4026" spans="1:7" x14ac:dyDescent="0.4">
      <c r="A4026" s="6">
        <v>4025</v>
      </c>
      <c r="B4026" s="6" t="s">
        <v>12676</v>
      </c>
      <c r="C4026" s="6">
        <v>5613</v>
      </c>
      <c r="D4026" s="6" t="s">
        <v>11876</v>
      </c>
      <c r="E4026" s="6" t="s">
        <v>4306</v>
      </c>
      <c r="F4026" s="6" t="s">
        <v>11785</v>
      </c>
      <c r="G4026" s="6" t="s">
        <v>12424</v>
      </c>
    </row>
    <row r="4027" spans="1:7" x14ac:dyDescent="0.4">
      <c r="A4027" s="6">
        <v>4026</v>
      </c>
      <c r="B4027" s="6" t="s">
        <v>12676</v>
      </c>
      <c r="C4027" s="6">
        <v>5614</v>
      </c>
      <c r="D4027" s="6" t="s">
        <v>11876</v>
      </c>
      <c r="E4027" s="6" t="s">
        <v>4306</v>
      </c>
      <c r="F4027" s="6" t="s">
        <v>11785</v>
      </c>
      <c r="G4027" s="6" t="s">
        <v>12679</v>
      </c>
    </row>
    <row r="4028" spans="1:7" x14ac:dyDescent="0.4">
      <c r="A4028" s="6">
        <v>4027</v>
      </c>
      <c r="B4028" s="6" t="s">
        <v>12676</v>
      </c>
      <c r="C4028" s="6">
        <v>5615</v>
      </c>
      <c r="D4028" s="6" t="s">
        <v>11876</v>
      </c>
      <c r="E4028" s="6" t="s">
        <v>4306</v>
      </c>
      <c r="F4028" s="6" t="s">
        <v>11785</v>
      </c>
      <c r="G4028" s="6" t="s">
        <v>12424</v>
      </c>
    </row>
    <row r="4029" spans="1:7" x14ac:dyDescent="0.4">
      <c r="A4029" s="6">
        <v>4028</v>
      </c>
      <c r="B4029" s="6" t="s">
        <v>12676</v>
      </c>
      <c r="C4029" s="6">
        <v>5616</v>
      </c>
      <c r="D4029" s="6" t="s">
        <v>11876</v>
      </c>
      <c r="E4029" s="6" t="s">
        <v>4306</v>
      </c>
      <c r="F4029" s="6" t="s">
        <v>11785</v>
      </c>
      <c r="G4029" s="6" t="s">
        <v>12679</v>
      </c>
    </row>
    <row r="4030" spans="1:7" x14ac:dyDescent="0.4">
      <c r="A4030" s="6">
        <v>4029</v>
      </c>
      <c r="B4030" s="6" t="s">
        <v>12676</v>
      </c>
      <c r="C4030" s="6">
        <v>5617</v>
      </c>
      <c r="D4030" s="6" t="s">
        <v>11808</v>
      </c>
      <c r="E4030" s="6" t="s">
        <v>508</v>
      </c>
      <c r="F4030" s="6" t="s">
        <v>11785</v>
      </c>
      <c r="G4030" s="6" t="s">
        <v>12677</v>
      </c>
    </row>
    <row r="4031" spans="1:7" x14ac:dyDescent="0.4">
      <c r="A4031" s="6">
        <v>4030</v>
      </c>
      <c r="B4031" s="6" t="s">
        <v>12676</v>
      </c>
      <c r="C4031" s="6">
        <v>5618</v>
      </c>
      <c r="D4031" s="6" t="s">
        <v>11808</v>
      </c>
      <c r="E4031" s="6" t="s">
        <v>508</v>
      </c>
      <c r="F4031" s="6" t="s">
        <v>11785</v>
      </c>
      <c r="G4031" s="6" t="s">
        <v>12677</v>
      </c>
    </row>
    <row r="4032" spans="1:7" x14ac:dyDescent="0.4">
      <c r="A4032" s="6">
        <v>4031</v>
      </c>
      <c r="B4032" s="6" t="s">
        <v>12676</v>
      </c>
      <c r="C4032" s="6">
        <v>5619</v>
      </c>
      <c r="D4032" s="6" t="s">
        <v>11876</v>
      </c>
      <c r="E4032" s="6" t="s">
        <v>4306</v>
      </c>
      <c r="F4032" s="6" t="s">
        <v>11785</v>
      </c>
      <c r="G4032" s="6" t="s">
        <v>12424</v>
      </c>
    </row>
    <row r="4033" spans="1:7" x14ac:dyDescent="0.4">
      <c r="A4033" s="6">
        <v>4032</v>
      </c>
      <c r="B4033" s="6" t="s">
        <v>12676</v>
      </c>
      <c r="C4033" s="6">
        <v>5620</v>
      </c>
      <c r="D4033" s="6" t="s">
        <v>11808</v>
      </c>
      <c r="E4033" s="6" t="s">
        <v>508</v>
      </c>
      <c r="F4033" s="6" t="s">
        <v>11785</v>
      </c>
      <c r="G4033" s="6"/>
    </row>
    <row r="4034" spans="1:7" x14ac:dyDescent="0.4">
      <c r="A4034" s="6">
        <v>4033</v>
      </c>
      <c r="B4034" s="6" t="s">
        <v>12676</v>
      </c>
      <c r="C4034" s="6">
        <v>5621</v>
      </c>
      <c r="D4034" s="6" t="s">
        <v>11808</v>
      </c>
      <c r="E4034" s="6" t="s">
        <v>508</v>
      </c>
      <c r="F4034" s="6" t="s">
        <v>11785</v>
      </c>
      <c r="G4034" s="6"/>
    </row>
    <row r="4035" spans="1:7" x14ac:dyDescent="0.4">
      <c r="A4035" s="6">
        <v>4034</v>
      </c>
      <c r="B4035" s="6" t="s">
        <v>12676</v>
      </c>
      <c r="C4035" s="6">
        <v>5622</v>
      </c>
      <c r="D4035" s="6" t="s">
        <v>11876</v>
      </c>
      <c r="E4035" s="6" t="s">
        <v>4306</v>
      </c>
      <c r="F4035" s="6" t="s">
        <v>11785</v>
      </c>
      <c r="G4035" s="6" t="s">
        <v>12679</v>
      </c>
    </row>
    <row r="4036" spans="1:7" x14ac:dyDescent="0.4">
      <c r="A4036" s="6">
        <v>4035</v>
      </c>
      <c r="B4036" s="6" t="s">
        <v>12676</v>
      </c>
      <c r="C4036" s="6">
        <v>5623</v>
      </c>
      <c r="D4036" s="6" t="s">
        <v>11876</v>
      </c>
      <c r="E4036" s="6" t="s">
        <v>4306</v>
      </c>
      <c r="F4036" s="6" t="s">
        <v>11785</v>
      </c>
      <c r="G4036" s="6" t="s">
        <v>12424</v>
      </c>
    </row>
    <row r="4037" spans="1:7" x14ac:dyDescent="0.4">
      <c r="A4037" s="6">
        <v>4036</v>
      </c>
      <c r="B4037" s="6" t="s">
        <v>12676</v>
      </c>
      <c r="C4037" s="6">
        <v>5624</v>
      </c>
      <c r="D4037" s="6" t="s">
        <v>11876</v>
      </c>
      <c r="E4037" s="6" t="s">
        <v>4306</v>
      </c>
      <c r="F4037" s="6" t="s">
        <v>11785</v>
      </c>
      <c r="G4037" s="6" t="s">
        <v>12424</v>
      </c>
    </row>
    <row r="4038" spans="1:7" x14ac:dyDescent="0.4">
      <c r="A4038" s="6">
        <v>4037</v>
      </c>
      <c r="B4038" s="6" t="s">
        <v>12676</v>
      </c>
      <c r="C4038" s="6">
        <v>5625</v>
      </c>
      <c r="D4038" s="6" t="s">
        <v>11876</v>
      </c>
      <c r="E4038" s="6" t="s">
        <v>4306</v>
      </c>
      <c r="F4038" s="6" t="s">
        <v>11785</v>
      </c>
      <c r="G4038" s="6" t="s">
        <v>12679</v>
      </c>
    </row>
    <row r="4039" spans="1:7" x14ac:dyDescent="0.4">
      <c r="A4039" s="6">
        <v>4038</v>
      </c>
      <c r="B4039" s="6" t="s">
        <v>12669</v>
      </c>
      <c r="C4039" s="6">
        <v>5626</v>
      </c>
      <c r="D4039" s="6" t="s">
        <v>11962</v>
      </c>
      <c r="E4039" s="6" t="s">
        <v>680</v>
      </c>
      <c r="F4039" s="6" t="s">
        <v>11785</v>
      </c>
      <c r="G4039" s="6"/>
    </row>
    <row r="4040" spans="1:7" x14ac:dyDescent="0.4">
      <c r="A4040" s="6">
        <v>4039</v>
      </c>
      <c r="B4040" s="6" t="s">
        <v>12669</v>
      </c>
      <c r="C4040" s="6">
        <v>5627</v>
      </c>
      <c r="D4040" s="6" t="s">
        <v>11962</v>
      </c>
      <c r="E4040" s="6" t="s">
        <v>680</v>
      </c>
      <c r="F4040" s="6" t="s">
        <v>11785</v>
      </c>
      <c r="G4040" s="6" t="s">
        <v>12680</v>
      </c>
    </row>
    <row r="4041" spans="1:7" x14ac:dyDescent="0.4">
      <c r="A4041" s="6">
        <v>4040</v>
      </c>
      <c r="B4041" s="6" t="s">
        <v>12669</v>
      </c>
      <c r="C4041" s="6">
        <v>5628</v>
      </c>
      <c r="D4041" s="6" t="s">
        <v>11962</v>
      </c>
      <c r="E4041" s="6" t="s">
        <v>680</v>
      </c>
      <c r="F4041" s="6" t="s">
        <v>11785</v>
      </c>
      <c r="G4041" s="6"/>
    </row>
    <row r="4042" spans="1:7" x14ac:dyDescent="0.4">
      <c r="A4042" s="6">
        <v>4041</v>
      </c>
      <c r="B4042" s="6" t="s">
        <v>12669</v>
      </c>
      <c r="C4042" s="6">
        <v>5629</v>
      </c>
      <c r="D4042" s="6" t="s">
        <v>11962</v>
      </c>
      <c r="E4042" s="6" t="s">
        <v>680</v>
      </c>
      <c r="F4042" s="6" t="s">
        <v>11785</v>
      </c>
      <c r="G4042" s="6" t="s">
        <v>12490</v>
      </c>
    </row>
    <row r="4043" spans="1:7" x14ac:dyDescent="0.4">
      <c r="A4043" s="6">
        <v>4042</v>
      </c>
      <c r="B4043" s="6" t="s">
        <v>12669</v>
      </c>
      <c r="C4043" s="6">
        <v>5630</v>
      </c>
      <c r="D4043" s="6" t="s">
        <v>11962</v>
      </c>
      <c r="E4043" s="6" t="s">
        <v>680</v>
      </c>
      <c r="F4043" s="6" t="s">
        <v>11785</v>
      </c>
      <c r="G4043" s="6" t="s">
        <v>12490</v>
      </c>
    </row>
    <row r="4044" spans="1:7" x14ac:dyDescent="0.4">
      <c r="A4044" s="6">
        <v>4043</v>
      </c>
      <c r="B4044" s="6" t="s">
        <v>12669</v>
      </c>
      <c r="C4044" s="6">
        <v>5631</v>
      </c>
      <c r="D4044" s="6" t="s">
        <v>11962</v>
      </c>
      <c r="E4044" s="6" t="s">
        <v>680</v>
      </c>
      <c r="F4044" s="6" t="s">
        <v>11785</v>
      </c>
      <c r="G4044" s="6" t="s">
        <v>12490</v>
      </c>
    </row>
    <row r="4045" spans="1:7" x14ac:dyDescent="0.4">
      <c r="A4045" s="6">
        <v>4044</v>
      </c>
      <c r="B4045" s="6" t="s">
        <v>12669</v>
      </c>
      <c r="C4045" s="6">
        <v>5632</v>
      </c>
      <c r="D4045" s="6" t="s">
        <v>11962</v>
      </c>
      <c r="E4045" s="6" t="s">
        <v>680</v>
      </c>
      <c r="F4045" s="6" t="s">
        <v>11785</v>
      </c>
      <c r="G4045" s="6"/>
    </row>
    <row r="4046" spans="1:7" x14ac:dyDescent="0.4">
      <c r="A4046" s="6">
        <v>4045</v>
      </c>
      <c r="B4046" s="6" t="s">
        <v>12669</v>
      </c>
      <c r="C4046" s="6">
        <v>5633</v>
      </c>
      <c r="D4046" s="6" t="s">
        <v>11962</v>
      </c>
      <c r="E4046" s="6" t="s">
        <v>680</v>
      </c>
      <c r="F4046" s="6" t="s">
        <v>11785</v>
      </c>
      <c r="G4046" s="6" t="s">
        <v>12681</v>
      </c>
    </row>
    <row r="4047" spans="1:7" x14ac:dyDescent="0.4">
      <c r="A4047" s="6">
        <v>4046</v>
      </c>
      <c r="B4047" s="6" t="s">
        <v>12669</v>
      </c>
      <c r="C4047" s="6">
        <v>5634</v>
      </c>
      <c r="D4047" s="6" t="s">
        <v>11962</v>
      </c>
      <c r="E4047" s="6" t="s">
        <v>680</v>
      </c>
      <c r="F4047" s="6" t="s">
        <v>11785</v>
      </c>
      <c r="G4047" s="6" t="s">
        <v>12490</v>
      </c>
    </row>
    <row r="4048" spans="1:7" x14ac:dyDescent="0.4">
      <c r="A4048" s="6">
        <v>4047</v>
      </c>
      <c r="B4048" s="6" t="s">
        <v>12669</v>
      </c>
      <c r="C4048" s="6">
        <v>5635</v>
      </c>
      <c r="D4048" s="6" t="s">
        <v>11962</v>
      </c>
      <c r="E4048" s="6" t="s">
        <v>680</v>
      </c>
      <c r="F4048" s="6" t="s">
        <v>11785</v>
      </c>
      <c r="G4048" s="6" t="s">
        <v>12490</v>
      </c>
    </row>
    <row r="4049" spans="1:7" x14ac:dyDescent="0.4">
      <c r="A4049" s="6">
        <v>4048</v>
      </c>
      <c r="B4049" s="6" t="s">
        <v>12669</v>
      </c>
      <c r="C4049" s="6">
        <v>5636</v>
      </c>
      <c r="D4049" s="6" t="s">
        <v>11962</v>
      </c>
      <c r="E4049" s="6" t="s">
        <v>680</v>
      </c>
      <c r="F4049" s="6" t="s">
        <v>11785</v>
      </c>
      <c r="G4049" s="6" t="s">
        <v>12680</v>
      </c>
    </row>
    <row r="4050" spans="1:7" x14ac:dyDescent="0.4">
      <c r="A4050" s="6">
        <v>4049</v>
      </c>
      <c r="B4050" s="6" t="s">
        <v>12456</v>
      </c>
      <c r="C4050" s="6">
        <v>5637</v>
      </c>
      <c r="D4050" s="6" t="s">
        <v>11927</v>
      </c>
      <c r="E4050" s="6" t="s">
        <v>757</v>
      </c>
      <c r="F4050" s="6" t="s">
        <v>11785</v>
      </c>
      <c r="G4050" s="6" t="s">
        <v>12682</v>
      </c>
    </row>
    <row r="4051" spans="1:7" x14ac:dyDescent="0.4">
      <c r="A4051" s="6">
        <v>4050</v>
      </c>
      <c r="B4051" s="6" t="s">
        <v>12456</v>
      </c>
      <c r="C4051" s="6">
        <v>5638</v>
      </c>
      <c r="D4051" s="6" t="s">
        <v>11949</v>
      </c>
      <c r="E4051" s="6" t="s">
        <v>717</v>
      </c>
      <c r="F4051" s="6" t="s">
        <v>11785</v>
      </c>
      <c r="G4051" s="6" t="s">
        <v>12682</v>
      </c>
    </row>
    <row r="4052" spans="1:7" x14ac:dyDescent="0.4">
      <c r="A4052" s="6">
        <v>4051</v>
      </c>
      <c r="B4052" s="6" t="s">
        <v>12456</v>
      </c>
      <c r="C4052" s="6">
        <v>5639</v>
      </c>
      <c r="D4052" s="6" t="s">
        <v>11927</v>
      </c>
      <c r="E4052" s="6" t="s">
        <v>757</v>
      </c>
      <c r="F4052" s="6" t="s">
        <v>11785</v>
      </c>
      <c r="G4052" s="6" t="s">
        <v>12682</v>
      </c>
    </row>
    <row r="4053" spans="1:7" x14ac:dyDescent="0.4">
      <c r="A4053" s="6">
        <v>4052</v>
      </c>
      <c r="B4053" s="6" t="s">
        <v>12456</v>
      </c>
      <c r="C4053" s="6">
        <v>5640</v>
      </c>
      <c r="D4053" s="6" t="s">
        <v>11927</v>
      </c>
      <c r="E4053" s="6" t="s">
        <v>757</v>
      </c>
      <c r="F4053" s="6" t="s">
        <v>11785</v>
      </c>
      <c r="G4053" s="6" t="s">
        <v>12387</v>
      </c>
    </row>
    <row r="4054" spans="1:7" x14ac:dyDescent="0.4">
      <c r="A4054" s="6">
        <v>4053</v>
      </c>
      <c r="B4054" s="6" t="s">
        <v>12456</v>
      </c>
      <c r="C4054" s="6">
        <v>5641</v>
      </c>
      <c r="D4054" s="6" t="s">
        <v>11927</v>
      </c>
      <c r="E4054" s="6" t="s">
        <v>757</v>
      </c>
      <c r="F4054" s="6" t="s">
        <v>11785</v>
      </c>
      <c r="G4054" s="6" t="s">
        <v>12683</v>
      </c>
    </row>
    <row r="4055" spans="1:7" x14ac:dyDescent="0.4">
      <c r="A4055" s="6">
        <v>4054</v>
      </c>
      <c r="B4055" s="6" t="s">
        <v>12456</v>
      </c>
      <c r="C4055" s="6">
        <v>5642</v>
      </c>
      <c r="D4055" s="6" t="s">
        <v>11927</v>
      </c>
      <c r="E4055" s="6" t="s">
        <v>757</v>
      </c>
      <c r="F4055" s="6" t="s">
        <v>11785</v>
      </c>
      <c r="G4055" s="6" t="s">
        <v>12387</v>
      </c>
    </row>
    <row r="4056" spans="1:7" x14ac:dyDescent="0.4">
      <c r="A4056" s="6">
        <v>4055</v>
      </c>
      <c r="B4056" s="6" t="s">
        <v>12456</v>
      </c>
      <c r="C4056" s="6">
        <v>5643</v>
      </c>
      <c r="D4056" s="6" t="s">
        <v>11949</v>
      </c>
      <c r="E4056" s="6" t="s">
        <v>3258</v>
      </c>
      <c r="F4056" s="6" t="s">
        <v>11785</v>
      </c>
      <c r="G4056" s="6" t="s">
        <v>12108</v>
      </c>
    </row>
    <row r="4057" spans="1:7" x14ac:dyDescent="0.4">
      <c r="A4057" s="6">
        <v>4056</v>
      </c>
      <c r="B4057" s="6" t="s">
        <v>12456</v>
      </c>
      <c r="C4057" s="6">
        <v>5644</v>
      </c>
      <c r="D4057" s="6" t="s">
        <v>11949</v>
      </c>
      <c r="E4057" s="6" t="s">
        <v>717</v>
      </c>
      <c r="F4057" s="6" t="s">
        <v>11785</v>
      </c>
      <c r="G4057" s="6" t="s">
        <v>12684</v>
      </c>
    </row>
    <row r="4058" spans="1:7" x14ac:dyDescent="0.4">
      <c r="A4058" s="6">
        <v>4057</v>
      </c>
      <c r="B4058" s="6" t="s">
        <v>12456</v>
      </c>
      <c r="C4058" s="6">
        <v>5645</v>
      </c>
      <c r="D4058" s="6" t="s">
        <v>11927</v>
      </c>
      <c r="E4058" s="6" t="s">
        <v>757</v>
      </c>
      <c r="F4058" s="6" t="s">
        <v>11785</v>
      </c>
      <c r="G4058" s="6" t="s">
        <v>12685</v>
      </c>
    </row>
    <row r="4059" spans="1:7" x14ac:dyDescent="0.4">
      <c r="A4059" s="6">
        <v>4058</v>
      </c>
      <c r="B4059" s="6" t="s">
        <v>12456</v>
      </c>
      <c r="C4059" s="6">
        <v>5646</v>
      </c>
      <c r="D4059" s="6" t="s">
        <v>11949</v>
      </c>
      <c r="E4059" s="6" t="s">
        <v>717</v>
      </c>
      <c r="F4059" s="6" t="s">
        <v>11785</v>
      </c>
      <c r="G4059" s="6" t="s">
        <v>12054</v>
      </c>
    </row>
    <row r="4060" spans="1:7" x14ac:dyDescent="0.4">
      <c r="A4060" s="6">
        <v>4059</v>
      </c>
      <c r="B4060" s="6" t="s">
        <v>12456</v>
      </c>
      <c r="C4060" s="6">
        <v>5647</v>
      </c>
      <c r="D4060" s="6" t="s">
        <v>11927</v>
      </c>
      <c r="E4060" s="6" t="s">
        <v>757</v>
      </c>
      <c r="F4060" s="6" t="s">
        <v>11785</v>
      </c>
      <c r="G4060" s="6" t="s">
        <v>12387</v>
      </c>
    </row>
    <row r="4061" spans="1:7" x14ac:dyDescent="0.4">
      <c r="A4061" s="6">
        <v>4060</v>
      </c>
      <c r="B4061" s="6" t="s">
        <v>12456</v>
      </c>
      <c r="C4061" s="6">
        <v>5648</v>
      </c>
      <c r="D4061" s="6" t="s">
        <v>11927</v>
      </c>
      <c r="E4061" s="6" t="s">
        <v>757</v>
      </c>
      <c r="F4061" s="6" t="s">
        <v>11785</v>
      </c>
      <c r="G4061" s="6" t="s">
        <v>12686</v>
      </c>
    </row>
    <row r="4062" spans="1:7" x14ac:dyDescent="0.4">
      <c r="A4062" s="6">
        <v>4061</v>
      </c>
      <c r="B4062" s="6" t="s">
        <v>12456</v>
      </c>
      <c r="C4062" s="6">
        <v>5649</v>
      </c>
      <c r="D4062" s="6" t="s">
        <v>11878</v>
      </c>
      <c r="E4062" s="6" t="s">
        <v>911</v>
      </c>
      <c r="F4062" s="6" t="s">
        <v>11785</v>
      </c>
      <c r="G4062" s="6" t="s">
        <v>12687</v>
      </c>
    </row>
    <row r="4063" spans="1:7" x14ac:dyDescent="0.4">
      <c r="A4063" s="6">
        <v>4062</v>
      </c>
      <c r="B4063" s="6" t="s">
        <v>12456</v>
      </c>
      <c r="C4063" s="6">
        <v>5650</v>
      </c>
      <c r="D4063" s="6" t="s">
        <v>11949</v>
      </c>
      <c r="E4063" s="6" t="s">
        <v>717</v>
      </c>
      <c r="F4063" s="6" t="s">
        <v>11785</v>
      </c>
      <c r="G4063" s="6" t="s">
        <v>12684</v>
      </c>
    </row>
    <row r="4064" spans="1:7" x14ac:dyDescent="0.4">
      <c r="A4064" s="6">
        <v>4063</v>
      </c>
      <c r="B4064" s="6" t="s">
        <v>12456</v>
      </c>
      <c r="C4064" s="6">
        <v>5651</v>
      </c>
      <c r="D4064" s="6" t="s">
        <v>11949</v>
      </c>
      <c r="E4064" s="6" t="s">
        <v>3258</v>
      </c>
      <c r="F4064" s="6" t="s">
        <v>11785</v>
      </c>
      <c r="G4064" s="6" t="s">
        <v>12688</v>
      </c>
    </row>
    <row r="4065" spans="1:7" x14ac:dyDescent="0.4">
      <c r="A4065" s="6">
        <v>4064</v>
      </c>
      <c r="B4065" s="6" t="s">
        <v>12456</v>
      </c>
      <c r="C4065" s="6">
        <v>5652</v>
      </c>
      <c r="D4065" s="6" t="s">
        <v>11927</v>
      </c>
      <c r="E4065" s="6" t="s">
        <v>757</v>
      </c>
      <c r="F4065" s="6" t="s">
        <v>11785</v>
      </c>
      <c r="G4065" s="6" t="s">
        <v>12689</v>
      </c>
    </row>
    <row r="4066" spans="1:7" x14ac:dyDescent="0.4">
      <c r="A4066" s="6">
        <v>4065</v>
      </c>
      <c r="B4066" s="6" t="s">
        <v>12456</v>
      </c>
      <c r="C4066" s="6">
        <v>5653</v>
      </c>
      <c r="D4066" s="6" t="s">
        <v>11878</v>
      </c>
      <c r="E4066" s="6" t="s">
        <v>911</v>
      </c>
      <c r="F4066" s="6" t="s">
        <v>11785</v>
      </c>
      <c r="G4066" s="6" t="s">
        <v>12690</v>
      </c>
    </row>
    <row r="4067" spans="1:7" x14ac:dyDescent="0.4">
      <c r="A4067" s="6">
        <v>4066</v>
      </c>
      <c r="B4067" s="6" t="s">
        <v>12456</v>
      </c>
      <c r="C4067" s="6">
        <v>5654</v>
      </c>
      <c r="D4067" s="6" t="s">
        <v>11878</v>
      </c>
      <c r="E4067" s="6" t="s">
        <v>911</v>
      </c>
      <c r="F4067" s="6" t="s">
        <v>11785</v>
      </c>
      <c r="G4067" s="6" t="s">
        <v>12677</v>
      </c>
    </row>
    <row r="4068" spans="1:7" x14ac:dyDescent="0.4">
      <c r="A4068" s="6">
        <v>4067</v>
      </c>
      <c r="B4068" s="6" t="s">
        <v>12456</v>
      </c>
      <c r="C4068" s="6">
        <v>5655</v>
      </c>
      <c r="D4068" s="6" t="s">
        <v>11949</v>
      </c>
      <c r="E4068" s="6" t="s">
        <v>3258</v>
      </c>
      <c r="F4068" s="6" t="s">
        <v>11785</v>
      </c>
      <c r="G4068" s="6" t="s">
        <v>12691</v>
      </c>
    </row>
    <row r="4069" spans="1:7" x14ac:dyDescent="0.4">
      <c r="A4069" s="6">
        <v>4068</v>
      </c>
      <c r="B4069" s="6" t="s">
        <v>12456</v>
      </c>
      <c r="C4069" s="6">
        <v>5656</v>
      </c>
      <c r="D4069" s="6" t="s">
        <v>11927</v>
      </c>
      <c r="E4069" s="6" t="s">
        <v>757</v>
      </c>
      <c r="F4069" s="6" t="s">
        <v>11785</v>
      </c>
      <c r="G4069" s="6" t="s">
        <v>12692</v>
      </c>
    </row>
    <row r="4070" spans="1:7" x14ac:dyDescent="0.4">
      <c r="A4070" s="6">
        <v>4069</v>
      </c>
      <c r="B4070" s="6" t="s">
        <v>12456</v>
      </c>
      <c r="C4070" s="6">
        <v>5657</v>
      </c>
      <c r="D4070" s="6" t="s">
        <v>11878</v>
      </c>
      <c r="E4070" s="6" t="s">
        <v>911</v>
      </c>
      <c r="F4070" s="6" t="s">
        <v>11785</v>
      </c>
      <c r="G4070" s="6" t="s">
        <v>12257</v>
      </c>
    </row>
    <row r="4071" spans="1:7" x14ac:dyDescent="0.4">
      <c r="A4071" s="6">
        <v>4070</v>
      </c>
      <c r="B4071" s="6" t="s">
        <v>12456</v>
      </c>
      <c r="C4071" s="6">
        <v>5658</v>
      </c>
      <c r="D4071" s="6" t="s">
        <v>11927</v>
      </c>
      <c r="E4071" s="6" t="s">
        <v>757</v>
      </c>
      <c r="F4071" s="6" t="s">
        <v>11785</v>
      </c>
      <c r="G4071" s="6" t="s">
        <v>12257</v>
      </c>
    </row>
    <row r="4072" spans="1:7" x14ac:dyDescent="0.4">
      <c r="A4072" s="6">
        <v>4071</v>
      </c>
      <c r="B4072" s="6" t="s">
        <v>12456</v>
      </c>
      <c r="C4072" s="6">
        <v>5659</v>
      </c>
      <c r="D4072" s="6" t="s">
        <v>11878</v>
      </c>
      <c r="E4072" s="6" t="s">
        <v>911</v>
      </c>
      <c r="F4072" s="6" t="s">
        <v>11785</v>
      </c>
      <c r="G4072" s="6" t="s">
        <v>12693</v>
      </c>
    </row>
    <row r="4073" spans="1:7" x14ac:dyDescent="0.4">
      <c r="A4073" s="6">
        <v>4072</v>
      </c>
      <c r="B4073" s="6" t="s">
        <v>12456</v>
      </c>
      <c r="C4073" s="6">
        <v>5660</v>
      </c>
      <c r="D4073" s="6" t="s">
        <v>11927</v>
      </c>
      <c r="E4073" s="6" t="s">
        <v>757</v>
      </c>
      <c r="F4073" s="6" t="s">
        <v>11785</v>
      </c>
      <c r="G4073" s="6" t="s">
        <v>12693</v>
      </c>
    </row>
    <row r="4074" spans="1:7" x14ac:dyDescent="0.4">
      <c r="A4074" s="6">
        <v>4073</v>
      </c>
      <c r="B4074" s="6" t="s">
        <v>12456</v>
      </c>
      <c r="C4074" s="6">
        <v>5661</v>
      </c>
      <c r="D4074" s="6" t="s">
        <v>11878</v>
      </c>
      <c r="E4074" s="6" t="s">
        <v>911</v>
      </c>
      <c r="F4074" s="6" t="s">
        <v>11785</v>
      </c>
      <c r="G4074" s="6" t="s">
        <v>12481</v>
      </c>
    </row>
    <row r="4075" spans="1:7" x14ac:dyDescent="0.4">
      <c r="A4075" s="6">
        <v>4074</v>
      </c>
      <c r="B4075" s="6" t="s">
        <v>12456</v>
      </c>
      <c r="C4075" s="6">
        <v>5662</v>
      </c>
      <c r="D4075" s="6" t="s">
        <v>11808</v>
      </c>
      <c r="E4075" s="6" t="s">
        <v>11812</v>
      </c>
      <c r="F4075" s="6" t="s">
        <v>11785</v>
      </c>
      <c r="G4075" s="6" t="s">
        <v>12096</v>
      </c>
    </row>
    <row r="4076" spans="1:7" x14ac:dyDescent="0.4">
      <c r="A4076" s="6">
        <v>4075</v>
      </c>
      <c r="B4076" s="6" t="s">
        <v>12456</v>
      </c>
      <c r="C4076" s="6">
        <v>5663</v>
      </c>
      <c r="D4076" s="6" t="s">
        <v>11808</v>
      </c>
      <c r="E4076" s="6" t="s">
        <v>11812</v>
      </c>
      <c r="F4076" s="6" t="s">
        <v>11785</v>
      </c>
      <c r="G4076" s="6" t="s">
        <v>12570</v>
      </c>
    </row>
    <row r="4077" spans="1:7" x14ac:dyDescent="0.4">
      <c r="A4077" s="6">
        <v>4076</v>
      </c>
      <c r="B4077" s="6" t="s">
        <v>12456</v>
      </c>
      <c r="C4077" s="6">
        <v>5664</v>
      </c>
      <c r="D4077" s="6" t="s">
        <v>11927</v>
      </c>
      <c r="E4077" s="6" t="s">
        <v>757</v>
      </c>
      <c r="F4077" s="6" t="s">
        <v>11785</v>
      </c>
      <c r="G4077" s="6" t="s">
        <v>12693</v>
      </c>
    </row>
    <row r="4078" spans="1:7" x14ac:dyDescent="0.4">
      <c r="A4078" s="6">
        <v>4077</v>
      </c>
      <c r="B4078" s="6" t="s">
        <v>12456</v>
      </c>
      <c r="C4078" s="6">
        <v>5665</v>
      </c>
      <c r="D4078" s="6" t="s">
        <v>11878</v>
      </c>
      <c r="E4078" s="6" t="s">
        <v>911</v>
      </c>
      <c r="F4078" s="6" t="s">
        <v>11785</v>
      </c>
      <c r="G4078" s="6" t="s">
        <v>12693</v>
      </c>
    </row>
    <row r="4079" spans="1:7" x14ac:dyDescent="0.4">
      <c r="A4079" s="6">
        <v>4078</v>
      </c>
      <c r="B4079" s="6" t="s">
        <v>12456</v>
      </c>
      <c r="C4079" s="6">
        <v>5666</v>
      </c>
      <c r="D4079" s="6" t="s">
        <v>11878</v>
      </c>
      <c r="E4079" s="6" t="s">
        <v>911</v>
      </c>
      <c r="F4079" s="6" t="s">
        <v>11785</v>
      </c>
      <c r="G4079" s="6" t="s">
        <v>12693</v>
      </c>
    </row>
    <row r="4080" spans="1:7" x14ac:dyDescent="0.4">
      <c r="A4080" s="6">
        <v>4079</v>
      </c>
      <c r="B4080" s="6" t="s">
        <v>12456</v>
      </c>
      <c r="C4080" s="6">
        <v>5667</v>
      </c>
      <c r="D4080" s="6" t="s">
        <v>11808</v>
      </c>
      <c r="E4080" s="6" t="s">
        <v>11812</v>
      </c>
      <c r="F4080" s="6" t="s">
        <v>11785</v>
      </c>
      <c r="G4080" s="6" t="s">
        <v>12096</v>
      </c>
    </row>
    <row r="4081" spans="1:7" x14ac:dyDescent="0.4">
      <c r="A4081" s="6">
        <v>4080</v>
      </c>
      <c r="B4081" s="6" t="s">
        <v>12456</v>
      </c>
      <c r="C4081" s="6">
        <v>5668</v>
      </c>
      <c r="D4081" s="6" t="s">
        <v>11808</v>
      </c>
      <c r="E4081" s="6" t="s">
        <v>11812</v>
      </c>
      <c r="F4081" s="6" t="s">
        <v>11785</v>
      </c>
      <c r="G4081" s="6" t="s">
        <v>12096</v>
      </c>
    </row>
    <row r="4082" spans="1:7" x14ac:dyDescent="0.4">
      <c r="A4082" s="6">
        <v>4081</v>
      </c>
      <c r="B4082" s="6" t="s">
        <v>12456</v>
      </c>
      <c r="C4082" s="6">
        <v>5669</v>
      </c>
      <c r="D4082" s="6" t="s">
        <v>11808</v>
      </c>
      <c r="E4082" s="6" t="s">
        <v>11812</v>
      </c>
      <c r="F4082" s="6" t="s">
        <v>11785</v>
      </c>
      <c r="G4082" s="6" t="s">
        <v>12570</v>
      </c>
    </row>
    <row r="4083" spans="1:7" x14ac:dyDescent="0.4">
      <c r="A4083" s="6">
        <v>4082</v>
      </c>
      <c r="B4083" s="6" t="s">
        <v>12456</v>
      </c>
      <c r="C4083" s="6">
        <v>5670</v>
      </c>
      <c r="D4083" s="6" t="s">
        <v>11878</v>
      </c>
      <c r="E4083" s="6" t="s">
        <v>911</v>
      </c>
      <c r="F4083" s="6" t="s">
        <v>11785</v>
      </c>
      <c r="G4083" s="6" t="s">
        <v>12481</v>
      </c>
    </row>
    <row r="4084" spans="1:7" x14ac:dyDescent="0.4">
      <c r="A4084" s="6">
        <v>4083</v>
      </c>
      <c r="B4084" s="6" t="s">
        <v>12456</v>
      </c>
      <c r="C4084" s="6">
        <v>5671</v>
      </c>
      <c r="D4084" s="6" t="s">
        <v>11808</v>
      </c>
      <c r="E4084" s="6" t="s">
        <v>11812</v>
      </c>
      <c r="F4084" s="6" t="s">
        <v>11785</v>
      </c>
      <c r="G4084" s="6" t="s">
        <v>12096</v>
      </c>
    </row>
    <row r="4085" spans="1:7" x14ac:dyDescent="0.4">
      <c r="A4085" s="6">
        <v>4084</v>
      </c>
      <c r="B4085" s="6" t="s">
        <v>12456</v>
      </c>
      <c r="C4085" s="6">
        <v>5672</v>
      </c>
      <c r="D4085" s="6" t="s">
        <v>11949</v>
      </c>
      <c r="E4085" s="6" t="s">
        <v>3258</v>
      </c>
      <c r="F4085" s="6" t="s">
        <v>11785</v>
      </c>
      <c r="G4085" s="6" t="s">
        <v>12108</v>
      </c>
    </row>
    <row r="4086" spans="1:7" x14ac:dyDescent="0.4">
      <c r="A4086" s="6">
        <v>4085</v>
      </c>
      <c r="B4086" s="6" t="s">
        <v>12456</v>
      </c>
      <c r="C4086" s="6">
        <v>5673</v>
      </c>
      <c r="D4086" s="6" t="s">
        <v>11949</v>
      </c>
      <c r="E4086" s="6" t="s">
        <v>3258</v>
      </c>
      <c r="F4086" s="6" t="s">
        <v>11785</v>
      </c>
      <c r="G4086" s="6" t="s">
        <v>12108</v>
      </c>
    </row>
    <row r="4087" spans="1:7" x14ac:dyDescent="0.4">
      <c r="A4087" s="6">
        <v>4086</v>
      </c>
      <c r="B4087" s="6" t="s">
        <v>12456</v>
      </c>
      <c r="C4087" s="6">
        <v>5674</v>
      </c>
      <c r="D4087" s="6" t="s">
        <v>11949</v>
      </c>
      <c r="E4087" s="6" t="s">
        <v>3258</v>
      </c>
      <c r="F4087" s="6" t="s">
        <v>11785</v>
      </c>
      <c r="G4087" s="6" t="s">
        <v>12688</v>
      </c>
    </row>
    <row r="4088" spans="1:7" x14ac:dyDescent="0.4">
      <c r="A4088" s="6">
        <v>4087</v>
      </c>
      <c r="B4088" s="6" t="s">
        <v>12456</v>
      </c>
      <c r="C4088" s="6">
        <v>5675</v>
      </c>
      <c r="D4088" s="6" t="s">
        <v>11927</v>
      </c>
      <c r="E4088" s="6" t="s">
        <v>757</v>
      </c>
      <c r="F4088" s="6" t="s">
        <v>11785</v>
      </c>
      <c r="G4088" s="6" t="s">
        <v>12694</v>
      </c>
    </row>
    <row r="4089" spans="1:7" x14ac:dyDescent="0.4">
      <c r="A4089" s="6">
        <v>4088</v>
      </c>
      <c r="B4089" s="6" t="s">
        <v>12456</v>
      </c>
      <c r="C4089" s="6">
        <v>5676</v>
      </c>
      <c r="D4089" s="6" t="s">
        <v>11878</v>
      </c>
      <c r="E4089" s="6" t="s">
        <v>911</v>
      </c>
      <c r="F4089" s="6" t="s">
        <v>11785</v>
      </c>
      <c r="G4089" s="6" t="s">
        <v>12695</v>
      </c>
    </row>
    <row r="4090" spans="1:7" x14ac:dyDescent="0.4">
      <c r="A4090" s="6">
        <v>4089</v>
      </c>
      <c r="B4090" s="6" t="s">
        <v>12456</v>
      </c>
      <c r="C4090" s="6">
        <v>5677</v>
      </c>
      <c r="D4090" s="6" t="s">
        <v>11949</v>
      </c>
      <c r="E4090" s="6" t="s">
        <v>717</v>
      </c>
      <c r="F4090" s="6" t="s">
        <v>11785</v>
      </c>
      <c r="G4090" s="6"/>
    </row>
    <row r="4091" spans="1:7" x14ac:dyDescent="0.4">
      <c r="A4091" s="6">
        <v>4090</v>
      </c>
      <c r="B4091" s="6" t="s">
        <v>12456</v>
      </c>
      <c r="C4091" s="6">
        <v>5678</v>
      </c>
      <c r="D4091" s="6" t="s">
        <v>11949</v>
      </c>
      <c r="E4091" s="6" t="s">
        <v>717</v>
      </c>
      <c r="F4091" s="6" t="s">
        <v>11785</v>
      </c>
      <c r="G4091" s="6" t="s">
        <v>12108</v>
      </c>
    </row>
    <row r="4092" spans="1:7" x14ac:dyDescent="0.4">
      <c r="A4092" s="6">
        <v>4091</v>
      </c>
      <c r="B4092" s="6" t="s">
        <v>12456</v>
      </c>
      <c r="C4092" s="6">
        <v>5679</v>
      </c>
      <c r="D4092" s="6" t="s">
        <v>11949</v>
      </c>
      <c r="E4092" s="6" t="s">
        <v>3258</v>
      </c>
      <c r="F4092" s="6" t="s">
        <v>11785</v>
      </c>
      <c r="G4092" s="6" t="s">
        <v>12108</v>
      </c>
    </row>
    <row r="4093" spans="1:7" x14ac:dyDescent="0.4">
      <c r="A4093" s="6">
        <v>4092</v>
      </c>
      <c r="B4093" s="6" t="s">
        <v>12456</v>
      </c>
      <c r="C4093" s="6">
        <v>5680</v>
      </c>
      <c r="D4093" s="6" t="s">
        <v>11878</v>
      </c>
      <c r="E4093" s="6" t="s">
        <v>911</v>
      </c>
      <c r="F4093" s="6" t="s">
        <v>11785</v>
      </c>
      <c r="G4093" s="6" t="s">
        <v>12387</v>
      </c>
    </row>
    <row r="4094" spans="1:7" x14ac:dyDescent="0.4">
      <c r="A4094" s="6">
        <v>4093</v>
      </c>
      <c r="B4094" s="6" t="s">
        <v>12456</v>
      </c>
      <c r="C4094" s="6">
        <v>5681</v>
      </c>
      <c r="D4094" s="6" t="s">
        <v>11949</v>
      </c>
      <c r="E4094" s="6" t="s">
        <v>717</v>
      </c>
      <c r="F4094" s="6" t="s">
        <v>11785</v>
      </c>
      <c r="G4094" s="6" t="s">
        <v>12696</v>
      </c>
    </row>
    <row r="4095" spans="1:7" x14ac:dyDescent="0.4">
      <c r="A4095" s="6">
        <v>4094</v>
      </c>
      <c r="B4095" s="6" t="s">
        <v>12456</v>
      </c>
      <c r="C4095" s="6">
        <v>5682</v>
      </c>
      <c r="D4095" s="6" t="s">
        <v>11949</v>
      </c>
      <c r="E4095" s="6" t="s">
        <v>3258</v>
      </c>
      <c r="F4095" s="6" t="s">
        <v>11785</v>
      </c>
      <c r="G4095" s="6" t="s">
        <v>12108</v>
      </c>
    </row>
    <row r="4096" spans="1:7" x14ac:dyDescent="0.4">
      <c r="A4096" s="6">
        <v>4095</v>
      </c>
      <c r="B4096" s="6" t="s">
        <v>12456</v>
      </c>
      <c r="C4096" s="6">
        <v>5683</v>
      </c>
      <c r="D4096" s="6" t="s">
        <v>11949</v>
      </c>
      <c r="E4096" s="6" t="s">
        <v>3258</v>
      </c>
      <c r="F4096" s="6" t="s">
        <v>11785</v>
      </c>
      <c r="G4096" s="6" t="s">
        <v>12108</v>
      </c>
    </row>
    <row r="4097" spans="1:7" x14ac:dyDescent="0.4">
      <c r="A4097" s="6">
        <v>4096</v>
      </c>
      <c r="B4097" s="6" t="s">
        <v>12669</v>
      </c>
      <c r="C4097" s="6">
        <v>5684</v>
      </c>
      <c r="D4097" s="6" t="s">
        <v>11851</v>
      </c>
      <c r="E4097" s="6" t="s">
        <v>821</v>
      </c>
      <c r="F4097" s="6" t="s">
        <v>11785</v>
      </c>
      <c r="G4097" s="6" t="s">
        <v>12697</v>
      </c>
    </row>
    <row r="4098" spans="1:7" x14ac:dyDescent="0.4">
      <c r="A4098" s="6">
        <v>4097</v>
      </c>
      <c r="B4098" s="6" t="s">
        <v>12669</v>
      </c>
      <c r="C4098" s="6">
        <v>5685</v>
      </c>
      <c r="D4098" s="6" t="s">
        <v>11851</v>
      </c>
      <c r="E4098" s="6" t="s">
        <v>1501</v>
      </c>
      <c r="F4098" s="6" t="s">
        <v>11785</v>
      </c>
      <c r="G4098" s="6" t="s">
        <v>12698</v>
      </c>
    </row>
    <row r="4099" spans="1:7" x14ac:dyDescent="0.4">
      <c r="A4099" s="6">
        <v>4098</v>
      </c>
      <c r="B4099" s="6" t="s">
        <v>12669</v>
      </c>
      <c r="C4099" s="6">
        <v>5686</v>
      </c>
      <c r="D4099" s="6" t="s">
        <v>11851</v>
      </c>
      <c r="E4099" s="6" t="s">
        <v>1501</v>
      </c>
      <c r="F4099" s="6" t="s">
        <v>11785</v>
      </c>
      <c r="G4099" s="6" t="s">
        <v>12699</v>
      </c>
    </row>
    <row r="4100" spans="1:7" x14ac:dyDescent="0.4">
      <c r="A4100" s="6">
        <v>4099</v>
      </c>
      <c r="B4100" s="6" t="s">
        <v>12669</v>
      </c>
      <c r="C4100" s="6">
        <v>5687</v>
      </c>
      <c r="D4100" s="6" t="s">
        <v>11851</v>
      </c>
      <c r="E4100" s="6" t="s">
        <v>1501</v>
      </c>
      <c r="F4100" s="6" t="s">
        <v>11785</v>
      </c>
      <c r="G4100" s="6" t="s">
        <v>12700</v>
      </c>
    </row>
    <row r="4101" spans="1:7" x14ac:dyDescent="0.4">
      <c r="A4101" s="6">
        <v>4100</v>
      </c>
      <c r="B4101" s="6" t="s">
        <v>12669</v>
      </c>
      <c r="C4101" s="6">
        <v>5688</v>
      </c>
      <c r="D4101" s="6" t="s">
        <v>11851</v>
      </c>
      <c r="E4101" s="6" t="s">
        <v>1501</v>
      </c>
      <c r="F4101" s="6" t="s">
        <v>11785</v>
      </c>
      <c r="G4101" s="6" t="s">
        <v>12698</v>
      </c>
    </row>
    <row r="4102" spans="1:7" x14ac:dyDescent="0.4">
      <c r="A4102" s="6">
        <v>4101</v>
      </c>
      <c r="B4102" s="6" t="s">
        <v>12669</v>
      </c>
      <c r="C4102" s="6">
        <v>5689</v>
      </c>
      <c r="D4102" s="6" t="s">
        <v>11851</v>
      </c>
      <c r="E4102" s="6" t="s">
        <v>821</v>
      </c>
      <c r="F4102" s="6" t="s">
        <v>11785</v>
      </c>
      <c r="G4102" s="6" t="s">
        <v>12701</v>
      </c>
    </row>
    <row r="4103" spans="1:7" x14ac:dyDescent="0.4">
      <c r="A4103" s="6">
        <v>4102</v>
      </c>
      <c r="B4103" s="6" t="s">
        <v>12669</v>
      </c>
      <c r="C4103" s="6">
        <v>5690</v>
      </c>
      <c r="D4103" s="6" t="s">
        <v>11851</v>
      </c>
      <c r="E4103" s="6" t="s">
        <v>821</v>
      </c>
      <c r="F4103" s="6" t="s">
        <v>11785</v>
      </c>
      <c r="G4103" s="6" t="s">
        <v>12702</v>
      </c>
    </row>
    <row r="4104" spans="1:7" x14ac:dyDescent="0.4">
      <c r="A4104" s="6">
        <v>4103</v>
      </c>
      <c r="B4104" s="6" t="s">
        <v>12669</v>
      </c>
      <c r="C4104" s="6">
        <v>5691</v>
      </c>
      <c r="D4104" s="6" t="s">
        <v>11962</v>
      </c>
      <c r="E4104" s="6" t="s">
        <v>680</v>
      </c>
      <c r="F4104" s="6" t="s">
        <v>11785</v>
      </c>
      <c r="G4104" s="6" t="s">
        <v>12700</v>
      </c>
    </row>
    <row r="4105" spans="1:7" x14ac:dyDescent="0.4">
      <c r="A4105" s="6">
        <v>4104</v>
      </c>
      <c r="B4105" s="6" t="s">
        <v>12669</v>
      </c>
      <c r="C4105" s="6">
        <v>5692</v>
      </c>
      <c r="D4105" s="6" t="s">
        <v>11962</v>
      </c>
      <c r="E4105" s="6" t="s">
        <v>680</v>
      </c>
      <c r="F4105" s="6" t="s">
        <v>11785</v>
      </c>
      <c r="G4105" s="6" t="s">
        <v>12700</v>
      </c>
    </row>
    <row r="4106" spans="1:7" x14ac:dyDescent="0.4">
      <c r="A4106" s="6">
        <v>4105</v>
      </c>
      <c r="B4106" s="6" t="s">
        <v>12669</v>
      </c>
      <c r="C4106" s="6">
        <v>5693</v>
      </c>
      <c r="D4106" s="6" t="s">
        <v>11962</v>
      </c>
      <c r="E4106" s="6" t="s">
        <v>680</v>
      </c>
      <c r="F4106" s="6" t="s">
        <v>11785</v>
      </c>
      <c r="G4106" s="6" t="s">
        <v>12700</v>
      </c>
    </row>
    <row r="4107" spans="1:7" x14ac:dyDescent="0.4">
      <c r="A4107" s="6">
        <v>4106</v>
      </c>
      <c r="B4107" s="6" t="s">
        <v>12669</v>
      </c>
      <c r="C4107" s="6">
        <v>5694</v>
      </c>
      <c r="D4107" s="6" t="s">
        <v>11962</v>
      </c>
      <c r="E4107" s="6" t="s">
        <v>680</v>
      </c>
      <c r="F4107" s="6" t="s">
        <v>11785</v>
      </c>
      <c r="G4107" s="6" t="s">
        <v>12700</v>
      </c>
    </row>
    <row r="4108" spans="1:7" x14ac:dyDescent="0.4">
      <c r="A4108" s="6">
        <v>4107</v>
      </c>
      <c r="B4108" s="6" t="s">
        <v>12669</v>
      </c>
      <c r="C4108" s="6">
        <v>5695</v>
      </c>
      <c r="D4108" s="6" t="s">
        <v>11962</v>
      </c>
      <c r="E4108" s="6" t="s">
        <v>680</v>
      </c>
      <c r="F4108" s="6" t="s">
        <v>11785</v>
      </c>
      <c r="G4108" s="6" t="s">
        <v>12700</v>
      </c>
    </row>
    <row r="4109" spans="1:7" x14ac:dyDescent="0.4">
      <c r="A4109" s="6">
        <v>4108</v>
      </c>
      <c r="B4109" s="6" t="s">
        <v>12669</v>
      </c>
      <c r="C4109" s="6">
        <v>5696</v>
      </c>
      <c r="D4109" s="6" t="s">
        <v>11962</v>
      </c>
      <c r="E4109" s="6" t="s">
        <v>680</v>
      </c>
      <c r="F4109" s="6" t="s">
        <v>11785</v>
      </c>
      <c r="G4109" s="6" t="s">
        <v>12700</v>
      </c>
    </row>
    <row r="4110" spans="1:7" x14ac:dyDescent="0.4">
      <c r="A4110" s="6">
        <v>4109</v>
      </c>
      <c r="B4110" s="6" t="s">
        <v>12669</v>
      </c>
      <c r="C4110" s="6">
        <v>5697</v>
      </c>
      <c r="D4110" s="6" t="s">
        <v>11851</v>
      </c>
      <c r="E4110" s="6" t="s">
        <v>821</v>
      </c>
      <c r="F4110" s="6" t="s">
        <v>11785</v>
      </c>
      <c r="G4110" s="6" t="s">
        <v>12703</v>
      </c>
    </row>
    <row r="4111" spans="1:7" x14ac:dyDescent="0.4">
      <c r="A4111" s="6">
        <v>4110</v>
      </c>
      <c r="B4111" s="6" t="s">
        <v>12669</v>
      </c>
      <c r="C4111" s="6">
        <v>5698</v>
      </c>
      <c r="D4111" s="6" t="s">
        <v>11851</v>
      </c>
      <c r="E4111" s="6" t="s">
        <v>826</v>
      </c>
      <c r="F4111" s="6" t="s">
        <v>11785</v>
      </c>
      <c r="G4111" s="6" t="s">
        <v>12704</v>
      </c>
    </row>
    <row r="4112" spans="1:7" x14ac:dyDescent="0.4">
      <c r="A4112" s="6">
        <v>4111</v>
      </c>
      <c r="B4112" s="6" t="s">
        <v>12669</v>
      </c>
      <c r="C4112" s="6">
        <v>5699</v>
      </c>
      <c r="D4112" s="6" t="s">
        <v>11851</v>
      </c>
      <c r="E4112" s="6" t="s">
        <v>1501</v>
      </c>
      <c r="F4112" s="6" t="s">
        <v>11785</v>
      </c>
      <c r="G4112" s="6" t="s">
        <v>12700</v>
      </c>
    </row>
    <row r="4113" spans="1:7" x14ac:dyDescent="0.4">
      <c r="A4113" s="6">
        <v>4112</v>
      </c>
      <c r="B4113" s="6" t="s">
        <v>12669</v>
      </c>
      <c r="C4113" s="6">
        <v>5700</v>
      </c>
      <c r="D4113" s="6" t="s">
        <v>11851</v>
      </c>
      <c r="E4113" s="6" t="s">
        <v>1501</v>
      </c>
      <c r="F4113" s="6" t="s">
        <v>11785</v>
      </c>
      <c r="G4113" s="6" t="s">
        <v>12700</v>
      </c>
    </row>
    <row r="4114" spans="1:7" x14ac:dyDescent="0.4">
      <c r="A4114" s="6">
        <v>4113</v>
      </c>
      <c r="B4114" s="6" t="s">
        <v>12669</v>
      </c>
      <c r="C4114" s="6">
        <v>5701</v>
      </c>
      <c r="D4114" s="6" t="s">
        <v>11851</v>
      </c>
      <c r="E4114" s="6" t="s">
        <v>821</v>
      </c>
      <c r="F4114" s="6" t="s">
        <v>11785</v>
      </c>
      <c r="G4114" s="6" t="s">
        <v>12700</v>
      </c>
    </row>
    <row r="4115" spans="1:7" x14ac:dyDescent="0.4">
      <c r="A4115" s="6">
        <v>4114</v>
      </c>
      <c r="B4115" s="6" t="s">
        <v>12669</v>
      </c>
      <c r="C4115" s="6">
        <v>5702</v>
      </c>
      <c r="D4115" s="6" t="s">
        <v>11851</v>
      </c>
      <c r="E4115" s="6" t="s">
        <v>821</v>
      </c>
      <c r="F4115" s="6" t="s">
        <v>11785</v>
      </c>
      <c r="G4115" s="6" t="s">
        <v>12698</v>
      </c>
    </row>
    <row r="4116" spans="1:7" x14ac:dyDescent="0.4">
      <c r="A4116" s="6">
        <v>4115</v>
      </c>
      <c r="B4116" s="6" t="s">
        <v>12669</v>
      </c>
      <c r="C4116" s="6">
        <v>5703</v>
      </c>
      <c r="D4116" s="6" t="s">
        <v>11851</v>
      </c>
      <c r="E4116" s="6" t="s">
        <v>1501</v>
      </c>
      <c r="F4116" s="6" t="s">
        <v>11785</v>
      </c>
      <c r="G4116" s="6" t="s">
        <v>12705</v>
      </c>
    </row>
    <row r="4117" spans="1:7" x14ac:dyDescent="0.4">
      <c r="A4117" s="6">
        <v>4116</v>
      </c>
      <c r="B4117" s="6" t="s">
        <v>12669</v>
      </c>
      <c r="C4117" s="6">
        <v>5704</v>
      </c>
      <c r="D4117" s="6" t="s">
        <v>11851</v>
      </c>
      <c r="E4117" s="6" t="s">
        <v>1501</v>
      </c>
      <c r="F4117" s="6" t="s">
        <v>11785</v>
      </c>
      <c r="G4117" s="6" t="s">
        <v>12700</v>
      </c>
    </row>
    <row r="4118" spans="1:7" x14ac:dyDescent="0.4">
      <c r="A4118" s="6">
        <v>4117</v>
      </c>
      <c r="B4118" s="6" t="s">
        <v>12669</v>
      </c>
      <c r="C4118" s="6">
        <v>5705</v>
      </c>
      <c r="D4118" s="6" t="s">
        <v>11851</v>
      </c>
      <c r="E4118" s="6" t="s">
        <v>821</v>
      </c>
      <c r="F4118" s="6" t="s">
        <v>11785</v>
      </c>
      <c r="G4118" s="6" t="s">
        <v>12700</v>
      </c>
    </row>
    <row r="4119" spans="1:7" x14ac:dyDescent="0.4">
      <c r="A4119" s="6">
        <v>4118</v>
      </c>
      <c r="B4119" s="6" t="s">
        <v>12669</v>
      </c>
      <c r="C4119" s="6">
        <v>5706</v>
      </c>
      <c r="D4119" s="6" t="s">
        <v>11851</v>
      </c>
      <c r="E4119" s="6" t="s">
        <v>1501</v>
      </c>
      <c r="F4119" s="6" t="s">
        <v>11785</v>
      </c>
      <c r="G4119" s="6" t="s">
        <v>12705</v>
      </c>
    </row>
    <row r="4120" spans="1:7" x14ac:dyDescent="0.4">
      <c r="A4120" s="6">
        <v>4119</v>
      </c>
      <c r="B4120" s="6" t="s">
        <v>12669</v>
      </c>
      <c r="C4120" s="6">
        <v>5707</v>
      </c>
      <c r="D4120" s="6" t="s">
        <v>11851</v>
      </c>
      <c r="E4120" s="6" t="s">
        <v>1501</v>
      </c>
      <c r="F4120" s="6" t="s">
        <v>11785</v>
      </c>
      <c r="G4120" s="6" t="s">
        <v>12705</v>
      </c>
    </row>
    <row r="4121" spans="1:7" x14ac:dyDescent="0.4">
      <c r="A4121" s="6">
        <v>4120</v>
      </c>
      <c r="B4121" s="6" t="s">
        <v>12669</v>
      </c>
      <c r="C4121" s="6">
        <v>5708</v>
      </c>
      <c r="D4121" s="6" t="s">
        <v>11851</v>
      </c>
      <c r="E4121" s="6" t="s">
        <v>1501</v>
      </c>
      <c r="F4121" s="6" t="s">
        <v>11785</v>
      </c>
      <c r="G4121" s="6" t="s">
        <v>12706</v>
      </c>
    </row>
    <row r="4122" spans="1:7" x14ac:dyDescent="0.4">
      <c r="A4122" s="6">
        <v>4121</v>
      </c>
      <c r="B4122" s="6" t="s">
        <v>12669</v>
      </c>
      <c r="C4122" s="6">
        <v>5709</v>
      </c>
      <c r="D4122" s="6" t="s">
        <v>11851</v>
      </c>
      <c r="E4122" s="6" t="s">
        <v>1501</v>
      </c>
      <c r="F4122" s="6" t="s">
        <v>11785</v>
      </c>
      <c r="G4122" s="6" t="s">
        <v>12698</v>
      </c>
    </row>
    <row r="4123" spans="1:7" x14ac:dyDescent="0.4">
      <c r="A4123" s="6">
        <v>4122</v>
      </c>
      <c r="B4123" s="6" t="s">
        <v>12669</v>
      </c>
      <c r="C4123" s="6">
        <v>5710</v>
      </c>
      <c r="D4123" s="6" t="s">
        <v>11851</v>
      </c>
      <c r="E4123" s="6" t="s">
        <v>821</v>
      </c>
      <c r="F4123" s="6" t="s">
        <v>11785</v>
      </c>
      <c r="G4123" s="6" t="s">
        <v>12707</v>
      </c>
    </row>
    <row r="4124" spans="1:7" x14ac:dyDescent="0.4">
      <c r="A4124" s="6">
        <v>4123</v>
      </c>
      <c r="B4124" s="6" t="s">
        <v>12669</v>
      </c>
      <c r="C4124" s="6">
        <v>5711</v>
      </c>
      <c r="D4124" s="6" t="s">
        <v>11962</v>
      </c>
      <c r="E4124" s="6" t="s">
        <v>680</v>
      </c>
      <c r="F4124" s="6" t="s">
        <v>11785</v>
      </c>
      <c r="G4124" s="6" t="s">
        <v>12700</v>
      </c>
    </row>
    <row r="4125" spans="1:7" x14ac:dyDescent="0.4">
      <c r="A4125" s="6">
        <v>4124</v>
      </c>
      <c r="B4125" s="6" t="s">
        <v>12669</v>
      </c>
      <c r="C4125" s="6">
        <v>5712</v>
      </c>
      <c r="D4125" s="6" t="s">
        <v>11851</v>
      </c>
      <c r="E4125" s="6" t="s">
        <v>1501</v>
      </c>
      <c r="F4125" s="6" t="s">
        <v>11785</v>
      </c>
      <c r="G4125" s="6" t="s">
        <v>12708</v>
      </c>
    </row>
    <row r="4126" spans="1:7" x14ac:dyDescent="0.4">
      <c r="A4126" s="6">
        <v>4125</v>
      </c>
      <c r="B4126" s="6" t="s">
        <v>12669</v>
      </c>
      <c r="C4126" s="6">
        <v>5713</v>
      </c>
      <c r="D4126" s="6" t="s">
        <v>11851</v>
      </c>
      <c r="E4126" s="6" t="s">
        <v>826</v>
      </c>
      <c r="F4126" s="6" t="s">
        <v>11785</v>
      </c>
      <c r="G4126" s="6" t="s">
        <v>12698</v>
      </c>
    </row>
    <row r="4127" spans="1:7" x14ac:dyDescent="0.4">
      <c r="A4127" s="6">
        <v>4126</v>
      </c>
      <c r="B4127" s="6" t="s">
        <v>12669</v>
      </c>
      <c r="C4127" s="6">
        <v>5714</v>
      </c>
      <c r="D4127" s="6" t="s">
        <v>11962</v>
      </c>
      <c r="E4127" s="6" t="s">
        <v>680</v>
      </c>
      <c r="F4127" s="6" t="s">
        <v>11785</v>
      </c>
      <c r="G4127" s="6" t="s">
        <v>12700</v>
      </c>
    </row>
    <row r="4128" spans="1:7" x14ac:dyDescent="0.4">
      <c r="A4128" s="6">
        <v>4127</v>
      </c>
      <c r="B4128" s="6" t="s">
        <v>12669</v>
      </c>
      <c r="C4128" s="6">
        <v>5715</v>
      </c>
      <c r="D4128" s="6" t="s">
        <v>11851</v>
      </c>
      <c r="E4128" s="6" t="s">
        <v>821</v>
      </c>
      <c r="F4128" s="6" t="s">
        <v>11785</v>
      </c>
      <c r="G4128" s="6" t="s">
        <v>12698</v>
      </c>
    </row>
    <row r="4129" spans="1:7" x14ac:dyDescent="0.4">
      <c r="A4129" s="6">
        <v>4128</v>
      </c>
      <c r="B4129" s="6" t="s">
        <v>12669</v>
      </c>
      <c r="C4129" s="6">
        <v>5716</v>
      </c>
      <c r="D4129" s="6" t="s">
        <v>11851</v>
      </c>
      <c r="E4129" s="6" t="s">
        <v>821</v>
      </c>
      <c r="F4129" s="6" t="s">
        <v>11785</v>
      </c>
      <c r="G4129" s="6" t="s">
        <v>12707</v>
      </c>
    </row>
    <row r="4130" spans="1:7" x14ac:dyDescent="0.4">
      <c r="A4130" s="6">
        <v>4129</v>
      </c>
      <c r="B4130" s="6" t="s">
        <v>12669</v>
      </c>
      <c r="C4130" s="6">
        <v>5717</v>
      </c>
      <c r="D4130" s="6" t="s">
        <v>11962</v>
      </c>
      <c r="E4130" s="6" t="s">
        <v>680</v>
      </c>
      <c r="F4130" s="6" t="s">
        <v>11785</v>
      </c>
      <c r="G4130" s="6" t="s">
        <v>12700</v>
      </c>
    </row>
    <row r="4131" spans="1:7" x14ac:dyDescent="0.4">
      <c r="A4131" s="6">
        <v>4130</v>
      </c>
      <c r="B4131" s="6" t="s">
        <v>12669</v>
      </c>
      <c r="C4131" s="6">
        <v>5718</v>
      </c>
      <c r="D4131" s="6" t="s">
        <v>11962</v>
      </c>
      <c r="E4131" s="6" t="s">
        <v>680</v>
      </c>
      <c r="F4131" s="6" t="s">
        <v>11785</v>
      </c>
      <c r="G4131" s="6" t="s">
        <v>12700</v>
      </c>
    </row>
    <row r="4132" spans="1:7" x14ac:dyDescent="0.4">
      <c r="A4132" s="6">
        <v>4131</v>
      </c>
      <c r="B4132" s="6" t="s">
        <v>12669</v>
      </c>
      <c r="C4132" s="6">
        <v>5719</v>
      </c>
      <c r="D4132" s="6" t="s">
        <v>11851</v>
      </c>
      <c r="E4132" s="6" t="s">
        <v>821</v>
      </c>
      <c r="F4132" s="6" t="s">
        <v>11785</v>
      </c>
      <c r="G4132" s="6" t="s">
        <v>12700</v>
      </c>
    </row>
    <row r="4133" spans="1:7" x14ac:dyDescent="0.4">
      <c r="A4133" s="6">
        <v>4132</v>
      </c>
      <c r="B4133" s="6" t="s">
        <v>12669</v>
      </c>
      <c r="C4133" s="6">
        <v>5720</v>
      </c>
      <c r="D4133" s="6" t="s">
        <v>11851</v>
      </c>
      <c r="E4133" s="6" t="s">
        <v>821</v>
      </c>
      <c r="F4133" s="6" t="s">
        <v>11785</v>
      </c>
      <c r="G4133" s="6" t="s">
        <v>12707</v>
      </c>
    </row>
    <row r="4134" spans="1:7" x14ac:dyDescent="0.4">
      <c r="A4134" s="6">
        <v>4133</v>
      </c>
      <c r="B4134" s="6" t="s">
        <v>12669</v>
      </c>
      <c r="C4134" s="6">
        <v>5721</v>
      </c>
      <c r="D4134" s="6" t="s">
        <v>11962</v>
      </c>
      <c r="E4134" s="6" t="s">
        <v>680</v>
      </c>
      <c r="F4134" s="6" t="s">
        <v>11785</v>
      </c>
      <c r="G4134" s="6" t="s">
        <v>12700</v>
      </c>
    </row>
    <row r="4135" spans="1:7" x14ac:dyDescent="0.4">
      <c r="A4135" s="6">
        <v>4134</v>
      </c>
      <c r="B4135" s="6" t="s">
        <v>12669</v>
      </c>
      <c r="C4135" s="6">
        <v>5722</v>
      </c>
      <c r="D4135" s="6" t="s">
        <v>11962</v>
      </c>
      <c r="E4135" s="6" t="s">
        <v>680</v>
      </c>
      <c r="F4135" s="6" t="s">
        <v>11785</v>
      </c>
      <c r="G4135" s="6" t="s">
        <v>12700</v>
      </c>
    </row>
    <row r="4136" spans="1:7" x14ac:dyDescent="0.4">
      <c r="A4136" s="6">
        <v>4135</v>
      </c>
      <c r="B4136" s="6" t="s">
        <v>12669</v>
      </c>
      <c r="C4136" s="6">
        <v>5723</v>
      </c>
      <c r="D4136" s="6" t="s">
        <v>11851</v>
      </c>
      <c r="E4136" s="6" t="s">
        <v>821</v>
      </c>
      <c r="F4136" s="6" t="s">
        <v>11785</v>
      </c>
      <c r="G4136" s="6" t="s">
        <v>12698</v>
      </c>
    </row>
    <row r="4137" spans="1:7" x14ac:dyDescent="0.4">
      <c r="A4137" s="6">
        <v>4136</v>
      </c>
      <c r="B4137" s="6" t="s">
        <v>12669</v>
      </c>
      <c r="C4137" s="6">
        <v>5724</v>
      </c>
      <c r="D4137" s="6" t="s">
        <v>11851</v>
      </c>
      <c r="E4137" s="6" t="s">
        <v>1501</v>
      </c>
      <c r="F4137" s="6" t="s">
        <v>11785</v>
      </c>
      <c r="G4137" s="6" t="s">
        <v>12699</v>
      </c>
    </row>
    <row r="4138" spans="1:7" x14ac:dyDescent="0.4">
      <c r="A4138" s="6">
        <v>4137</v>
      </c>
      <c r="B4138" s="6" t="s">
        <v>12669</v>
      </c>
      <c r="C4138" s="6">
        <v>5725</v>
      </c>
      <c r="D4138" s="6" t="s">
        <v>11851</v>
      </c>
      <c r="E4138" s="6" t="s">
        <v>1501</v>
      </c>
      <c r="F4138" s="6" t="s">
        <v>11785</v>
      </c>
      <c r="G4138" s="6" t="s">
        <v>12698</v>
      </c>
    </row>
    <row r="4139" spans="1:7" x14ac:dyDescent="0.4">
      <c r="A4139" s="6">
        <v>4138</v>
      </c>
      <c r="B4139" s="6" t="s">
        <v>12669</v>
      </c>
      <c r="C4139" s="6">
        <v>5726</v>
      </c>
      <c r="D4139" s="6" t="s">
        <v>11962</v>
      </c>
      <c r="E4139" s="6" t="s">
        <v>680</v>
      </c>
      <c r="F4139" s="6" t="s">
        <v>11785</v>
      </c>
      <c r="G4139" s="6" t="s">
        <v>12700</v>
      </c>
    </row>
    <row r="4140" spans="1:7" x14ac:dyDescent="0.4">
      <c r="A4140" s="6">
        <v>4139</v>
      </c>
      <c r="B4140" s="6" t="s">
        <v>12669</v>
      </c>
      <c r="C4140" s="6">
        <v>5727</v>
      </c>
      <c r="D4140" s="6" t="s">
        <v>11962</v>
      </c>
      <c r="E4140" s="6" t="s">
        <v>680</v>
      </c>
      <c r="F4140" s="6" t="s">
        <v>11785</v>
      </c>
      <c r="G4140" s="6" t="s">
        <v>12700</v>
      </c>
    </row>
    <row r="4141" spans="1:7" x14ac:dyDescent="0.4">
      <c r="A4141" s="6">
        <v>4140</v>
      </c>
      <c r="B4141" s="6" t="s">
        <v>12669</v>
      </c>
      <c r="C4141" s="6">
        <v>5728</v>
      </c>
      <c r="D4141" s="6" t="s">
        <v>11851</v>
      </c>
      <c r="E4141" s="6" t="s">
        <v>1501</v>
      </c>
      <c r="F4141" s="6" t="s">
        <v>11785</v>
      </c>
      <c r="G4141" s="6" t="s">
        <v>12700</v>
      </c>
    </row>
    <row r="4142" spans="1:7" x14ac:dyDescent="0.4">
      <c r="A4142" s="6">
        <v>4141</v>
      </c>
      <c r="B4142" s="6" t="s">
        <v>12669</v>
      </c>
      <c r="C4142" s="6">
        <v>5729</v>
      </c>
      <c r="D4142" s="6" t="s">
        <v>11851</v>
      </c>
      <c r="E4142" s="6" t="s">
        <v>1501</v>
      </c>
      <c r="F4142" s="6" t="s">
        <v>11785</v>
      </c>
      <c r="G4142" s="6" t="s">
        <v>12700</v>
      </c>
    </row>
    <row r="4143" spans="1:7" x14ac:dyDescent="0.4">
      <c r="A4143" s="6">
        <v>4142</v>
      </c>
      <c r="B4143" s="6" t="s">
        <v>12456</v>
      </c>
      <c r="C4143" s="6">
        <v>5730</v>
      </c>
      <c r="D4143" s="6" t="s">
        <v>11927</v>
      </c>
      <c r="E4143" s="6" t="s">
        <v>757</v>
      </c>
      <c r="F4143" s="6" t="s">
        <v>11785</v>
      </c>
      <c r="G4143" s="6" t="s">
        <v>12686</v>
      </c>
    </row>
    <row r="4144" spans="1:7" x14ac:dyDescent="0.4">
      <c r="A4144" s="6">
        <v>4143</v>
      </c>
      <c r="B4144" s="6" t="s">
        <v>12456</v>
      </c>
      <c r="C4144" s="6">
        <v>5731</v>
      </c>
      <c r="D4144" s="6" t="s">
        <v>11927</v>
      </c>
      <c r="E4144" s="6" t="s">
        <v>757</v>
      </c>
      <c r="F4144" s="6" t="s">
        <v>11785</v>
      </c>
      <c r="G4144" s="6" t="s">
        <v>12387</v>
      </c>
    </row>
    <row r="4145" spans="1:7" x14ac:dyDescent="0.4">
      <c r="A4145" s="6">
        <v>4144</v>
      </c>
      <c r="B4145" s="6" t="s">
        <v>12456</v>
      </c>
      <c r="C4145" s="6">
        <v>5732</v>
      </c>
      <c r="D4145" s="6" t="s">
        <v>11927</v>
      </c>
      <c r="E4145" s="6" t="s">
        <v>757</v>
      </c>
      <c r="F4145" s="6" t="s">
        <v>11785</v>
      </c>
      <c r="G4145" s="6" t="s">
        <v>12387</v>
      </c>
    </row>
    <row r="4146" spans="1:7" x14ac:dyDescent="0.4">
      <c r="A4146" s="6">
        <v>4145</v>
      </c>
      <c r="B4146" s="6" t="s">
        <v>12456</v>
      </c>
      <c r="C4146" s="6">
        <v>5733</v>
      </c>
      <c r="D4146" s="6" t="s">
        <v>11878</v>
      </c>
      <c r="E4146" s="6" t="s">
        <v>911</v>
      </c>
      <c r="F4146" s="6" t="s">
        <v>11785</v>
      </c>
      <c r="G4146" s="6" t="s">
        <v>12709</v>
      </c>
    </row>
    <row r="4147" spans="1:7" x14ac:dyDescent="0.4">
      <c r="A4147" s="6">
        <v>4146</v>
      </c>
      <c r="B4147" s="6" t="s">
        <v>12456</v>
      </c>
      <c r="C4147" s="6">
        <v>5734</v>
      </c>
      <c r="D4147" s="6" t="s">
        <v>11927</v>
      </c>
      <c r="E4147" s="6" t="s">
        <v>757</v>
      </c>
      <c r="F4147" s="6" t="s">
        <v>11785</v>
      </c>
      <c r="G4147" s="6" t="s">
        <v>12387</v>
      </c>
    </row>
    <row r="4148" spans="1:7" x14ac:dyDescent="0.4">
      <c r="A4148" s="6">
        <v>4147</v>
      </c>
      <c r="B4148" s="6" t="s">
        <v>12456</v>
      </c>
      <c r="C4148" s="6">
        <v>5735</v>
      </c>
      <c r="D4148" s="6" t="s">
        <v>11878</v>
      </c>
      <c r="E4148" s="6" t="s">
        <v>911</v>
      </c>
      <c r="F4148" s="6" t="s">
        <v>11785</v>
      </c>
      <c r="G4148" s="6" t="s">
        <v>12387</v>
      </c>
    </row>
    <row r="4149" spans="1:7" x14ac:dyDescent="0.4">
      <c r="A4149" s="6">
        <v>4148</v>
      </c>
      <c r="B4149" s="6" t="s">
        <v>12456</v>
      </c>
      <c r="C4149" s="6">
        <v>5736</v>
      </c>
      <c r="D4149" s="6" t="s">
        <v>11878</v>
      </c>
      <c r="E4149" s="6" t="s">
        <v>911</v>
      </c>
      <c r="F4149" s="6" t="s">
        <v>11785</v>
      </c>
      <c r="G4149" s="6" t="s">
        <v>12387</v>
      </c>
    </row>
    <row r="4150" spans="1:7" x14ac:dyDescent="0.4">
      <c r="A4150" s="6">
        <v>4149</v>
      </c>
      <c r="B4150" s="6" t="s">
        <v>12456</v>
      </c>
      <c r="C4150" s="6">
        <v>5737</v>
      </c>
      <c r="D4150" s="6" t="s">
        <v>11927</v>
      </c>
      <c r="E4150" s="6" t="s">
        <v>757</v>
      </c>
      <c r="F4150" s="6" t="s">
        <v>11785</v>
      </c>
      <c r="G4150" s="6" t="s">
        <v>12683</v>
      </c>
    </row>
    <row r="4151" spans="1:7" x14ac:dyDescent="0.4">
      <c r="A4151" s="6">
        <v>4150</v>
      </c>
      <c r="B4151" s="6" t="s">
        <v>12456</v>
      </c>
      <c r="C4151" s="6">
        <v>5738</v>
      </c>
      <c r="D4151" s="6" t="s">
        <v>11808</v>
      </c>
      <c r="E4151" s="6" t="s">
        <v>11812</v>
      </c>
      <c r="F4151" s="6" t="s">
        <v>11785</v>
      </c>
      <c r="G4151" s="6" t="s">
        <v>12570</v>
      </c>
    </row>
    <row r="4152" spans="1:7" x14ac:dyDescent="0.4">
      <c r="A4152" s="6">
        <v>4151</v>
      </c>
      <c r="B4152" s="6" t="s">
        <v>12456</v>
      </c>
      <c r="C4152" s="6">
        <v>5739</v>
      </c>
      <c r="D4152" s="6" t="s">
        <v>11808</v>
      </c>
      <c r="E4152" s="6" t="s">
        <v>11812</v>
      </c>
      <c r="F4152" s="6" t="s">
        <v>11785</v>
      </c>
      <c r="G4152" s="6" t="s">
        <v>12570</v>
      </c>
    </row>
    <row r="4153" spans="1:7" x14ac:dyDescent="0.4">
      <c r="A4153" s="6">
        <v>4152</v>
      </c>
      <c r="B4153" s="6" t="s">
        <v>12456</v>
      </c>
      <c r="C4153" s="6">
        <v>5740</v>
      </c>
      <c r="D4153" s="6" t="s">
        <v>11808</v>
      </c>
      <c r="E4153" s="6" t="s">
        <v>11812</v>
      </c>
      <c r="F4153" s="6" t="s">
        <v>11785</v>
      </c>
      <c r="G4153" s="6" t="s">
        <v>12589</v>
      </c>
    </row>
    <row r="4154" spans="1:7" x14ac:dyDescent="0.4">
      <c r="A4154" s="6">
        <v>4153</v>
      </c>
      <c r="B4154" s="6" t="s">
        <v>12456</v>
      </c>
      <c r="C4154" s="6">
        <v>5741</v>
      </c>
      <c r="D4154" s="6" t="s">
        <v>11808</v>
      </c>
      <c r="E4154" s="6" t="s">
        <v>11812</v>
      </c>
      <c r="F4154" s="6" t="s">
        <v>11785</v>
      </c>
      <c r="G4154" s="6" t="s">
        <v>12570</v>
      </c>
    </row>
    <row r="4155" spans="1:7" x14ac:dyDescent="0.4">
      <c r="A4155" s="6">
        <v>4154</v>
      </c>
      <c r="B4155" s="6" t="s">
        <v>12456</v>
      </c>
      <c r="C4155" s="6">
        <v>5742</v>
      </c>
      <c r="D4155" s="6" t="s">
        <v>11808</v>
      </c>
      <c r="E4155" s="6" t="s">
        <v>11812</v>
      </c>
      <c r="F4155" s="6" t="s">
        <v>11785</v>
      </c>
      <c r="G4155" s="6" t="s">
        <v>12570</v>
      </c>
    </row>
    <row r="4156" spans="1:7" x14ac:dyDescent="0.4">
      <c r="A4156" s="6">
        <v>4155</v>
      </c>
      <c r="B4156" s="6" t="s">
        <v>12456</v>
      </c>
      <c r="C4156" s="6">
        <v>5743</v>
      </c>
      <c r="D4156" s="6" t="s">
        <v>11927</v>
      </c>
      <c r="E4156" s="6" t="s">
        <v>757</v>
      </c>
      <c r="F4156" s="6" t="s">
        <v>11785</v>
      </c>
      <c r="G4156" s="6" t="s">
        <v>12682</v>
      </c>
    </row>
    <row r="4157" spans="1:7" x14ac:dyDescent="0.4">
      <c r="A4157" s="6">
        <v>4156</v>
      </c>
      <c r="B4157" s="6" t="s">
        <v>12456</v>
      </c>
      <c r="C4157" s="6">
        <v>5744</v>
      </c>
      <c r="D4157" s="6" t="s">
        <v>11949</v>
      </c>
      <c r="E4157" s="6" t="s">
        <v>3258</v>
      </c>
      <c r="F4157" s="6" t="s">
        <v>11785</v>
      </c>
      <c r="G4157" s="6" t="s">
        <v>12682</v>
      </c>
    </row>
    <row r="4158" spans="1:7" x14ac:dyDescent="0.4">
      <c r="A4158" s="6">
        <v>4157</v>
      </c>
      <c r="B4158" s="6" t="s">
        <v>12456</v>
      </c>
      <c r="C4158" s="6">
        <v>5745</v>
      </c>
      <c r="D4158" s="6" t="s">
        <v>11949</v>
      </c>
      <c r="E4158" s="6" t="s">
        <v>3258</v>
      </c>
      <c r="F4158" s="6" t="s">
        <v>11785</v>
      </c>
      <c r="G4158" s="6" t="s">
        <v>12691</v>
      </c>
    </row>
    <row r="4159" spans="1:7" x14ac:dyDescent="0.4">
      <c r="A4159" s="6">
        <v>4158</v>
      </c>
      <c r="B4159" s="6" t="s">
        <v>12456</v>
      </c>
      <c r="C4159" s="6">
        <v>5746</v>
      </c>
      <c r="D4159" s="6" t="s">
        <v>11949</v>
      </c>
      <c r="E4159" s="6" t="s">
        <v>717</v>
      </c>
      <c r="F4159" s="6" t="s">
        <v>11785</v>
      </c>
      <c r="G4159" s="6"/>
    </row>
    <row r="4160" spans="1:7" x14ac:dyDescent="0.4">
      <c r="A4160" s="6">
        <v>4159</v>
      </c>
      <c r="B4160" s="6" t="s">
        <v>12456</v>
      </c>
      <c r="C4160" s="6">
        <v>5747</v>
      </c>
      <c r="D4160" s="6" t="s">
        <v>11949</v>
      </c>
      <c r="E4160" s="6" t="s">
        <v>3258</v>
      </c>
      <c r="F4160" s="6" t="s">
        <v>11785</v>
      </c>
      <c r="G4160" s="6" t="s">
        <v>12691</v>
      </c>
    </row>
    <row r="4161" spans="1:7" x14ac:dyDescent="0.4">
      <c r="A4161" s="6">
        <v>4160</v>
      </c>
      <c r="B4161" s="6" t="s">
        <v>12456</v>
      </c>
      <c r="C4161" s="6">
        <v>5748</v>
      </c>
      <c r="D4161" s="6" t="s">
        <v>11949</v>
      </c>
      <c r="E4161" s="6" t="s">
        <v>717</v>
      </c>
      <c r="F4161" s="6" t="s">
        <v>11785</v>
      </c>
      <c r="G4161" s="6" t="s">
        <v>12054</v>
      </c>
    </row>
    <row r="4162" spans="1:7" x14ac:dyDescent="0.4">
      <c r="A4162" s="6">
        <v>4161</v>
      </c>
      <c r="B4162" s="6" t="s">
        <v>12456</v>
      </c>
      <c r="C4162" s="6">
        <v>5749</v>
      </c>
      <c r="D4162" s="6" t="s">
        <v>11949</v>
      </c>
      <c r="E4162" s="6" t="s">
        <v>3258</v>
      </c>
      <c r="F4162" s="6" t="s">
        <v>11785</v>
      </c>
      <c r="G4162" s="6" t="s">
        <v>12691</v>
      </c>
    </row>
    <row r="4163" spans="1:7" x14ac:dyDescent="0.4">
      <c r="A4163" s="6">
        <v>4162</v>
      </c>
      <c r="B4163" s="6" t="s">
        <v>12456</v>
      </c>
      <c r="C4163" s="6">
        <v>5750</v>
      </c>
      <c r="D4163" s="6" t="s">
        <v>11927</v>
      </c>
      <c r="E4163" s="6" t="s">
        <v>757</v>
      </c>
      <c r="F4163" s="6" t="s">
        <v>11785</v>
      </c>
      <c r="G4163" s="6" t="s">
        <v>12710</v>
      </c>
    </row>
    <row r="4164" spans="1:7" x14ac:dyDescent="0.4">
      <c r="A4164" s="6">
        <v>4163</v>
      </c>
      <c r="B4164" s="6" t="s">
        <v>12456</v>
      </c>
      <c r="C4164" s="6">
        <v>5751</v>
      </c>
      <c r="D4164" s="6" t="s">
        <v>11949</v>
      </c>
      <c r="E4164" s="6" t="s">
        <v>3258</v>
      </c>
      <c r="F4164" s="6" t="s">
        <v>11785</v>
      </c>
      <c r="G4164" s="6" t="s">
        <v>12691</v>
      </c>
    </row>
    <row r="4165" spans="1:7" x14ac:dyDescent="0.4">
      <c r="A4165" s="6">
        <v>4164</v>
      </c>
      <c r="B4165" s="6" t="s">
        <v>12456</v>
      </c>
      <c r="C4165" s="6">
        <v>5752</v>
      </c>
      <c r="D4165" s="6" t="s">
        <v>11949</v>
      </c>
      <c r="E4165" s="6" t="s">
        <v>717</v>
      </c>
      <c r="F4165" s="6" t="s">
        <v>11785</v>
      </c>
      <c r="G4165" s="6"/>
    </row>
    <row r="4166" spans="1:7" x14ac:dyDescent="0.4">
      <c r="A4166" s="6">
        <v>4165</v>
      </c>
      <c r="B4166" s="6" t="s">
        <v>12456</v>
      </c>
      <c r="C4166" s="6">
        <v>5753</v>
      </c>
      <c r="D4166" s="6" t="s">
        <v>11949</v>
      </c>
      <c r="E4166" s="6" t="s">
        <v>3258</v>
      </c>
      <c r="F4166" s="6" t="s">
        <v>11785</v>
      </c>
      <c r="G4166" s="6" t="s">
        <v>12691</v>
      </c>
    </row>
    <row r="4167" spans="1:7" x14ac:dyDescent="0.4">
      <c r="A4167" s="6">
        <v>4166</v>
      </c>
      <c r="B4167" s="6" t="s">
        <v>12456</v>
      </c>
      <c r="C4167" s="6">
        <v>5754</v>
      </c>
      <c r="D4167" s="6" t="s">
        <v>11927</v>
      </c>
      <c r="E4167" s="6" t="s">
        <v>757</v>
      </c>
      <c r="F4167" s="6" t="s">
        <v>11785</v>
      </c>
      <c r="G4167" s="6" t="s">
        <v>12711</v>
      </c>
    </row>
    <row r="4168" spans="1:7" x14ac:dyDescent="0.4">
      <c r="A4168" s="6">
        <v>4167</v>
      </c>
      <c r="B4168" s="6" t="s">
        <v>12456</v>
      </c>
      <c r="C4168" s="6">
        <v>5755</v>
      </c>
      <c r="D4168" s="6" t="s">
        <v>11927</v>
      </c>
      <c r="E4168" s="6" t="s">
        <v>757</v>
      </c>
      <c r="F4168" s="6" t="s">
        <v>11785</v>
      </c>
      <c r="G4168" s="6" t="s">
        <v>12711</v>
      </c>
    </row>
    <row r="4169" spans="1:7" x14ac:dyDescent="0.4">
      <c r="A4169" s="6">
        <v>4168</v>
      </c>
      <c r="B4169" s="6" t="s">
        <v>12456</v>
      </c>
      <c r="C4169" s="6">
        <v>5756</v>
      </c>
      <c r="D4169" s="6" t="s">
        <v>11878</v>
      </c>
      <c r="E4169" s="6" t="s">
        <v>911</v>
      </c>
      <c r="F4169" s="6" t="s">
        <v>11785</v>
      </c>
      <c r="G4169" s="6" t="s">
        <v>12712</v>
      </c>
    </row>
    <row r="4170" spans="1:7" x14ac:dyDescent="0.4">
      <c r="A4170" s="6">
        <v>4169</v>
      </c>
      <c r="B4170" s="6" t="s">
        <v>12456</v>
      </c>
      <c r="C4170" s="6">
        <v>5757</v>
      </c>
      <c r="D4170" s="6" t="s">
        <v>11878</v>
      </c>
      <c r="E4170" s="6" t="s">
        <v>911</v>
      </c>
      <c r="F4170" s="6" t="s">
        <v>11785</v>
      </c>
      <c r="G4170" s="6" t="s">
        <v>12713</v>
      </c>
    </row>
    <row r="4171" spans="1:7" x14ac:dyDescent="0.4">
      <c r="A4171" s="6">
        <v>4170</v>
      </c>
      <c r="B4171" s="6" t="s">
        <v>12456</v>
      </c>
      <c r="C4171" s="6">
        <v>5758</v>
      </c>
      <c r="D4171" s="6" t="s">
        <v>11949</v>
      </c>
      <c r="E4171" s="6" t="s">
        <v>717</v>
      </c>
      <c r="F4171" s="6" t="s">
        <v>11785</v>
      </c>
      <c r="G4171" s="6"/>
    </row>
    <row r="4172" spans="1:7" x14ac:dyDescent="0.4">
      <c r="A4172" s="6">
        <v>4171</v>
      </c>
      <c r="B4172" s="6" t="s">
        <v>12456</v>
      </c>
      <c r="C4172" s="6">
        <v>5759</v>
      </c>
      <c r="D4172" s="6" t="s">
        <v>11949</v>
      </c>
      <c r="E4172" s="6" t="s">
        <v>717</v>
      </c>
      <c r="F4172" s="6" t="s">
        <v>11785</v>
      </c>
      <c r="G4172" s="6"/>
    </row>
    <row r="4173" spans="1:7" x14ac:dyDescent="0.4">
      <c r="A4173" s="6">
        <v>4172</v>
      </c>
      <c r="B4173" s="6" t="s">
        <v>12456</v>
      </c>
      <c r="C4173" s="6">
        <v>5760</v>
      </c>
      <c r="D4173" s="6" t="s">
        <v>11949</v>
      </c>
      <c r="E4173" s="6" t="s">
        <v>717</v>
      </c>
      <c r="F4173" s="6" t="s">
        <v>11785</v>
      </c>
      <c r="G4173" s="6"/>
    </row>
    <row r="4174" spans="1:7" x14ac:dyDescent="0.4">
      <c r="A4174" s="6">
        <v>4173</v>
      </c>
      <c r="B4174" s="6" t="s">
        <v>12456</v>
      </c>
      <c r="C4174" s="6">
        <v>5761</v>
      </c>
      <c r="D4174" s="6" t="s">
        <v>11949</v>
      </c>
      <c r="E4174" s="6" t="s">
        <v>3258</v>
      </c>
      <c r="F4174" s="6" t="s">
        <v>11785</v>
      </c>
      <c r="G4174" s="6" t="s">
        <v>12691</v>
      </c>
    </row>
    <row r="4175" spans="1:7" x14ac:dyDescent="0.4">
      <c r="A4175" s="6">
        <v>4174</v>
      </c>
      <c r="B4175" s="6" t="s">
        <v>12669</v>
      </c>
      <c r="C4175" s="6">
        <v>5762</v>
      </c>
      <c r="D4175" s="6" t="s">
        <v>11851</v>
      </c>
      <c r="E4175" s="6" t="s">
        <v>821</v>
      </c>
      <c r="F4175" s="6" t="s">
        <v>11785</v>
      </c>
      <c r="G4175" s="6" t="s">
        <v>12700</v>
      </c>
    </row>
    <row r="4176" spans="1:7" x14ac:dyDescent="0.4">
      <c r="A4176" s="6">
        <v>4175</v>
      </c>
      <c r="B4176" s="6" t="s">
        <v>12669</v>
      </c>
      <c r="C4176" s="6">
        <v>5763</v>
      </c>
      <c r="D4176" s="6" t="s">
        <v>11851</v>
      </c>
      <c r="E4176" s="6" t="s">
        <v>1501</v>
      </c>
      <c r="F4176" s="6" t="s">
        <v>11785</v>
      </c>
      <c r="G4176" s="6" t="s">
        <v>12698</v>
      </c>
    </row>
    <row r="4177" spans="1:7" x14ac:dyDescent="0.4">
      <c r="A4177" s="6">
        <v>4176</v>
      </c>
      <c r="B4177" s="6" t="s">
        <v>12669</v>
      </c>
      <c r="C4177" s="6">
        <v>5764</v>
      </c>
      <c r="D4177" s="6" t="s">
        <v>11851</v>
      </c>
      <c r="E4177" s="6" t="s">
        <v>1501</v>
      </c>
      <c r="F4177" s="6" t="s">
        <v>11785</v>
      </c>
      <c r="G4177" s="6" t="s">
        <v>12700</v>
      </c>
    </row>
    <row r="4178" spans="1:7" x14ac:dyDescent="0.4">
      <c r="A4178" s="6">
        <v>4177</v>
      </c>
      <c r="B4178" s="6" t="s">
        <v>12669</v>
      </c>
      <c r="C4178" s="6">
        <v>5765</v>
      </c>
      <c r="D4178" s="6" t="s">
        <v>11851</v>
      </c>
      <c r="E4178" s="6" t="s">
        <v>1501</v>
      </c>
      <c r="F4178" s="6" t="s">
        <v>11785</v>
      </c>
      <c r="G4178" s="6" t="s">
        <v>12714</v>
      </c>
    </row>
    <row r="4179" spans="1:7" x14ac:dyDescent="0.4">
      <c r="A4179" s="6">
        <v>4178</v>
      </c>
      <c r="B4179" s="6" t="s">
        <v>12669</v>
      </c>
      <c r="C4179" s="6">
        <v>5766</v>
      </c>
      <c r="D4179" s="6" t="s">
        <v>11851</v>
      </c>
      <c r="E4179" s="6" t="s">
        <v>1501</v>
      </c>
      <c r="F4179" s="6" t="s">
        <v>11785</v>
      </c>
      <c r="G4179" s="6" t="s">
        <v>12715</v>
      </c>
    </row>
    <row r="4180" spans="1:7" x14ac:dyDescent="0.4">
      <c r="A4180" s="6">
        <v>4179</v>
      </c>
      <c r="B4180" s="6" t="s">
        <v>12669</v>
      </c>
      <c r="C4180" s="6">
        <v>5767</v>
      </c>
      <c r="D4180" s="6" t="s">
        <v>11851</v>
      </c>
      <c r="E4180" s="6" t="s">
        <v>826</v>
      </c>
      <c r="F4180" s="6" t="s">
        <v>11785</v>
      </c>
      <c r="G4180" s="6" t="s">
        <v>12704</v>
      </c>
    </row>
    <row r="4181" spans="1:7" x14ac:dyDescent="0.4">
      <c r="A4181" s="6">
        <v>4180</v>
      </c>
      <c r="B4181" s="6" t="s">
        <v>12669</v>
      </c>
      <c r="C4181" s="6">
        <v>5768</v>
      </c>
      <c r="D4181" s="6" t="s">
        <v>11851</v>
      </c>
      <c r="E4181" s="6" t="s">
        <v>821</v>
      </c>
      <c r="F4181" s="6" t="s">
        <v>11785</v>
      </c>
      <c r="G4181" s="6" t="s">
        <v>12707</v>
      </c>
    </row>
    <row r="4182" spans="1:7" x14ac:dyDescent="0.4">
      <c r="A4182" s="6">
        <v>4181</v>
      </c>
      <c r="B4182" s="6" t="s">
        <v>12669</v>
      </c>
      <c r="C4182" s="6">
        <v>5769</v>
      </c>
      <c r="D4182" s="6" t="s">
        <v>11851</v>
      </c>
      <c r="E4182" s="6" t="s">
        <v>821</v>
      </c>
      <c r="F4182" s="6" t="s">
        <v>11785</v>
      </c>
      <c r="G4182" s="6" t="s">
        <v>12707</v>
      </c>
    </row>
    <row r="4183" spans="1:7" x14ac:dyDescent="0.4">
      <c r="A4183" s="6">
        <v>4182</v>
      </c>
      <c r="B4183" s="6" t="s">
        <v>12669</v>
      </c>
      <c r="C4183" s="6">
        <v>5770</v>
      </c>
      <c r="D4183" s="6" t="s">
        <v>11851</v>
      </c>
      <c r="E4183" s="6" t="s">
        <v>821</v>
      </c>
      <c r="F4183" s="6" t="s">
        <v>11785</v>
      </c>
      <c r="G4183" s="6" t="s">
        <v>12700</v>
      </c>
    </row>
    <row r="4184" spans="1:7" x14ac:dyDescent="0.4">
      <c r="A4184" s="6">
        <v>4183</v>
      </c>
      <c r="B4184" s="6" t="s">
        <v>12669</v>
      </c>
      <c r="C4184" s="6">
        <v>5771</v>
      </c>
      <c r="D4184" s="6" t="s">
        <v>11851</v>
      </c>
      <c r="E4184" s="6" t="s">
        <v>821</v>
      </c>
      <c r="F4184" s="6" t="s">
        <v>11785</v>
      </c>
      <c r="G4184" s="6" t="s">
        <v>12707</v>
      </c>
    </row>
    <row r="4185" spans="1:7" x14ac:dyDescent="0.4">
      <c r="A4185" s="6">
        <v>4184</v>
      </c>
      <c r="B4185" s="6" t="s">
        <v>12669</v>
      </c>
      <c r="C4185" s="6">
        <v>5772</v>
      </c>
      <c r="D4185" s="6" t="s">
        <v>11851</v>
      </c>
      <c r="E4185" s="6" t="s">
        <v>826</v>
      </c>
      <c r="F4185" s="6" t="s">
        <v>11785</v>
      </c>
      <c r="G4185" s="6" t="s">
        <v>12704</v>
      </c>
    </row>
    <row r="4186" spans="1:7" x14ac:dyDescent="0.4">
      <c r="A4186" s="6">
        <v>4185</v>
      </c>
      <c r="B4186" s="6" t="s">
        <v>12669</v>
      </c>
      <c r="C4186" s="6">
        <v>5773</v>
      </c>
      <c r="D4186" s="6" t="s">
        <v>11851</v>
      </c>
      <c r="E4186" s="6" t="s">
        <v>826</v>
      </c>
      <c r="F4186" s="6" t="s">
        <v>11785</v>
      </c>
      <c r="G4186" s="6" t="s">
        <v>12704</v>
      </c>
    </row>
    <row r="4187" spans="1:7" x14ac:dyDescent="0.4">
      <c r="A4187" s="6">
        <v>4186</v>
      </c>
      <c r="B4187" s="6" t="s">
        <v>12669</v>
      </c>
      <c r="C4187" s="6">
        <v>5774</v>
      </c>
      <c r="D4187" s="6" t="s">
        <v>11851</v>
      </c>
      <c r="E4187" s="6" t="s">
        <v>821</v>
      </c>
      <c r="F4187" s="6" t="s">
        <v>11785</v>
      </c>
      <c r="G4187" s="6" t="s">
        <v>12716</v>
      </c>
    </row>
    <row r="4188" spans="1:7" x14ac:dyDescent="0.4">
      <c r="A4188" s="6">
        <v>4187</v>
      </c>
      <c r="B4188" s="6" t="s">
        <v>12669</v>
      </c>
      <c r="C4188" s="6">
        <v>5775</v>
      </c>
      <c r="D4188" s="6" t="s">
        <v>11851</v>
      </c>
      <c r="E4188" s="6" t="s">
        <v>826</v>
      </c>
      <c r="F4188" s="6" t="s">
        <v>11785</v>
      </c>
      <c r="G4188" s="6" t="s">
        <v>12708</v>
      </c>
    </row>
    <row r="4189" spans="1:7" x14ac:dyDescent="0.4">
      <c r="A4189" s="6">
        <v>4188</v>
      </c>
      <c r="B4189" s="6" t="s">
        <v>12669</v>
      </c>
      <c r="C4189" s="6">
        <v>5776</v>
      </c>
      <c r="D4189" s="6" t="s">
        <v>11851</v>
      </c>
      <c r="E4189" s="6" t="s">
        <v>826</v>
      </c>
      <c r="F4189" s="6" t="s">
        <v>11785</v>
      </c>
      <c r="G4189" s="6" t="s">
        <v>12708</v>
      </c>
    </row>
    <row r="4190" spans="1:7" x14ac:dyDescent="0.4">
      <c r="A4190" s="6">
        <v>4189</v>
      </c>
      <c r="B4190" s="6" t="s">
        <v>12669</v>
      </c>
      <c r="C4190" s="6">
        <v>5777</v>
      </c>
      <c r="D4190" s="6" t="s">
        <v>11851</v>
      </c>
      <c r="E4190" s="6" t="s">
        <v>826</v>
      </c>
      <c r="F4190" s="6" t="s">
        <v>11785</v>
      </c>
      <c r="G4190" s="6" t="s">
        <v>12715</v>
      </c>
    </row>
    <row r="4191" spans="1:7" x14ac:dyDescent="0.4">
      <c r="A4191" s="6">
        <v>4190</v>
      </c>
      <c r="B4191" s="6" t="s">
        <v>12669</v>
      </c>
      <c r="C4191" s="6">
        <v>5778</v>
      </c>
      <c r="D4191" s="6" t="s">
        <v>11962</v>
      </c>
      <c r="E4191" s="6" t="s">
        <v>680</v>
      </c>
      <c r="F4191" s="6" t="s">
        <v>11785</v>
      </c>
      <c r="G4191" s="6" t="s">
        <v>12717</v>
      </c>
    </row>
    <row r="4192" spans="1:7" x14ac:dyDescent="0.4">
      <c r="A4192" s="6">
        <v>4191</v>
      </c>
      <c r="B4192" s="6" t="s">
        <v>12669</v>
      </c>
      <c r="C4192" s="6">
        <v>5779</v>
      </c>
      <c r="D4192" s="6" t="s">
        <v>11962</v>
      </c>
      <c r="E4192" s="6" t="s">
        <v>680</v>
      </c>
      <c r="F4192" s="6" t="s">
        <v>11785</v>
      </c>
      <c r="G4192" s="6" t="s">
        <v>12717</v>
      </c>
    </row>
    <row r="4193" spans="1:7" x14ac:dyDescent="0.4">
      <c r="A4193" s="6">
        <v>4192</v>
      </c>
      <c r="B4193" s="6" t="s">
        <v>12669</v>
      </c>
      <c r="C4193" s="6">
        <v>5780</v>
      </c>
      <c r="D4193" s="6" t="s">
        <v>11962</v>
      </c>
      <c r="E4193" s="6" t="s">
        <v>680</v>
      </c>
      <c r="F4193" s="6" t="s">
        <v>11785</v>
      </c>
      <c r="G4193" s="6" t="s">
        <v>12700</v>
      </c>
    </row>
    <row r="4194" spans="1:7" x14ac:dyDescent="0.4">
      <c r="A4194" s="6">
        <v>4193</v>
      </c>
      <c r="B4194" s="6" t="s">
        <v>12669</v>
      </c>
      <c r="C4194" s="6">
        <v>5781</v>
      </c>
      <c r="D4194" s="6" t="s">
        <v>11962</v>
      </c>
      <c r="E4194" s="6" t="s">
        <v>680</v>
      </c>
      <c r="F4194" s="6" t="s">
        <v>11785</v>
      </c>
      <c r="G4194" s="6" t="s">
        <v>12717</v>
      </c>
    </row>
    <row r="4195" spans="1:7" x14ac:dyDescent="0.4">
      <c r="A4195" s="6">
        <v>4194</v>
      </c>
      <c r="B4195" s="6" t="s">
        <v>12669</v>
      </c>
      <c r="C4195" s="6">
        <v>5782</v>
      </c>
      <c r="D4195" s="6" t="s">
        <v>11962</v>
      </c>
      <c r="E4195" s="6" t="s">
        <v>680</v>
      </c>
      <c r="F4195" s="6" t="s">
        <v>11785</v>
      </c>
      <c r="G4195" s="6" t="s">
        <v>12717</v>
      </c>
    </row>
    <row r="4196" spans="1:7" x14ac:dyDescent="0.4">
      <c r="A4196" s="6">
        <v>4195</v>
      </c>
      <c r="B4196" s="6" t="s">
        <v>12669</v>
      </c>
      <c r="C4196" s="6">
        <v>5783</v>
      </c>
      <c r="D4196" s="6" t="s">
        <v>11851</v>
      </c>
      <c r="E4196" s="6" t="s">
        <v>826</v>
      </c>
      <c r="F4196" s="6" t="s">
        <v>11785</v>
      </c>
      <c r="G4196" s="6" t="s">
        <v>12708</v>
      </c>
    </row>
    <row r="4197" spans="1:7" x14ac:dyDescent="0.4">
      <c r="A4197" s="6">
        <v>4196</v>
      </c>
      <c r="B4197" s="6" t="s">
        <v>12669</v>
      </c>
      <c r="C4197" s="6">
        <v>5784</v>
      </c>
      <c r="D4197" s="6" t="s">
        <v>11851</v>
      </c>
      <c r="E4197" s="6" t="s">
        <v>826</v>
      </c>
      <c r="F4197" s="6" t="s">
        <v>11785</v>
      </c>
      <c r="G4197" s="6" t="s">
        <v>12708</v>
      </c>
    </row>
    <row r="4198" spans="1:7" x14ac:dyDescent="0.4">
      <c r="A4198" s="6">
        <v>4197</v>
      </c>
      <c r="B4198" s="6" t="s">
        <v>12669</v>
      </c>
      <c r="C4198" s="6">
        <v>5785</v>
      </c>
      <c r="D4198" s="6" t="s">
        <v>11962</v>
      </c>
      <c r="E4198" s="6" t="s">
        <v>680</v>
      </c>
      <c r="F4198" s="6" t="s">
        <v>11785</v>
      </c>
      <c r="G4198" s="6" t="s">
        <v>12700</v>
      </c>
    </row>
    <row r="4199" spans="1:7" x14ac:dyDescent="0.4">
      <c r="A4199" s="6">
        <v>4198</v>
      </c>
      <c r="B4199" s="6" t="s">
        <v>12669</v>
      </c>
      <c r="C4199" s="6">
        <v>5786</v>
      </c>
      <c r="D4199" s="6" t="s">
        <v>11962</v>
      </c>
      <c r="E4199" s="6" t="s">
        <v>680</v>
      </c>
      <c r="F4199" s="6" t="s">
        <v>11785</v>
      </c>
      <c r="G4199" s="6" t="s">
        <v>12717</v>
      </c>
    </row>
    <row r="4200" spans="1:7" x14ac:dyDescent="0.4">
      <c r="A4200" s="6">
        <v>4199</v>
      </c>
      <c r="B4200" s="6" t="s">
        <v>12456</v>
      </c>
      <c r="C4200" s="6">
        <v>5787</v>
      </c>
      <c r="D4200" s="6" t="s">
        <v>11878</v>
      </c>
      <c r="E4200" s="6" t="s">
        <v>911</v>
      </c>
      <c r="F4200" s="6" t="s">
        <v>11785</v>
      </c>
      <c r="G4200" s="6" t="s">
        <v>12718</v>
      </c>
    </row>
    <row r="4201" spans="1:7" x14ac:dyDescent="0.4">
      <c r="A4201" s="6">
        <v>4200</v>
      </c>
      <c r="B4201" s="6" t="s">
        <v>12456</v>
      </c>
      <c r="C4201" s="6">
        <v>5788</v>
      </c>
      <c r="D4201" s="6" t="s">
        <v>11878</v>
      </c>
      <c r="E4201" s="6" t="s">
        <v>911</v>
      </c>
      <c r="F4201" s="6" t="s">
        <v>11785</v>
      </c>
      <c r="G4201" s="6" t="s">
        <v>12719</v>
      </c>
    </row>
    <row r="4202" spans="1:7" x14ac:dyDescent="0.4">
      <c r="A4202" s="6">
        <v>4201</v>
      </c>
      <c r="B4202" s="6" t="s">
        <v>12456</v>
      </c>
      <c r="C4202" s="6">
        <v>5789</v>
      </c>
      <c r="D4202" s="6" t="s">
        <v>11949</v>
      </c>
      <c r="E4202" s="6" t="s">
        <v>3258</v>
      </c>
      <c r="F4202" s="6" t="s">
        <v>11785</v>
      </c>
      <c r="G4202" s="6" t="s">
        <v>12720</v>
      </c>
    </row>
    <row r="4203" spans="1:7" x14ac:dyDescent="0.4">
      <c r="A4203" s="6">
        <v>4202</v>
      </c>
      <c r="B4203" s="6" t="s">
        <v>12456</v>
      </c>
      <c r="C4203" s="6">
        <v>5790</v>
      </c>
      <c r="D4203" s="6" t="s">
        <v>11878</v>
      </c>
      <c r="E4203" s="6" t="s">
        <v>911</v>
      </c>
      <c r="F4203" s="6" t="s">
        <v>11785</v>
      </c>
      <c r="G4203" s="6" t="s">
        <v>12718</v>
      </c>
    </row>
    <row r="4204" spans="1:7" x14ac:dyDescent="0.4">
      <c r="A4204" s="6">
        <v>4203</v>
      </c>
      <c r="B4204" s="6" t="s">
        <v>12456</v>
      </c>
      <c r="C4204" s="6">
        <v>5791</v>
      </c>
      <c r="D4204" s="6" t="s">
        <v>11878</v>
      </c>
      <c r="E4204" s="6" t="s">
        <v>911</v>
      </c>
      <c r="F4204" s="6" t="s">
        <v>11785</v>
      </c>
      <c r="G4204" s="6" t="s">
        <v>12387</v>
      </c>
    </row>
    <row r="4205" spans="1:7" x14ac:dyDescent="0.4">
      <c r="A4205" s="6">
        <v>4204</v>
      </c>
      <c r="B4205" s="6" t="s">
        <v>12456</v>
      </c>
      <c r="C4205" s="6">
        <v>5792</v>
      </c>
      <c r="D4205" s="6" t="s">
        <v>11927</v>
      </c>
      <c r="E4205" s="6" t="s">
        <v>757</v>
      </c>
      <c r="F4205" s="6" t="s">
        <v>11785</v>
      </c>
      <c r="G4205" s="6" t="s">
        <v>12682</v>
      </c>
    </row>
    <row r="4206" spans="1:7" x14ac:dyDescent="0.4">
      <c r="A4206" s="6">
        <v>4205</v>
      </c>
      <c r="B4206" s="6" t="s">
        <v>12456</v>
      </c>
      <c r="C4206" s="6">
        <v>5793</v>
      </c>
      <c r="D4206" s="6" t="s">
        <v>11927</v>
      </c>
      <c r="E4206" s="6" t="s">
        <v>757</v>
      </c>
      <c r="F4206" s="6" t="s">
        <v>11785</v>
      </c>
      <c r="G4206" s="6" t="s">
        <v>12682</v>
      </c>
    </row>
    <row r="4207" spans="1:7" x14ac:dyDescent="0.4">
      <c r="A4207" s="6">
        <v>4206</v>
      </c>
      <c r="B4207" s="6" t="s">
        <v>12456</v>
      </c>
      <c r="C4207" s="6">
        <v>5794</v>
      </c>
      <c r="D4207" s="6" t="s">
        <v>11949</v>
      </c>
      <c r="E4207" s="6" t="s">
        <v>3258</v>
      </c>
      <c r="F4207" s="6" t="s">
        <v>11785</v>
      </c>
      <c r="G4207" s="6" t="s">
        <v>12387</v>
      </c>
    </row>
    <row r="4208" spans="1:7" x14ac:dyDescent="0.4">
      <c r="A4208" s="6">
        <v>4207</v>
      </c>
      <c r="B4208" s="6" t="s">
        <v>12456</v>
      </c>
      <c r="C4208" s="6">
        <v>5795</v>
      </c>
      <c r="D4208" s="6" t="s">
        <v>11878</v>
      </c>
      <c r="E4208" s="6" t="s">
        <v>911</v>
      </c>
      <c r="F4208" s="6" t="s">
        <v>11785</v>
      </c>
      <c r="G4208" s="6" t="s">
        <v>12387</v>
      </c>
    </row>
    <row r="4209" spans="1:7" x14ac:dyDescent="0.4">
      <c r="A4209" s="6">
        <v>4208</v>
      </c>
      <c r="B4209" s="6" t="s">
        <v>12456</v>
      </c>
      <c r="C4209" s="6">
        <v>5796</v>
      </c>
      <c r="D4209" s="6" t="s">
        <v>11949</v>
      </c>
      <c r="E4209" s="6" t="s">
        <v>3258</v>
      </c>
      <c r="F4209" s="6" t="s">
        <v>11785</v>
      </c>
      <c r="G4209" s="6" t="s">
        <v>12720</v>
      </c>
    </row>
    <row r="4210" spans="1:7" x14ac:dyDescent="0.4">
      <c r="A4210" s="6">
        <v>4209</v>
      </c>
      <c r="B4210" s="6" t="s">
        <v>12456</v>
      </c>
      <c r="C4210" s="6">
        <v>5797</v>
      </c>
      <c r="D4210" s="6" t="s">
        <v>11949</v>
      </c>
      <c r="E4210" s="6" t="s">
        <v>3258</v>
      </c>
      <c r="F4210" s="6" t="s">
        <v>11785</v>
      </c>
      <c r="G4210" s="6" t="s">
        <v>12711</v>
      </c>
    </row>
    <row r="4211" spans="1:7" x14ac:dyDescent="0.4">
      <c r="A4211" s="6">
        <v>4210</v>
      </c>
      <c r="B4211" s="6" t="s">
        <v>12456</v>
      </c>
      <c r="C4211" s="6">
        <v>5798</v>
      </c>
      <c r="D4211" s="6" t="s">
        <v>11927</v>
      </c>
      <c r="E4211" s="6" t="s">
        <v>757</v>
      </c>
      <c r="F4211" s="6" t="s">
        <v>11785</v>
      </c>
      <c r="G4211" s="6" t="s">
        <v>12683</v>
      </c>
    </row>
    <row r="4212" spans="1:7" x14ac:dyDescent="0.4">
      <c r="A4212" s="6">
        <v>4211</v>
      </c>
      <c r="B4212" s="6" t="s">
        <v>12456</v>
      </c>
      <c r="C4212" s="6">
        <v>5799</v>
      </c>
      <c r="D4212" s="6" t="s">
        <v>11949</v>
      </c>
      <c r="E4212" s="6" t="s">
        <v>717</v>
      </c>
      <c r="F4212" s="6" t="s">
        <v>11785</v>
      </c>
      <c r="G4212" s="6"/>
    </row>
    <row r="4213" spans="1:7" x14ac:dyDescent="0.4">
      <c r="A4213" s="6">
        <v>4212</v>
      </c>
      <c r="B4213" s="6" t="s">
        <v>12456</v>
      </c>
      <c r="C4213" s="6">
        <v>5800</v>
      </c>
      <c r="D4213" s="6" t="s">
        <v>11949</v>
      </c>
      <c r="E4213" s="6" t="s">
        <v>717</v>
      </c>
      <c r="F4213" s="6" t="s">
        <v>11785</v>
      </c>
      <c r="G4213" s="6"/>
    </row>
    <row r="4214" spans="1:7" x14ac:dyDescent="0.4">
      <c r="A4214" s="6">
        <v>4213</v>
      </c>
      <c r="B4214" s="6" t="s">
        <v>12456</v>
      </c>
      <c r="C4214" s="6">
        <v>5801</v>
      </c>
      <c r="D4214" s="6" t="s">
        <v>11878</v>
      </c>
      <c r="E4214" s="6" t="s">
        <v>911</v>
      </c>
      <c r="F4214" s="6" t="s">
        <v>11785</v>
      </c>
      <c r="G4214" s="6" t="s">
        <v>12682</v>
      </c>
    </row>
    <row r="4215" spans="1:7" x14ac:dyDescent="0.4">
      <c r="A4215" s="6">
        <v>4214</v>
      </c>
      <c r="B4215" s="6" t="s">
        <v>12456</v>
      </c>
      <c r="C4215" s="6">
        <v>5802</v>
      </c>
      <c r="D4215" s="6" t="s">
        <v>11878</v>
      </c>
      <c r="E4215" s="6" t="s">
        <v>911</v>
      </c>
      <c r="F4215" s="6" t="s">
        <v>11785</v>
      </c>
      <c r="G4215" s="6" t="s">
        <v>12387</v>
      </c>
    </row>
    <row r="4216" spans="1:7" x14ac:dyDescent="0.4">
      <c r="A4216" s="6">
        <v>4215</v>
      </c>
      <c r="B4216" s="6" t="s">
        <v>12669</v>
      </c>
      <c r="C4216" s="6">
        <v>5803</v>
      </c>
      <c r="D4216" s="6" t="s">
        <v>11851</v>
      </c>
      <c r="E4216" s="6" t="s">
        <v>821</v>
      </c>
      <c r="F4216" s="6" t="s">
        <v>11785</v>
      </c>
      <c r="G4216" s="6" t="s">
        <v>12707</v>
      </c>
    </row>
    <row r="4217" spans="1:7" x14ac:dyDescent="0.4">
      <c r="A4217" s="6">
        <v>4216</v>
      </c>
      <c r="B4217" s="6" t="s">
        <v>12669</v>
      </c>
      <c r="C4217" s="6">
        <v>5804</v>
      </c>
      <c r="D4217" s="6" t="s">
        <v>11851</v>
      </c>
      <c r="E4217" s="6" t="s">
        <v>826</v>
      </c>
      <c r="F4217" s="6" t="s">
        <v>11785</v>
      </c>
      <c r="G4217" s="6" t="s">
        <v>12700</v>
      </c>
    </row>
    <row r="4218" spans="1:7" x14ac:dyDescent="0.4">
      <c r="A4218" s="6">
        <v>4217</v>
      </c>
      <c r="B4218" s="6" t="s">
        <v>12669</v>
      </c>
      <c r="C4218" s="6">
        <v>5805</v>
      </c>
      <c r="D4218" s="6" t="s">
        <v>11851</v>
      </c>
      <c r="E4218" s="6" t="s">
        <v>826</v>
      </c>
      <c r="F4218" s="6" t="s">
        <v>11785</v>
      </c>
      <c r="G4218" s="6" t="s">
        <v>12700</v>
      </c>
    </row>
    <row r="4219" spans="1:7" x14ac:dyDescent="0.4">
      <c r="A4219" s="6">
        <v>4218</v>
      </c>
      <c r="B4219" s="6" t="s">
        <v>12669</v>
      </c>
      <c r="C4219" s="6">
        <v>5806</v>
      </c>
      <c r="D4219" s="6" t="s">
        <v>11851</v>
      </c>
      <c r="E4219" s="6" t="s">
        <v>826</v>
      </c>
      <c r="F4219" s="6" t="s">
        <v>11785</v>
      </c>
      <c r="G4219" s="6" t="s">
        <v>12708</v>
      </c>
    </row>
    <row r="4220" spans="1:7" x14ac:dyDescent="0.4">
      <c r="A4220" s="6">
        <v>4219</v>
      </c>
      <c r="B4220" s="6" t="s">
        <v>12669</v>
      </c>
      <c r="C4220" s="6">
        <v>5807</v>
      </c>
      <c r="D4220" s="6" t="s">
        <v>11851</v>
      </c>
      <c r="E4220" s="6" t="s">
        <v>826</v>
      </c>
      <c r="F4220" s="6" t="s">
        <v>11785</v>
      </c>
      <c r="G4220" s="6" t="s">
        <v>12700</v>
      </c>
    </row>
    <row r="4221" spans="1:7" x14ac:dyDescent="0.4">
      <c r="A4221" s="6">
        <v>4220</v>
      </c>
      <c r="B4221" s="6" t="s">
        <v>12669</v>
      </c>
      <c r="C4221" s="6">
        <v>5808</v>
      </c>
      <c r="D4221" s="6" t="s">
        <v>11851</v>
      </c>
      <c r="E4221" s="6" t="s">
        <v>821</v>
      </c>
      <c r="F4221" s="6" t="s">
        <v>11785</v>
      </c>
      <c r="G4221" s="6" t="s">
        <v>12707</v>
      </c>
    </row>
    <row r="4222" spans="1:7" x14ac:dyDescent="0.4">
      <c r="A4222" s="6">
        <v>4221</v>
      </c>
      <c r="B4222" s="6" t="s">
        <v>12669</v>
      </c>
      <c r="C4222" s="6">
        <v>5809</v>
      </c>
      <c r="D4222" s="6" t="s">
        <v>11851</v>
      </c>
      <c r="E4222" s="6" t="s">
        <v>1501</v>
      </c>
      <c r="F4222" s="6" t="s">
        <v>11785</v>
      </c>
      <c r="G4222" s="6" t="s">
        <v>12700</v>
      </c>
    </row>
    <row r="4223" spans="1:7" x14ac:dyDescent="0.4">
      <c r="A4223" s="6">
        <v>4222</v>
      </c>
      <c r="B4223" s="6" t="s">
        <v>12669</v>
      </c>
      <c r="C4223" s="6">
        <v>5810</v>
      </c>
      <c r="D4223" s="6" t="s">
        <v>11851</v>
      </c>
      <c r="E4223" s="6" t="s">
        <v>826</v>
      </c>
      <c r="F4223" s="6" t="s">
        <v>11785</v>
      </c>
      <c r="G4223" s="6" t="s">
        <v>12707</v>
      </c>
    </row>
    <row r="4224" spans="1:7" x14ac:dyDescent="0.4">
      <c r="A4224" s="6">
        <v>4223</v>
      </c>
      <c r="B4224" s="6" t="s">
        <v>12669</v>
      </c>
      <c r="C4224" s="6">
        <v>5811</v>
      </c>
      <c r="D4224" s="6" t="s">
        <v>11851</v>
      </c>
      <c r="E4224" s="6" t="s">
        <v>1501</v>
      </c>
      <c r="F4224" s="6" t="s">
        <v>11785</v>
      </c>
      <c r="G4224" s="6" t="s">
        <v>12700</v>
      </c>
    </row>
    <row r="4225" spans="1:7" x14ac:dyDescent="0.4">
      <c r="A4225" s="6">
        <v>4224</v>
      </c>
      <c r="B4225" s="6" t="s">
        <v>12669</v>
      </c>
      <c r="C4225" s="6">
        <v>5812</v>
      </c>
      <c r="D4225" s="6" t="s">
        <v>11851</v>
      </c>
      <c r="E4225" s="6" t="s">
        <v>1501</v>
      </c>
      <c r="F4225" s="6" t="s">
        <v>11785</v>
      </c>
      <c r="G4225" s="6" t="s">
        <v>12700</v>
      </c>
    </row>
    <row r="4226" spans="1:7" x14ac:dyDescent="0.4">
      <c r="A4226" s="6">
        <v>4225</v>
      </c>
      <c r="B4226" s="6" t="s">
        <v>12669</v>
      </c>
      <c r="C4226" s="6">
        <v>5813</v>
      </c>
      <c r="D4226" s="6" t="s">
        <v>11851</v>
      </c>
      <c r="E4226" s="6" t="s">
        <v>1501</v>
      </c>
      <c r="F4226" s="6" t="s">
        <v>11785</v>
      </c>
      <c r="G4226" s="6" t="s">
        <v>12708</v>
      </c>
    </row>
    <row r="4227" spans="1:7" x14ac:dyDescent="0.4">
      <c r="A4227" s="6">
        <v>4226</v>
      </c>
      <c r="B4227" s="6" t="s">
        <v>12669</v>
      </c>
      <c r="C4227" s="6">
        <v>5814</v>
      </c>
      <c r="D4227" s="6" t="s">
        <v>11851</v>
      </c>
      <c r="E4227" s="6" t="s">
        <v>821</v>
      </c>
      <c r="F4227" s="6" t="s">
        <v>11785</v>
      </c>
      <c r="G4227" s="6" t="s">
        <v>12699</v>
      </c>
    </row>
    <row r="4228" spans="1:7" x14ac:dyDescent="0.4">
      <c r="A4228" s="6">
        <v>4227</v>
      </c>
      <c r="B4228" s="6" t="s">
        <v>12669</v>
      </c>
      <c r="C4228" s="6">
        <v>5815</v>
      </c>
      <c r="D4228" s="6" t="s">
        <v>11851</v>
      </c>
      <c r="E4228" s="6" t="s">
        <v>826</v>
      </c>
      <c r="F4228" s="6" t="s">
        <v>11785</v>
      </c>
      <c r="G4228" s="6" t="s">
        <v>12721</v>
      </c>
    </row>
    <row r="4229" spans="1:7" x14ac:dyDescent="0.4">
      <c r="A4229" s="6">
        <v>4228</v>
      </c>
      <c r="B4229" s="6" t="s">
        <v>12669</v>
      </c>
      <c r="C4229" s="6">
        <v>5816</v>
      </c>
      <c r="D4229" s="6" t="s">
        <v>11851</v>
      </c>
      <c r="E4229" s="6" t="s">
        <v>1501</v>
      </c>
      <c r="F4229" s="6" t="s">
        <v>11785</v>
      </c>
      <c r="G4229" s="6" t="s">
        <v>12708</v>
      </c>
    </row>
    <row r="4230" spans="1:7" x14ac:dyDescent="0.4">
      <c r="A4230" s="6">
        <v>4229</v>
      </c>
      <c r="B4230" s="6" t="s">
        <v>12669</v>
      </c>
      <c r="C4230" s="6">
        <v>5817</v>
      </c>
      <c r="D4230" s="6" t="s">
        <v>11851</v>
      </c>
      <c r="E4230" s="6" t="s">
        <v>1501</v>
      </c>
      <c r="F4230" s="6" t="s">
        <v>11785</v>
      </c>
      <c r="G4230" s="6" t="s">
        <v>12700</v>
      </c>
    </row>
    <row r="4231" spans="1:7" x14ac:dyDescent="0.4">
      <c r="A4231" s="6">
        <v>4230</v>
      </c>
      <c r="B4231" s="6" t="s">
        <v>12669</v>
      </c>
      <c r="C4231" s="6">
        <v>5818</v>
      </c>
      <c r="D4231" s="6" t="s">
        <v>11851</v>
      </c>
      <c r="E4231" s="6" t="s">
        <v>821</v>
      </c>
      <c r="F4231" s="6" t="s">
        <v>11785</v>
      </c>
      <c r="G4231" s="6" t="s">
        <v>12707</v>
      </c>
    </row>
    <row r="4232" spans="1:7" x14ac:dyDescent="0.4">
      <c r="A4232" s="6">
        <v>4231</v>
      </c>
      <c r="B4232" s="6" t="s">
        <v>12669</v>
      </c>
      <c r="C4232" s="6">
        <v>5819</v>
      </c>
      <c r="D4232" s="6" t="s">
        <v>11851</v>
      </c>
      <c r="E4232" s="6" t="s">
        <v>1501</v>
      </c>
      <c r="F4232" s="6" t="s">
        <v>11785</v>
      </c>
      <c r="G4232" s="6" t="s">
        <v>12699</v>
      </c>
    </row>
    <row r="4233" spans="1:7" x14ac:dyDescent="0.4">
      <c r="A4233" s="6">
        <v>4232</v>
      </c>
      <c r="B4233" s="6" t="s">
        <v>12669</v>
      </c>
      <c r="C4233" s="6">
        <v>5820</v>
      </c>
      <c r="D4233" s="6" t="s">
        <v>11962</v>
      </c>
      <c r="E4233" s="6" t="s">
        <v>680</v>
      </c>
      <c r="F4233" s="6" t="s">
        <v>11785</v>
      </c>
      <c r="G4233" s="6" t="s">
        <v>12700</v>
      </c>
    </row>
    <row r="4234" spans="1:7" x14ac:dyDescent="0.4">
      <c r="A4234" s="6">
        <v>4233</v>
      </c>
      <c r="B4234" s="6" t="s">
        <v>12669</v>
      </c>
      <c r="C4234" s="6">
        <v>5821</v>
      </c>
      <c r="D4234" s="6" t="s">
        <v>11962</v>
      </c>
      <c r="E4234" s="6" t="s">
        <v>680</v>
      </c>
      <c r="F4234" s="6" t="s">
        <v>11785</v>
      </c>
      <c r="G4234" s="6" t="s">
        <v>12700</v>
      </c>
    </row>
    <row r="4235" spans="1:7" x14ac:dyDescent="0.4">
      <c r="A4235" s="6">
        <v>4234</v>
      </c>
      <c r="B4235" s="6" t="s">
        <v>12669</v>
      </c>
      <c r="C4235" s="6">
        <v>5822</v>
      </c>
      <c r="D4235" s="6" t="s">
        <v>11962</v>
      </c>
      <c r="E4235" s="6" t="s">
        <v>680</v>
      </c>
      <c r="F4235" s="6" t="s">
        <v>11785</v>
      </c>
      <c r="G4235" s="6" t="s">
        <v>12700</v>
      </c>
    </row>
    <row r="4236" spans="1:7" x14ac:dyDescent="0.4">
      <c r="A4236" s="6">
        <v>4235</v>
      </c>
      <c r="B4236" s="6" t="s">
        <v>12429</v>
      </c>
      <c r="C4236" s="6">
        <v>5823</v>
      </c>
      <c r="D4236" s="6" t="s">
        <v>11878</v>
      </c>
      <c r="E4236" s="6" t="s">
        <v>911</v>
      </c>
      <c r="F4236" s="6" t="s">
        <v>11785</v>
      </c>
      <c r="G4236" s="6" t="s">
        <v>12722</v>
      </c>
    </row>
    <row r="4237" spans="1:7" x14ac:dyDescent="0.4">
      <c r="A4237" s="6">
        <v>4236</v>
      </c>
      <c r="B4237" s="6" t="s">
        <v>12429</v>
      </c>
      <c r="C4237" s="6">
        <v>5824</v>
      </c>
      <c r="D4237" s="6" t="s">
        <v>11878</v>
      </c>
      <c r="E4237" s="6" t="s">
        <v>911</v>
      </c>
      <c r="F4237" s="6" t="s">
        <v>11785</v>
      </c>
      <c r="G4237" s="6" t="s">
        <v>12722</v>
      </c>
    </row>
    <row r="4238" spans="1:7" x14ac:dyDescent="0.4">
      <c r="A4238" s="6">
        <v>4237</v>
      </c>
      <c r="B4238" s="6" t="s">
        <v>12429</v>
      </c>
      <c r="C4238" s="6">
        <v>5825</v>
      </c>
      <c r="D4238" s="6" t="s">
        <v>11878</v>
      </c>
      <c r="E4238" s="6" t="s">
        <v>911</v>
      </c>
      <c r="F4238" s="6" t="s">
        <v>11785</v>
      </c>
      <c r="G4238" s="6" t="s">
        <v>12722</v>
      </c>
    </row>
    <row r="4239" spans="1:7" x14ac:dyDescent="0.4">
      <c r="A4239" s="6">
        <v>4238</v>
      </c>
      <c r="B4239" s="6" t="s">
        <v>12429</v>
      </c>
      <c r="C4239" s="6">
        <v>5826</v>
      </c>
      <c r="D4239" s="6" t="s">
        <v>11878</v>
      </c>
      <c r="E4239" s="6" t="s">
        <v>911</v>
      </c>
      <c r="F4239" s="6" t="s">
        <v>11785</v>
      </c>
      <c r="G4239" s="6" t="s">
        <v>12722</v>
      </c>
    </row>
    <row r="4240" spans="1:7" x14ac:dyDescent="0.4">
      <c r="A4240" s="6">
        <v>4239</v>
      </c>
      <c r="B4240" s="6" t="s">
        <v>12429</v>
      </c>
      <c r="C4240" s="6">
        <v>5827</v>
      </c>
      <c r="D4240" s="6" t="s">
        <v>11878</v>
      </c>
      <c r="E4240" s="6" t="s">
        <v>911</v>
      </c>
      <c r="F4240" s="6" t="s">
        <v>11785</v>
      </c>
      <c r="G4240" s="6" t="s">
        <v>12722</v>
      </c>
    </row>
    <row r="4241" spans="1:7" x14ac:dyDescent="0.4">
      <c r="A4241" s="6">
        <v>4240</v>
      </c>
      <c r="B4241" s="6" t="s">
        <v>12429</v>
      </c>
      <c r="C4241" s="6">
        <v>5828</v>
      </c>
      <c r="D4241" s="6" t="s">
        <v>11878</v>
      </c>
      <c r="E4241" s="6" t="s">
        <v>911</v>
      </c>
      <c r="F4241" s="6" t="s">
        <v>11785</v>
      </c>
      <c r="G4241" s="6" t="s">
        <v>12722</v>
      </c>
    </row>
    <row r="4242" spans="1:7" x14ac:dyDescent="0.4">
      <c r="A4242" s="6">
        <v>4241</v>
      </c>
      <c r="B4242" s="6" t="s">
        <v>12456</v>
      </c>
      <c r="C4242" s="6">
        <v>5829</v>
      </c>
      <c r="D4242" s="6" t="s">
        <v>11927</v>
      </c>
      <c r="E4242" s="6" t="s">
        <v>757</v>
      </c>
      <c r="F4242" s="6" t="s">
        <v>11785</v>
      </c>
      <c r="G4242" s="6" t="s">
        <v>12683</v>
      </c>
    </row>
    <row r="4243" spans="1:7" x14ac:dyDescent="0.4">
      <c r="A4243" s="6">
        <v>4242</v>
      </c>
      <c r="B4243" s="6" t="s">
        <v>12456</v>
      </c>
      <c r="C4243" s="6">
        <v>5830</v>
      </c>
      <c r="D4243" s="6" t="s">
        <v>11949</v>
      </c>
      <c r="E4243" s="6" t="s">
        <v>717</v>
      </c>
      <c r="F4243" s="6" t="s">
        <v>11785</v>
      </c>
      <c r="G4243" s="6"/>
    </row>
    <row r="4244" spans="1:7" x14ac:dyDescent="0.4">
      <c r="A4244" s="6">
        <v>4243</v>
      </c>
      <c r="B4244" s="6" t="s">
        <v>12456</v>
      </c>
      <c r="C4244" s="6">
        <v>5831</v>
      </c>
      <c r="D4244" s="6" t="s">
        <v>11949</v>
      </c>
      <c r="E4244" s="6" t="s">
        <v>717</v>
      </c>
      <c r="F4244" s="6" t="s">
        <v>11785</v>
      </c>
      <c r="G4244" s="6"/>
    </row>
    <row r="4245" spans="1:7" x14ac:dyDescent="0.4">
      <c r="A4245" s="6">
        <v>4244</v>
      </c>
      <c r="B4245" s="6" t="s">
        <v>12456</v>
      </c>
      <c r="C4245" s="6">
        <v>5832</v>
      </c>
      <c r="D4245" s="6" t="s">
        <v>11949</v>
      </c>
      <c r="E4245" s="6" t="s">
        <v>717</v>
      </c>
      <c r="F4245" s="6" t="s">
        <v>11785</v>
      </c>
      <c r="G4245" s="6"/>
    </row>
    <row r="4246" spans="1:7" x14ac:dyDescent="0.4">
      <c r="A4246" s="6">
        <v>4245</v>
      </c>
      <c r="B4246" s="6" t="s">
        <v>12456</v>
      </c>
      <c r="C4246" s="6">
        <v>5833</v>
      </c>
      <c r="D4246" s="6" t="s">
        <v>11949</v>
      </c>
      <c r="E4246" s="6" t="s">
        <v>717</v>
      </c>
      <c r="F4246" s="6" t="s">
        <v>11785</v>
      </c>
      <c r="G4246" s="6"/>
    </row>
    <row r="4247" spans="1:7" x14ac:dyDescent="0.4">
      <c r="A4247" s="6">
        <v>4246</v>
      </c>
      <c r="B4247" s="6" t="s">
        <v>12456</v>
      </c>
      <c r="C4247" s="6">
        <v>5834</v>
      </c>
      <c r="D4247" s="6" t="s">
        <v>11927</v>
      </c>
      <c r="E4247" s="6" t="s">
        <v>757</v>
      </c>
      <c r="F4247" s="6" t="s">
        <v>11785</v>
      </c>
      <c r="G4247" s="6" t="s">
        <v>12683</v>
      </c>
    </row>
    <row r="4248" spans="1:7" x14ac:dyDescent="0.4">
      <c r="A4248" s="6">
        <v>4247</v>
      </c>
      <c r="B4248" s="6" t="s">
        <v>12456</v>
      </c>
      <c r="C4248" s="6">
        <v>5835</v>
      </c>
      <c r="D4248" s="6" t="s">
        <v>11878</v>
      </c>
      <c r="E4248" s="6" t="s">
        <v>911</v>
      </c>
      <c r="F4248" s="6" t="s">
        <v>11785</v>
      </c>
      <c r="G4248" s="6" t="s">
        <v>12387</v>
      </c>
    </row>
    <row r="4249" spans="1:7" x14ac:dyDescent="0.4">
      <c r="A4249" s="6">
        <v>4248</v>
      </c>
      <c r="B4249" s="6" t="s">
        <v>12456</v>
      </c>
      <c r="C4249" s="6">
        <v>5836</v>
      </c>
      <c r="D4249" s="6" t="s">
        <v>11927</v>
      </c>
      <c r="E4249" s="6" t="s">
        <v>757</v>
      </c>
      <c r="F4249" s="6" t="s">
        <v>11785</v>
      </c>
      <c r="G4249" s="6" t="s">
        <v>12682</v>
      </c>
    </row>
    <row r="4250" spans="1:7" x14ac:dyDescent="0.4">
      <c r="A4250" s="6">
        <v>4249</v>
      </c>
      <c r="B4250" s="6" t="s">
        <v>12456</v>
      </c>
      <c r="C4250" s="6">
        <v>5837</v>
      </c>
      <c r="D4250" s="6" t="s">
        <v>11878</v>
      </c>
      <c r="E4250" s="6" t="s">
        <v>911</v>
      </c>
      <c r="F4250" s="6" t="s">
        <v>11785</v>
      </c>
      <c r="G4250" s="6" t="s">
        <v>12387</v>
      </c>
    </row>
    <row r="4251" spans="1:7" x14ac:dyDescent="0.4">
      <c r="A4251" s="6">
        <v>4250</v>
      </c>
      <c r="B4251" s="6" t="s">
        <v>12456</v>
      </c>
      <c r="C4251" s="6">
        <v>5838</v>
      </c>
      <c r="D4251" s="6" t="s">
        <v>11878</v>
      </c>
      <c r="E4251" s="6" t="s">
        <v>911</v>
      </c>
      <c r="F4251" s="6" t="s">
        <v>11785</v>
      </c>
      <c r="G4251" s="6" t="s">
        <v>12387</v>
      </c>
    </row>
    <row r="4252" spans="1:7" x14ac:dyDescent="0.4">
      <c r="A4252" s="6">
        <v>4251</v>
      </c>
      <c r="B4252" s="6" t="s">
        <v>12456</v>
      </c>
      <c r="C4252" s="6">
        <v>5839</v>
      </c>
      <c r="D4252" s="6" t="s">
        <v>11878</v>
      </c>
      <c r="E4252" s="6" t="s">
        <v>911</v>
      </c>
      <c r="F4252" s="6" t="s">
        <v>11785</v>
      </c>
      <c r="G4252" s="6" t="s">
        <v>12387</v>
      </c>
    </row>
    <row r="4253" spans="1:7" x14ac:dyDescent="0.4">
      <c r="A4253" s="6">
        <v>4252</v>
      </c>
      <c r="B4253" s="6" t="s">
        <v>12456</v>
      </c>
      <c r="C4253" s="6">
        <v>5840</v>
      </c>
      <c r="D4253" s="6" t="s">
        <v>11878</v>
      </c>
      <c r="E4253" s="6" t="s">
        <v>911</v>
      </c>
      <c r="F4253" s="6" t="s">
        <v>11785</v>
      </c>
      <c r="G4253" s="6" t="s">
        <v>12387</v>
      </c>
    </row>
    <row r="4254" spans="1:7" x14ac:dyDescent="0.4">
      <c r="A4254" s="6">
        <v>4253</v>
      </c>
      <c r="B4254" s="6" t="s">
        <v>12456</v>
      </c>
      <c r="C4254" s="6">
        <v>5841</v>
      </c>
      <c r="D4254" s="6" t="s">
        <v>11878</v>
      </c>
      <c r="E4254" s="6" t="s">
        <v>911</v>
      </c>
      <c r="F4254" s="6" t="s">
        <v>11785</v>
      </c>
      <c r="G4254" s="6" t="s">
        <v>12723</v>
      </c>
    </row>
    <row r="4255" spans="1:7" x14ac:dyDescent="0.4">
      <c r="A4255" s="6">
        <v>4254</v>
      </c>
      <c r="B4255" s="6" t="s">
        <v>12456</v>
      </c>
      <c r="C4255" s="6">
        <v>5842</v>
      </c>
      <c r="D4255" s="6" t="s">
        <v>11878</v>
      </c>
      <c r="E4255" s="6" t="s">
        <v>911</v>
      </c>
      <c r="F4255" s="6" t="s">
        <v>11785</v>
      </c>
      <c r="G4255" s="6" t="s">
        <v>12387</v>
      </c>
    </row>
    <row r="4256" spans="1:7" x14ac:dyDescent="0.4">
      <c r="A4256" s="6">
        <v>4255</v>
      </c>
      <c r="B4256" s="6" t="s">
        <v>12456</v>
      </c>
      <c r="C4256" s="6">
        <v>5843</v>
      </c>
      <c r="D4256" s="6" t="s">
        <v>11949</v>
      </c>
      <c r="E4256" s="6" t="s">
        <v>3258</v>
      </c>
      <c r="F4256" s="6" t="s">
        <v>11785</v>
      </c>
      <c r="G4256" s="6" t="s">
        <v>12691</v>
      </c>
    </row>
    <row r="4257" spans="1:7" x14ac:dyDescent="0.4">
      <c r="A4257" s="6">
        <v>4256</v>
      </c>
      <c r="B4257" s="6" t="s">
        <v>12456</v>
      </c>
      <c r="C4257" s="6">
        <v>5844</v>
      </c>
      <c r="D4257" s="6" t="s">
        <v>11927</v>
      </c>
      <c r="E4257" s="6" t="s">
        <v>757</v>
      </c>
      <c r="F4257" s="6" t="s">
        <v>11785</v>
      </c>
      <c r="G4257" s="6" t="s">
        <v>12682</v>
      </c>
    </row>
    <row r="4258" spans="1:7" x14ac:dyDescent="0.4">
      <c r="A4258" s="6">
        <v>4257</v>
      </c>
      <c r="B4258" s="6" t="s">
        <v>12456</v>
      </c>
      <c r="C4258" s="6">
        <v>5845</v>
      </c>
      <c r="D4258" s="6" t="s">
        <v>11927</v>
      </c>
      <c r="E4258" s="6" t="s">
        <v>757</v>
      </c>
      <c r="F4258" s="6" t="s">
        <v>11785</v>
      </c>
      <c r="G4258" s="6" t="s">
        <v>12682</v>
      </c>
    </row>
    <row r="4259" spans="1:7" x14ac:dyDescent="0.4">
      <c r="A4259" s="6">
        <v>4258</v>
      </c>
      <c r="B4259" s="6" t="s">
        <v>12456</v>
      </c>
      <c r="C4259" s="6">
        <v>5846</v>
      </c>
      <c r="D4259" s="6" t="s">
        <v>11927</v>
      </c>
      <c r="E4259" s="6" t="s">
        <v>757</v>
      </c>
      <c r="F4259" s="6" t="s">
        <v>11785</v>
      </c>
      <c r="G4259" s="6" t="s">
        <v>12683</v>
      </c>
    </row>
    <row r="4260" spans="1:7" x14ac:dyDescent="0.4">
      <c r="A4260" s="6">
        <v>4259</v>
      </c>
      <c r="B4260" s="6" t="s">
        <v>12456</v>
      </c>
      <c r="C4260" s="6">
        <v>5847</v>
      </c>
      <c r="D4260" s="6" t="s">
        <v>11949</v>
      </c>
      <c r="E4260" s="6" t="s">
        <v>717</v>
      </c>
      <c r="F4260" s="6" t="s">
        <v>11785</v>
      </c>
      <c r="G4260" s="6" t="s">
        <v>12054</v>
      </c>
    </row>
    <row r="4261" spans="1:7" x14ac:dyDescent="0.4">
      <c r="A4261" s="6">
        <v>4260</v>
      </c>
      <c r="B4261" s="6" t="s">
        <v>12456</v>
      </c>
      <c r="C4261" s="6">
        <v>5848</v>
      </c>
      <c r="D4261" s="6" t="s">
        <v>11927</v>
      </c>
      <c r="E4261" s="6" t="s">
        <v>757</v>
      </c>
      <c r="F4261" s="6" t="s">
        <v>11785</v>
      </c>
      <c r="G4261" s="6" t="s">
        <v>12682</v>
      </c>
    </row>
    <row r="4262" spans="1:7" x14ac:dyDescent="0.4">
      <c r="A4262" s="6">
        <v>4261</v>
      </c>
      <c r="B4262" s="6" t="s">
        <v>12456</v>
      </c>
      <c r="C4262" s="6">
        <v>5849</v>
      </c>
      <c r="D4262" s="6" t="s">
        <v>11927</v>
      </c>
      <c r="E4262" s="6" t="s">
        <v>757</v>
      </c>
      <c r="F4262" s="6" t="s">
        <v>11785</v>
      </c>
      <c r="G4262" s="6" t="s">
        <v>12682</v>
      </c>
    </row>
    <row r="4263" spans="1:7" x14ac:dyDescent="0.4">
      <c r="A4263" s="6">
        <v>4262</v>
      </c>
      <c r="B4263" s="6" t="s">
        <v>12456</v>
      </c>
      <c r="C4263" s="6">
        <v>5850</v>
      </c>
      <c r="D4263" s="6" t="s">
        <v>11878</v>
      </c>
      <c r="E4263" s="6" t="s">
        <v>911</v>
      </c>
      <c r="F4263" s="6" t="s">
        <v>11785</v>
      </c>
      <c r="G4263" s="6"/>
    </row>
    <row r="4264" spans="1:7" x14ac:dyDescent="0.4">
      <c r="A4264" s="6">
        <v>4263</v>
      </c>
      <c r="B4264" s="6" t="s">
        <v>12456</v>
      </c>
      <c r="C4264" s="6">
        <v>5851</v>
      </c>
      <c r="D4264" s="6" t="s">
        <v>11878</v>
      </c>
      <c r="E4264" s="6" t="s">
        <v>911</v>
      </c>
      <c r="F4264" s="6" t="s">
        <v>11785</v>
      </c>
      <c r="G4264" s="6"/>
    </row>
    <row r="4265" spans="1:7" x14ac:dyDescent="0.4">
      <c r="A4265" s="6">
        <v>4264</v>
      </c>
      <c r="B4265" s="6" t="s">
        <v>12456</v>
      </c>
      <c r="C4265" s="6">
        <v>5852</v>
      </c>
      <c r="D4265" s="6" t="s">
        <v>11949</v>
      </c>
      <c r="E4265" s="6" t="s">
        <v>3258</v>
      </c>
      <c r="F4265" s="6" t="s">
        <v>11785</v>
      </c>
      <c r="G4265" s="6"/>
    </row>
    <row r="4266" spans="1:7" x14ac:dyDescent="0.4">
      <c r="A4266" s="6">
        <v>4265</v>
      </c>
      <c r="B4266" s="6" t="s">
        <v>12456</v>
      </c>
      <c r="C4266" s="6">
        <v>5853</v>
      </c>
      <c r="D4266" s="6" t="s">
        <v>11949</v>
      </c>
      <c r="E4266" s="6" t="s">
        <v>717</v>
      </c>
      <c r="F4266" s="6" t="s">
        <v>11785</v>
      </c>
      <c r="G4266" s="6"/>
    </row>
    <row r="4267" spans="1:7" x14ac:dyDescent="0.4">
      <c r="A4267" s="6">
        <v>4266</v>
      </c>
      <c r="B4267" s="6" t="s">
        <v>12456</v>
      </c>
      <c r="C4267" s="6">
        <v>5854</v>
      </c>
      <c r="D4267" s="6" t="s">
        <v>11949</v>
      </c>
      <c r="E4267" s="6" t="s">
        <v>717</v>
      </c>
      <c r="F4267" s="6" t="s">
        <v>11785</v>
      </c>
      <c r="G4267" s="6"/>
    </row>
    <row r="4268" spans="1:7" x14ac:dyDescent="0.4">
      <c r="A4268" s="6">
        <v>4267</v>
      </c>
      <c r="B4268" s="6" t="s">
        <v>12456</v>
      </c>
      <c r="C4268" s="6">
        <v>5855</v>
      </c>
      <c r="D4268" s="6" t="s">
        <v>11949</v>
      </c>
      <c r="E4268" s="6" t="s">
        <v>717</v>
      </c>
      <c r="F4268" s="6" t="s">
        <v>11785</v>
      </c>
      <c r="G4268" s="6" t="s">
        <v>12054</v>
      </c>
    </row>
    <row r="4269" spans="1:7" x14ac:dyDescent="0.4">
      <c r="A4269" s="6">
        <v>4268</v>
      </c>
      <c r="B4269" s="6" t="s">
        <v>12456</v>
      </c>
      <c r="C4269" s="6">
        <v>5856</v>
      </c>
      <c r="D4269" s="6" t="s">
        <v>11878</v>
      </c>
      <c r="E4269" s="6" t="s">
        <v>911</v>
      </c>
      <c r="F4269" s="6" t="s">
        <v>11785</v>
      </c>
      <c r="G4269" s="6"/>
    </row>
    <row r="4270" spans="1:7" x14ac:dyDescent="0.4">
      <c r="A4270" s="6">
        <v>4269</v>
      </c>
      <c r="B4270" s="6" t="s">
        <v>12456</v>
      </c>
      <c r="C4270" s="6">
        <v>5857</v>
      </c>
      <c r="D4270" s="6" t="s">
        <v>11949</v>
      </c>
      <c r="E4270" s="6" t="s">
        <v>717</v>
      </c>
      <c r="F4270" s="6" t="s">
        <v>11785</v>
      </c>
      <c r="G4270" s="6" t="s">
        <v>12054</v>
      </c>
    </row>
    <row r="4271" spans="1:7" x14ac:dyDescent="0.4">
      <c r="A4271" s="6">
        <v>4270</v>
      </c>
      <c r="B4271" s="6" t="s">
        <v>12456</v>
      </c>
      <c r="C4271" s="6">
        <v>5858</v>
      </c>
      <c r="D4271" s="6" t="s">
        <v>11949</v>
      </c>
      <c r="E4271" s="6" t="s">
        <v>3258</v>
      </c>
      <c r="F4271" s="6" t="s">
        <v>11785</v>
      </c>
      <c r="G4271" s="6" t="s">
        <v>12691</v>
      </c>
    </row>
    <row r="4272" spans="1:7" x14ac:dyDescent="0.4">
      <c r="A4272" s="6">
        <v>4271</v>
      </c>
      <c r="B4272" s="6" t="s">
        <v>12456</v>
      </c>
      <c r="C4272" s="6">
        <v>5859</v>
      </c>
      <c r="D4272" s="6" t="s">
        <v>11949</v>
      </c>
      <c r="E4272" s="6" t="s">
        <v>717</v>
      </c>
      <c r="F4272" s="6" t="s">
        <v>11785</v>
      </c>
      <c r="G4272" s="6" t="s">
        <v>12054</v>
      </c>
    </row>
    <row r="4273" spans="1:7" x14ac:dyDescent="0.4">
      <c r="A4273" s="6">
        <v>4272</v>
      </c>
      <c r="B4273" s="6" t="s">
        <v>12456</v>
      </c>
      <c r="C4273" s="6">
        <v>5860</v>
      </c>
      <c r="D4273" s="6" t="s">
        <v>11949</v>
      </c>
      <c r="E4273" s="6" t="s">
        <v>3258</v>
      </c>
      <c r="F4273" s="6" t="s">
        <v>11785</v>
      </c>
      <c r="G4273" s="6"/>
    </row>
    <row r="4274" spans="1:7" x14ac:dyDescent="0.4">
      <c r="A4274" s="6">
        <v>4273</v>
      </c>
      <c r="B4274" s="6" t="s">
        <v>12456</v>
      </c>
      <c r="C4274" s="6">
        <v>5861</v>
      </c>
      <c r="D4274" s="6" t="s">
        <v>11878</v>
      </c>
      <c r="E4274" s="6" t="s">
        <v>911</v>
      </c>
      <c r="F4274" s="6" t="s">
        <v>11785</v>
      </c>
      <c r="G4274" s="6"/>
    </row>
    <row r="4275" spans="1:7" x14ac:dyDescent="0.4">
      <c r="A4275" s="6">
        <v>4274</v>
      </c>
      <c r="B4275" s="6" t="s">
        <v>12456</v>
      </c>
      <c r="C4275" s="6">
        <v>5862</v>
      </c>
      <c r="D4275" s="6" t="s">
        <v>11878</v>
      </c>
      <c r="E4275" s="6" t="s">
        <v>911</v>
      </c>
      <c r="F4275" s="6" t="s">
        <v>11785</v>
      </c>
      <c r="G4275" s="6"/>
    </row>
    <row r="4276" spans="1:7" x14ac:dyDescent="0.4">
      <c r="A4276" s="6">
        <v>4275</v>
      </c>
      <c r="B4276" s="6" t="s">
        <v>12456</v>
      </c>
      <c r="C4276" s="6">
        <v>5863</v>
      </c>
      <c r="D4276" s="6" t="s">
        <v>11878</v>
      </c>
      <c r="E4276" s="6" t="s">
        <v>911</v>
      </c>
      <c r="F4276" s="6" t="s">
        <v>11785</v>
      </c>
      <c r="G4276" s="6"/>
    </row>
    <row r="4277" spans="1:7" x14ac:dyDescent="0.4">
      <c r="A4277" s="6">
        <v>4276</v>
      </c>
      <c r="B4277" s="6" t="s">
        <v>12456</v>
      </c>
      <c r="C4277" s="6">
        <v>5864</v>
      </c>
      <c r="D4277" s="6" t="s">
        <v>11878</v>
      </c>
      <c r="E4277" s="6" t="s">
        <v>911</v>
      </c>
      <c r="F4277" s="6" t="s">
        <v>11785</v>
      </c>
      <c r="G4277" s="6"/>
    </row>
    <row r="4278" spans="1:7" x14ac:dyDescent="0.4">
      <c r="A4278" s="6">
        <v>4277</v>
      </c>
      <c r="B4278" s="6" t="s">
        <v>12456</v>
      </c>
      <c r="C4278" s="6">
        <v>5865</v>
      </c>
      <c r="D4278" s="6" t="s">
        <v>11878</v>
      </c>
      <c r="E4278" s="6" t="s">
        <v>911</v>
      </c>
      <c r="F4278" s="6" t="s">
        <v>11785</v>
      </c>
      <c r="G4278" s="6"/>
    </row>
    <row r="4279" spans="1:7" x14ac:dyDescent="0.4">
      <c r="A4279" s="6">
        <v>4278</v>
      </c>
      <c r="B4279" s="6" t="s">
        <v>12456</v>
      </c>
      <c r="C4279" s="6">
        <v>5866</v>
      </c>
      <c r="D4279" s="6" t="s">
        <v>11878</v>
      </c>
      <c r="E4279" s="6" t="s">
        <v>911</v>
      </c>
      <c r="F4279" s="6" t="s">
        <v>11785</v>
      </c>
      <c r="G4279" s="6"/>
    </row>
    <row r="4280" spans="1:7" x14ac:dyDescent="0.4">
      <c r="A4280" s="6">
        <v>4279</v>
      </c>
      <c r="B4280" s="6" t="s">
        <v>12456</v>
      </c>
      <c r="C4280" s="6">
        <v>5867</v>
      </c>
      <c r="D4280" s="6" t="s">
        <v>11949</v>
      </c>
      <c r="E4280" s="6" t="s">
        <v>3258</v>
      </c>
      <c r="F4280" s="6" t="s">
        <v>11785</v>
      </c>
      <c r="G4280" s="6"/>
    </row>
    <row r="4281" spans="1:7" x14ac:dyDescent="0.4">
      <c r="A4281" s="6">
        <v>4280</v>
      </c>
      <c r="B4281" s="6" t="s">
        <v>12456</v>
      </c>
      <c r="C4281" s="6">
        <v>5868</v>
      </c>
      <c r="D4281" s="6" t="s">
        <v>11949</v>
      </c>
      <c r="E4281" s="6" t="s">
        <v>3258</v>
      </c>
      <c r="F4281" s="6" t="s">
        <v>11785</v>
      </c>
      <c r="G4281" s="6"/>
    </row>
    <row r="4282" spans="1:7" x14ac:dyDescent="0.4">
      <c r="A4282" s="6">
        <v>4281</v>
      </c>
      <c r="B4282" s="6" t="s">
        <v>12456</v>
      </c>
      <c r="C4282" s="6">
        <v>5869</v>
      </c>
      <c r="D4282" s="6" t="s">
        <v>11949</v>
      </c>
      <c r="E4282" s="6" t="s">
        <v>3258</v>
      </c>
      <c r="F4282" s="6" t="s">
        <v>11785</v>
      </c>
      <c r="G4282" s="6"/>
    </row>
    <row r="4283" spans="1:7" x14ac:dyDescent="0.4">
      <c r="A4283" s="6">
        <v>4282</v>
      </c>
      <c r="B4283" s="6" t="s">
        <v>12456</v>
      </c>
      <c r="C4283" s="6">
        <v>5870</v>
      </c>
      <c r="D4283" s="6" t="s">
        <v>11949</v>
      </c>
      <c r="E4283" s="6" t="s">
        <v>3258</v>
      </c>
      <c r="F4283" s="6" t="s">
        <v>11785</v>
      </c>
      <c r="G4283" s="6"/>
    </row>
    <row r="4284" spans="1:7" x14ac:dyDescent="0.4">
      <c r="A4284" s="6">
        <v>4283</v>
      </c>
      <c r="B4284" s="6" t="s">
        <v>12456</v>
      </c>
      <c r="C4284" s="6">
        <v>5871</v>
      </c>
      <c r="D4284" s="6" t="s">
        <v>11927</v>
      </c>
      <c r="E4284" s="6" t="s">
        <v>757</v>
      </c>
      <c r="F4284" s="6" t="s">
        <v>11785</v>
      </c>
      <c r="G4284" s="6" t="s">
        <v>12724</v>
      </c>
    </row>
    <row r="4285" spans="1:7" x14ac:dyDescent="0.4">
      <c r="A4285" s="6">
        <v>4284</v>
      </c>
      <c r="B4285" s="6" t="s">
        <v>12456</v>
      </c>
      <c r="C4285" s="6">
        <v>5872</v>
      </c>
      <c r="D4285" s="6" t="s">
        <v>11878</v>
      </c>
      <c r="E4285" s="6" t="s">
        <v>911</v>
      </c>
      <c r="F4285" s="6" t="s">
        <v>11785</v>
      </c>
      <c r="G4285" s="6" t="s">
        <v>12690</v>
      </c>
    </row>
    <row r="4286" spans="1:7" x14ac:dyDescent="0.4">
      <c r="A4286" s="6">
        <v>4285</v>
      </c>
      <c r="B4286" s="6" t="s">
        <v>12456</v>
      </c>
      <c r="C4286" s="6">
        <v>5873</v>
      </c>
      <c r="D4286" s="6" t="s">
        <v>11878</v>
      </c>
      <c r="E4286" s="6" t="s">
        <v>911</v>
      </c>
      <c r="F4286" s="6" t="s">
        <v>11785</v>
      </c>
      <c r="G4286" s="6"/>
    </row>
    <row r="4287" spans="1:7" x14ac:dyDescent="0.4">
      <c r="A4287" s="6">
        <v>4286</v>
      </c>
      <c r="B4287" s="6" t="s">
        <v>12456</v>
      </c>
      <c r="C4287" s="6">
        <v>5874</v>
      </c>
      <c r="D4287" s="6" t="s">
        <v>11878</v>
      </c>
      <c r="E4287" s="6" t="s">
        <v>911</v>
      </c>
      <c r="F4287" s="6" t="s">
        <v>11785</v>
      </c>
      <c r="G4287" s="6"/>
    </row>
    <row r="4288" spans="1:7" x14ac:dyDescent="0.4">
      <c r="A4288" s="6">
        <v>4287</v>
      </c>
      <c r="B4288" s="6" t="s">
        <v>12456</v>
      </c>
      <c r="C4288" s="6">
        <v>5875</v>
      </c>
      <c r="D4288" s="6" t="s">
        <v>11878</v>
      </c>
      <c r="E4288" s="6" t="s">
        <v>911</v>
      </c>
      <c r="F4288" s="6" t="s">
        <v>11785</v>
      </c>
      <c r="G4288" s="6"/>
    </row>
    <row r="4289" spans="1:7" x14ac:dyDescent="0.4">
      <c r="A4289" s="6">
        <v>4288</v>
      </c>
      <c r="B4289" s="6" t="s">
        <v>12456</v>
      </c>
      <c r="C4289" s="6">
        <v>5876</v>
      </c>
      <c r="D4289" s="6" t="s">
        <v>11878</v>
      </c>
      <c r="E4289" s="6" t="s">
        <v>911</v>
      </c>
      <c r="F4289" s="6" t="s">
        <v>11785</v>
      </c>
      <c r="G4289" s="6"/>
    </row>
    <row r="4290" spans="1:7" x14ac:dyDescent="0.4">
      <c r="A4290" s="6">
        <v>4289</v>
      </c>
      <c r="B4290" s="6" t="s">
        <v>12456</v>
      </c>
      <c r="C4290" s="6">
        <v>5877</v>
      </c>
      <c r="D4290" s="6" t="s">
        <v>11878</v>
      </c>
      <c r="E4290" s="6" t="s">
        <v>911</v>
      </c>
      <c r="F4290" s="6" t="s">
        <v>11785</v>
      </c>
      <c r="G4290" s="6"/>
    </row>
    <row r="4291" spans="1:7" x14ac:dyDescent="0.4">
      <c r="A4291" s="6">
        <v>4290</v>
      </c>
      <c r="B4291" s="6" t="s">
        <v>12456</v>
      </c>
      <c r="C4291" s="6">
        <v>5878</v>
      </c>
      <c r="D4291" s="6" t="s">
        <v>11878</v>
      </c>
      <c r="E4291" s="6" t="s">
        <v>911</v>
      </c>
      <c r="F4291" s="6" t="s">
        <v>11785</v>
      </c>
      <c r="G4291" s="6"/>
    </row>
    <row r="4292" spans="1:7" x14ac:dyDescent="0.4">
      <c r="A4292" s="6">
        <v>4291</v>
      </c>
      <c r="B4292" s="6" t="s">
        <v>12456</v>
      </c>
      <c r="C4292" s="6">
        <v>5879</v>
      </c>
      <c r="D4292" s="6" t="s">
        <v>11878</v>
      </c>
      <c r="E4292" s="6" t="s">
        <v>911</v>
      </c>
      <c r="F4292" s="6" t="s">
        <v>11785</v>
      </c>
      <c r="G4292" s="6" t="s">
        <v>12387</v>
      </c>
    </row>
    <row r="4293" spans="1:7" x14ac:dyDescent="0.4">
      <c r="A4293" s="6">
        <v>4292</v>
      </c>
      <c r="B4293" s="6" t="s">
        <v>12456</v>
      </c>
      <c r="C4293" s="6">
        <v>5880</v>
      </c>
      <c r="D4293" s="6" t="s">
        <v>11878</v>
      </c>
      <c r="E4293" s="6" t="s">
        <v>911</v>
      </c>
      <c r="F4293" s="6" t="s">
        <v>11785</v>
      </c>
      <c r="G4293" s="6" t="s">
        <v>12387</v>
      </c>
    </row>
    <row r="4294" spans="1:7" x14ac:dyDescent="0.4">
      <c r="A4294" s="6">
        <v>4293</v>
      </c>
      <c r="B4294" s="6" t="s">
        <v>12456</v>
      </c>
      <c r="C4294" s="6">
        <v>5881</v>
      </c>
      <c r="D4294" s="6" t="s">
        <v>11949</v>
      </c>
      <c r="E4294" s="6" t="s">
        <v>3258</v>
      </c>
      <c r="F4294" s="6" t="s">
        <v>11785</v>
      </c>
      <c r="G4294" s="6"/>
    </row>
    <row r="4295" spans="1:7" x14ac:dyDescent="0.4">
      <c r="A4295" s="6">
        <v>4294</v>
      </c>
      <c r="B4295" s="6" t="s">
        <v>12456</v>
      </c>
      <c r="C4295" s="6">
        <v>5882</v>
      </c>
      <c r="D4295" s="6" t="s">
        <v>11949</v>
      </c>
      <c r="E4295" s="6" t="s">
        <v>3258</v>
      </c>
      <c r="F4295" s="6" t="s">
        <v>11785</v>
      </c>
      <c r="G4295" s="6"/>
    </row>
    <row r="4296" spans="1:7" x14ac:dyDescent="0.4">
      <c r="A4296" s="6">
        <v>4295</v>
      </c>
      <c r="B4296" s="6" t="s">
        <v>12456</v>
      </c>
      <c r="C4296" s="6">
        <v>5883</v>
      </c>
      <c r="D4296" s="6" t="s">
        <v>11949</v>
      </c>
      <c r="E4296" s="6" t="s">
        <v>3258</v>
      </c>
      <c r="F4296" s="6" t="s">
        <v>11785</v>
      </c>
      <c r="G4296" s="6"/>
    </row>
    <row r="4297" spans="1:7" x14ac:dyDescent="0.4">
      <c r="A4297" s="6">
        <v>4296</v>
      </c>
      <c r="B4297" s="6" t="s">
        <v>12456</v>
      </c>
      <c r="C4297" s="6">
        <v>5884</v>
      </c>
      <c r="D4297" s="6" t="s">
        <v>11949</v>
      </c>
      <c r="E4297" s="6" t="s">
        <v>3258</v>
      </c>
      <c r="F4297" s="6" t="s">
        <v>11785</v>
      </c>
      <c r="G4297" s="6"/>
    </row>
    <row r="4298" spans="1:7" x14ac:dyDescent="0.4">
      <c r="A4298" s="6">
        <v>4297</v>
      </c>
      <c r="B4298" s="6" t="s">
        <v>12456</v>
      </c>
      <c r="C4298" s="6">
        <v>5885</v>
      </c>
      <c r="D4298" s="6" t="s">
        <v>11878</v>
      </c>
      <c r="E4298" s="6" t="s">
        <v>911</v>
      </c>
      <c r="F4298" s="6" t="s">
        <v>11785</v>
      </c>
      <c r="G4298" s="6"/>
    </row>
    <row r="4299" spans="1:7" x14ac:dyDescent="0.4">
      <c r="A4299" s="6">
        <v>4298</v>
      </c>
      <c r="B4299" s="6" t="s">
        <v>12456</v>
      </c>
      <c r="C4299" s="6">
        <v>5886</v>
      </c>
      <c r="D4299" s="6" t="s">
        <v>11878</v>
      </c>
      <c r="E4299" s="6" t="s">
        <v>911</v>
      </c>
      <c r="F4299" s="6" t="s">
        <v>11785</v>
      </c>
      <c r="G4299" s="6"/>
    </row>
    <row r="4300" spans="1:7" x14ac:dyDescent="0.4">
      <c r="A4300" s="6">
        <v>4299</v>
      </c>
      <c r="B4300" s="6" t="s">
        <v>12456</v>
      </c>
      <c r="C4300" s="6">
        <v>5887</v>
      </c>
      <c r="D4300" s="6" t="s">
        <v>11878</v>
      </c>
      <c r="E4300" s="6" t="s">
        <v>911</v>
      </c>
      <c r="F4300" s="6" t="s">
        <v>11785</v>
      </c>
      <c r="G4300" s="6"/>
    </row>
    <row r="4301" spans="1:7" x14ac:dyDescent="0.4">
      <c r="A4301" s="6">
        <v>4300</v>
      </c>
      <c r="B4301" s="6" t="s">
        <v>12456</v>
      </c>
      <c r="C4301" s="6">
        <v>5888</v>
      </c>
      <c r="D4301" s="6" t="s">
        <v>11878</v>
      </c>
      <c r="E4301" s="6" t="s">
        <v>911</v>
      </c>
      <c r="F4301" s="6" t="s">
        <v>11785</v>
      </c>
      <c r="G4301" s="6"/>
    </row>
    <row r="4302" spans="1:7" x14ac:dyDescent="0.4">
      <c r="A4302" s="6">
        <v>4301</v>
      </c>
      <c r="B4302" s="6" t="s">
        <v>12429</v>
      </c>
      <c r="C4302" s="6">
        <v>5889</v>
      </c>
      <c r="D4302" s="6" t="s">
        <v>11878</v>
      </c>
      <c r="E4302" s="6" t="s">
        <v>911</v>
      </c>
      <c r="F4302" s="6" t="s">
        <v>11785</v>
      </c>
      <c r="G4302" s="6" t="s">
        <v>12725</v>
      </c>
    </row>
    <row r="4303" spans="1:7" x14ac:dyDescent="0.4">
      <c r="A4303" s="6">
        <v>4302</v>
      </c>
      <c r="B4303" s="6" t="s">
        <v>12429</v>
      </c>
      <c r="C4303" s="6">
        <v>5890</v>
      </c>
      <c r="D4303" s="6" t="s">
        <v>11878</v>
      </c>
      <c r="E4303" s="6" t="s">
        <v>911</v>
      </c>
      <c r="F4303" s="6" t="s">
        <v>11785</v>
      </c>
      <c r="G4303" s="6" t="s">
        <v>12725</v>
      </c>
    </row>
    <row r="4304" spans="1:7" x14ac:dyDescent="0.4">
      <c r="A4304" s="6">
        <v>4303</v>
      </c>
      <c r="B4304" s="6" t="s">
        <v>12429</v>
      </c>
      <c r="C4304" s="6">
        <v>5891</v>
      </c>
      <c r="D4304" s="6" t="s">
        <v>11878</v>
      </c>
      <c r="E4304" s="6" t="s">
        <v>911</v>
      </c>
      <c r="F4304" s="6" t="s">
        <v>11785</v>
      </c>
      <c r="G4304" s="6" t="s">
        <v>12725</v>
      </c>
    </row>
    <row r="4305" spans="1:7" x14ac:dyDescent="0.4">
      <c r="A4305" s="6">
        <v>4304</v>
      </c>
      <c r="B4305" s="6" t="s">
        <v>12429</v>
      </c>
      <c r="C4305" s="6">
        <v>5892</v>
      </c>
      <c r="D4305" s="6" t="s">
        <v>11878</v>
      </c>
      <c r="E4305" s="6" t="s">
        <v>911</v>
      </c>
      <c r="F4305" s="6" t="s">
        <v>11785</v>
      </c>
      <c r="G4305" s="6" t="s">
        <v>12725</v>
      </c>
    </row>
    <row r="4306" spans="1:7" x14ac:dyDescent="0.4">
      <c r="A4306" s="6">
        <v>4305</v>
      </c>
      <c r="B4306" s="6" t="s">
        <v>12429</v>
      </c>
      <c r="C4306" s="6">
        <v>5893</v>
      </c>
      <c r="D4306" s="6" t="s">
        <v>11878</v>
      </c>
      <c r="E4306" s="6" t="s">
        <v>911</v>
      </c>
      <c r="F4306" s="6" t="s">
        <v>11785</v>
      </c>
      <c r="G4306" s="6" t="s">
        <v>12725</v>
      </c>
    </row>
    <row r="4307" spans="1:7" x14ac:dyDescent="0.4">
      <c r="A4307" s="6">
        <v>4306</v>
      </c>
      <c r="B4307" s="6" t="s">
        <v>12429</v>
      </c>
      <c r="C4307" s="6">
        <v>5894</v>
      </c>
      <c r="D4307" s="6" t="s">
        <v>11878</v>
      </c>
      <c r="E4307" s="6" t="s">
        <v>911</v>
      </c>
      <c r="F4307" s="6" t="s">
        <v>11785</v>
      </c>
      <c r="G4307" s="6" t="s">
        <v>12725</v>
      </c>
    </row>
    <row r="4308" spans="1:7" x14ac:dyDescent="0.4">
      <c r="A4308" s="6">
        <v>4307</v>
      </c>
      <c r="B4308" s="6" t="s">
        <v>12429</v>
      </c>
      <c r="C4308" s="6">
        <v>5895</v>
      </c>
      <c r="D4308" s="6" t="s">
        <v>11878</v>
      </c>
      <c r="E4308" s="6" t="s">
        <v>911</v>
      </c>
      <c r="F4308" s="6" t="s">
        <v>11785</v>
      </c>
      <c r="G4308" s="6" t="s">
        <v>12725</v>
      </c>
    </row>
    <row r="4309" spans="1:7" x14ac:dyDescent="0.4">
      <c r="A4309" s="6">
        <v>4308</v>
      </c>
      <c r="B4309" s="6" t="s">
        <v>12429</v>
      </c>
      <c r="C4309" s="6">
        <v>5896</v>
      </c>
      <c r="D4309" s="6" t="s">
        <v>11878</v>
      </c>
      <c r="E4309" s="6" t="s">
        <v>911</v>
      </c>
      <c r="F4309" s="6" t="s">
        <v>11785</v>
      </c>
      <c r="G4309" s="6" t="s">
        <v>12726</v>
      </c>
    </row>
    <row r="4310" spans="1:7" x14ac:dyDescent="0.4">
      <c r="A4310" s="6">
        <v>4309</v>
      </c>
      <c r="B4310" s="6" t="s">
        <v>12429</v>
      </c>
      <c r="C4310" s="6">
        <v>5897</v>
      </c>
      <c r="D4310" s="6" t="s">
        <v>11878</v>
      </c>
      <c r="E4310" s="6" t="s">
        <v>911</v>
      </c>
      <c r="F4310" s="6" t="s">
        <v>11785</v>
      </c>
      <c r="G4310" s="6" t="s">
        <v>12726</v>
      </c>
    </row>
    <row r="4311" spans="1:7" x14ac:dyDescent="0.4">
      <c r="A4311" s="6">
        <v>4310</v>
      </c>
      <c r="B4311" s="6" t="s">
        <v>12429</v>
      </c>
      <c r="C4311" s="6">
        <v>5898</v>
      </c>
      <c r="D4311" s="6" t="s">
        <v>11878</v>
      </c>
      <c r="E4311" s="6" t="s">
        <v>911</v>
      </c>
      <c r="F4311" s="6" t="s">
        <v>11785</v>
      </c>
      <c r="G4311" s="6" t="s">
        <v>12726</v>
      </c>
    </row>
    <row r="4312" spans="1:7" x14ac:dyDescent="0.4">
      <c r="A4312" s="6">
        <v>4311</v>
      </c>
      <c r="B4312" s="6" t="s">
        <v>11888</v>
      </c>
      <c r="C4312" s="6">
        <v>6001</v>
      </c>
      <c r="D4312" s="6" t="s">
        <v>11794</v>
      </c>
      <c r="E4312" s="6"/>
      <c r="F4312" s="6" t="s">
        <v>12015</v>
      </c>
      <c r="G4312" s="6" t="s">
        <v>12727</v>
      </c>
    </row>
    <row r="4313" spans="1:7" x14ac:dyDescent="0.4">
      <c r="A4313" s="6">
        <v>4312</v>
      </c>
      <c r="B4313" s="6" t="s">
        <v>11787</v>
      </c>
      <c r="C4313" s="6">
        <v>6001</v>
      </c>
      <c r="D4313" s="6" t="s">
        <v>11804</v>
      </c>
      <c r="E4313" s="6" t="s">
        <v>791</v>
      </c>
      <c r="F4313" s="6" t="s">
        <v>11805</v>
      </c>
      <c r="G4313" s="6"/>
    </row>
    <row r="4314" spans="1:7" x14ac:dyDescent="0.4">
      <c r="A4314" s="6">
        <v>4313</v>
      </c>
      <c r="B4314" s="6" t="s">
        <v>11888</v>
      </c>
      <c r="C4314" s="6">
        <v>6002</v>
      </c>
      <c r="D4314" s="6" t="s">
        <v>11794</v>
      </c>
      <c r="E4314" s="6"/>
      <c r="F4314" s="6" t="s">
        <v>12015</v>
      </c>
      <c r="G4314" s="6" t="s">
        <v>12728</v>
      </c>
    </row>
    <row r="4315" spans="1:7" x14ac:dyDescent="0.4">
      <c r="A4315" s="6">
        <v>4314</v>
      </c>
      <c r="B4315" s="6" t="s">
        <v>11787</v>
      </c>
      <c r="C4315" s="6">
        <v>6002</v>
      </c>
      <c r="D4315" s="6" t="s">
        <v>11804</v>
      </c>
      <c r="E4315" s="6" t="s">
        <v>791</v>
      </c>
      <c r="F4315" s="6" t="s">
        <v>11805</v>
      </c>
      <c r="G4315" s="6"/>
    </row>
    <row r="4316" spans="1:7" x14ac:dyDescent="0.4">
      <c r="A4316" s="6">
        <v>4315</v>
      </c>
      <c r="B4316" s="6" t="s">
        <v>11888</v>
      </c>
      <c r="C4316" s="6">
        <v>6003</v>
      </c>
      <c r="D4316" s="6" t="s">
        <v>11794</v>
      </c>
      <c r="E4316" s="6"/>
      <c r="F4316" s="6" t="s">
        <v>12015</v>
      </c>
      <c r="G4316" s="6" t="s">
        <v>12729</v>
      </c>
    </row>
    <row r="4317" spans="1:7" x14ac:dyDescent="0.4">
      <c r="A4317" s="6">
        <v>4316</v>
      </c>
      <c r="B4317" s="6" t="s">
        <v>11787</v>
      </c>
      <c r="C4317" s="6">
        <v>6003</v>
      </c>
      <c r="D4317" s="6" t="s">
        <v>11804</v>
      </c>
      <c r="E4317" s="6" t="s">
        <v>791</v>
      </c>
      <c r="F4317" s="6" t="s">
        <v>11805</v>
      </c>
      <c r="G4317" s="6"/>
    </row>
    <row r="4318" spans="1:7" x14ac:dyDescent="0.4">
      <c r="A4318" s="6">
        <v>4317</v>
      </c>
      <c r="B4318" s="6" t="s">
        <v>11888</v>
      </c>
      <c r="C4318" s="6">
        <v>6004</v>
      </c>
      <c r="D4318" s="6" t="s">
        <v>11794</v>
      </c>
      <c r="E4318" s="6"/>
      <c r="F4318" s="6" t="s">
        <v>12015</v>
      </c>
      <c r="G4318" s="6" t="s">
        <v>12728</v>
      </c>
    </row>
    <row r="4319" spans="1:7" x14ac:dyDescent="0.4">
      <c r="A4319" s="6">
        <v>4318</v>
      </c>
      <c r="B4319" s="6" t="s">
        <v>11787</v>
      </c>
      <c r="C4319" s="6">
        <v>6004</v>
      </c>
      <c r="D4319" s="6" t="s">
        <v>11804</v>
      </c>
      <c r="E4319" s="6" t="s">
        <v>791</v>
      </c>
      <c r="F4319" s="6" t="s">
        <v>11805</v>
      </c>
      <c r="G4319" s="6"/>
    </row>
    <row r="4320" spans="1:7" x14ac:dyDescent="0.4">
      <c r="A4320" s="6">
        <v>4319</v>
      </c>
      <c r="B4320" s="6" t="s">
        <v>11888</v>
      </c>
      <c r="C4320" s="6">
        <v>6005</v>
      </c>
      <c r="D4320" s="6" t="s">
        <v>11841</v>
      </c>
      <c r="E4320" s="6"/>
      <c r="F4320" s="6" t="s">
        <v>12015</v>
      </c>
      <c r="G4320" s="6" t="s">
        <v>12729</v>
      </c>
    </row>
    <row r="4321" spans="1:7" x14ac:dyDescent="0.4">
      <c r="A4321" s="6">
        <v>4320</v>
      </c>
      <c r="B4321" s="6" t="s">
        <v>11888</v>
      </c>
      <c r="C4321" s="6">
        <v>6006</v>
      </c>
      <c r="D4321" s="6" t="s">
        <v>11841</v>
      </c>
      <c r="E4321" s="6"/>
      <c r="F4321" s="6" t="s">
        <v>12015</v>
      </c>
      <c r="G4321" s="6" t="s">
        <v>12729</v>
      </c>
    </row>
    <row r="4322" spans="1:7" x14ac:dyDescent="0.4">
      <c r="A4322" s="6">
        <v>4321</v>
      </c>
      <c r="B4322" s="6" t="s">
        <v>11888</v>
      </c>
      <c r="C4322" s="6">
        <v>6007</v>
      </c>
      <c r="D4322" s="6" t="s">
        <v>11876</v>
      </c>
      <c r="E4322" s="6"/>
      <c r="F4322" s="6" t="s">
        <v>12015</v>
      </c>
      <c r="G4322" s="6" t="s">
        <v>12728</v>
      </c>
    </row>
    <row r="4323" spans="1:7" x14ac:dyDescent="0.4">
      <c r="A4323" s="6">
        <v>4322</v>
      </c>
      <c r="B4323" s="6" t="s">
        <v>11888</v>
      </c>
      <c r="C4323" s="6">
        <v>6008</v>
      </c>
      <c r="D4323" s="6" t="s">
        <v>11876</v>
      </c>
      <c r="E4323" s="6"/>
      <c r="F4323" s="6" t="s">
        <v>12015</v>
      </c>
      <c r="G4323" s="6" t="s">
        <v>12728</v>
      </c>
    </row>
    <row r="4324" spans="1:7" x14ac:dyDescent="0.4">
      <c r="A4324" s="6">
        <v>4323</v>
      </c>
      <c r="B4324" s="6" t="s">
        <v>11888</v>
      </c>
      <c r="C4324" s="6">
        <v>6009</v>
      </c>
      <c r="D4324" s="6" t="s">
        <v>11876</v>
      </c>
      <c r="E4324" s="6"/>
      <c r="F4324" s="6" t="s">
        <v>12015</v>
      </c>
      <c r="G4324" s="6" t="s">
        <v>12728</v>
      </c>
    </row>
    <row r="4325" spans="1:7" x14ac:dyDescent="0.4">
      <c r="A4325" s="6">
        <v>4324</v>
      </c>
      <c r="B4325" s="6" t="s">
        <v>11888</v>
      </c>
      <c r="C4325" s="6">
        <v>6010</v>
      </c>
      <c r="D4325" s="6" t="s">
        <v>11800</v>
      </c>
      <c r="E4325" s="6"/>
      <c r="F4325" s="6" t="s">
        <v>12015</v>
      </c>
      <c r="G4325" s="6" t="s">
        <v>12728</v>
      </c>
    </row>
    <row r="4326" spans="1:7" x14ac:dyDescent="0.4">
      <c r="A4326" s="6">
        <v>4325</v>
      </c>
      <c r="B4326" s="6" t="s">
        <v>11888</v>
      </c>
      <c r="C4326" s="6">
        <v>6011</v>
      </c>
      <c r="D4326" s="6" t="s">
        <v>11800</v>
      </c>
      <c r="E4326" s="6"/>
      <c r="F4326" s="6" t="s">
        <v>12015</v>
      </c>
      <c r="G4326" s="6" t="s">
        <v>12728</v>
      </c>
    </row>
    <row r="4327" spans="1:7" x14ac:dyDescent="0.4">
      <c r="A4327" s="6">
        <v>4326</v>
      </c>
      <c r="B4327" s="6" t="s">
        <v>11888</v>
      </c>
      <c r="C4327" s="6">
        <v>6012</v>
      </c>
      <c r="D4327" s="6" t="s">
        <v>11800</v>
      </c>
      <c r="E4327" s="6"/>
      <c r="F4327" s="6" t="s">
        <v>12015</v>
      </c>
      <c r="G4327" s="6" t="s">
        <v>12728</v>
      </c>
    </row>
    <row r="4328" spans="1:7" x14ac:dyDescent="0.4">
      <c r="A4328" s="6">
        <v>4327</v>
      </c>
      <c r="B4328" s="6" t="s">
        <v>11888</v>
      </c>
      <c r="C4328" s="6">
        <v>6013</v>
      </c>
      <c r="D4328" s="6" t="s">
        <v>11800</v>
      </c>
      <c r="E4328" s="6"/>
      <c r="F4328" s="6" t="s">
        <v>12015</v>
      </c>
      <c r="G4328" s="6" t="s">
        <v>12728</v>
      </c>
    </row>
    <row r="4329" spans="1:7" x14ac:dyDescent="0.4">
      <c r="A4329" s="6">
        <v>4328</v>
      </c>
      <c r="B4329" s="6" t="s">
        <v>11888</v>
      </c>
      <c r="C4329" s="6">
        <v>6014</v>
      </c>
      <c r="D4329" s="6" t="s">
        <v>11876</v>
      </c>
      <c r="E4329" s="6"/>
      <c r="F4329" s="6" t="s">
        <v>12015</v>
      </c>
      <c r="G4329" s="6" t="s">
        <v>12728</v>
      </c>
    </row>
    <row r="4330" spans="1:7" x14ac:dyDescent="0.4">
      <c r="A4330" s="6">
        <v>4329</v>
      </c>
      <c r="B4330" s="6" t="s">
        <v>11888</v>
      </c>
      <c r="C4330" s="6">
        <v>6015</v>
      </c>
      <c r="D4330" s="6" t="s">
        <v>11876</v>
      </c>
      <c r="E4330" s="6"/>
      <c r="F4330" s="6" t="s">
        <v>12015</v>
      </c>
      <c r="G4330" s="6" t="s">
        <v>12728</v>
      </c>
    </row>
    <row r="4331" spans="1:7" x14ac:dyDescent="0.4">
      <c r="A4331" s="6">
        <v>4330</v>
      </c>
      <c r="B4331" s="6" t="s">
        <v>11888</v>
      </c>
      <c r="C4331" s="6">
        <v>6016</v>
      </c>
      <c r="D4331" s="6" t="s">
        <v>11876</v>
      </c>
      <c r="E4331" s="6"/>
      <c r="F4331" s="6" t="s">
        <v>12015</v>
      </c>
      <c r="G4331" s="6" t="s">
        <v>12730</v>
      </c>
    </row>
    <row r="4332" spans="1:7" x14ac:dyDescent="0.4">
      <c r="A4332" s="6">
        <v>4331</v>
      </c>
      <c r="B4332" s="6" t="s">
        <v>11888</v>
      </c>
      <c r="C4332" s="6">
        <v>6017</v>
      </c>
      <c r="D4332" s="6" t="s">
        <v>11794</v>
      </c>
      <c r="E4332" s="6"/>
      <c r="F4332" s="6" t="s">
        <v>12015</v>
      </c>
      <c r="G4332" s="6" t="s">
        <v>12728</v>
      </c>
    </row>
    <row r="4333" spans="1:7" x14ac:dyDescent="0.4">
      <c r="A4333" s="6">
        <v>4332</v>
      </c>
      <c r="B4333" s="6" t="s">
        <v>11888</v>
      </c>
      <c r="C4333" s="6">
        <v>6018</v>
      </c>
      <c r="D4333" s="6" t="s">
        <v>11876</v>
      </c>
      <c r="E4333" s="6"/>
      <c r="F4333" s="6" t="s">
        <v>12015</v>
      </c>
      <c r="G4333" s="6" t="s">
        <v>12728</v>
      </c>
    </row>
    <row r="4334" spans="1:7" x14ac:dyDescent="0.4">
      <c r="A4334" s="6">
        <v>4333</v>
      </c>
      <c r="B4334" s="6" t="s">
        <v>11888</v>
      </c>
      <c r="C4334" s="6">
        <v>6019</v>
      </c>
      <c r="D4334" s="6" t="s">
        <v>11841</v>
      </c>
      <c r="E4334" s="6"/>
      <c r="F4334" s="6" t="s">
        <v>12015</v>
      </c>
      <c r="G4334" s="6" t="s">
        <v>12728</v>
      </c>
    </row>
    <row r="4335" spans="1:7" x14ac:dyDescent="0.4">
      <c r="A4335" s="6">
        <v>4334</v>
      </c>
      <c r="B4335" s="6" t="s">
        <v>11888</v>
      </c>
      <c r="C4335" s="6">
        <v>6020</v>
      </c>
      <c r="D4335" s="6" t="s">
        <v>11841</v>
      </c>
      <c r="E4335" s="6"/>
      <c r="F4335" s="6" t="s">
        <v>12015</v>
      </c>
      <c r="G4335" s="6" t="s">
        <v>12728</v>
      </c>
    </row>
    <row r="4336" spans="1:7" x14ac:dyDescent="0.4">
      <c r="A4336" s="6">
        <v>4335</v>
      </c>
      <c r="B4336" s="6" t="s">
        <v>11888</v>
      </c>
      <c r="C4336" s="6">
        <v>6021</v>
      </c>
      <c r="D4336" s="6" t="s">
        <v>11841</v>
      </c>
      <c r="E4336" s="6"/>
      <c r="F4336" s="6" t="s">
        <v>12015</v>
      </c>
      <c r="G4336" s="6" t="s">
        <v>12728</v>
      </c>
    </row>
    <row r="4337" spans="1:7" x14ac:dyDescent="0.4">
      <c r="A4337" s="6">
        <v>4336</v>
      </c>
      <c r="B4337" s="6" t="s">
        <v>11888</v>
      </c>
      <c r="C4337" s="6">
        <v>6022</v>
      </c>
      <c r="D4337" s="6" t="s">
        <v>11878</v>
      </c>
      <c r="E4337" s="6"/>
      <c r="F4337" s="6" t="s">
        <v>12015</v>
      </c>
      <c r="G4337" s="6" t="s">
        <v>12731</v>
      </c>
    </row>
    <row r="4338" spans="1:7" x14ac:dyDescent="0.4">
      <c r="A4338" s="6">
        <v>4337</v>
      </c>
      <c r="B4338" s="6" t="s">
        <v>11888</v>
      </c>
      <c r="C4338" s="6">
        <v>6023</v>
      </c>
      <c r="D4338" s="6" t="s">
        <v>11878</v>
      </c>
      <c r="E4338" s="6"/>
      <c r="F4338" s="6" t="s">
        <v>12015</v>
      </c>
      <c r="G4338" s="6" t="s">
        <v>12731</v>
      </c>
    </row>
    <row r="4339" spans="1:7" x14ac:dyDescent="0.4">
      <c r="A4339" s="6">
        <v>4338</v>
      </c>
      <c r="B4339" s="6" t="s">
        <v>11888</v>
      </c>
      <c r="C4339" s="6">
        <v>6024</v>
      </c>
      <c r="D4339" s="6" t="s">
        <v>11878</v>
      </c>
      <c r="E4339" s="6"/>
      <c r="F4339" s="6" t="s">
        <v>12015</v>
      </c>
      <c r="G4339" s="6" t="s">
        <v>12731</v>
      </c>
    </row>
    <row r="4340" spans="1:7" x14ac:dyDescent="0.4">
      <c r="A4340" s="6">
        <v>4339</v>
      </c>
      <c r="B4340" s="6" t="s">
        <v>11888</v>
      </c>
      <c r="C4340" s="6">
        <v>6025</v>
      </c>
      <c r="D4340" s="6" t="s">
        <v>11878</v>
      </c>
      <c r="E4340" s="6"/>
      <c r="F4340" s="6" t="s">
        <v>12015</v>
      </c>
      <c r="G4340" s="6" t="s">
        <v>12731</v>
      </c>
    </row>
    <row r="4341" spans="1:7" x14ac:dyDescent="0.4">
      <c r="A4341" s="6">
        <v>4340</v>
      </c>
      <c r="B4341" s="6" t="s">
        <v>11888</v>
      </c>
      <c r="C4341" s="6">
        <v>6026</v>
      </c>
      <c r="D4341" s="6" t="s">
        <v>11878</v>
      </c>
      <c r="E4341" s="6"/>
      <c r="F4341" s="6" t="s">
        <v>12015</v>
      </c>
      <c r="G4341" s="6" t="s">
        <v>12731</v>
      </c>
    </row>
    <row r="4342" spans="1:7" x14ac:dyDescent="0.4">
      <c r="A4342" s="6">
        <v>4341</v>
      </c>
      <c r="B4342" s="6" t="s">
        <v>11888</v>
      </c>
      <c r="C4342" s="6">
        <v>6027</v>
      </c>
      <c r="D4342" s="6" t="s">
        <v>11800</v>
      </c>
      <c r="E4342" s="6"/>
      <c r="F4342" s="6" t="s">
        <v>12015</v>
      </c>
      <c r="G4342" s="6" t="s">
        <v>12731</v>
      </c>
    </row>
    <row r="4343" spans="1:7" x14ac:dyDescent="0.4">
      <c r="A4343" s="6">
        <v>4342</v>
      </c>
      <c r="B4343" s="6" t="s">
        <v>11888</v>
      </c>
      <c r="C4343" s="6">
        <v>6028</v>
      </c>
      <c r="D4343" s="6" t="s">
        <v>11800</v>
      </c>
      <c r="E4343" s="6"/>
      <c r="F4343" s="6" t="s">
        <v>12015</v>
      </c>
      <c r="G4343" s="6" t="s">
        <v>12731</v>
      </c>
    </row>
    <row r="4344" spans="1:7" x14ac:dyDescent="0.4">
      <c r="A4344" s="6">
        <v>4343</v>
      </c>
      <c r="B4344" s="6" t="s">
        <v>11888</v>
      </c>
      <c r="C4344" s="6">
        <v>6029</v>
      </c>
      <c r="D4344" s="6" t="s">
        <v>11800</v>
      </c>
      <c r="E4344" s="6"/>
      <c r="F4344" s="6" t="s">
        <v>12015</v>
      </c>
      <c r="G4344" s="6" t="s">
        <v>12731</v>
      </c>
    </row>
    <row r="4345" spans="1:7" x14ac:dyDescent="0.4">
      <c r="A4345" s="6">
        <v>4344</v>
      </c>
      <c r="B4345" s="6" t="s">
        <v>11888</v>
      </c>
      <c r="C4345" s="6">
        <v>6030</v>
      </c>
      <c r="D4345" s="6" t="s">
        <v>11800</v>
      </c>
      <c r="E4345" s="6"/>
      <c r="F4345" s="6" t="s">
        <v>12015</v>
      </c>
      <c r="G4345" s="6" t="s">
        <v>12731</v>
      </c>
    </row>
    <row r="4346" spans="1:7" x14ac:dyDescent="0.4">
      <c r="A4346" s="6">
        <v>4345</v>
      </c>
      <c r="B4346" s="6" t="s">
        <v>11888</v>
      </c>
      <c r="C4346" s="6">
        <v>6031</v>
      </c>
      <c r="D4346" s="6" t="s">
        <v>11800</v>
      </c>
      <c r="E4346" s="6"/>
      <c r="F4346" s="6" t="s">
        <v>12015</v>
      </c>
      <c r="G4346" s="6" t="s">
        <v>12731</v>
      </c>
    </row>
    <row r="4347" spans="1:7" x14ac:dyDescent="0.4">
      <c r="A4347" s="6">
        <v>4346</v>
      </c>
      <c r="B4347" s="6" t="s">
        <v>11888</v>
      </c>
      <c r="C4347" s="6">
        <v>6032</v>
      </c>
      <c r="D4347" s="6" t="s">
        <v>11837</v>
      </c>
      <c r="E4347" s="6"/>
      <c r="F4347" s="6" t="s">
        <v>12015</v>
      </c>
      <c r="G4347" s="6" t="s">
        <v>12731</v>
      </c>
    </row>
    <row r="4348" spans="1:7" x14ac:dyDescent="0.4">
      <c r="A4348" s="6">
        <v>4347</v>
      </c>
      <c r="B4348" s="6" t="s">
        <v>11888</v>
      </c>
      <c r="C4348" s="6">
        <v>6033</v>
      </c>
      <c r="D4348" s="6" t="s">
        <v>11837</v>
      </c>
      <c r="E4348" s="6"/>
      <c r="F4348" s="6" t="s">
        <v>12015</v>
      </c>
      <c r="G4348" s="6" t="s">
        <v>12731</v>
      </c>
    </row>
    <row r="4349" spans="1:7" x14ac:dyDescent="0.4">
      <c r="A4349" s="6">
        <v>4348</v>
      </c>
      <c r="B4349" s="6" t="s">
        <v>11888</v>
      </c>
      <c r="C4349" s="6">
        <v>6034</v>
      </c>
      <c r="D4349" s="6" t="s">
        <v>11837</v>
      </c>
      <c r="E4349" s="6"/>
      <c r="F4349" s="6" t="s">
        <v>12015</v>
      </c>
      <c r="G4349" s="6" t="s">
        <v>12731</v>
      </c>
    </row>
    <row r="4350" spans="1:7" x14ac:dyDescent="0.4">
      <c r="A4350" s="6">
        <v>4349</v>
      </c>
      <c r="B4350" s="6" t="s">
        <v>11888</v>
      </c>
      <c r="C4350" s="6">
        <v>6035</v>
      </c>
      <c r="D4350" s="6" t="s">
        <v>11837</v>
      </c>
      <c r="E4350" s="6"/>
      <c r="F4350" s="6" t="s">
        <v>12015</v>
      </c>
      <c r="G4350" s="6" t="s">
        <v>12731</v>
      </c>
    </row>
    <row r="4351" spans="1:7" x14ac:dyDescent="0.4">
      <c r="A4351" s="6">
        <v>4350</v>
      </c>
      <c r="B4351" s="6" t="s">
        <v>11888</v>
      </c>
      <c r="C4351" s="6">
        <v>6036</v>
      </c>
      <c r="D4351" s="6" t="s">
        <v>11837</v>
      </c>
      <c r="E4351" s="6"/>
      <c r="F4351" s="6" t="s">
        <v>12015</v>
      </c>
      <c r="G4351" s="6" t="s">
        <v>12731</v>
      </c>
    </row>
    <row r="4352" spans="1:7" x14ac:dyDescent="0.4">
      <c r="A4352" s="6">
        <v>4351</v>
      </c>
      <c r="B4352" s="6" t="s">
        <v>11888</v>
      </c>
      <c r="C4352" s="6">
        <v>6037</v>
      </c>
      <c r="D4352" s="6" t="s">
        <v>11794</v>
      </c>
      <c r="E4352" s="6"/>
      <c r="F4352" s="6" t="s">
        <v>12015</v>
      </c>
      <c r="G4352" s="6" t="s">
        <v>12731</v>
      </c>
    </row>
    <row r="4353" spans="1:7" x14ac:dyDescent="0.4">
      <c r="A4353" s="6">
        <v>4352</v>
      </c>
      <c r="B4353" s="6" t="s">
        <v>11888</v>
      </c>
      <c r="C4353" s="6">
        <v>6038</v>
      </c>
      <c r="D4353" s="6" t="s">
        <v>11794</v>
      </c>
      <c r="E4353" s="6"/>
      <c r="F4353" s="6" t="s">
        <v>12015</v>
      </c>
      <c r="G4353" s="6" t="s">
        <v>12731</v>
      </c>
    </row>
    <row r="4354" spans="1:7" x14ac:dyDescent="0.4">
      <c r="A4354" s="6">
        <v>4353</v>
      </c>
      <c r="B4354" s="6" t="s">
        <v>11888</v>
      </c>
      <c r="C4354" s="6">
        <v>6039</v>
      </c>
      <c r="D4354" s="6" t="s">
        <v>11794</v>
      </c>
      <c r="E4354" s="6"/>
      <c r="F4354" s="6" t="s">
        <v>12015</v>
      </c>
      <c r="G4354" s="6" t="s">
        <v>12731</v>
      </c>
    </row>
    <row r="4355" spans="1:7" x14ac:dyDescent="0.4">
      <c r="A4355" s="6">
        <v>4354</v>
      </c>
      <c r="B4355" s="6" t="s">
        <v>11888</v>
      </c>
      <c r="C4355" s="6">
        <v>6040</v>
      </c>
      <c r="D4355" s="6" t="s">
        <v>11794</v>
      </c>
      <c r="E4355" s="6"/>
      <c r="F4355" s="6" t="s">
        <v>12015</v>
      </c>
      <c r="G4355" s="6" t="s">
        <v>12731</v>
      </c>
    </row>
    <row r="4356" spans="1:7" x14ac:dyDescent="0.4">
      <c r="A4356" s="6">
        <v>4355</v>
      </c>
      <c r="B4356" s="6" t="s">
        <v>11888</v>
      </c>
      <c r="C4356" s="6">
        <v>6041</v>
      </c>
      <c r="D4356" s="6" t="s">
        <v>11794</v>
      </c>
      <c r="E4356" s="6"/>
      <c r="F4356" s="6" t="s">
        <v>12015</v>
      </c>
      <c r="G4356" s="6" t="s">
        <v>12731</v>
      </c>
    </row>
    <row r="4357" spans="1:7" x14ac:dyDescent="0.4">
      <c r="A4357" s="6">
        <v>4356</v>
      </c>
      <c r="B4357" s="6" t="s">
        <v>11888</v>
      </c>
      <c r="C4357" s="6">
        <v>6042</v>
      </c>
      <c r="D4357" s="6" t="s">
        <v>11794</v>
      </c>
      <c r="E4357" s="6"/>
      <c r="F4357" s="6" t="s">
        <v>12015</v>
      </c>
      <c r="G4357" s="6" t="s">
        <v>12731</v>
      </c>
    </row>
    <row r="4358" spans="1:7" x14ac:dyDescent="0.4">
      <c r="A4358" s="6">
        <v>4357</v>
      </c>
      <c r="B4358" s="6" t="s">
        <v>11888</v>
      </c>
      <c r="C4358" s="6">
        <v>6043</v>
      </c>
      <c r="D4358" s="6" t="s">
        <v>11794</v>
      </c>
      <c r="E4358" s="6"/>
      <c r="F4358" s="6" t="s">
        <v>12015</v>
      </c>
      <c r="G4358" s="6" t="s">
        <v>12731</v>
      </c>
    </row>
    <row r="4359" spans="1:7" x14ac:dyDescent="0.4">
      <c r="A4359" s="6">
        <v>4358</v>
      </c>
      <c r="B4359" s="6" t="s">
        <v>11888</v>
      </c>
      <c r="C4359" s="6">
        <v>6044</v>
      </c>
      <c r="D4359" s="6" t="s">
        <v>11794</v>
      </c>
      <c r="E4359" s="6"/>
      <c r="F4359" s="6" t="s">
        <v>12015</v>
      </c>
      <c r="G4359" s="6" t="s">
        <v>12731</v>
      </c>
    </row>
    <row r="4360" spans="1:7" x14ac:dyDescent="0.4">
      <c r="A4360" s="6">
        <v>4359</v>
      </c>
      <c r="B4360" s="6" t="s">
        <v>11888</v>
      </c>
      <c r="C4360" s="6">
        <v>6045</v>
      </c>
      <c r="D4360" s="6" t="s">
        <v>11794</v>
      </c>
      <c r="E4360" s="6"/>
      <c r="F4360" s="6" t="s">
        <v>12015</v>
      </c>
      <c r="G4360" s="6" t="s">
        <v>12731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583-9785-4E9B-934B-2C517512F02F}">
  <dimension ref="A1:M3344"/>
  <sheetViews>
    <sheetView topLeftCell="A2997" zoomScale="70" zoomScaleNormal="70" workbookViewId="0">
      <selection activeCell="B3018" sqref="B3018"/>
    </sheetView>
  </sheetViews>
  <sheetFormatPr defaultRowHeight="13.9" x14ac:dyDescent="0.4"/>
  <cols>
    <col min="2" max="2" width="11.3984375" bestFit="1" customWidth="1"/>
  </cols>
  <sheetData>
    <row r="1" spans="1:13" x14ac:dyDescent="0.4">
      <c r="A1" s="6" t="s">
        <v>12767</v>
      </c>
      <c r="B1" s="6" t="s">
        <v>489</v>
      </c>
      <c r="C1" s="6" t="s">
        <v>490</v>
      </c>
      <c r="D1" s="6" t="s">
        <v>491</v>
      </c>
      <c r="E1" s="6" t="s">
        <v>492</v>
      </c>
      <c r="F1" s="6" t="s">
        <v>493</v>
      </c>
      <c r="G1" s="6" t="s">
        <v>494</v>
      </c>
      <c r="H1" s="6" t="s">
        <v>495</v>
      </c>
      <c r="I1" s="6" t="s">
        <v>496</v>
      </c>
      <c r="J1" s="6" t="s">
        <v>497</v>
      </c>
      <c r="K1" t="s">
        <v>10870</v>
      </c>
      <c r="L1" s="6" t="s">
        <v>10871</v>
      </c>
      <c r="M1" s="6" t="s">
        <v>10872</v>
      </c>
    </row>
    <row r="2" spans="1:13" x14ac:dyDescent="0.4">
      <c r="A2" s="6">
        <v>0</v>
      </c>
      <c r="B2" s="6" t="s">
        <v>498</v>
      </c>
      <c r="C2" s="6" t="s">
        <v>499</v>
      </c>
      <c r="D2" s="6" t="s">
        <v>500</v>
      </c>
      <c r="E2" s="6" t="s">
        <v>501</v>
      </c>
      <c r="F2" s="6">
        <v>115.55629999999999</v>
      </c>
      <c r="G2" s="6">
        <v>41.340699999999998</v>
      </c>
      <c r="H2" s="6">
        <v>6560141</v>
      </c>
      <c r="I2" s="6">
        <v>116.3456111</v>
      </c>
      <c r="J2" s="6">
        <v>39.940829280000003</v>
      </c>
      <c r="K2" t="s">
        <v>8862</v>
      </c>
      <c r="L2" t="s">
        <v>8862</v>
      </c>
      <c r="M2" t="s">
        <v>8863</v>
      </c>
    </row>
    <row r="3" spans="1:13" x14ac:dyDescent="0.4">
      <c r="A3" s="6">
        <v>1</v>
      </c>
      <c r="B3" s="6" t="s">
        <v>502</v>
      </c>
      <c r="C3" s="6" t="s">
        <v>503</v>
      </c>
      <c r="D3" s="6" t="s">
        <v>500</v>
      </c>
      <c r="E3" s="6" t="s">
        <v>504</v>
      </c>
      <c r="F3" s="6">
        <v>115.6865</v>
      </c>
      <c r="G3" s="6">
        <v>41.2986</v>
      </c>
      <c r="H3" s="6">
        <v>11720703</v>
      </c>
      <c r="I3" s="6">
        <v>116.4738712</v>
      </c>
      <c r="J3" s="6">
        <v>39.89913344</v>
      </c>
      <c r="K3" t="s">
        <v>8862</v>
      </c>
      <c r="L3" t="s">
        <v>8862</v>
      </c>
      <c r="M3" t="s">
        <v>8864</v>
      </c>
    </row>
    <row r="4" spans="1:13" x14ac:dyDescent="0.4">
      <c r="A4" s="6">
        <v>2</v>
      </c>
      <c r="B4" s="6" t="s">
        <v>505</v>
      </c>
      <c r="C4" s="6" t="s">
        <v>506</v>
      </c>
      <c r="D4" s="6" t="s">
        <v>500</v>
      </c>
      <c r="E4" s="6" t="s">
        <v>507</v>
      </c>
      <c r="F4" s="6">
        <v>115.631</v>
      </c>
      <c r="G4" s="6">
        <v>41.2986</v>
      </c>
      <c r="H4" s="6">
        <v>11710233</v>
      </c>
      <c r="I4" s="6">
        <v>116.4191981</v>
      </c>
      <c r="J4" s="6">
        <v>39.89913344</v>
      </c>
      <c r="K4" t="s">
        <v>8862</v>
      </c>
      <c r="L4" t="s">
        <v>8862</v>
      </c>
      <c r="M4" t="s">
        <v>8865</v>
      </c>
    </row>
    <row r="5" spans="1:13" x14ac:dyDescent="0.4">
      <c r="A5" s="6">
        <v>3</v>
      </c>
      <c r="B5" s="6" t="s">
        <v>508</v>
      </c>
      <c r="C5" s="6" t="s">
        <v>509</v>
      </c>
      <c r="D5" s="6" t="s">
        <v>500</v>
      </c>
      <c r="E5" s="6" t="s">
        <v>510</v>
      </c>
      <c r="F5" s="6">
        <v>115.58199999999999</v>
      </c>
      <c r="G5" s="6">
        <v>41.261000000000003</v>
      </c>
      <c r="H5" s="6">
        <v>5900805</v>
      </c>
      <c r="I5" s="6">
        <v>116.37092819999999</v>
      </c>
      <c r="J5" s="6">
        <v>39.861894399999997</v>
      </c>
      <c r="K5" t="s">
        <v>8862</v>
      </c>
      <c r="L5" t="s">
        <v>8862</v>
      </c>
      <c r="M5" t="s">
        <v>8866</v>
      </c>
    </row>
    <row r="6" spans="1:13" x14ac:dyDescent="0.4">
      <c r="A6" s="6">
        <v>4</v>
      </c>
      <c r="B6" s="6" t="s">
        <v>511</v>
      </c>
      <c r="C6" s="6" t="s">
        <v>512</v>
      </c>
      <c r="D6" s="6" t="s">
        <v>500</v>
      </c>
      <c r="E6" s="6" t="s">
        <v>513</v>
      </c>
      <c r="F6" s="6">
        <v>115.5311</v>
      </c>
      <c r="G6" s="6">
        <v>41.115299999999998</v>
      </c>
      <c r="H6" s="6">
        <v>90044941</v>
      </c>
      <c r="I6" s="6">
        <v>116.32078660000001</v>
      </c>
      <c r="J6" s="6">
        <v>39.717593119999997</v>
      </c>
      <c r="K6" t="s">
        <v>8862</v>
      </c>
      <c r="L6" t="s">
        <v>8862</v>
      </c>
      <c r="M6" t="s">
        <v>8867</v>
      </c>
    </row>
    <row r="7" spans="1:13" x14ac:dyDescent="0.4">
      <c r="A7" s="6">
        <v>5</v>
      </c>
      <c r="B7" s="6" t="s">
        <v>514</v>
      </c>
      <c r="C7" s="6" t="s">
        <v>515</v>
      </c>
      <c r="D7" s="6" t="s">
        <v>500</v>
      </c>
      <c r="E7" s="6" t="s">
        <v>510</v>
      </c>
      <c r="F7" s="6">
        <v>115.5236</v>
      </c>
      <c r="G7" s="6">
        <v>41.291499999999999</v>
      </c>
      <c r="H7" s="6">
        <v>3100682</v>
      </c>
      <c r="I7" s="6">
        <v>116.3133984</v>
      </c>
      <c r="J7" s="6">
        <v>39.892101599999997</v>
      </c>
      <c r="K7" t="s">
        <v>8862</v>
      </c>
      <c r="L7" t="s">
        <v>8862</v>
      </c>
      <c r="M7" t="s">
        <v>8866</v>
      </c>
    </row>
    <row r="8" spans="1:13" x14ac:dyDescent="0.4">
      <c r="A8" s="6">
        <v>6</v>
      </c>
      <c r="B8" s="6" t="s">
        <v>516</v>
      </c>
      <c r="C8" s="6" t="s">
        <v>517</v>
      </c>
      <c r="D8" s="6" t="s">
        <v>500</v>
      </c>
      <c r="E8" s="6" t="s">
        <v>504</v>
      </c>
      <c r="F8" s="6">
        <v>115.7139</v>
      </c>
      <c r="G8" s="6">
        <v>41.341299999999997</v>
      </c>
      <c r="H8" s="6">
        <v>92111611</v>
      </c>
      <c r="I8" s="6">
        <v>116.5008629</v>
      </c>
      <c r="J8" s="6">
        <v>39.941423520000001</v>
      </c>
      <c r="K8" t="s">
        <v>8862</v>
      </c>
      <c r="L8" t="s">
        <v>8862</v>
      </c>
      <c r="M8" t="s">
        <v>8864</v>
      </c>
    </row>
    <row r="9" spans="1:13" x14ac:dyDescent="0.4">
      <c r="A9" s="6">
        <v>7</v>
      </c>
      <c r="B9" s="6" t="s">
        <v>518</v>
      </c>
      <c r="C9" s="6" t="s">
        <v>519</v>
      </c>
      <c r="D9" s="6" t="s">
        <v>520</v>
      </c>
      <c r="E9" s="6" t="s">
        <v>521</v>
      </c>
      <c r="F9" s="6">
        <v>105.6116</v>
      </c>
      <c r="G9" s="6">
        <v>30.9115</v>
      </c>
      <c r="H9" s="6">
        <v>13220086</v>
      </c>
      <c r="I9" s="6">
        <v>106.5490872</v>
      </c>
      <c r="J9" s="6">
        <v>29.6117496</v>
      </c>
      <c r="K9" t="s">
        <v>8868</v>
      </c>
      <c r="L9" t="s">
        <v>8868</v>
      </c>
      <c r="M9" t="s">
        <v>8869</v>
      </c>
    </row>
    <row r="10" spans="1:13" x14ac:dyDescent="0.4">
      <c r="A10" s="6">
        <v>8</v>
      </c>
      <c r="B10" s="6" t="s">
        <v>522</v>
      </c>
      <c r="C10" s="6" t="s">
        <v>523</v>
      </c>
      <c r="D10" s="6" t="s">
        <v>520</v>
      </c>
      <c r="E10" s="6" t="s">
        <v>524</v>
      </c>
      <c r="F10" s="6">
        <v>105.60769999999999</v>
      </c>
      <c r="G10" s="6">
        <v>30.8508</v>
      </c>
      <c r="H10" s="6">
        <v>13230787</v>
      </c>
      <c r="I10" s="6">
        <v>106.5452453</v>
      </c>
      <c r="J10" s="6">
        <v>29.55163232</v>
      </c>
      <c r="K10" t="s">
        <v>8868</v>
      </c>
      <c r="L10" t="s">
        <v>8868</v>
      </c>
      <c r="M10" t="s">
        <v>8870</v>
      </c>
    </row>
    <row r="11" spans="1:13" x14ac:dyDescent="0.4">
      <c r="A11" s="6">
        <v>9</v>
      </c>
      <c r="B11" s="6" t="s">
        <v>525</v>
      </c>
      <c r="C11" s="6" t="s">
        <v>526</v>
      </c>
      <c r="D11" s="6" t="s">
        <v>520</v>
      </c>
      <c r="E11" s="6" t="s">
        <v>527</v>
      </c>
      <c r="F11" s="6">
        <v>105.59950000000001</v>
      </c>
      <c r="G11" s="6">
        <v>30.7972</v>
      </c>
      <c r="H11" s="6">
        <v>27700143</v>
      </c>
      <c r="I11" s="6">
        <v>106.5371675</v>
      </c>
      <c r="J11" s="6">
        <v>29.498546879999999</v>
      </c>
      <c r="K11" t="s">
        <v>8868</v>
      </c>
      <c r="L11" t="s">
        <v>8868</v>
      </c>
      <c r="M11" t="s">
        <v>8871</v>
      </c>
    </row>
    <row r="12" spans="1:13" x14ac:dyDescent="0.4">
      <c r="A12" s="6">
        <v>10</v>
      </c>
      <c r="B12" s="6" t="s">
        <v>528</v>
      </c>
      <c r="C12" s="6" t="s">
        <v>529</v>
      </c>
      <c r="D12" s="6" t="s">
        <v>520</v>
      </c>
      <c r="E12" s="6" t="s">
        <v>530</v>
      </c>
      <c r="F12" s="6">
        <v>105.49460000000001</v>
      </c>
      <c r="G12" s="6">
        <v>30.800799999999999</v>
      </c>
      <c r="H12" s="6">
        <v>29160489</v>
      </c>
      <c r="I12" s="6">
        <v>106.4338305</v>
      </c>
      <c r="J12" s="6">
        <v>29.502112319999998</v>
      </c>
      <c r="K12" t="s">
        <v>8868</v>
      </c>
      <c r="L12" t="s">
        <v>8868</v>
      </c>
      <c r="M12" t="s">
        <v>8872</v>
      </c>
    </row>
    <row r="13" spans="1:13" x14ac:dyDescent="0.4">
      <c r="A13" s="6">
        <v>11</v>
      </c>
      <c r="B13" s="6" t="s">
        <v>531</v>
      </c>
      <c r="C13" s="6" t="s">
        <v>532</v>
      </c>
      <c r="D13" s="6" t="s">
        <v>533</v>
      </c>
      <c r="E13" s="6" t="s">
        <v>534</v>
      </c>
      <c r="F13" s="6">
        <v>120.7383</v>
      </c>
      <c r="G13" s="6">
        <v>32.566000000000003</v>
      </c>
      <c r="H13" s="6">
        <v>27260127</v>
      </c>
      <c r="I13" s="6">
        <v>121.4503993</v>
      </c>
      <c r="J13" s="6">
        <v>31.250366400000001</v>
      </c>
      <c r="K13" t="s">
        <v>8873</v>
      </c>
      <c r="L13" t="s">
        <v>8873</v>
      </c>
      <c r="M13" t="s">
        <v>8874</v>
      </c>
    </row>
    <row r="14" spans="1:13" x14ac:dyDescent="0.4">
      <c r="A14" s="6">
        <v>12</v>
      </c>
      <c r="B14" s="6" t="s">
        <v>535</v>
      </c>
      <c r="C14" s="6" t="s">
        <v>536</v>
      </c>
      <c r="D14" s="6" t="s">
        <v>533</v>
      </c>
      <c r="E14" s="6" t="s">
        <v>537</v>
      </c>
      <c r="F14" s="6">
        <v>120.7116</v>
      </c>
      <c r="G14" s="6">
        <v>32.468400000000003</v>
      </c>
      <c r="H14" s="6">
        <v>34380544</v>
      </c>
      <c r="I14" s="6">
        <v>121.42409720000001</v>
      </c>
      <c r="J14" s="6">
        <v>31.153703360000002</v>
      </c>
      <c r="K14" t="s">
        <v>8873</v>
      </c>
      <c r="L14" t="s">
        <v>8873</v>
      </c>
      <c r="M14" t="s">
        <v>8875</v>
      </c>
    </row>
    <row r="15" spans="1:13" x14ac:dyDescent="0.4">
      <c r="A15" s="6">
        <v>13</v>
      </c>
      <c r="B15" s="6" t="s">
        <v>538</v>
      </c>
      <c r="C15" s="6" t="s">
        <v>539</v>
      </c>
      <c r="D15" s="6" t="s">
        <v>533</v>
      </c>
      <c r="E15" s="6" t="s">
        <v>540</v>
      </c>
      <c r="F15" s="6">
        <v>120.60129999999999</v>
      </c>
      <c r="G15" s="6">
        <v>32.509900000000002</v>
      </c>
      <c r="H15" s="6">
        <v>6150361</v>
      </c>
      <c r="I15" s="6">
        <v>121.3154406</v>
      </c>
      <c r="J15" s="6">
        <v>31.194804959999999</v>
      </c>
      <c r="K15" t="s">
        <v>8873</v>
      </c>
      <c r="L15" t="s">
        <v>8873</v>
      </c>
      <c r="M15" t="s">
        <v>8876</v>
      </c>
    </row>
    <row r="16" spans="1:13" x14ac:dyDescent="0.4">
      <c r="A16" s="6">
        <v>14</v>
      </c>
      <c r="B16" s="6" t="s">
        <v>541</v>
      </c>
      <c r="C16" s="6" t="s">
        <v>542</v>
      </c>
      <c r="D16" s="6" t="s">
        <v>533</v>
      </c>
      <c r="E16" s="6" t="s">
        <v>543</v>
      </c>
      <c r="F16" s="6">
        <v>120.6844</v>
      </c>
      <c r="G16" s="6">
        <v>32.5794</v>
      </c>
      <c r="H16" s="6">
        <v>27250672</v>
      </c>
      <c r="I16" s="6">
        <v>121.3973024</v>
      </c>
      <c r="J16" s="6">
        <v>31.263637760000002</v>
      </c>
      <c r="K16" t="s">
        <v>8873</v>
      </c>
      <c r="L16" t="s">
        <v>8873</v>
      </c>
      <c r="M16" t="s">
        <v>8877</v>
      </c>
    </row>
    <row r="17" spans="1:13" x14ac:dyDescent="0.4">
      <c r="A17" s="6">
        <v>15</v>
      </c>
      <c r="B17" s="6" t="s">
        <v>544</v>
      </c>
      <c r="C17" s="6" t="s">
        <v>545</v>
      </c>
      <c r="D17" s="6" t="s">
        <v>500</v>
      </c>
      <c r="E17" s="6" t="s">
        <v>546</v>
      </c>
      <c r="F17" s="6">
        <v>116.4252</v>
      </c>
      <c r="G17" s="6">
        <v>40.5565</v>
      </c>
      <c r="H17" s="6">
        <v>12850874</v>
      </c>
      <c r="I17" s="6">
        <v>117.2015645</v>
      </c>
      <c r="J17" s="6">
        <v>39.164157600000003</v>
      </c>
      <c r="K17" t="s">
        <v>8878</v>
      </c>
      <c r="L17" t="s">
        <v>8878</v>
      </c>
      <c r="M17" t="s">
        <v>8879</v>
      </c>
    </row>
    <row r="18" spans="1:13" x14ac:dyDescent="0.4">
      <c r="A18" s="6">
        <v>16</v>
      </c>
      <c r="B18" s="6" t="s">
        <v>547</v>
      </c>
      <c r="C18" s="6" t="s">
        <v>548</v>
      </c>
      <c r="D18" s="6" t="s">
        <v>500</v>
      </c>
      <c r="E18" s="6" t="s">
        <v>549</v>
      </c>
      <c r="F18" s="6">
        <v>116.42529999999999</v>
      </c>
      <c r="G18" s="6">
        <v>40.526000000000003</v>
      </c>
      <c r="H18" s="6">
        <v>12860094</v>
      </c>
      <c r="I18" s="6">
        <v>117.201663</v>
      </c>
      <c r="J18" s="6">
        <v>39.133950400000003</v>
      </c>
      <c r="K18" t="s">
        <v>8878</v>
      </c>
      <c r="L18" t="s">
        <v>8878</v>
      </c>
      <c r="M18" t="s">
        <v>8880</v>
      </c>
    </row>
    <row r="19" spans="1:13" x14ac:dyDescent="0.4">
      <c r="A19" s="6">
        <v>17</v>
      </c>
      <c r="B19" s="6" t="s">
        <v>550</v>
      </c>
      <c r="C19" s="6" t="s">
        <v>551</v>
      </c>
      <c r="D19" s="6" t="s">
        <v>500</v>
      </c>
      <c r="E19" s="6" t="s">
        <v>552</v>
      </c>
      <c r="F19" s="6">
        <v>116.2743</v>
      </c>
      <c r="G19" s="6">
        <v>40.445500000000003</v>
      </c>
      <c r="H19" s="6">
        <v>5930248</v>
      </c>
      <c r="I19" s="6">
        <v>117.0529129</v>
      </c>
      <c r="J19" s="6">
        <v>39.054223200000003</v>
      </c>
      <c r="K19" t="s">
        <v>8878</v>
      </c>
      <c r="L19" t="s">
        <v>8878</v>
      </c>
      <c r="M19" t="s">
        <v>8881</v>
      </c>
    </row>
    <row r="20" spans="1:13" x14ac:dyDescent="0.4">
      <c r="A20" s="6">
        <v>18</v>
      </c>
      <c r="B20" s="6" t="s">
        <v>553</v>
      </c>
      <c r="C20" s="6" t="s">
        <v>554</v>
      </c>
      <c r="D20" s="6" t="s">
        <v>500</v>
      </c>
      <c r="E20" s="6" t="s">
        <v>555</v>
      </c>
      <c r="F20" s="6">
        <v>116.37779999999999</v>
      </c>
      <c r="G20" s="6">
        <v>40.547800000000002</v>
      </c>
      <c r="H20" s="6">
        <v>5920363</v>
      </c>
      <c r="I20" s="6">
        <v>117.1548708</v>
      </c>
      <c r="J20" s="6">
        <v>39.155541120000002</v>
      </c>
      <c r="K20" t="s">
        <v>8878</v>
      </c>
      <c r="L20" t="s">
        <v>8878</v>
      </c>
      <c r="M20" t="s">
        <v>8882</v>
      </c>
    </row>
    <row r="21" spans="1:13" x14ac:dyDescent="0.4">
      <c r="A21" s="6">
        <v>19</v>
      </c>
      <c r="B21" s="6" t="s">
        <v>556</v>
      </c>
      <c r="C21" s="6" t="s">
        <v>557</v>
      </c>
      <c r="D21" s="6" t="s">
        <v>558</v>
      </c>
      <c r="E21" s="6" t="s">
        <v>559</v>
      </c>
      <c r="F21" s="6">
        <v>102.690676</v>
      </c>
      <c r="G21" s="6">
        <v>18.046669999999999</v>
      </c>
      <c r="H21" s="6">
        <v>94013763</v>
      </c>
      <c r="I21" s="6">
        <v>103.6716849</v>
      </c>
      <c r="J21" s="6">
        <v>16.870421969999999</v>
      </c>
      <c r="K21" t="s">
        <v>2883</v>
      </c>
      <c r="L21" t="s">
        <v>8883</v>
      </c>
      <c r="M21" t="s">
        <v>8884</v>
      </c>
    </row>
    <row r="22" spans="1:13" x14ac:dyDescent="0.4">
      <c r="A22" s="6">
        <v>20</v>
      </c>
      <c r="B22" s="6" t="s">
        <v>560</v>
      </c>
      <c r="C22" s="6" t="s">
        <v>561</v>
      </c>
      <c r="D22" s="6" t="s">
        <v>562</v>
      </c>
      <c r="E22" s="6" t="s">
        <v>563</v>
      </c>
      <c r="F22" s="6">
        <v>126.0145</v>
      </c>
      <c r="G22" s="6">
        <v>47.229599999999998</v>
      </c>
      <c r="H22" s="6">
        <v>49100387</v>
      </c>
      <c r="I22" s="6">
        <v>126.64798399999999</v>
      </c>
      <c r="J22" s="6">
        <v>45.77319584</v>
      </c>
      <c r="K22" t="s">
        <v>8885</v>
      </c>
      <c r="L22" t="s">
        <v>8886</v>
      </c>
      <c r="M22" t="s">
        <v>8887</v>
      </c>
    </row>
    <row r="23" spans="1:13" x14ac:dyDescent="0.4">
      <c r="A23" s="6">
        <v>21</v>
      </c>
      <c r="B23" s="6" t="s">
        <v>564</v>
      </c>
      <c r="C23" s="6" t="s">
        <v>565</v>
      </c>
      <c r="D23" s="6" t="s">
        <v>566</v>
      </c>
      <c r="E23" s="6" t="s">
        <v>567</v>
      </c>
      <c r="F23" s="6">
        <v>107.54519999999999</v>
      </c>
      <c r="G23" s="6">
        <v>23.5943</v>
      </c>
      <c r="H23" s="6">
        <v>65640845</v>
      </c>
      <c r="I23" s="6">
        <v>108.45387650000001</v>
      </c>
      <c r="J23" s="6">
        <v>22.364794719999999</v>
      </c>
      <c r="K23" t="s">
        <v>8888</v>
      </c>
      <c r="L23" t="s">
        <v>8889</v>
      </c>
      <c r="M23" t="s">
        <v>8890</v>
      </c>
    </row>
    <row r="24" spans="1:13" x14ac:dyDescent="0.4">
      <c r="A24" s="6">
        <v>22</v>
      </c>
      <c r="B24" s="6" t="s">
        <v>568</v>
      </c>
      <c r="C24" s="6" t="s">
        <v>569</v>
      </c>
      <c r="D24" s="6" t="s">
        <v>558</v>
      </c>
      <c r="E24" s="6" t="s">
        <v>570</v>
      </c>
      <c r="F24" s="6">
        <v>102.21559999999999</v>
      </c>
      <c r="G24" s="6">
        <v>26.185300000000002</v>
      </c>
      <c r="H24" s="6">
        <v>15730004</v>
      </c>
      <c r="I24" s="6">
        <v>103.20368759999999</v>
      </c>
      <c r="J24" s="6">
        <v>24.930921120000001</v>
      </c>
      <c r="K24" t="s">
        <v>8891</v>
      </c>
      <c r="L24" t="s">
        <v>8892</v>
      </c>
      <c r="M24" t="s">
        <v>8893</v>
      </c>
    </row>
    <row r="25" spans="1:13" x14ac:dyDescent="0.4">
      <c r="A25" s="6">
        <v>23</v>
      </c>
      <c r="B25" s="6" t="s">
        <v>571</v>
      </c>
      <c r="C25" s="6" t="s">
        <v>572</v>
      </c>
      <c r="D25" s="6" t="s">
        <v>573</v>
      </c>
      <c r="E25" s="6" t="s">
        <v>574</v>
      </c>
      <c r="F25" s="6">
        <v>124.661</v>
      </c>
      <c r="G25" s="6">
        <v>45.345500000000001</v>
      </c>
      <c r="H25" s="6">
        <v>24810469</v>
      </c>
      <c r="I25" s="6">
        <v>125.31465110000001</v>
      </c>
      <c r="J25" s="6">
        <v>43.907183199999999</v>
      </c>
      <c r="K25" t="s">
        <v>8894</v>
      </c>
      <c r="L25" t="s">
        <v>8895</v>
      </c>
      <c r="M25" t="s">
        <v>8896</v>
      </c>
    </row>
    <row r="26" spans="1:13" x14ac:dyDescent="0.4">
      <c r="A26" s="6">
        <v>24</v>
      </c>
      <c r="B26" s="6" t="s">
        <v>575</v>
      </c>
      <c r="C26" s="6" t="s">
        <v>576</v>
      </c>
      <c r="D26" s="6" t="s">
        <v>573</v>
      </c>
      <c r="E26" s="6" t="s">
        <v>577</v>
      </c>
      <c r="F26" s="6">
        <v>124.59529999999999</v>
      </c>
      <c r="G26" s="6">
        <v>45.285400000000003</v>
      </c>
      <c r="H26" s="6">
        <v>24800185</v>
      </c>
      <c r="I26" s="6">
        <v>125.24993000000001</v>
      </c>
      <c r="J26" s="6">
        <v>43.847660159999997</v>
      </c>
      <c r="K26" t="s">
        <v>8894</v>
      </c>
      <c r="L26" t="s">
        <v>8895</v>
      </c>
      <c r="M26" t="s">
        <v>8864</v>
      </c>
    </row>
    <row r="27" spans="1:13" x14ac:dyDescent="0.4">
      <c r="A27" s="6">
        <v>25</v>
      </c>
      <c r="B27" s="6" t="s">
        <v>578</v>
      </c>
      <c r="C27" s="6" t="s">
        <v>579</v>
      </c>
      <c r="D27" s="6" t="s">
        <v>573</v>
      </c>
      <c r="E27" s="6" t="s">
        <v>580</v>
      </c>
      <c r="F27" s="6">
        <v>124.5348</v>
      </c>
      <c r="G27" s="6">
        <v>45.311599999999999</v>
      </c>
      <c r="H27" s="6">
        <v>12180795</v>
      </c>
      <c r="I27" s="6">
        <v>125.1903315</v>
      </c>
      <c r="J27" s="6">
        <v>43.87360864</v>
      </c>
      <c r="K27" t="s">
        <v>8894</v>
      </c>
      <c r="L27" t="s">
        <v>8895</v>
      </c>
      <c r="M27" t="s">
        <v>8897</v>
      </c>
    </row>
    <row r="28" spans="1:13" x14ac:dyDescent="0.4">
      <c r="A28" s="6">
        <v>26</v>
      </c>
      <c r="B28" s="6" t="s">
        <v>581</v>
      </c>
      <c r="C28" s="6" t="s">
        <v>582</v>
      </c>
      <c r="D28" s="6" t="s">
        <v>520</v>
      </c>
      <c r="E28" s="6" t="s">
        <v>583</v>
      </c>
      <c r="F28" s="6">
        <v>103.16849999999999</v>
      </c>
      <c r="G28" s="6">
        <v>31.940100000000001</v>
      </c>
      <c r="H28" s="6">
        <v>13330149</v>
      </c>
      <c r="I28" s="6">
        <v>104.1423894</v>
      </c>
      <c r="J28" s="6">
        <v>30.63047504</v>
      </c>
      <c r="K28" t="s">
        <v>8898</v>
      </c>
      <c r="L28" t="s">
        <v>8899</v>
      </c>
      <c r="M28" t="s">
        <v>8900</v>
      </c>
    </row>
    <row r="29" spans="1:13" x14ac:dyDescent="0.4">
      <c r="A29" s="6">
        <v>27</v>
      </c>
      <c r="B29" s="6" t="s">
        <v>584</v>
      </c>
      <c r="C29" s="6" t="s">
        <v>585</v>
      </c>
      <c r="D29" s="6" t="s">
        <v>520</v>
      </c>
      <c r="E29" s="6" t="s">
        <v>586</v>
      </c>
      <c r="F29" s="6">
        <v>103.0946</v>
      </c>
      <c r="G29" s="6">
        <v>31.9176</v>
      </c>
      <c r="H29" s="6">
        <v>13460829</v>
      </c>
      <c r="I29" s="6">
        <v>104.0695905</v>
      </c>
      <c r="J29" s="6">
        <v>30.608191040000001</v>
      </c>
      <c r="K29" t="s">
        <v>8898</v>
      </c>
      <c r="L29" t="s">
        <v>8899</v>
      </c>
      <c r="M29" t="s">
        <v>8901</v>
      </c>
    </row>
    <row r="30" spans="1:13" x14ac:dyDescent="0.4">
      <c r="A30" s="6">
        <v>28</v>
      </c>
      <c r="B30" s="6" t="s">
        <v>587</v>
      </c>
      <c r="C30" s="6" t="s">
        <v>588</v>
      </c>
      <c r="D30" s="6" t="s">
        <v>520</v>
      </c>
      <c r="E30" s="6" t="s">
        <v>589</v>
      </c>
      <c r="F30" s="6">
        <v>103.0994</v>
      </c>
      <c r="G30" s="6">
        <v>32.009500000000003</v>
      </c>
      <c r="H30" s="6">
        <v>13440296</v>
      </c>
      <c r="I30" s="6">
        <v>104.07431889999999</v>
      </c>
      <c r="J30" s="6">
        <v>30.699208800000001</v>
      </c>
      <c r="K30" t="s">
        <v>8898</v>
      </c>
      <c r="L30" t="s">
        <v>8899</v>
      </c>
      <c r="M30" t="s">
        <v>8902</v>
      </c>
    </row>
    <row r="31" spans="1:13" x14ac:dyDescent="0.4">
      <c r="A31" s="6">
        <v>29</v>
      </c>
      <c r="B31" s="6" t="s">
        <v>590</v>
      </c>
      <c r="C31" s="6" t="s">
        <v>591</v>
      </c>
      <c r="D31" s="6" t="s">
        <v>520</v>
      </c>
      <c r="E31" s="6" t="s">
        <v>592</v>
      </c>
      <c r="F31" s="6">
        <v>103.0047</v>
      </c>
      <c r="G31" s="6">
        <v>31.997599999999998</v>
      </c>
      <c r="H31" s="6">
        <v>904195625</v>
      </c>
      <c r="I31" s="6">
        <v>103.98103</v>
      </c>
      <c r="J31" s="6">
        <v>30.687423039999999</v>
      </c>
      <c r="K31" t="s">
        <v>8898</v>
      </c>
      <c r="L31" t="s">
        <v>8899</v>
      </c>
      <c r="M31" t="s">
        <v>8903</v>
      </c>
    </row>
    <row r="32" spans="1:13" x14ac:dyDescent="0.4">
      <c r="A32" s="6">
        <v>30</v>
      </c>
      <c r="B32" s="6" t="s">
        <v>593</v>
      </c>
      <c r="C32" s="6" t="s">
        <v>594</v>
      </c>
      <c r="D32" s="6" t="s">
        <v>595</v>
      </c>
      <c r="E32" s="6" t="s">
        <v>596</v>
      </c>
      <c r="F32" s="6">
        <v>102.68040000000001</v>
      </c>
      <c r="G32" s="6">
        <v>37.447600000000001</v>
      </c>
      <c r="H32" s="6">
        <v>10750741</v>
      </c>
      <c r="I32" s="6">
        <v>103.661562</v>
      </c>
      <c r="J32" s="6">
        <v>36.08510304</v>
      </c>
      <c r="K32" t="s">
        <v>8904</v>
      </c>
      <c r="L32" t="s">
        <v>8905</v>
      </c>
      <c r="M32" t="s">
        <v>8906</v>
      </c>
    </row>
    <row r="33" spans="1:13" x14ac:dyDescent="0.4">
      <c r="A33" s="6">
        <v>31</v>
      </c>
      <c r="B33" s="6" t="s">
        <v>597</v>
      </c>
      <c r="C33" s="6" t="s">
        <v>598</v>
      </c>
      <c r="D33" s="6" t="s">
        <v>599</v>
      </c>
      <c r="E33" s="6" t="s">
        <v>600</v>
      </c>
      <c r="F33" s="6">
        <v>115.94199999999999</v>
      </c>
      <c r="G33" s="6">
        <v>37.930999999999997</v>
      </c>
      <c r="H33" s="6">
        <v>99517158</v>
      </c>
      <c r="I33" s="6">
        <v>116.72556419999999</v>
      </c>
      <c r="J33" s="6">
        <v>36.563862399999998</v>
      </c>
      <c r="K33" t="s">
        <v>8907</v>
      </c>
      <c r="L33" t="s">
        <v>8908</v>
      </c>
      <c r="M33" t="s">
        <v>8909</v>
      </c>
    </row>
    <row r="34" spans="1:13" x14ac:dyDescent="0.4">
      <c r="A34" s="6">
        <v>32</v>
      </c>
      <c r="B34" s="6" t="s">
        <v>488</v>
      </c>
      <c r="C34" s="6" t="s">
        <v>601</v>
      </c>
      <c r="D34" s="6" t="s">
        <v>602</v>
      </c>
      <c r="E34" s="6" t="s">
        <v>603</v>
      </c>
      <c r="F34" s="6">
        <v>112.1682</v>
      </c>
      <c r="G34" s="6">
        <v>29.482500000000002</v>
      </c>
      <c r="H34" s="6">
        <v>2090199</v>
      </c>
      <c r="I34" s="6">
        <v>113.00799379999999</v>
      </c>
      <c r="J34" s="6">
        <v>28.196467999999999</v>
      </c>
      <c r="K34" t="s">
        <v>8910</v>
      </c>
      <c r="L34" t="s">
        <v>8911</v>
      </c>
      <c r="M34" t="s">
        <v>8912</v>
      </c>
    </row>
    <row r="35" spans="1:13" x14ac:dyDescent="0.4">
      <c r="A35" s="6">
        <v>33</v>
      </c>
      <c r="B35" s="6" t="s">
        <v>604</v>
      </c>
      <c r="C35" s="6" t="s">
        <v>605</v>
      </c>
      <c r="D35" s="6" t="s">
        <v>602</v>
      </c>
      <c r="E35" s="6" t="s">
        <v>606</v>
      </c>
      <c r="F35" s="6">
        <v>112.22</v>
      </c>
      <c r="G35" s="6">
        <v>29.434799999999999</v>
      </c>
      <c r="H35" s="6">
        <v>2840743</v>
      </c>
      <c r="I35" s="6">
        <v>113.059022</v>
      </c>
      <c r="J35" s="6">
        <v>28.149225919999999</v>
      </c>
      <c r="K35" t="s">
        <v>8910</v>
      </c>
      <c r="L35" t="s">
        <v>8911</v>
      </c>
      <c r="M35" t="s">
        <v>8913</v>
      </c>
    </row>
    <row r="36" spans="1:13" x14ac:dyDescent="0.4">
      <c r="A36" s="6">
        <v>34</v>
      </c>
      <c r="B36" s="6" t="s">
        <v>607</v>
      </c>
      <c r="C36" s="6" t="s">
        <v>608</v>
      </c>
      <c r="D36" s="6" t="s">
        <v>602</v>
      </c>
      <c r="E36" s="6" t="s">
        <v>609</v>
      </c>
      <c r="F36" s="6">
        <v>111.9769</v>
      </c>
      <c r="G36" s="6">
        <v>29.550799999999999</v>
      </c>
      <c r="H36" s="6">
        <v>90139504</v>
      </c>
      <c r="I36" s="6">
        <v>112.8195442</v>
      </c>
      <c r="J36" s="6">
        <v>28.264112319999999</v>
      </c>
      <c r="K36" t="s">
        <v>8910</v>
      </c>
      <c r="L36" t="s">
        <v>8911</v>
      </c>
      <c r="M36" t="s">
        <v>8914</v>
      </c>
    </row>
    <row r="37" spans="1:13" x14ac:dyDescent="0.4">
      <c r="A37" s="6">
        <v>35</v>
      </c>
      <c r="B37" s="6" t="s">
        <v>610</v>
      </c>
      <c r="C37" s="6" t="s">
        <v>611</v>
      </c>
      <c r="D37" s="6" t="s">
        <v>599</v>
      </c>
      <c r="E37" s="6" t="s">
        <v>612</v>
      </c>
      <c r="F37" s="6">
        <v>117.11620000000001</v>
      </c>
      <c r="G37" s="6">
        <v>37.686799999999998</v>
      </c>
      <c r="H37" s="6">
        <v>59960766</v>
      </c>
      <c r="I37" s="6">
        <v>117.8822686</v>
      </c>
      <c r="J37" s="6">
        <v>36.322006719999997</v>
      </c>
      <c r="K37" t="s">
        <v>8907</v>
      </c>
      <c r="L37" t="s">
        <v>8908</v>
      </c>
      <c r="M37" t="s">
        <v>8915</v>
      </c>
    </row>
    <row r="38" spans="1:13" x14ac:dyDescent="0.4">
      <c r="A38" s="6">
        <v>36</v>
      </c>
      <c r="B38" s="6" t="s">
        <v>613</v>
      </c>
      <c r="C38" s="6" t="s">
        <v>614</v>
      </c>
      <c r="D38" s="6" t="s">
        <v>566</v>
      </c>
      <c r="E38" s="6" t="s">
        <v>567</v>
      </c>
      <c r="F38" s="6">
        <v>107.60980000000001</v>
      </c>
      <c r="G38" s="6">
        <v>23.525700000000001</v>
      </c>
      <c r="H38" s="6">
        <v>65630626</v>
      </c>
      <c r="I38" s="6">
        <v>108.51751400000001</v>
      </c>
      <c r="J38" s="6">
        <v>22.296853280000001</v>
      </c>
      <c r="K38" t="s">
        <v>8888</v>
      </c>
      <c r="L38" t="s">
        <v>8889</v>
      </c>
      <c r="M38" t="s">
        <v>8890</v>
      </c>
    </row>
    <row r="39" spans="1:13" x14ac:dyDescent="0.4">
      <c r="A39" s="6">
        <v>37</v>
      </c>
      <c r="B39" s="6" t="s">
        <v>615</v>
      </c>
      <c r="C39" s="6" t="s">
        <v>616</v>
      </c>
      <c r="D39" s="6" t="s">
        <v>558</v>
      </c>
      <c r="E39" s="6" t="s">
        <v>617</v>
      </c>
      <c r="F39" s="6">
        <v>101.5615</v>
      </c>
      <c r="G39" s="6">
        <v>26.203900000000001</v>
      </c>
      <c r="H39" s="6">
        <v>14640782</v>
      </c>
      <c r="I39" s="6">
        <v>102.5593337</v>
      </c>
      <c r="J39" s="6">
        <v>24.949342560000002</v>
      </c>
      <c r="K39" t="s">
        <v>8891</v>
      </c>
      <c r="L39" t="s">
        <v>8892</v>
      </c>
      <c r="M39" t="s">
        <v>8916</v>
      </c>
    </row>
    <row r="40" spans="1:13" x14ac:dyDescent="0.4">
      <c r="A40" s="6">
        <v>38</v>
      </c>
      <c r="B40" s="6" t="s">
        <v>618</v>
      </c>
      <c r="C40" s="6" t="s">
        <v>619</v>
      </c>
      <c r="D40" s="6" t="s">
        <v>566</v>
      </c>
      <c r="E40" s="6" t="s">
        <v>620</v>
      </c>
      <c r="F40" s="6">
        <v>107.37009999999999</v>
      </c>
      <c r="G40" s="6">
        <v>23.843</v>
      </c>
      <c r="H40" s="6">
        <v>65680382</v>
      </c>
      <c r="I40" s="6">
        <v>108.2813855</v>
      </c>
      <c r="J40" s="6">
        <v>22.611107199999999</v>
      </c>
      <c r="K40" t="s">
        <v>8888</v>
      </c>
      <c r="L40" t="s">
        <v>8889</v>
      </c>
      <c r="M40" t="s">
        <v>8917</v>
      </c>
    </row>
    <row r="41" spans="1:13" x14ac:dyDescent="0.4">
      <c r="A41" s="6">
        <v>39</v>
      </c>
      <c r="B41" s="6" t="s">
        <v>621</v>
      </c>
      <c r="C41" s="6" t="s">
        <v>622</v>
      </c>
      <c r="D41" s="6" t="s">
        <v>566</v>
      </c>
      <c r="E41" s="6" t="s">
        <v>567</v>
      </c>
      <c r="F41" s="6">
        <v>107.44070000000001</v>
      </c>
      <c r="G41" s="6">
        <v>23.7133</v>
      </c>
      <c r="H41" s="6">
        <v>65660477</v>
      </c>
      <c r="I41" s="6">
        <v>108.3509336</v>
      </c>
      <c r="J41" s="6">
        <v>22.48265232</v>
      </c>
      <c r="K41" t="s">
        <v>8888</v>
      </c>
      <c r="L41" t="s">
        <v>8889</v>
      </c>
      <c r="M41" t="s">
        <v>8890</v>
      </c>
    </row>
    <row r="42" spans="1:13" x14ac:dyDescent="0.4">
      <c r="A42" s="6">
        <v>40</v>
      </c>
      <c r="B42" s="6" t="s">
        <v>623</v>
      </c>
      <c r="C42" s="6" t="s">
        <v>624</v>
      </c>
      <c r="D42" s="6" t="s">
        <v>595</v>
      </c>
      <c r="E42" s="6" t="s">
        <v>625</v>
      </c>
      <c r="F42" s="6">
        <v>103.0106</v>
      </c>
      <c r="G42" s="6">
        <v>37.8247</v>
      </c>
      <c r="H42" s="6">
        <v>8060793</v>
      </c>
      <c r="I42" s="6">
        <v>103.9868421</v>
      </c>
      <c r="J42" s="6">
        <v>36.458582880000002</v>
      </c>
      <c r="K42" t="s">
        <v>8904</v>
      </c>
      <c r="L42" t="s">
        <v>8905</v>
      </c>
      <c r="M42" t="s">
        <v>8918</v>
      </c>
    </row>
    <row r="43" spans="1:13" x14ac:dyDescent="0.4">
      <c r="A43" s="6">
        <v>41</v>
      </c>
      <c r="B43" s="6" t="s">
        <v>626</v>
      </c>
      <c r="C43" s="6" t="s">
        <v>627</v>
      </c>
      <c r="D43" s="6" t="s">
        <v>628</v>
      </c>
      <c r="E43" s="6" t="s">
        <v>629</v>
      </c>
      <c r="F43" s="6">
        <v>118.5701</v>
      </c>
      <c r="G43" s="6">
        <v>27.381399999999999</v>
      </c>
      <c r="H43" s="6">
        <v>36940738</v>
      </c>
      <c r="I43" s="6">
        <v>119.3145055</v>
      </c>
      <c r="J43" s="6">
        <v>26.115538560000001</v>
      </c>
      <c r="K43" t="s">
        <v>8919</v>
      </c>
      <c r="L43" t="s">
        <v>8920</v>
      </c>
      <c r="M43" t="s">
        <v>8921</v>
      </c>
    </row>
    <row r="44" spans="1:13" x14ac:dyDescent="0.4">
      <c r="A44" s="6">
        <v>42</v>
      </c>
      <c r="B44" s="6" t="s">
        <v>630</v>
      </c>
      <c r="C44" s="6" t="s">
        <v>631</v>
      </c>
      <c r="D44" s="6" t="s">
        <v>628</v>
      </c>
      <c r="E44" s="6" t="s">
        <v>632</v>
      </c>
      <c r="F44" s="6">
        <v>118.64149999999999</v>
      </c>
      <c r="G44" s="6">
        <v>27.2517</v>
      </c>
      <c r="H44" s="6">
        <v>6550428</v>
      </c>
      <c r="I44" s="6">
        <v>119.3848417</v>
      </c>
      <c r="J44" s="6">
        <v>25.987083680000001</v>
      </c>
      <c r="K44" t="s">
        <v>8919</v>
      </c>
      <c r="L44" t="s">
        <v>8920</v>
      </c>
      <c r="M44" t="s">
        <v>8922</v>
      </c>
    </row>
    <row r="45" spans="1:13" x14ac:dyDescent="0.4">
      <c r="A45" s="6">
        <v>43</v>
      </c>
      <c r="B45" s="6" t="s">
        <v>633</v>
      </c>
      <c r="C45" s="6" t="s">
        <v>634</v>
      </c>
      <c r="D45" s="6" t="s">
        <v>595</v>
      </c>
      <c r="E45" s="6" t="s">
        <v>635</v>
      </c>
      <c r="F45" s="6">
        <v>103.3194</v>
      </c>
      <c r="G45" s="6">
        <v>37.152299999999997</v>
      </c>
      <c r="H45" s="6">
        <v>10650816</v>
      </c>
      <c r="I45" s="6">
        <v>104.2910409</v>
      </c>
      <c r="J45" s="6">
        <v>35.792637919999997</v>
      </c>
      <c r="K45" t="s">
        <v>8904</v>
      </c>
      <c r="L45" t="s">
        <v>8905</v>
      </c>
      <c r="M45" t="s">
        <v>8923</v>
      </c>
    </row>
    <row r="46" spans="1:13" x14ac:dyDescent="0.4">
      <c r="A46" s="6">
        <v>44</v>
      </c>
      <c r="B46" s="6" t="s">
        <v>636</v>
      </c>
      <c r="C46" s="6" t="s">
        <v>637</v>
      </c>
      <c r="D46" s="6" t="s">
        <v>599</v>
      </c>
      <c r="E46" s="6" t="s">
        <v>638</v>
      </c>
      <c r="F46" s="6">
        <v>117.11069999999999</v>
      </c>
      <c r="G46" s="6">
        <v>37.432000000000002</v>
      </c>
      <c r="H46" s="6">
        <v>98333304</v>
      </c>
      <c r="I46" s="6">
        <v>117.8768506</v>
      </c>
      <c r="J46" s="6">
        <v>36.0696528</v>
      </c>
      <c r="K46" t="s">
        <v>8907</v>
      </c>
      <c r="L46" t="s">
        <v>8908</v>
      </c>
      <c r="M46" t="s">
        <v>8924</v>
      </c>
    </row>
    <row r="47" spans="1:13" x14ac:dyDescent="0.4">
      <c r="A47" s="6">
        <v>45</v>
      </c>
      <c r="B47" s="6" t="s">
        <v>639</v>
      </c>
      <c r="C47" s="6" t="s">
        <v>640</v>
      </c>
      <c r="D47" s="6" t="s">
        <v>573</v>
      </c>
      <c r="E47" s="6" t="s">
        <v>641</v>
      </c>
      <c r="F47" s="6">
        <v>122.7988</v>
      </c>
      <c r="G47" s="6">
        <v>43.147300000000001</v>
      </c>
      <c r="H47" s="6">
        <v>60280594</v>
      </c>
      <c r="I47" s="6">
        <v>123.48019789999999</v>
      </c>
      <c r="J47" s="6">
        <v>41.73008592</v>
      </c>
      <c r="K47" t="s">
        <v>8925</v>
      </c>
      <c r="L47" t="s">
        <v>8926</v>
      </c>
      <c r="M47" t="s">
        <v>8927</v>
      </c>
    </row>
    <row r="48" spans="1:13" x14ac:dyDescent="0.4">
      <c r="A48" s="6">
        <v>46</v>
      </c>
      <c r="B48" s="6" t="s">
        <v>642</v>
      </c>
      <c r="C48" s="6" t="s">
        <v>643</v>
      </c>
      <c r="D48" s="6" t="s">
        <v>558</v>
      </c>
      <c r="E48" s="6" t="s">
        <v>644</v>
      </c>
      <c r="F48" s="6">
        <v>101.9059</v>
      </c>
      <c r="G48" s="6">
        <v>26.1753</v>
      </c>
      <c r="H48" s="6">
        <v>15790439</v>
      </c>
      <c r="I48" s="6">
        <v>102.89860210000001</v>
      </c>
      <c r="J48" s="6">
        <v>24.921017119999998</v>
      </c>
      <c r="K48" t="s">
        <v>8891</v>
      </c>
      <c r="L48" t="s">
        <v>8892</v>
      </c>
      <c r="M48" t="s">
        <v>8928</v>
      </c>
    </row>
    <row r="49" spans="1:13" x14ac:dyDescent="0.4">
      <c r="A49" s="6">
        <v>47</v>
      </c>
      <c r="B49" s="6" t="s">
        <v>645</v>
      </c>
      <c r="C49" s="6" t="s">
        <v>646</v>
      </c>
      <c r="D49" s="6" t="s">
        <v>520</v>
      </c>
      <c r="E49" s="6" t="s">
        <v>647</v>
      </c>
      <c r="F49" s="6">
        <v>105.76560000000001</v>
      </c>
      <c r="G49" s="6">
        <v>27.829000000000001</v>
      </c>
      <c r="H49" s="6">
        <v>28350794</v>
      </c>
      <c r="I49" s="6">
        <v>106.7007926</v>
      </c>
      <c r="J49" s="6">
        <v>26.558841600000001</v>
      </c>
      <c r="K49" t="s">
        <v>8929</v>
      </c>
      <c r="L49" t="s">
        <v>8930</v>
      </c>
      <c r="M49" t="s">
        <v>8931</v>
      </c>
    </row>
    <row r="50" spans="1:13" x14ac:dyDescent="0.4">
      <c r="A50" s="6">
        <v>48</v>
      </c>
      <c r="B50" s="6" t="s">
        <v>648</v>
      </c>
      <c r="C50" s="6" t="s">
        <v>649</v>
      </c>
      <c r="D50" s="6" t="s">
        <v>520</v>
      </c>
      <c r="E50" s="6" t="s">
        <v>650</v>
      </c>
      <c r="F50" s="6">
        <v>105.739</v>
      </c>
      <c r="G50" s="6">
        <v>27.892800000000001</v>
      </c>
      <c r="H50" s="6">
        <v>8900354</v>
      </c>
      <c r="I50" s="6">
        <v>106.6745889</v>
      </c>
      <c r="J50" s="6">
        <v>26.622029120000001</v>
      </c>
      <c r="K50" t="s">
        <v>8929</v>
      </c>
      <c r="L50" t="s">
        <v>8930</v>
      </c>
      <c r="M50" t="s">
        <v>8932</v>
      </c>
    </row>
    <row r="51" spans="1:13" x14ac:dyDescent="0.4">
      <c r="A51" s="6">
        <v>49</v>
      </c>
      <c r="B51" s="6" t="s">
        <v>651</v>
      </c>
      <c r="C51" s="6" t="s">
        <v>652</v>
      </c>
      <c r="D51" s="6" t="s">
        <v>520</v>
      </c>
      <c r="E51" s="6" t="s">
        <v>653</v>
      </c>
      <c r="F51" s="6">
        <v>105.8081</v>
      </c>
      <c r="G51" s="6">
        <v>27.937799999999999</v>
      </c>
      <c r="H51" s="6">
        <v>8890892</v>
      </c>
      <c r="I51" s="6">
        <v>106.7426593</v>
      </c>
      <c r="J51" s="6">
        <v>26.666597119999999</v>
      </c>
      <c r="K51" t="s">
        <v>8929</v>
      </c>
      <c r="L51" t="s">
        <v>8930</v>
      </c>
      <c r="M51" t="s">
        <v>8933</v>
      </c>
    </row>
    <row r="52" spans="1:13" x14ac:dyDescent="0.4">
      <c r="A52" s="6">
        <v>50</v>
      </c>
      <c r="B52" s="6" t="s">
        <v>654</v>
      </c>
      <c r="C52" s="6" t="s">
        <v>655</v>
      </c>
      <c r="D52" s="6" t="s">
        <v>602</v>
      </c>
      <c r="E52" s="6" t="s">
        <v>656</v>
      </c>
      <c r="F52" s="6">
        <v>112.3605</v>
      </c>
      <c r="G52" s="6">
        <v>24.616299999999999</v>
      </c>
      <c r="H52" s="6">
        <v>2690796</v>
      </c>
      <c r="I52" s="6">
        <v>113.19742859999999</v>
      </c>
      <c r="J52" s="6">
        <v>23.37698352</v>
      </c>
      <c r="K52" t="s">
        <v>8934</v>
      </c>
      <c r="L52" t="s">
        <v>8935</v>
      </c>
      <c r="M52" t="s">
        <v>8936</v>
      </c>
    </row>
    <row r="53" spans="1:13" x14ac:dyDescent="0.4">
      <c r="A53" s="6">
        <v>51</v>
      </c>
      <c r="B53" s="6" t="s">
        <v>657</v>
      </c>
      <c r="C53" s="6" t="s">
        <v>658</v>
      </c>
      <c r="D53" s="6" t="s">
        <v>602</v>
      </c>
      <c r="E53" s="6" t="s">
        <v>659</v>
      </c>
      <c r="F53" s="6">
        <v>112.4843</v>
      </c>
      <c r="G53" s="6">
        <v>24.388000000000002</v>
      </c>
      <c r="H53" s="6">
        <v>250946</v>
      </c>
      <c r="I53" s="6">
        <v>113.31938390000001</v>
      </c>
      <c r="J53" s="6">
        <v>23.150875200000002</v>
      </c>
      <c r="K53" t="s">
        <v>8934</v>
      </c>
      <c r="L53" t="s">
        <v>8935</v>
      </c>
      <c r="M53" t="s">
        <v>8937</v>
      </c>
    </row>
    <row r="54" spans="1:13" x14ac:dyDescent="0.4">
      <c r="A54" s="6">
        <v>52</v>
      </c>
      <c r="B54" s="6" t="s">
        <v>660</v>
      </c>
      <c r="C54" s="6" t="s">
        <v>661</v>
      </c>
      <c r="D54" s="6" t="s">
        <v>602</v>
      </c>
      <c r="E54" s="6" t="s">
        <v>662</v>
      </c>
      <c r="F54" s="6">
        <v>112.4157</v>
      </c>
      <c r="G54" s="6">
        <v>24.386700000000001</v>
      </c>
      <c r="H54" s="6">
        <v>10445</v>
      </c>
      <c r="I54" s="6">
        <v>113.2518061</v>
      </c>
      <c r="J54" s="6">
        <v>23.14958768</v>
      </c>
      <c r="K54" t="s">
        <v>8934</v>
      </c>
      <c r="L54" t="s">
        <v>8935</v>
      </c>
      <c r="M54" t="s">
        <v>8938</v>
      </c>
    </row>
    <row r="55" spans="1:13" x14ac:dyDescent="0.4">
      <c r="A55" s="6">
        <v>53</v>
      </c>
      <c r="B55" s="6" t="s">
        <v>663</v>
      </c>
      <c r="C55" s="6" t="s">
        <v>664</v>
      </c>
      <c r="D55" s="6" t="s">
        <v>602</v>
      </c>
      <c r="E55" s="6" t="s">
        <v>665</v>
      </c>
      <c r="F55" s="6">
        <v>112.4276</v>
      </c>
      <c r="G55" s="6">
        <v>24.2241</v>
      </c>
      <c r="H55" s="6">
        <v>20593</v>
      </c>
      <c r="I55" s="6">
        <v>113.2635288</v>
      </c>
      <c r="J55" s="6">
        <v>22.988548640000001</v>
      </c>
      <c r="K55" t="s">
        <v>8934</v>
      </c>
      <c r="L55" t="s">
        <v>8935</v>
      </c>
      <c r="M55" t="s">
        <v>8939</v>
      </c>
    </row>
    <row r="56" spans="1:13" x14ac:dyDescent="0.4">
      <c r="A56" s="6">
        <v>54</v>
      </c>
      <c r="B56" s="6" t="s">
        <v>666</v>
      </c>
      <c r="C56" s="6" t="s">
        <v>667</v>
      </c>
      <c r="D56" s="6" t="s">
        <v>602</v>
      </c>
      <c r="E56" s="6" t="s">
        <v>668</v>
      </c>
      <c r="F56" s="6">
        <v>112.40349999999999</v>
      </c>
      <c r="G56" s="6">
        <v>24.377800000000001</v>
      </c>
      <c r="H56" s="6">
        <v>3130828</v>
      </c>
      <c r="I56" s="6">
        <v>113.2397879</v>
      </c>
      <c r="J56" s="6">
        <v>23.140773119999999</v>
      </c>
      <c r="K56" t="s">
        <v>8934</v>
      </c>
      <c r="L56" t="s">
        <v>8935</v>
      </c>
      <c r="M56" t="s">
        <v>8940</v>
      </c>
    </row>
    <row r="57" spans="1:13" x14ac:dyDescent="0.4">
      <c r="A57" s="6">
        <v>55</v>
      </c>
      <c r="B57" s="6" t="s">
        <v>669</v>
      </c>
      <c r="C57" s="6" t="s">
        <v>670</v>
      </c>
      <c r="D57" s="6" t="s">
        <v>602</v>
      </c>
      <c r="E57" s="6" t="s">
        <v>671</v>
      </c>
      <c r="F57" s="6">
        <v>112.40389999999999</v>
      </c>
      <c r="G57" s="6">
        <v>24.428599999999999</v>
      </c>
      <c r="H57" s="6">
        <v>100450788</v>
      </c>
      <c r="I57" s="6">
        <v>113.2401819</v>
      </c>
      <c r="J57" s="6">
        <v>23.191085439999998</v>
      </c>
      <c r="K57" t="s">
        <v>8934</v>
      </c>
      <c r="L57" t="s">
        <v>8935</v>
      </c>
      <c r="M57" t="s">
        <v>8941</v>
      </c>
    </row>
    <row r="58" spans="1:13" x14ac:dyDescent="0.4">
      <c r="A58" s="6">
        <v>56</v>
      </c>
      <c r="B58" s="6" t="s">
        <v>672</v>
      </c>
      <c r="C58" s="6" t="s">
        <v>673</v>
      </c>
      <c r="D58" s="6" t="s">
        <v>562</v>
      </c>
      <c r="E58" s="6" t="s">
        <v>674</v>
      </c>
      <c r="F58" s="6">
        <v>125.8913</v>
      </c>
      <c r="G58" s="6">
        <v>47.304699999999997</v>
      </c>
      <c r="H58" s="6">
        <v>55000098</v>
      </c>
      <c r="I58" s="6">
        <v>126.5266196</v>
      </c>
      <c r="J58" s="6">
        <v>45.847574880000003</v>
      </c>
      <c r="K58" t="s">
        <v>8885</v>
      </c>
      <c r="L58" t="s">
        <v>8886</v>
      </c>
      <c r="M58" t="s">
        <v>8942</v>
      </c>
    </row>
    <row r="59" spans="1:13" x14ac:dyDescent="0.4">
      <c r="A59" s="6">
        <v>57</v>
      </c>
      <c r="B59" s="6" t="s">
        <v>675</v>
      </c>
      <c r="C59" s="6" t="s">
        <v>676</v>
      </c>
      <c r="D59" s="6" t="s">
        <v>562</v>
      </c>
      <c r="E59" s="6" t="s">
        <v>677</v>
      </c>
      <c r="F59" s="6">
        <v>125.9875</v>
      </c>
      <c r="G59" s="6">
        <v>47.2136</v>
      </c>
      <c r="H59" s="6">
        <v>12220826</v>
      </c>
      <c r="I59" s="6">
        <v>126.6213863</v>
      </c>
      <c r="J59" s="6">
        <v>45.757349439999999</v>
      </c>
      <c r="K59" t="s">
        <v>8885</v>
      </c>
      <c r="L59" t="s">
        <v>8886</v>
      </c>
      <c r="M59" t="s">
        <v>8943</v>
      </c>
    </row>
    <row r="60" spans="1:13" x14ac:dyDescent="0.4">
      <c r="A60" s="6">
        <v>58</v>
      </c>
      <c r="B60" s="6" t="s">
        <v>678</v>
      </c>
      <c r="C60" s="6" t="s">
        <v>679</v>
      </c>
      <c r="D60" s="6" t="s">
        <v>562</v>
      </c>
      <c r="E60" s="6" t="s">
        <v>563</v>
      </c>
      <c r="F60" s="6">
        <v>126.0706</v>
      </c>
      <c r="G60" s="6">
        <v>47.241100000000003</v>
      </c>
      <c r="H60" s="6">
        <v>48680450</v>
      </c>
      <c r="I60" s="6">
        <v>126.7032481</v>
      </c>
      <c r="J60" s="6">
        <v>45.784585440000001</v>
      </c>
      <c r="K60" t="s">
        <v>8885</v>
      </c>
      <c r="L60" t="s">
        <v>8886</v>
      </c>
      <c r="M60" t="s">
        <v>8887</v>
      </c>
    </row>
    <row r="61" spans="1:13" x14ac:dyDescent="0.4">
      <c r="A61" s="6">
        <v>59</v>
      </c>
      <c r="B61" s="6" t="s">
        <v>680</v>
      </c>
      <c r="C61" s="6" t="s">
        <v>681</v>
      </c>
      <c r="D61" s="6" t="s">
        <v>562</v>
      </c>
      <c r="E61" s="6" t="s">
        <v>677</v>
      </c>
      <c r="F61" s="6">
        <v>125.9345</v>
      </c>
      <c r="G61" s="6">
        <v>47.1601</v>
      </c>
      <c r="H61" s="6">
        <v>12230290</v>
      </c>
      <c r="I61" s="6">
        <v>126.569176</v>
      </c>
      <c r="J61" s="6">
        <v>45.704363039999997</v>
      </c>
      <c r="K61" t="s">
        <v>8885</v>
      </c>
      <c r="L61" t="s">
        <v>8886</v>
      </c>
      <c r="M61" t="s">
        <v>8943</v>
      </c>
    </row>
    <row r="62" spans="1:13" x14ac:dyDescent="0.4">
      <c r="A62" s="6">
        <v>60</v>
      </c>
      <c r="B62" s="6" t="s">
        <v>682</v>
      </c>
      <c r="C62" s="6" t="s">
        <v>683</v>
      </c>
      <c r="D62" s="6" t="s">
        <v>533</v>
      </c>
      <c r="E62" s="6" t="s">
        <v>684</v>
      </c>
      <c r="F62" s="6">
        <v>116.46980000000001</v>
      </c>
      <c r="G62" s="6">
        <v>33.388100000000001</v>
      </c>
      <c r="H62" s="6">
        <v>36990862</v>
      </c>
      <c r="I62" s="6">
        <v>117.24550000000001</v>
      </c>
      <c r="J62" s="6">
        <v>32.064574239999999</v>
      </c>
      <c r="K62" t="s">
        <v>8944</v>
      </c>
      <c r="L62" t="s">
        <v>8945</v>
      </c>
      <c r="M62" t="s">
        <v>8946</v>
      </c>
    </row>
    <row r="63" spans="1:13" x14ac:dyDescent="0.4">
      <c r="A63" s="6">
        <v>61</v>
      </c>
      <c r="B63" s="6" t="s">
        <v>685</v>
      </c>
      <c r="C63" s="6" t="s">
        <v>686</v>
      </c>
      <c r="D63" s="6" t="s">
        <v>533</v>
      </c>
      <c r="E63" s="6" t="s">
        <v>687</v>
      </c>
      <c r="F63" s="6">
        <v>116.5339</v>
      </c>
      <c r="G63" s="6">
        <v>33.2087</v>
      </c>
      <c r="H63" s="6">
        <v>31900137</v>
      </c>
      <c r="I63" s="6">
        <v>117.3086449</v>
      </c>
      <c r="J63" s="6">
        <v>31.886896480000001</v>
      </c>
      <c r="K63" t="s">
        <v>8944</v>
      </c>
      <c r="L63" t="s">
        <v>8945</v>
      </c>
      <c r="M63" t="s">
        <v>8947</v>
      </c>
    </row>
    <row r="64" spans="1:13" x14ac:dyDescent="0.4">
      <c r="A64" s="6">
        <v>62</v>
      </c>
      <c r="B64" s="6" t="s">
        <v>688</v>
      </c>
      <c r="C64" s="6" t="s">
        <v>689</v>
      </c>
      <c r="D64" s="6" t="s">
        <v>533</v>
      </c>
      <c r="E64" s="6" t="s">
        <v>690</v>
      </c>
      <c r="F64" s="6">
        <v>116.5086</v>
      </c>
      <c r="G64" s="6">
        <v>33.120399999999997</v>
      </c>
      <c r="H64" s="6">
        <v>8640433</v>
      </c>
      <c r="I64" s="6">
        <v>117.2837219</v>
      </c>
      <c r="J64" s="6">
        <v>31.79944416</v>
      </c>
      <c r="K64" t="s">
        <v>8944</v>
      </c>
      <c r="L64" t="s">
        <v>8945</v>
      </c>
      <c r="M64" t="s">
        <v>8948</v>
      </c>
    </row>
    <row r="65" spans="1:13" x14ac:dyDescent="0.4">
      <c r="A65" s="6">
        <v>63</v>
      </c>
      <c r="B65" s="6" t="s">
        <v>691</v>
      </c>
      <c r="C65" s="6" t="s">
        <v>692</v>
      </c>
      <c r="D65" s="6" t="s">
        <v>573</v>
      </c>
      <c r="E65" s="6" t="s">
        <v>693</v>
      </c>
      <c r="F65" s="6">
        <v>122.70359999999999</v>
      </c>
      <c r="G65" s="6">
        <v>43.227600000000002</v>
      </c>
      <c r="H65" s="6">
        <v>24560609</v>
      </c>
      <c r="I65" s="6">
        <v>123.3864164</v>
      </c>
      <c r="J65" s="6">
        <v>41.809615039999997</v>
      </c>
      <c r="K65" t="s">
        <v>8925</v>
      </c>
      <c r="L65" t="s">
        <v>8926</v>
      </c>
      <c r="M65" t="s">
        <v>8949</v>
      </c>
    </row>
    <row r="66" spans="1:13" x14ac:dyDescent="0.4">
      <c r="A66" s="6">
        <v>64</v>
      </c>
      <c r="B66" s="6" t="s">
        <v>694</v>
      </c>
      <c r="C66" s="6" t="s">
        <v>695</v>
      </c>
      <c r="D66" s="6" t="s">
        <v>696</v>
      </c>
      <c r="E66" s="6" t="s">
        <v>697</v>
      </c>
      <c r="F66" s="6">
        <v>110.89790000000001</v>
      </c>
      <c r="G66" s="6">
        <v>42.2562</v>
      </c>
      <c r="H66" s="6">
        <v>7170152</v>
      </c>
      <c r="I66" s="6">
        <v>111.75662130000001</v>
      </c>
      <c r="J66" s="6">
        <v>40.847540479999999</v>
      </c>
      <c r="K66" t="s">
        <v>8950</v>
      </c>
      <c r="L66" t="s">
        <v>8951</v>
      </c>
      <c r="M66" t="s">
        <v>8952</v>
      </c>
    </row>
    <row r="67" spans="1:13" x14ac:dyDescent="0.4">
      <c r="A67" s="6">
        <v>65</v>
      </c>
      <c r="B67" s="6" t="s">
        <v>698</v>
      </c>
      <c r="C67" s="6" t="s">
        <v>699</v>
      </c>
      <c r="D67" s="6" t="s">
        <v>696</v>
      </c>
      <c r="E67" s="6" t="s">
        <v>697</v>
      </c>
      <c r="F67" s="6">
        <v>110.7972</v>
      </c>
      <c r="G67" s="6">
        <v>42.237299999999998</v>
      </c>
      <c r="H67" s="6">
        <v>7180894</v>
      </c>
      <c r="I67" s="6">
        <v>111.6574217</v>
      </c>
      <c r="J67" s="6">
        <v>40.828821920000003</v>
      </c>
      <c r="K67" t="s">
        <v>8950</v>
      </c>
      <c r="L67" t="s">
        <v>8951</v>
      </c>
      <c r="M67" t="s">
        <v>8952</v>
      </c>
    </row>
    <row r="68" spans="1:13" x14ac:dyDescent="0.4">
      <c r="A68" s="6">
        <v>66</v>
      </c>
      <c r="B68" s="6" t="s">
        <v>700</v>
      </c>
      <c r="C68" s="6" t="s">
        <v>701</v>
      </c>
      <c r="D68" s="6" t="s">
        <v>602</v>
      </c>
      <c r="E68" s="6" t="s">
        <v>702</v>
      </c>
      <c r="F68" s="6">
        <v>109.4584</v>
      </c>
      <c r="G68" s="6">
        <v>21.1875</v>
      </c>
      <c r="H68" s="6">
        <v>33360328</v>
      </c>
      <c r="I68" s="6">
        <v>110.3385698</v>
      </c>
      <c r="J68" s="6">
        <v>19.981100000000001</v>
      </c>
      <c r="K68" t="s">
        <v>8953</v>
      </c>
      <c r="L68" t="s">
        <v>8954</v>
      </c>
      <c r="M68" t="s">
        <v>8955</v>
      </c>
    </row>
    <row r="69" spans="1:13" x14ac:dyDescent="0.4">
      <c r="A69" s="6">
        <v>67</v>
      </c>
      <c r="B69" s="6" t="s">
        <v>703</v>
      </c>
      <c r="C69" s="6" t="s">
        <v>704</v>
      </c>
      <c r="D69" s="6" t="s">
        <v>602</v>
      </c>
      <c r="E69" s="6" t="s">
        <v>705</v>
      </c>
      <c r="F69" s="6">
        <v>109.2747</v>
      </c>
      <c r="G69" s="6">
        <v>21.2317</v>
      </c>
      <c r="H69" s="6">
        <v>3940731</v>
      </c>
      <c r="I69" s="6">
        <v>110.157607</v>
      </c>
      <c r="J69" s="6">
        <v>20.024875680000001</v>
      </c>
      <c r="K69" t="s">
        <v>8953</v>
      </c>
      <c r="L69" t="s">
        <v>8954</v>
      </c>
      <c r="M69" t="s">
        <v>8956</v>
      </c>
    </row>
    <row r="70" spans="1:13" x14ac:dyDescent="0.4">
      <c r="A70" s="6">
        <v>68</v>
      </c>
      <c r="B70" s="6" t="s">
        <v>706</v>
      </c>
      <c r="C70" s="6" t="s">
        <v>707</v>
      </c>
      <c r="D70" s="6" t="s">
        <v>533</v>
      </c>
      <c r="E70" s="6" t="s">
        <v>708</v>
      </c>
      <c r="F70" s="6">
        <v>119.477</v>
      </c>
      <c r="G70" s="6">
        <v>31.5991</v>
      </c>
      <c r="H70" s="6">
        <v>6230468</v>
      </c>
      <c r="I70" s="6">
        <v>120.2078927</v>
      </c>
      <c r="J70" s="6">
        <v>30.292748639999999</v>
      </c>
      <c r="K70" t="s">
        <v>8957</v>
      </c>
      <c r="L70" t="s">
        <v>8958</v>
      </c>
      <c r="M70" t="s">
        <v>8959</v>
      </c>
    </row>
    <row r="71" spans="1:13" x14ac:dyDescent="0.4">
      <c r="A71" s="6">
        <v>69</v>
      </c>
      <c r="B71" s="6" t="s">
        <v>709</v>
      </c>
      <c r="C71" s="6" t="s">
        <v>710</v>
      </c>
      <c r="D71" s="6" t="s">
        <v>533</v>
      </c>
      <c r="E71" s="6" t="s">
        <v>708</v>
      </c>
      <c r="F71" s="6">
        <v>119.4464</v>
      </c>
      <c r="G71" s="6">
        <v>31.550799999999999</v>
      </c>
      <c r="H71" s="6">
        <v>6240729</v>
      </c>
      <c r="I71" s="6">
        <v>120.1777486</v>
      </c>
      <c r="J71" s="6">
        <v>30.244912320000001</v>
      </c>
      <c r="K71" t="s">
        <v>8957</v>
      </c>
      <c r="L71" t="s">
        <v>8958</v>
      </c>
      <c r="M71" t="s">
        <v>8959</v>
      </c>
    </row>
    <row r="72" spans="1:13" x14ac:dyDescent="0.4">
      <c r="A72" s="6">
        <v>70</v>
      </c>
      <c r="B72" s="6" t="s">
        <v>711</v>
      </c>
      <c r="C72" s="6" t="s">
        <v>712</v>
      </c>
      <c r="D72" s="6" t="s">
        <v>533</v>
      </c>
      <c r="E72" s="6" t="s">
        <v>713</v>
      </c>
      <c r="F72" s="6">
        <v>119.56019999999999</v>
      </c>
      <c r="G72" s="6">
        <v>31.478899999999999</v>
      </c>
      <c r="H72" s="6">
        <v>6250270</v>
      </c>
      <c r="I72" s="6">
        <v>120.28985299999999</v>
      </c>
      <c r="J72" s="6">
        <v>30.173702559999999</v>
      </c>
      <c r="K72" t="s">
        <v>8957</v>
      </c>
      <c r="L72" t="s">
        <v>8958</v>
      </c>
      <c r="M72" t="s">
        <v>8960</v>
      </c>
    </row>
    <row r="73" spans="1:13" x14ac:dyDescent="0.4">
      <c r="A73" s="6">
        <v>71</v>
      </c>
      <c r="B73" s="6" t="s">
        <v>714</v>
      </c>
      <c r="C73" s="6" t="s">
        <v>715</v>
      </c>
      <c r="D73" s="6" t="s">
        <v>558</v>
      </c>
      <c r="E73" s="6" t="s">
        <v>716</v>
      </c>
      <c r="F73" s="6">
        <v>101.85120000000001</v>
      </c>
      <c r="G73" s="6">
        <v>26.276399999999999</v>
      </c>
      <c r="H73" s="6">
        <v>18760682</v>
      </c>
      <c r="I73" s="6">
        <v>102.8447171</v>
      </c>
      <c r="J73" s="6">
        <v>25.021146559999998</v>
      </c>
      <c r="K73" t="s">
        <v>8891</v>
      </c>
      <c r="L73" t="s">
        <v>8892</v>
      </c>
      <c r="M73" t="s">
        <v>8961</v>
      </c>
    </row>
    <row r="74" spans="1:13" x14ac:dyDescent="0.4">
      <c r="A74" s="6">
        <v>72</v>
      </c>
      <c r="B74" s="6" t="s">
        <v>717</v>
      </c>
      <c r="C74" s="6" t="s">
        <v>718</v>
      </c>
      <c r="D74" s="6" t="s">
        <v>599</v>
      </c>
      <c r="E74" s="6" t="s">
        <v>719</v>
      </c>
      <c r="F74" s="6">
        <v>116.2041</v>
      </c>
      <c r="G74" s="6">
        <v>38.037399999999998</v>
      </c>
      <c r="H74" s="6">
        <v>27270469</v>
      </c>
      <c r="I74" s="6">
        <v>116.9837589</v>
      </c>
      <c r="J74" s="6">
        <v>36.669240960000003</v>
      </c>
      <c r="K74" t="s">
        <v>8907</v>
      </c>
      <c r="L74" t="s">
        <v>8908</v>
      </c>
      <c r="M74" t="s">
        <v>8962</v>
      </c>
    </row>
    <row r="75" spans="1:13" x14ac:dyDescent="0.4">
      <c r="A75" s="6">
        <v>73</v>
      </c>
      <c r="B75" s="6" t="s">
        <v>720</v>
      </c>
      <c r="C75" s="6" t="s">
        <v>721</v>
      </c>
      <c r="D75" s="6" t="s">
        <v>599</v>
      </c>
      <c r="E75" s="6" t="s">
        <v>722</v>
      </c>
      <c r="F75" s="6">
        <v>116.3749</v>
      </c>
      <c r="G75" s="6">
        <v>38.115499999999997</v>
      </c>
      <c r="H75" s="6">
        <v>540534286</v>
      </c>
      <c r="I75" s="6">
        <v>117.15201399999999</v>
      </c>
      <c r="J75" s="6">
        <v>36.746591199999997</v>
      </c>
      <c r="K75" t="s">
        <v>8907</v>
      </c>
      <c r="L75" t="s">
        <v>8908</v>
      </c>
      <c r="M75" t="s">
        <v>8963</v>
      </c>
    </row>
    <row r="76" spans="1:13" x14ac:dyDescent="0.4">
      <c r="A76" s="6">
        <v>74</v>
      </c>
      <c r="B76" s="6" t="s">
        <v>723</v>
      </c>
      <c r="C76" s="6" t="s">
        <v>724</v>
      </c>
      <c r="D76" s="6" t="s">
        <v>599</v>
      </c>
      <c r="E76" s="6" t="s">
        <v>725</v>
      </c>
      <c r="F76" s="6">
        <v>116.1036</v>
      </c>
      <c r="G76" s="6">
        <v>38.035299999999999</v>
      </c>
      <c r="H76" s="6">
        <v>5960198</v>
      </c>
      <c r="I76" s="6">
        <v>116.8847564</v>
      </c>
      <c r="J76" s="6">
        <v>36.667161120000003</v>
      </c>
      <c r="K76" t="s">
        <v>8907</v>
      </c>
      <c r="L76" t="s">
        <v>8908</v>
      </c>
      <c r="M76" t="s">
        <v>8964</v>
      </c>
    </row>
    <row r="77" spans="1:13" x14ac:dyDescent="0.4">
      <c r="A77" s="6">
        <v>75</v>
      </c>
      <c r="B77" s="6" t="s">
        <v>726</v>
      </c>
      <c r="C77" s="6" t="s">
        <v>727</v>
      </c>
      <c r="D77" s="6" t="s">
        <v>558</v>
      </c>
      <c r="E77" s="6" t="s">
        <v>716</v>
      </c>
      <c r="F77" s="6">
        <v>101.72969999999999</v>
      </c>
      <c r="G77" s="6">
        <v>26.2712</v>
      </c>
      <c r="H77" s="6">
        <v>14670778</v>
      </c>
      <c r="I77" s="6">
        <v>102.7250275</v>
      </c>
      <c r="J77" s="6">
        <v>25.015996479999998</v>
      </c>
      <c r="K77" t="s">
        <v>8891</v>
      </c>
      <c r="L77" t="s">
        <v>8892</v>
      </c>
      <c r="M77" t="s">
        <v>8961</v>
      </c>
    </row>
    <row r="78" spans="1:13" x14ac:dyDescent="0.4">
      <c r="A78" s="6">
        <v>76</v>
      </c>
      <c r="B78" s="6" t="s">
        <v>728</v>
      </c>
      <c r="C78" s="6" t="s">
        <v>729</v>
      </c>
      <c r="D78" s="6" t="s">
        <v>558</v>
      </c>
      <c r="E78" s="6" t="s">
        <v>644</v>
      </c>
      <c r="F78" s="6">
        <v>101.8717</v>
      </c>
      <c r="G78" s="6">
        <v>26.1252</v>
      </c>
      <c r="H78" s="6">
        <v>9000733</v>
      </c>
      <c r="I78" s="6">
        <v>102.86491169999999</v>
      </c>
      <c r="J78" s="6">
        <v>24.871398079999999</v>
      </c>
      <c r="K78" t="s">
        <v>8891</v>
      </c>
      <c r="L78" t="s">
        <v>8892</v>
      </c>
      <c r="M78" t="s">
        <v>8928</v>
      </c>
    </row>
    <row r="79" spans="1:13" x14ac:dyDescent="0.4">
      <c r="A79" s="6">
        <v>77</v>
      </c>
      <c r="B79" s="6" t="s">
        <v>730</v>
      </c>
      <c r="C79" s="6" t="s">
        <v>731</v>
      </c>
      <c r="D79" s="6" t="s">
        <v>599</v>
      </c>
      <c r="E79" s="6" t="s">
        <v>722</v>
      </c>
      <c r="F79" s="6">
        <v>116.42359999999999</v>
      </c>
      <c r="G79" s="6">
        <v>38.032400000000003</v>
      </c>
      <c r="H79" s="6">
        <v>98266608</v>
      </c>
      <c r="I79" s="6">
        <v>117.1999884</v>
      </c>
      <c r="J79" s="6">
        <v>36.66428896</v>
      </c>
      <c r="K79" t="s">
        <v>8907</v>
      </c>
      <c r="L79" t="s">
        <v>8908</v>
      </c>
      <c r="M79" t="s">
        <v>8963</v>
      </c>
    </row>
    <row r="80" spans="1:13" x14ac:dyDescent="0.4">
      <c r="A80" s="6">
        <v>78</v>
      </c>
      <c r="B80" s="6" t="s">
        <v>732</v>
      </c>
      <c r="C80" s="6" t="s">
        <v>733</v>
      </c>
      <c r="D80" s="6" t="s">
        <v>599</v>
      </c>
      <c r="E80" s="6" t="s">
        <v>612</v>
      </c>
      <c r="F80" s="6">
        <v>116.79049999999999</v>
      </c>
      <c r="G80" s="6">
        <v>37.608699999999999</v>
      </c>
      <c r="H80" s="6">
        <v>60020033</v>
      </c>
      <c r="I80" s="6">
        <v>117.5614216</v>
      </c>
      <c r="J80" s="6">
        <v>36.244656480000003</v>
      </c>
      <c r="K80" t="s">
        <v>8907</v>
      </c>
      <c r="L80" t="s">
        <v>8908</v>
      </c>
      <c r="M80" t="s">
        <v>8915</v>
      </c>
    </row>
    <row r="81" spans="1:13" x14ac:dyDescent="0.4">
      <c r="A81" s="6">
        <v>79</v>
      </c>
      <c r="B81" s="6" t="s">
        <v>734</v>
      </c>
      <c r="C81" s="6" t="s">
        <v>735</v>
      </c>
      <c r="D81" s="6" t="s">
        <v>595</v>
      </c>
      <c r="E81" s="6" t="s">
        <v>736</v>
      </c>
      <c r="F81" s="6">
        <v>102.4042</v>
      </c>
      <c r="G81" s="6">
        <v>37.847200000000001</v>
      </c>
      <c r="H81" s="6">
        <v>10790795</v>
      </c>
      <c r="I81" s="6">
        <v>103.3894774</v>
      </c>
      <c r="J81" s="6">
        <v>36.480866880000001</v>
      </c>
      <c r="K81" t="s">
        <v>8904</v>
      </c>
      <c r="L81" t="s">
        <v>8905</v>
      </c>
      <c r="M81" t="s">
        <v>8965</v>
      </c>
    </row>
    <row r="82" spans="1:13" x14ac:dyDescent="0.4">
      <c r="A82" s="6">
        <v>80</v>
      </c>
      <c r="B82" s="6" t="s">
        <v>737</v>
      </c>
      <c r="C82" s="6" t="s">
        <v>738</v>
      </c>
      <c r="D82" s="6" t="s">
        <v>739</v>
      </c>
      <c r="E82" s="6" t="s">
        <v>740</v>
      </c>
      <c r="F82" s="6">
        <v>89.903499999999994</v>
      </c>
      <c r="G82" s="6">
        <v>30.924099999999999</v>
      </c>
      <c r="H82" s="6">
        <v>17600416</v>
      </c>
      <c r="I82" s="6">
        <v>91.075037850000001</v>
      </c>
      <c r="J82" s="6">
        <v>29.624228639999998</v>
      </c>
      <c r="K82" t="s">
        <v>8966</v>
      </c>
      <c r="L82" t="s">
        <v>8967</v>
      </c>
      <c r="M82" t="s">
        <v>8968</v>
      </c>
    </row>
    <row r="83" spans="1:13" x14ac:dyDescent="0.4">
      <c r="A83" s="6">
        <v>81</v>
      </c>
      <c r="B83" s="6" t="s">
        <v>741</v>
      </c>
      <c r="C83" s="6" t="s">
        <v>742</v>
      </c>
      <c r="D83" s="6" t="s">
        <v>558</v>
      </c>
      <c r="E83" s="6" t="s">
        <v>570</v>
      </c>
      <c r="F83" s="6">
        <v>102.1645</v>
      </c>
      <c r="G83" s="6">
        <v>26.279599999999999</v>
      </c>
      <c r="H83" s="6">
        <v>15750164</v>
      </c>
      <c r="I83" s="6">
        <v>103.15334900000001</v>
      </c>
      <c r="J83" s="6">
        <v>25.02431584</v>
      </c>
      <c r="K83" t="s">
        <v>8891</v>
      </c>
      <c r="L83" t="s">
        <v>8892</v>
      </c>
      <c r="M83" t="s">
        <v>8893</v>
      </c>
    </row>
    <row r="84" spans="1:13" x14ac:dyDescent="0.4">
      <c r="A84" s="6">
        <v>82</v>
      </c>
      <c r="B84" s="6" t="s">
        <v>743</v>
      </c>
      <c r="C84" s="6" t="s">
        <v>744</v>
      </c>
      <c r="D84" s="6" t="s">
        <v>573</v>
      </c>
      <c r="E84" s="6" t="s">
        <v>745</v>
      </c>
      <c r="F84" s="6">
        <v>122.6713</v>
      </c>
      <c r="G84" s="6">
        <v>42.989800000000002</v>
      </c>
      <c r="H84" s="6">
        <v>24190232</v>
      </c>
      <c r="I84" s="6">
        <v>123.35459760000001</v>
      </c>
      <c r="J84" s="6">
        <v>41.57409792</v>
      </c>
      <c r="K84" t="s">
        <v>8925</v>
      </c>
      <c r="L84" t="s">
        <v>8926</v>
      </c>
      <c r="M84" t="s">
        <v>8969</v>
      </c>
    </row>
    <row r="85" spans="1:13" x14ac:dyDescent="0.4">
      <c r="A85" s="6">
        <v>83</v>
      </c>
      <c r="B85" s="6" t="s">
        <v>746</v>
      </c>
      <c r="C85" s="6" t="s">
        <v>747</v>
      </c>
      <c r="D85" s="6" t="s">
        <v>595</v>
      </c>
      <c r="E85" s="6" t="s">
        <v>635</v>
      </c>
      <c r="F85" s="6">
        <v>103.07340000000001</v>
      </c>
      <c r="G85" s="6">
        <v>37.387</v>
      </c>
      <c r="H85" s="6">
        <v>10690291</v>
      </c>
      <c r="I85" s="6">
        <v>104.04870630000001</v>
      </c>
      <c r="J85" s="6">
        <v>36.025084800000002</v>
      </c>
      <c r="K85" t="s">
        <v>8904</v>
      </c>
      <c r="L85" t="s">
        <v>8905</v>
      </c>
      <c r="M85" t="s">
        <v>8923</v>
      </c>
    </row>
    <row r="86" spans="1:13" x14ac:dyDescent="0.4">
      <c r="A86" s="6">
        <v>84</v>
      </c>
      <c r="B86" s="6" t="s">
        <v>748</v>
      </c>
      <c r="C86" s="6" t="s">
        <v>749</v>
      </c>
      <c r="D86" s="6" t="s">
        <v>599</v>
      </c>
      <c r="E86" s="6" t="s">
        <v>612</v>
      </c>
      <c r="F86" s="6">
        <v>116.93089999999999</v>
      </c>
      <c r="G86" s="6">
        <v>37.644599999999997</v>
      </c>
      <c r="H86" s="6">
        <v>98316630</v>
      </c>
      <c r="I86" s="6">
        <v>117.6997296</v>
      </c>
      <c r="J86" s="6">
        <v>36.28021184</v>
      </c>
      <c r="K86" t="s">
        <v>8907</v>
      </c>
      <c r="L86" t="s">
        <v>8908</v>
      </c>
      <c r="M86" t="s">
        <v>8915</v>
      </c>
    </row>
    <row r="87" spans="1:13" x14ac:dyDescent="0.4">
      <c r="A87" s="6">
        <v>85</v>
      </c>
      <c r="B87" s="6" t="s">
        <v>750</v>
      </c>
      <c r="C87" s="6" t="s">
        <v>751</v>
      </c>
      <c r="D87" s="6" t="s">
        <v>595</v>
      </c>
      <c r="E87" s="6" t="s">
        <v>752</v>
      </c>
      <c r="F87" s="6">
        <v>102.9162</v>
      </c>
      <c r="G87" s="6">
        <v>37.391100000000002</v>
      </c>
      <c r="H87" s="6">
        <v>10710652</v>
      </c>
      <c r="I87" s="6">
        <v>103.8938486</v>
      </c>
      <c r="J87" s="6">
        <v>36.029145440000001</v>
      </c>
      <c r="K87" t="s">
        <v>8904</v>
      </c>
      <c r="L87" t="s">
        <v>8905</v>
      </c>
      <c r="M87" t="s">
        <v>8970</v>
      </c>
    </row>
    <row r="88" spans="1:13" x14ac:dyDescent="0.4">
      <c r="A88" s="6">
        <v>86</v>
      </c>
      <c r="B88" s="6" t="s">
        <v>753</v>
      </c>
      <c r="C88" s="6" t="s">
        <v>754</v>
      </c>
      <c r="D88" s="6" t="s">
        <v>595</v>
      </c>
      <c r="E88" s="6" t="s">
        <v>752</v>
      </c>
      <c r="F88" s="6">
        <v>102.87390000000001</v>
      </c>
      <c r="G88" s="6">
        <v>37.395000000000003</v>
      </c>
      <c r="H88" s="6">
        <v>10720412</v>
      </c>
      <c r="I88" s="6">
        <v>103.8521789</v>
      </c>
      <c r="J88" s="6">
        <v>36.033008000000002</v>
      </c>
      <c r="K88" t="s">
        <v>8904</v>
      </c>
      <c r="L88" t="s">
        <v>8905</v>
      </c>
      <c r="M88" t="s">
        <v>8970</v>
      </c>
    </row>
    <row r="89" spans="1:13" x14ac:dyDescent="0.4">
      <c r="A89" s="6">
        <v>87</v>
      </c>
      <c r="B89" s="6" t="s">
        <v>755</v>
      </c>
      <c r="C89" s="6" t="s">
        <v>756</v>
      </c>
      <c r="D89" s="6" t="s">
        <v>595</v>
      </c>
      <c r="E89" s="6" t="s">
        <v>736</v>
      </c>
      <c r="F89" s="6">
        <v>102.6378</v>
      </c>
      <c r="G89" s="6">
        <v>37.834600000000002</v>
      </c>
      <c r="H89" s="6">
        <v>36640487</v>
      </c>
      <c r="I89" s="6">
        <v>103.6195968</v>
      </c>
      <c r="J89" s="6">
        <v>36.468387839999998</v>
      </c>
      <c r="K89" t="s">
        <v>8904</v>
      </c>
      <c r="L89" t="s">
        <v>8905</v>
      </c>
      <c r="M89" t="s">
        <v>8965</v>
      </c>
    </row>
    <row r="90" spans="1:13" x14ac:dyDescent="0.4">
      <c r="A90" s="6">
        <v>88</v>
      </c>
      <c r="B90" s="6" t="s">
        <v>757</v>
      </c>
      <c r="C90" s="6" t="s">
        <v>758</v>
      </c>
      <c r="D90" s="6" t="s">
        <v>595</v>
      </c>
      <c r="E90" s="6" t="s">
        <v>759</v>
      </c>
      <c r="F90" s="6">
        <v>102.773</v>
      </c>
      <c r="G90" s="6">
        <v>37.428699999999999</v>
      </c>
      <c r="H90" s="6">
        <v>10730088</v>
      </c>
      <c r="I90" s="6">
        <v>103.75278230000001</v>
      </c>
      <c r="J90" s="6">
        <v>36.066384480000004</v>
      </c>
      <c r="K90" t="s">
        <v>8904</v>
      </c>
      <c r="L90" t="s">
        <v>8905</v>
      </c>
      <c r="M90" t="s">
        <v>8971</v>
      </c>
    </row>
    <row r="91" spans="1:13" x14ac:dyDescent="0.4">
      <c r="A91" s="6">
        <v>89</v>
      </c>
      <c r="B91" s="6" t="s">
        <v>760</v>
      </c>
      <c r="C91" s="6" t="s">
        <v>761</v>
      </c>
      <c r="D91" s="6" t="s">
        <v>558</v>
      </c>
      <c r="E91" s="6" t="s">
        <v>762</v>
      </c>
      <c r="F91" s="6">
        <v>102.4346</v>
      </c>
      <c r="G91" s="6">
        <v>26.1112</v>
      </c>
      <c r="H91" s="6">
        <v>15700596</v>
      </c>
      <c r="I91" s="6">
        <v>103.41942450000001</v>
      </c>
      <c r="J91" s="6">
        <v>24.85753248</v>
      </c>
      <c r="K91" t="s">
        <v>8891</v>
      </c>
      <c r="L91" t="s">
        <v>8892</v>
      </c>
      <c r="M91" t="s">
        <v>8972</v>
      </c>
    </row>
    <row r="92" spans="1:13" x14ac:dyDescent="0.4">
      <c r="A92" s="6">
        <v>90</v>
      </c>
      <c r="B92" s="6" t="s">
        <v>763</v>
      </c>
      <c r="C92" s="6" t="s">
        <v>764</v>
      </c>
      <c r="D92" s="6" t="s">
        <v>628</v>
      </c>
      <c r="E92" s="6" t="s">
        <v>765</v>
      </c>
      <c r="F92" s="6">
        <v>115.22150000000001</v>
      </c>
      <c r="G92" s="6">
        <v>29.905999999999999</v>
      </c>
      <c r="H92" s="6">
        <v>100317420</v>
      </c>
      <c r="I92" s="6">
        <v>116.0157997</v>
      </c>
      <c r="J92" s="6">
        <v>28.6159024</v>
      </c>
      <c r="K92" t="s">
        <v>8973</v>
      </c>
      <c r="L92" t="s">
        <v>8974</v>
      </c>
      <c r="M92" t="s">
        <v>8975</v>
      </c>
    </row>
    <row r="93" spans="1:13" x14ac:dyDescent="0.4">
      <c r="A93" s="6">
        <v>91</v>
      </c>
      <c r="B93" s="6" t="s">
        <v>766</v>
      </c>
      <c r="C93" s="6" t="s">
        <v>767</v>
      </c>
      <c r="D93" s="6" t="s">
        <v>628</v>
      </c>
      <c r="E93" s="6" t="s">
        <v>768</v>
      </c>
      <c r="F93" s="6">
        <v>115.11839999999999</v>
      </c>
      <c r="G93" s="6">
        <v>29.955500000000001</v>
      </c>
      <c r="H93" s="6">
        <v>20020310</v>
      </c>
      <c r="I93" s="6">
        <v>115.9142358</v>
      </c>
      <c r="J93" s="6">
        <v>28.664927200000001</v>
      </c>
      <c r="K93" t="s">
        <v>8973</v>
      </c>
      <c r="L93" t="s">
        <v>8974</v>
      </c>
      <c r="M93" t="s">
        <v>8976</v>
      </c>
    </row>
    <row r="94" spans="1:13" x14ac:dyDescent="0.4">
      <c r="A94" s="6">
        <v>92</v>
      </c>
      <c r="B94" s="6" t="s">
        <v>769</v>
      </c>
      <c r="C94" s="6" t="s">
        <v>770</v>
      </c>
      <c r="D94" s="6" t="s">
        <v>628</v>
      </c>
      <c r="E94" s="6" t="s">
        <v>771</v>
      </c>
      <c r="F94" s="6">
        <v>115.1502</v>
      </c>
      <c r="G94" s="6">
        <v>29.793700000000001</v>
      </c>
      <c r="H94" s="6">
        <v>20050398</v>
      </c>
      <c r="I94" s="6">
        <v>115.945562</v>
      </c>
      <c r="J94" s="6">
        <v>28.504680480000001</v>
      </c>
      <c r="K94" t="s">
        <v>8973</v>
      </c>
      <c r="L94" t="s">
        <v>8974</v>
      </c>
      <c r="M94" t="s">
        <v>8977</v>
      </c>
    </row>
    <row r="95" spans="1:13" x14ac:dyDescent="0.4">
      <c r="A95" s="6">
        <v>93</v>
      </c>
      <c r="B95" s="6" t="s">
        <v>772</v>
      </c>
      <c r="C95" s="6" t="s">
        <v>773</v>
      </c>
      <c r="D95" s="6" t="s">
        <v>566</v>
      </c>
      <c r="E95" s="6" t="s">
        <v>567</v>
      </c>
      <c r="F95" s="6">
        <v>107.4243</v>
      </c>
      <c r="G95" s="6">
        <v>23.787600000000001</v>
      </c>
      <c r="H95" s="6">
        <v>65670024</v>
      </c>
      <c r="I95" s="6">
        <v>108.33477790000001</v>
      </c>
      <c r="J95" s="6">
        <v>22.556239040000001</v>
      </c>
      <c r="K95" t="s">
        <v>8888</v>
      </c>
      <c r="L95" t="s">
        <v>8889</v>
      </c>
      <c r="M95" t="s">
        <v>8890</v>
      </c>
    </row>
    <row r="96" spans="1:13" x14ac:dyDescent="0.4">
      <c r="A96" s="6">
        <v>94</v>
      </c>
      <c r="B96" s="6" t="s">
        <v>774</v>
      </c>
      <c r="C96" s="6" t="s">
        <v>775</v>
      </c>
      <c r="D96" s="6" t="s">
        <v>628</v>
      </c>
      <c r="E96" s="6" t="s">
        <v>776</v>
      </c>
      <c r="F96" s="6">
        <v>114.9894</v>
      </c>
      <c r="G96" s="6">
        <v>29.915299999999998</v>
      </c>
      <c r="H96" s="6">
        <v>22420624</v>
      </c>
      <c r="I96" s="6">
        <v>115.7871579</v>
      </c>
      <c r="J96" s="6">
        <v>28.625113120000002</v>
      </c>
      <c r="K96" t="s">
        <v>8973</v>
      </c>
      <c r="L96" t="s">
        <v>8974</v>
      </c>
      <c r="M96" t="s">
        <v>8978</v>
      </c>
    </row>
    <row r="97" spans="1:13" x14ac:dyDescent="0.4">
      <c r="A97" s="6">
        <v>95</v>
      </c>
      <c r="B97" s="6" t="s">
        <v>777</v>
      </c>
      <c r="C97" s="6" t="s">
        <v>778</v>
      </c>
      <c r="D97" s="6" t="s">
        <v>533</v>
      </c>
      <c r="E97" s="6" t="s">
        <v>779</v>
      </c>
      <c r="F97" s="6">
        <v>118.03879999999999</v>
      </c>
      <c r="G97" s="6">
        <v>33.412399999999998</v>
      </c>
      <c r="H97" s="6">
        <v>26810367</v>
      </c>
      <c r="I97" s="6">
        <v>118.79112189999999</v>
      </c>
      <c r="J97" s="6">
        <v>32.088640959999999</v>
      </c>
      <c r="K97" t="s">
        <v>8979</v>
      </c>
      <c r="L97" t="s">
        <v>8980</v>
      </c>
      <c r="M97" t="s">
        <v>8981</v>
      </c>
    </row>
    <row r="98" spans="1:13" x14ac:dyDescent="0.4">
      <c r="A98" s="6">
        <v>96</v>
      </c>
      <c r="B98" s="6" t="s">
        <v>780</v>
      </c>
      <c r="C98" s="6" t="s">
        <v>781</v>
      </c>
      <c r="D98" s="6" t="s">
        <v>533</v>
      </c>
      <c r="E98" s="6" t="s">
        <v>782</v>
      </c>
      <c r="F98" s="6">
        <v>118.03959999999999</v>
      </c>
      <c r="G98" s="6">
        <v>33.2928</v>
      </c>
      <c r="H98" s="6">
        <v>6080011</v>
      </c>
      <c r="I98" s="6">
        <v>118.79191</v>
      </c>
      <c r="J98" s="6">
        <v>31.970189120000001</v>
      </c>
      <c r="K98" t="s">
        <v>8979</v>
      </c>
      <c r="L98" t="s">
        <v>8980</v>
      </c>
      <c r="M98" t="s">
        <v>8982</v>
      </c>
    </row>
    <row r="99" spans="1:13" x14ac:dyDescent="0.4">
      <c r="A99" s="6">
        <v>97</v>
      </c>
      <c r="B99" s="6" t="s">
        <v>783</v>
      </c>
      <c r="C99" s="6" t="s">
        <v>784</v>
      </c>
      <c r="D99" s="6" t="s">
        <v>566</v>
      </c>
      <c r="E99" s="6" t="s">
        <v>620</v>
      </c>
      <c r="F99" s="6">
        <v>107.3631</v>
      </c>
      <c r="G99" s="6">
        <v>23.9651</v>
      </c>
      <c r="H99" s="6">
        <v>65700332</v>
      </c>
      <c r="I99" s="6">
        <v>108.2744898</v>
      </c>
      <c r="J99" s="6">
        <v>22.73203504</v>
      </c>
      <c r="K99" t="s">
        <v>8888</v>
      </c>
      <c r="L99" t="s">
        <v>8889</v>
      </c>
      <c r="M99" t="s">
        <v>8917</v>
      </c>
    </row>
    <row r="100" spans="1:13" x14ac:dyDescent="0.4">
      <c r="A100" s="6">
        <v>98</v>
      </c>
      <c r="B100" s="6" t="s">
        <v>785</v>
      </c>
      <c r="C100" s="6" t="s">
        <v>786</v>
      </c>
      <c r="D100" s="6" t="s">
        <v>566</v>
      </c>
      <c r="E100" s="6" t="s">
        <v>787</v>
      </c>
      <c r="F100" s="6">
        <v>107.3232</v>
      </c>
      <c r="G100" s="6">
        <v>24.3935</v>
      </c>
      <c r="H100" s="6">
        <v>99150330</v>
      </c>
      <c r="I100" s="6">
        <v>108.2351843</v>
      </c>
      <c r="J100" s="6">
        <v>23.156322400000001</v>
      </c>
      <c r="K100" t="s">
        <v>8888</v>
      </c>
      <c r="L100" t="s">
        <v>8889</v>
      </c>
      <c r="M100" t="s">
        <v>8983</v>
      </c>
    </row>
    <row r="101" spans="1:13" x14ac:dyDescent="0.4">
      <c r="A101" s="6">
        <v>99</v>
      </c>
      <c r="B101" s="6" t="s">
        <v>788</v>
      </c>
      <c r="C101" s="6" t="s">
        <v>789</v>
      </c>
      <c r="D101" s="6" t="s">
        <v>566</v>
      </c>
      <c r="E101" s="6" t="s">
        <v>790</v>
      </c>
      <c r="F101" s="6">
        <v>107.502</v>
      </c>
      <c r="G101" s="6">
        <v>24.075900000000001</v>
      </c>
      <c r="H101" s="6">
        <v>4640256</v>
      </c>
      <c r="I101" s="6">
        <v>108.41132020000001</v>
      </c>
      <c r="J101" s="6">
        <v>22.841771359999999</v>
      </c>
      <c r="K101" t="s">
        <v>8888</v>
      </c>
      <c r="L101" t="s">
        <v>8889</v>
      </c>
      <c r="M101" t="s">
        <v>8984</v>
      </c>
    </row>
    <row r="102" spans="1:13" x14ac:dyDescent="0.4">
      <c r="A102" s="6">
        <v>100</v>
      </c>
      <c r="B102" s="6" t="s">
        <v>791</v>
      </c>
      <c r="C102" s="6" t="s">
        <v>792</v>
      </c>
      <c r="D102" s="6" t="s">
        <v>566</v>
      </c>
      <c r="E102" s="6" t="s">
        <v>793</v>
      </c>
      <c r="F102" s="6">
        <v>107.4014</v>
      </c>
      <c r="G102" s="6">
        <v>24.061299999999999</v>
      </c>
      <c r="H102" s="6">
        <v>4650385</v>
      </c>
      <c r="I102" s="6">
        <v>108.31221909999999</v>
      </c>
      <c r="J102" s="6">
        <v>22.827311519999999</v>
      </c>
      <c r="K102" t="s">
        <v>8888</v>
      </c>
      <c r="L102" t="s">
        <v>8889</v>
      </c>
      <c r="M102" t="s">
        <v>8985</v>
      </c>
    </row>
    <row r="103" spans="1:13" x14ac:dyDescent="0.4">
      <c r="A103" s="6">
        <v>101</v>
      </c>
      <c r="B103" s="6" t="s">
        <v>794</v>
      </c>
      <c r="C103" s="6" t="s">
        <v>795</v>
      </c>
      <c r="D103" s="6" t="s">
        <v>566</v>
      </c>
      <c r="E103" s="6" t="s">
        <v>793</v>
      </c>
      <c r="F103" s="6">
        <v>107.0565</v>
      </c>
      <c r="G103" s="6">
        <v>24.122699999999998</v>
      </c>
      <c r="H103" s="6">
        <v>58120527</v>
      </c>
      <c r="I103" s="6">
        <v>107.97245820000001</v>
      </c>
      <c r="J103" s="6">
        <v>22.888122079999999</v>
      </c>
      <c r="K103" t="s">
        <v>8888</v>
      </c>
      <c r="L103" t="s">
        <v>8889</v>
      </c>
      <c r="M103" t="s">
        <v>8985</v>
      </c>
    </row>
    <row r="104" spans="1:13" x14ac:dyDescent="0.4">
      <c r="A104" s="6">
        <v>102</v>
      </c>
      <c r="B104" s="6" t="s">
        <v>796</v>
      </c>
      <c r="C104" s="6" t="s">
        <v>797</v>
      </c>
      <c r="D104" s="6" t="s">
        <v>566</v>
      </c>
      <c r="E104" s="6" t="s">
        <v>567</v>
      </c>
      <c r="F104" s="6">
        <v>107.4713</v>
      </c>
      <c r="G104" s="6">
        <v>23.645</v>
      </c>
      <c r="H104" s="6">
        <v>65650102</v>
      </c>
      <c r="I104" s="6">
        <v>108.3810776</v>
      </c>
      <c r="J104" s="6">
        <v>22.415008</v>
      </c>
      <c r="K104" t="s">
        <v>8888</v>
      </c>
      <c r="L104" t="s">
        <v>8889</v>
      </c>
      <c r="M104" t="s">
        <v>8890</v>
      </c>
    </row>
    <row r="105" spans="1:13" x14ac:dyDescent="0.4">
      <c r="A105" s="6">
        <v>103</v>
      </c>
      <c r="B105" s="6" t="s">
        <v>798</v>
      </c>
      <c r="C105" s="6" t="s">
        <v>799</v>
      </c>
      <c r="D105" s="6" t="s">
        <v>595</v>
      </c>
      <c r="E105" s="6" t="s">
        <v>800</v>
      </c>
      <c r="F105" s="6">
        <v>105.3291</v>
      </c>
      <c r="G105" s="6">
        <v>40.127000000000002</v>
      </c>
      <c r="H105" s="6">
        <v>7590202</v>
      </c>
      <c r="I105" s="6">
        <v>106.27079639999999</v>
      </c>
      <c r="J105" s="6">
        <v>38.738780800000001</v>
      </c>
      <c r="K105" t="s">
        <v>8986</v>
      </c>
      <c r="L105" t="s">
        <v>8987</v>
      </c>
      <c r="M105" t="s">
        <v>8988</v>
      </c>
    </row>
    <row r="106" spans="1:13" x14ac:dyDescent="0.4">
      <c r="A106" s="6">
        <v>104</v>
      </c>
      <c r="B106" s="6" t="s">
        <v>801</v>
      </c>
      <c r="C106" s="6" t="s">
        <v>802</v>
      </c>
      <c r="D106" s="6" t="s">
        <v>595</v>
      </c>
      <c r="E106" s="6" t="s">
        <v>596</v>
      </c>
      <c r="F106" s="6">
        <v>102.5321</v>
      </c>
      <c r="G106" s="6">
        <v>37.499200000000002</v>
      </c>
      <c r="H106" s="6">
        <v>10760777</v>
      </c>
      <c r="I106" s="6">
        <v>103.51547170000001</v>
      </c>
      <c r="J106" s="6">
        <v>36.136207679999998</v>
      </c>
      <c r="K106" t="s">
        <v>8904</v>
      </c>
      <c r="L106" t="s">
        <v>8905</v>
      </c>
      <c r="M106" t="s">
        <v>8906</v>
      </c>
    </row>
    <row r="107" spans="1:13" x14ac:dyDescent="0.4">
      <c r="A107" s="6">
        <v>105</v>
      </c>
      <c r="B107" s="6" t="s">
        <v>803</v>
      </c>
      <c r="C107" s="6" t="s">
        <v>804</v>
      </c>
      <c r="D107" s="6" t="s">
        <v>558</v>
      </c>
      <c r="E107" s="6" t="s">
        <v>644</v>
      </c>
      <c r="F107" s="6">
        <v>101.99209999999999</v>
      </c>
      <c r="G107" s="6">
        <v>26.186399999999999</v>
      </c>
      <c r="H107" s="6">
        <v>15780037</v>
      </c>
      <c r="I107" s="6">
        <v>102.98351769999999</v>
      </c>
      <c r="J107" s="6">
        <v>24.932010559999998</v>
      </c>
      <c r="K107" t="s">
        <v>8891</v>
      </c>
      <c r="L107" t="s">
        <v>8892</v>
      </c>
      <c r="M107" t="s">
        <v>8928</v>
      </c>
    </row>
    <row r="108" spans="1:13" x14ac:dyDescent="0.4">
      <c r="A108" s="6">
        <v>106</v>
      </c>
      <c r="B108" s="6" t="s">
        <v>805</v>
      </c>
      <c r="C108" s="6" t="s">
        <v>806</v>
      </c>
      <c r="D108" s="6" t="s">
        <v>500</v>
      </c>
      <c r="E108" s="6" t="s">
        <v>807</v>
      </c>
      <c r="F108" s="6">
        <v>113.64</v>
      </c>
      <c r="G108" s="6">
        <v>39.445599999999999</v>
      </c>
      <c r="H108" s="6">
        <v>43980556</v>
      </c>
      <c r="I108" s="6">
        <v>114.457864</v>
      </c>
      <c r="J108" s="6">
        <v>38.063922239999997</v>
      </c>
      <c r="K108" t="s">
        <v>8989</v>
      </c>
      <c r="L108" t="s">
        <v>8990</v>
      </c>
      <c r="M108" t="s">
        <v>8991</v>
      </c>
    </row>
    <row r="109" spans="1:13" x14ac:dyDescent="0.4">
      <c r="A109" s="6">
        <v>107</v>
      </c>
      <c r="B109" s="6" t="s">
        <v>808</v>
      </c>
      <c r="C109" s="6" t="s">
        <v>809</v>
      </c>
      <c r="D109" s="6" t="s">
        <v>500</v>
      </c>
      <c r="E109" s="6" t="s">
        <v>810</v>
      </c>
      <c r="F109" s="6">
        <v>113.8051</v>
      </c>
      <c r="G109" s="6">
        <v>39.430500000000002</v>
      </c>
      <c r="H109" s="6">
        <v>415190235</v>
      </c>
      <c r="I109" s="6">
        <v>114.620504</v>
      </c>
      <c r="J109" s="6">
        <v>38.0489672</v>
      </c>
      <c r="K109" t="s">
        <v>8989</v>
      </c>
      <c r="L109" t="s">
        <v>8990</v>
      </c>
      <c r="M109" t="s">
        <v>8992</v>
      </c>
    </row>
    <row r="110" spans="1:13" x14ac:dyDescent="0.4">
      <c r="A110" s="6">
        <v>108</v>
      </c>
      <c r="B110" s="6" t="s">
        <v>811</v>
      </c>
      <c r="C110" s="6" t="s">
        <v>812</v>
      </c>
      <c r="D110" s="6" t="s">
        <v>595</v>
      </c>
      <c r="E110" s="6" t="s">
        <v>625</v>
      </c>
      <c r="F110" s="6">
        <v>102.8899</v>
      </c>
      <c r="G110" s="6">
        <v>37.548900000000003</v>
      </c>
      <c r="H110" s="6">
        <v>8110327</v>
      </c>
      <c r="I110" s="6">
        <v>103.8679405</v>
      </c>
      <c r="J110" s="6">
        <v>36.18543056</v>
      </c>
      <c r="K110" t="s">
        <v>8904</v>
      </c>
      <c r="L110" t="s">
        <v>8905</v>
      </c>
      <c r="M110" t="s">
        <v>8918</v>
      </c>
    </row>
    <row r="111" spans="1:13" x14ac:dyDescent="0.4">
      <c r="A111" s="6">
        <v>109</v>
      </c>
      <c r="B111" s="6" t="s">
        <v>813</v>
      </c>
      <c r="C111" s="6" t="s">
        <v>814</v>
      </c>
      <c r="D111" s="6" t="s">
        <v>500</v>
      </c>
      <c r="E111" s="6" t="s">
        <v>815</v>
      </c>
      <c r="F111" s="6">
        <v>113.6591</v>
      </c>
      <c r="G111" s="6">
        <v>39.389200000000002</v>
      </c>
      <c r="H111" s="6">
        <v>900329</v>
      </c>
      <c r="I111" s="6">
        <v>114.47667939999999</v>
      </c>
      <c r="J111" s="6">
        <v>38.008063679999999</v>
      </c>
      <c r="K111" t="s">
        <v>8989</v>
      </c>
      <c r="L111" t="s">
        <v>8990</v>
      </c>
      <c r="M111" t="s">
        <v>8993</v>
      </c>
    </row>
    <row r="112" spans="1:13" x14ac:dyDescent="0.4">
      <c r="A112" s="6">
        <v>110</v>
      </c>
      <c r="B112" s="6" t="s">
        <v>816</v>
      </c>
      <c r="C112" s="6" t="s">
        <v>817</v>
      </c>
      <c r="D112" s="6" t="s">
        <v>558</v>
      </c>
      <c r="E112" s="6" t="s">
        <v>570</v>
      </c>
      <c r="F112" s="6">
        <v>102.0021</v>
      </c>
      <c r="G112" s="6">
        <v>26.2057</v>
      </c>
      <c r="H112" s="6">
        <v>15770135</v>
      </c>
      <c r="I112" s="6">
        <v>102.9933687</v>
      </c>
      <c r="J112" s="6">
        <v>24.951125279999999</v>
      </c>
      <c r="K112" t="s">
        <v>8891</v>
      </c>
      <c r="L112" t="s">
        <v>8892</v>
      </c>
      <c r="M112" t="s">
        <v>8893</v>
      </c>
    </row>
    <row r="113" spans="1:13" x14ac:dyDescent="0.4">
      <c r="A113" s="6">
        <v>111</v>
      </c>
      <c r="B113" s="6" t="s">
        <v>818</v>
      </c>
      <c r="C113" s="6" t="s">
        <v>819</v>
      </c>
      <c r="D113" s="6" t="s">
        <v>573</v>
      </c>
      <c r="E113" s="6" t="s">
        <v>820</v>
      </c>
      <c r="F113" s="6">
        <v>112.70189999999999</v>
      </c>
      <c r="G113" s="6">
        <v>43.208199999999998</v>
      </c>
      <c r="H113" s="6">
        <v>24150034</v>
      </c>
      <c r="I113" s="6">
        <v>113.53374169999999</v>
      </c>
      <c r="J113" s="6">
        <v>41.790401279999998</v>
      </c>
      <c r="K113" t="s">
        <v>8925</v>
      </c>
      <c r="L113" t="s">
        <v>8926</v>
      </c>
      <c r="M113" t="s">
        <v>8994</v>
      </c>
    </row>
    <row r="114" spans="1:13" x14ac:dyDescent="0.4">
      <c r="A114" s="6">
        <v>112</v>
      </c>
      <c r="B114" s="6" t="s">
        <v>821</v>
      </c>
      <c r="C114" s="6" t="s">
        <v>822</v>
      </c>
      <c r="D114" s="6" t="s">
        <v>573</v>
      </c>
      <c r="E114" s="6" t="s">
        <v>693</v>
      </c>
      <c r="F114" s="6">
        <v>122.74469999999999</v>
      </c>
      <c r="G114" s="6">
        <v>43.232900000000001</v>
      </c>
      <c r="H114" s="6">
        <v>12120262</v>
      </c>
      <c r="I114" s="6">
        <v>123.42690399999999</v>
      </c>
      <c r="J114" s="6">
        <v>41.814864159999999</v>
      </c>
      <c r="K114" t="s">
        <v>8925</v>
      </c>
      <c r="L114" t="s">
        <v>8926</v>
      </c>
      <c r="M114" t="s">
        <v>8949</v>
      </c>
    </row>
    <row r="115" spans="1:13" x14ac:dyDescent="0.4">
      <c r="A115" s="6">
        <v>113</v>
      </c>
      <c r="B115" s="6" t="s">
        <v>823</v>
      </c>
      <c r="C115" s="6" t="s">
        <v>824</v>
      </c>
      <c r="D115" s="6" t="s">
        <v>573</v>
      </c>
      <c r="E115" s="6" t="s">
        <v>825</v>
      </c>
      <c r="F115" s="6">
        <v>122.81180000000001</v>
      </c>
      <c r="G115" s="6">
        <v>43.236800000000002</v>
      </c>
      <c r="H115" s="6">
        <v>50910484</v>
      </c>
      <c r="I115" s="6">
        <v>123.4930042</v>
      </c>
      <c r="J115" s="6">
        <v>41.818726720000001</v>
      </c>
      <c r="K115" t="s">
        <v>8925</v>
      </c>
      <c r="L115" t="s">
        <v>8926</v>
      </c>
      <c r="M115" t="s">
        <v>8995</v>
      </c>
    </row>
    <row r="116" spans="1:13" x14ac:dyDescent="0.4">
      <c r="A116" s="6">
        <v>114</v>
      </c>
      <c r="B116" s="6" t="s">
        <v>826</v>
      </c>
      <c r="C116" s="6" t="s">
        <v>827</v>
      </c>
      <c r="D116" s="6" t="s">
        <v>573</v>
      </c>
      <c r="E116" s="6" t="s">
        <v>641</v>
      </c>
      <c r="F116" s="6">
        <v>122.7145</v>
      </c>
      <c r="G116" s="6">
        <v>43.080199999999998</v>
      </c>
      <c r="H116" s="6">
        <v>42980205</v>
      </c>
      <c r="I116" s="6">
        <v>123.397154</v>
      </c>
      <c r="J116" s="6">
        <v>41.663630079999997</v>
      </c>
      <c r="K116" t="s">
        <v>8925</v>
      </c>
      <c r="L116" t="s">
        <v>8926</v>
      </c>
      <c r="M116" t="s">
        <v>8927</v>
      </c>
    </row>
    <row r="117" spans="1:13" x14ac:dyDescent="0.4">
      <c r="A117" s="6">
        <v>115</v>
      </c>
      <c r="B117" s="6" t="s">
        <v>828</v>
      </c>
      <c r="C117" s="6" t="s">
        <v>829</v>
      </c>
      <c r="D117" s="6" t="s">
        <v>595</v>
      </c>
      <c r="E117" s="6" t="s">
        <v>625</v>
      </c>
      <c r="F117" s="6">
        <v>102.9015</v>
      </c>
      <c r="G117" s="6">
        <v>37.485500000000002</v>
      </c>
      <c r="H117" s="6">
        <v>8120670</v>
      </c>
      <c r="I117" s="6">
        <v>103.8793677</v>
      </c>
      <c r="J117" s="6">
        <v>36.122639200000002</v>
      </c>
      <c r="K117" t="s">
        <v>8904</v>
      </c>
      <c r="L117" t="s">
        <v>8905</v>
      </c>
      <c r="M117" t="s">
        <v>8918</v>
      </c>
    </row>
    <row r="118" spans="1:13" x14ac:dyDescent="0.4">
      <c r="A118" s="6">
        <v>116</v>
      </c>
      <c r="B118" s="6" t="s">
        <v>830</v>
      </c>
      <c r="C118" s="6" t="s">
        <v>831</v>
      </c>
      <c r="D118" s="6" t="s">
        <v>573</v>
      </c>
      <c r="E118" s="6" t="s">
        <v>832</v>
      </c>
      <c r="F118" s="6">
        <v>122.5415</v>
      </c>
      <c r="G118" s="6">
        <v>43.333500000000001</v>
      </c>
      <c r="H118" s="6">
        <v>90898028</v>
      </c>
      <c r="I118" s="6">
        <v>123.2267317</v>
      </c>
      <c r="J118" s="6">
        <v>41.914498399999999</v>
      </c>
      <c r="K118" t="s">
        <v>8925</v>
      </c>
      <c r="L118" t="s">
        <v>8926</v>
      </c>
      <c r="M118" t="s">
        <v>8996</v>
      </c>
    </row>
    <row r="119" spans="1:13" x14ac:dyDescent="0.4">
      <c r="A119" s="6">
        <v>117</v>
      </c>
      <c r="B119" s="6" t="s">
        <v>833</v>
      </c>
      <c r="C119" s="6" t="s">
        <v>834</v>
      </c>
      <c r="D119" s="6" t="s">
        <v>595</v>
      </c>
      <c r="E119" s="6" t="s">
        <v>635</v>
      </c>
      <c r="F119" s="6">
        <v>103.0012</v>
      </c>
      <c r="G119" s="6">
        <v>37.4161</v>
      </c>
      <c r="H119" s="6">
        <v>10700799</v>
      </c>
      <c r="I119" s="6">
        <v>103.97758210000001</v>
      </c>
      <c r="J119" s="6">
        <v>36.053905440000001</v>
      </c>
      <c r="K119" t="s">
        <v>8904</v>
      </c>
      <c r="L119" t="s">
        <v>8905</v>
      </c>
      <c r="M119" t="s">
        <v>8923</v>
      </c>
    </row>
    <row r="120" spans="1:13" x14ac:dyDescent="0.4">
      <c r="A120" s="6">
        <v>118</v>
      </c>
      <c r="B120" s="6" t="s">
        <v>835</v>
      </c>
      <c r="C120" s="6" t="s">
        <v>836</v>
      </c>
      <c r="D120" s="6" t="s">
        <v>837</v>
      </c>
      <c r="E120" s="6" t="s">
        <v>838</v>
      </c>
      <c r="F120" s="6">
        <v>111.71250000000001</v>
      </c>
      <c r="G120" s="6">
        <v>39.307499999999997</v>
      </c>
      <c r="H120" s="6">
        <v>15940347</v>
      </c>
      <c r="I120" s="6">
        <v>112.5590838</v>
      </c>
      <c r="J120" s="6">
        <v>37.927148000000003</v>
      </c>
      <c r="K120" t="s">
        <v>8997</v>
      </c>
      <c r="L120" t="s">
        <v>8998</v>
      </c>
      <c r="M120" t="s">
        <v>8999</v>
      </c>
    </row>
    <row r="121" spans="1:13" x14ac:dyDescent="0.4">
      <c r="A121" s="6">
        <v>119</v>
      </c>
      <c r="B121" s="6" t="s">
        <v>839</v>
      </c>
      <c r="C121" s="6" t="s">
        <v>840</v>
      </c>
      <c r="D121" s="6" t="s">
        <v>837</v>
      </c>
      <c r="E121" s="6" t="s">
        <v>838</v>
      </c>
      <c r="F121" s="6">
        <v>111.7328</v>
      </c>
      <c r="G121" s="6">
        <v>39.262999999999998</v>
      </c>
      <c r="H121" s="6">
        <v>15930746</v>
      </c>
      <c r="I121" s="6">
        <v>112.5790813</v>
      </c>
      <c r="J121" s="6">
        <v>37.8830752</v>
      </c>
      <c r="K121" t="s">
        <v>8997</v>
      </c>
      <c r="L121" t="s">
        <v>8998</v>
      </c>
      <c r="M121" t="s">
        <v>8999</v>
      </c>
    </row>
    <row r="122" spans="1:13" x14ac:dyDescent="0.4">
      <c r="A122" s="6">
        <v>120</v>
      </c>
      <c r="B122" s="6" t="s">
        <v>841</v>
      </c>
      <c r="C122" s="6" t="s">
        <v>842</v>
      </c>
      <c r="D122" s="6" t="s">
        <v>837</v>
      </c>
      <c r="E122" s="6" t="s">
        <v>843</v>
      </c>
      <c r="F122" s="6">
        <v>111.75749999999999</v>
      </c>
      <c r="G122" s="6">
        <v>39.168700000000001</v>
      </c>
      <c r="H122" s="6">
        <v>15960629</v>
      </c>
      <c r="I122" s="6">
        <v>112.6034133</v>
      </c>
      <c r="J122" s="6">
        <v>37.789680480000001</v>
      </c>
      <c r="K122" t="s">
        <v>8997</v>
      </c>
      <c r="L122" t="s">
        <v>8998</v>
      </c>
      <c r="M122" t="s">
        <v>9000</v>
      </c>
    </row>
    <row r="123" spans="1:13" x14ac:dyDescent="0.4">
      <c r="A123" s="6">
        <v>121</v>
      </c>
      <c r="B123" s="6" t="s">
        <v>844</v>
      </c>
      <c r="C123" s="6" t="s">
        <v>845</v>
      </c>
      <c r="D123" s="6" t="s">
        <v>837</v>
      </c>
      <c r="E123" s="6" t="s">
        <v>846</v>
      </c>
      <c r="F123" s="6">
        <v>111.7341</v>
      </c>
      <c r="G123" s="6">
        <v>39.238199999999999</v>
      </c>
      <c r="H123" s="6">
        <v>15950424</v>
      </c>
      <c r="I123" s="6">
        <v>112.5803619</v>
      </c>
      <c r="J123" s="6">
        <v>37.858513279999997</v>
      </c>
      <c r="K123" t="s">
        <v>8997</v>
      </c>
      <c r="L123" t="s">
        <v>8998</v>
      </c>
      <c r="M123" t="s">
        <v>9001</v>
      </c>
    </row>
    <row r="124" spans="1:13" x14ac:dyDescent="0.4">
      <c r="A124" s="6">
        <v>122</v>
      </c>
      <c r="B124" s="6" t="s">
        <v>847</v>
      </c>
      <c r="C124" s="6" t="s">
        <v>848</v>
      </c>
      <c r="D124" s="6" t="s">
        <v>849</v>
      </c>
      <c r="E124" s="6" t="s">
        <v>850</v>
      </c>
      <c r="F124" s="6">
        <v>113.5996</v>
      </c>
      <c r="G124" s="6">
        <v>31.917899999999999</v>
      </c>
      <c r="H124" s="6">
        <v>2900044</v>
      </c>
      <c r="I124" s="6">
        <v>114.418066</v>
      </c>
      <c r="J124" s="6">
        <v>30.60848816</v>
      </c>
      <c r="K124" t="s">
        <v>9002</v>
      </c>
      <c r="L124" t="s">
        <v>9003</v>
      </c>
      <c r="M124" t="s">
        <v>9004</v>
      </c>
    </row>
    <row r="125" spans="1:13" x14ac:dyDescent="0.4">
      <c r="A125" s="6">
        <v>123</v>
      </c>
      <c r="B125" s="6" t="s">
        <v>851</v>
      </c>
      <c r="C125" s="6" t="s">
        <v>852</v>
      </c>
      <c r="D125" s="6" t="s">
        <v>849</v>
      </c>
      <c r="E125" s="6" t="s">
        <v>853</v>
      </c>
      <c r="F125" s="6">
        <v>113.6062</v>
      </c>
      <c r="G125" s="6">
        <v>31.7958</v>
      </c>
      <c r="H125" s="6">
        <v>91585932</v>
      </c>
      <c r="I125" s="6">
        <v>114.4245676</v>
      </c>
      <c r="J125" s="6">
        <v>30.48756032</v>
      </c>
      <c r="K125" t="s">
        <v>9002</v>
      </c>
      <c r="L125" t="s">
        <v>9003</v>
      </c>
      <c r="M125" t="s">
        <v>9005</v>
      </c>
    </row>
    <row r="126" spans="1:13" x14ac:dyDescent="0.4">
      <c r="A126" s="6">
        <v>124</v>
      </c>
      <c r="B126" s="6" t="s">
        <v>854</v>
      </c>
      <c r="C126" s="6" t="s">
        <v>855</v>
      </c>
      <c r="D126" s="6" t="s">
        <v>595</v>
      </c>
      <c r="E126" s="6" t="s">
        <v>635</v>
      </c>
      <c r="F126" s="6">
        <v>103.28400000000001</v>
      </c>
      <c r="G126" s="6">
        <v>37.201799999999999</v>
      </c>
      <c r="H126" s="6">
        <v>10660780</v>
      </c>
      <c r="I126" s="6">
        <v>104.25616840000001</v>
      </c>
      <c r="J126" s="6">
        <v>35.841662720000002</v>
      </c>
      <c r="K126" t="s">
        <v>8904</v>
      </c>
      <c r="L126" t="s">
        <v>8905</v>
      </c>
      <c r="M126" t="s">
        <v>8923</v>
      </c>
    </row>
    <row r="127" spans="1:13" x14ac:dyDescent="0.4">
      <c r="A127" s="6">
        <v>125</v>
      </c>
      <c r="B127" s="6" t="s">
        <v>856</v>
      </c>
      <c r="C127" s="6" t="s">
        <v>857</v>
      </c>
      <c r="D127" s="6" t="s">
        <v>858</v>
      </c>
      <c r="E127" s="6" t="s">
        <v>859</v>
      </c>
      <c r="F127" s="6">
        <v>86.362700000000004</v>
      </c>
      <c r="G127" s="6">
        <v>45.215299999999999</v>
      </c>
      <c r="H127" s="6">
        <v>11700826</v>
      </c>
      <c r="I127" s="6">
        <v>87.586995770000001</v>
      </c>
      <c r="J127" s="6">
        <v>43.778233120000003</v>
      </c>
      <c r="K127" t="s">
        <v>9006</v>
      </c>
      <c r="L127" t="s">
        <v>9007</v>
      </c>
      <c r="M127" t="s">
        <v>9008</v>
      </c>
    </row>
    <row r="128" spans="1:13" x14ac:dyDescent="0.4">
      <c r="A128" s="6">
        <v>126</v>
      </c>
      <c r="B128" s="6" t="s">
        <v>860</v>
      </c>
      <c r="C128" s="6" t="s">
        <v>861</v>
      </c>
      <c r="D128" s="6" t="s">
        <v>858</v>
      </c>
      <c r="E128" s="6" t="s">
        <v>859</v>
      </c>
      <c r="F128" s="6">
        <v>86.306299999999993</v>
      </c>
      <c r="G128" s="6">
        <v>45.276299999999999</v>
      </c>
      <c r="H128" s="6">
        <v>33620505</v>
      </c>
      <c r="I128" s="6">
        <v>87.531436130000003</v>
      </c>
      <c r="J128" s="6">
        <v>43.838647520000002</v>
      </c>
      <c r="K128" t="s">
        <v>9006</v>
      </c>
      <c r="L128" t="s">
        <v>9007</v>
      </c>
      <c r="M128" t="s">
        <v>9008</v>
      </c>
    </row>
    <row r="129" spans="1:13" x14ac:dyDescent="0.4">
      <c r="A129" s="6">
        <v>127</v>
      </c>
      <c r="B129" s="6" t="s">
        <v>862</v>
      </c>
      <c r="C129" s="6" t="s">
        <v>863</v>
      </c>
      <c r="D129" s="6" t="s">
        <v>566</v>
      </c>
      <c r="E129" s="6" t="s">
        <v>620</v>
      </c>
      <c r="F129" s="6">
        <v>107.27200000000001</v>
      </c>
      <c r="G129" s="6">
        <v>23.831499999999998</v>
      </c>
      <c r="H129" s="6">
        <v>97783062</v>
      </c>
      <c r="I129" s="6">
        <v>108.1847472</v>
      </c>
      <c r="J129" s="6">
        <v>22.599717600000002</v>
      </c>
      <c r="K129" t="s">
        <v>8888</v>
      </c>
      <c r="L129" t="s">
        <v>8889</v>
      </c>
      <c r="M129" t="s">
        <v>8917</v>
      </c>
    </row>
    <row r="130" spans="1:13" x14ac:dyDescent="0.4">
      <c r="A130" s="6">
        <v>128</v>
      </c>
      <c r="B130" s="6" t="s">
        <v>864</v>
      </c>
      <c r="C130" s="6" t="s">
        <v>865</v>
      </c>
      <c r="D130" s="6" t="s">
        <v>562</v>
      </c>
      <c r="E130" s="6" t="s">
        <v>866</v>
      </c>
      <c r="F130" s="6">
        <v>126.00790000000001</v>
      </c>
      <c r="G130" s="6">
        <v>47.183900000000001</v>
      </c>
      <c r="H130" s="6">
        <v>24970102</v>
      </c>
      <c r="I130" s="6">
        <v>126.64148230000001</v>
      </c>
      <c r="J130" s="6">
        <v>45.727934560000001</v>
      </c>
      <c r="K130" t="s">
        <v>8885</v>
      </c>
      <c r="L130" t="s">
        <v>8886</v>
      </c>
      <c r="M130" t="s">
        <v>9009</v>
      </c>
    </row>
    <row r="131" spans="1:13" x14ac:dyDescent="0.4">
      <c r="A131" s="6">
        <v>129</v>
      </c>
      <c r="B131" s="6" t="s">
        <v>867</v>
      </c>
      <c r="C131" s="6" t="s">
        <v>868</v>
      </c>
      <c r="D131" s="6" t="s">
        <v>869</v>
      </c>
      <c r="E131" s="6" t="s">
        <v>870</v>
      </c>
      <c r="F131" s="6">
        <v>108.03319999999999</v>
      </c>
      <c r="G131" s="6">
        <v>35.722900000000003</v>
      </c>
      <c r="H131" s="6">
        <v>8540684</v>
      </c>
      <c r="I131" s="6">
        <v>108.9346053</v>
      </c>
      <c r="J131" s="6">
        <v>34.376960160000003</v>
      </c>
      <c r="K131" t="s">
        <v>9010</v>
      </c>
      <c r="L131" t="s">
        <v>9011</v>
      </c>
      <c r="M131" t="s">
        <v>9012</v>
      </c>
    </row>
    <row r="132" spans="1:13" x14ac:dyDescent="0.4">
      <c r="A132" s="6">
        <v>130</v>
      </c>
      <c r="B132" s="6" t="s">
        <v>871</v>
      </c>
      <c r="C132" s="6" t="s">
        <v>872</v>
      </c>
      <c r="D132" s="6" t="s">
        <v>869</v>
      </c>
      <c r="E132" s="6" t="s">
        <v>873</v>
      </c>
      <c r="F132" s="6">
        <v>108.0577</v>
      </c>
      <c r="G132" s="6">
        <v>35.623899999999999</v>
      </c>
      <c r="H132" s="6">
        <v>10070632</v>
      </c>
      <c r="I132" s="6">
        <v>108.9587403</v>
      </c>
      <c r="J132" s="6">
        <v>34.27891056</v>
      </c>
      <c r="K132" t="s">
        <v>9010</v>
      </c>
      <c r="L132" t="s">
        <v>9011</v>
      </c>
      <c r="M132" t="s">
        <v>8952</v>
      </c>
    </row>
    <row r="133" spans="1:13" x14ac:dyDescent="0.4">
      <c r="A133" s="6">
        <v>131</v>
      </c>
      <c r="B133" s="6" t="s">
        <v>874</v>
      </c>
      <c r="C133" s="6" t="s">
        <v>875</v>
      </c>
      <c r="D133" s="6" t="s">
        <v>595</v>
      </c>
      <c r="E133" s="6" t="s">
        <v>596</v>
      </c>
      <c r="F133" s="6">
        <v>102.617</v>
      </c>
      <c r="G133" s="6">
        <v>37.469299999999997</v>
      </c>
      <c r="H133" s="6">
        <v>10740291</v>
      </c>
      <c r="I133" s="6">
        <v>103.59910669999999</v>
      </c>
      <c r="J133" s="6">
        <v>36.106594719999997</v>
      </c>
      <c r="K133" t="s">
        <v>8904</v>
      </c>
      <c r="L133" t="s">
        <v>8905</v>
      </c>
      <c r="M133" t="s">
        <v>8906</v>
      </c>
    </row>
    <row r="134" spans="1:13" x14ac:dyDescent="0.4">
      <c r="A134" s="6">
        <v>132</v>
      </c>
      <c r="B134" s="6" t="s">
        <v>876</v>
      </c>
      <c r="C134" s="6" t="s">
        <v>877</v>
      </c>
      <c r="D134" s="6" t="s">
        <v>558</v>
      </c>
      <c r="E134" s="6" t="s">
        <v>762</v>
      </c>
      <c r="F134" s="6">
        <v>102.53440000000001</v>
      </c>
      <c r="G134" s="6">
        <v>26.075700000000001</v>
      </c>
      <c r="H134" s="6">
        <v>15690346</v>
      </c>
      <c r="I134" s="6">
        <v>103.5177374</v>
      </c>
      <c r="J134" s="6">
        <v>24.822373280000001</v>
      </c>
      <c r="K134" t="s">
        <v>8891</v>
      </c>
      <c r="L134" t="s">
        <v>8892</v>
      </c>
      <c r="M134" t="s">
        <v>8972</v>
      </c>
    </row>
    <row r="135" spans="1:13" x14ac:dyDescent="0.4">
      <c r="A135" s="6">
        <v>133</v>
      </c>
      <c r="B135" s="6" t="s">
        <v>878</v>
      </c>
      <c r="C135" s="6" t="s">
        <v>879</v>
      </c>
      <c r="D135" s="6" t="s">
        <v>595</v>
      </c>
      <c r="E135" s="6" t="s">
        <v>635</v>
      </c>
      <c r="F135" s="6">
        <v>103.23699999999999</v>
      </c>
      <c r="G135" s="6">
        <v>37.266399999999997</v>
      </c>
      <c r="H135" s="6">
        <v>10670547</v>
      </c>
      <c r="I135" s="6">
        <v>104.2098687</v>
      </c>
      <c r="J135" s="6">
        <v>35.905642559999997</v>
      </c>
      <c r="K135" t="s">
        <v>8904</v>
      </c>
      <c r="L135" t="s">
        <v>8905</v>
      </c>
      <c r="M135" t="s">
        <v>8923</v>
      </c>
    </row>
    <row r="136" spans="1:13" x14ac:dyDescent="0.4">
      <c r="A136" s="6">
        <v>134</v>
      </c>
      <c r="B136" s="6" t="s">
        <v>880</v>
      </c>
      <c r="C136" s="6" t="s">
        <v>881</v>
      </c>
      <c r="D136" s="6" t="s">
        <v>739</v>
      </c>
      <c r="E136" s="6" t="s">
        <v>882</v>
      </c>
      <c r="F136" s="6">
        <v>100.8083</v>
      </c>
      <c r="G136" s="6">
        <v>37.986899999999999</v>
      </c>
      <c r="H136" s="6">
        <v>16920759</v>
      </c>
      <c r="I136" s="6">
        <v>101.8173563</v>
      </c>
      <c r="J136" s="6">
        <v>36.619225759999999</v>
      </c>
      <c r="K136" t="s">
        <v>9013</v>
      </c>
      <c r="L136" t="s">
        <v>9014</v>
      </c>
      <c r="M136" t="s">
        <v>9015</v>
      </c>
    </row>
    <row r="137" spans="1:13" x14ac:dyDescent="0.4">
      <c r="A137" s="6">
        <v>135</v>
      </c>
      <c r="B137" s="6" t="s">
        <v>883</v>
      </c>
      <c r="C137" s="6" t="s">
        <v>884</v>
      </c>
      <c r="D137" s="6" t="s">
        <v>558</v>
      </c>
      <c r="E137" s="6" t="s">
        <v>716</v>
      </c>
      <c r="F137" s="6">
        <v>102.00449999999999</v>
      </c>
      <c r="G137" s="6">
        <v>26.4239</v>
      </c>
      <c r="H137" s="6">
        <v>18750878</v>
      </c>
      <c r="I137" s="6">
        <v>102.995733</v>
      </c>
      <c r="J137" s="6">
        <v>25.16723056</v>
      </c>
      <c r="K137" t="s">
        <v>8891</v>
      </c>
      <c r="L137" t="s">
        <v>8892</v>
      </c>
      <c r="M137" t="s">
        <v>8961</v>
      </c>
    </row>
    <row r="138" spans="1:13" x14ac:dyDescent="0.4">
      <c r="A138" s="6">
        <v>136</v>
      </c>
      <c r="B138" s="6" t="s">
        <v>885</v>
      </c>
      <c r="C138" s="6" t="s">
        <v>886</v>
      </c>
      <c r="D138" s="6" t="s">
        <v>602</v>
      </c>
      <c r="E138" s="6" t="s">
        <v>887</v>
      </c>
      <c r="F138" s="6">
        <v>112.7692</v>
      </c>
      <c r="G138" s="6">
        <v>24.371600000000001</v>
      </c>
      <c r="H138" s="6">
        <v>290350</v>
      </c>
      <c r="I138" s="6">
        <v>113.6000389</v>
      </c>
      <c r="J138" s="6">
        <v>23.13463264</v>
      </c>
      <c r="K138" t="s">
        <v>8934</v>
      </c>
      <c r="L138" t="s">
        <v>8935</v>
      </c>
      <c r="M138" t="s">
        <v>9016</v>
      </c>
    </row>
    <row r="139" spans="1:13" x14ac:dyDescent="0.4">
      <c r="A139" s="6">
        <v>137</v>
      </c>
      <c r="B139" s="6" t="s">
        <v>888</v>
      </c>
      <c r="C139" s="6" t="s">
        <v>889</v>
      </c>
      <c r="D139" s="6" t="s">
        <v>599</v>
      </c>
      <c r="E139" s="6" t="s">
        <v>612</v>
      </c>
      <c r="F139" s="6">
        <v>116.8116</v>
      </c>
      <c r="G139" s="6">
        <v>37.825299999999999</v>
      </c>
      <c r="H139" s="6">
        <v>98299956</v>
      </c>
      <c r="I139" s="6">
        <v>117.5822072</v>
      </c>
      <c r="J139" s="6">
        <v>36.45917712</v>
      </c>
      <c r="K139" t="s">
        <v>8907</v>
      </c>
      <c r="L139" t="s">
        <v>8908</v>
      </c>
      <c r="M139" t="s">
        <v>8915</v>
      </c>
    </row>
    <row r="140" spans="1:13" x14ac:dyDescent="0.4">
      <c r="A140" s="6">
        <v>138</v>
      </c>
      <c r="B140" s="6" t="s">
        <v>890</v>
      </c>
      <c r="C140" s="6" t="s">
        <v>891</v>
      </c>
      <c r="D140" s="6" t="s">
        <v>595</v>
      </c>
      <c r="E140" s="6" t="s">
        <v>892</v>
      </c>
      <c r="F140" s="6">
        <v>105.2265</v>
      </c>
      <c r="G140" s="6">
        <v>39.875999999999998</v>
      </c>
      <c r="H140" s="6">
        <v>7610822</v>
      </c>
      <c r="I140" s="6">
        <v>106.1697252</v>
      </c>
      <c r="J140" s="6">
        <v>38.490190400000003</v>
      </c>
      <c r="K140" t="s">
        <v>8986</v>
      </c>
      <c r="L140" t="s">
        <v>8987</v>
      </c>
      <c r="M140" t="s">
        <v>9017</v>
      </c>
    </row>
    <row r="141" spans="1:13" x14ac:dyDescent="0.4">
      <c r="A141" s="6">
        <v>139</v>
      </c>
      <c r="B141" s="6" t="s">
        <v>893</v>
      </c>
      <c r="C141" s="6" t="s">
        <v>894</v>
      </c>
      <c r="D141" s="6" t="s">
        <v>558</v>
      </c>
      <c r="E141" s="6" t="s">
        <v>570</v>
      </c>
      <c r="F141" s="6">
        <v>102.07680000000001</v>
      </c>
      <c r="G141" s="6">
        <v>26.228300000000001</v>
      </c>
      <c r="H141" s="6">
        <v>15760496</v>
      </c>
      <c r="I141" s="6">
        <v>103.06695569999999</v>
      </c>
      <c r="J141" s="6">
        <v>24.973508320000001</v>
      </c>
      <c r="K141" t="s">
        <v>8891</v>
      </c>
      <c r="L141" t="s">
        <v>8892</v>
      </c>
      <c r="M141" t="s">
        <v>8893</v>
      </c>
    </row>
    <row r="142" spans="1:13" x14ac:dyDescent="0.4">
      <c r="A142" s="6">
        <v>140</v>
      </c>
      <c r="B142" s="6" t="s">
        <v>895</v>
      </c>
      <c r="C142" s="6" t="s">
        <v>896</v>
      </c>
      <c r="D142" s="6" t="s">
        <v>573</v>
      </c>
      <c r="E142" s="6" t="s">
        <v>574</v>
      </c>
      <c r="F142" s="6">
        <v>124.6956</v>
      </c>
      <c r="G142" s="6">
        <v>45.436999999999998</v>
      </c>
      <c r="H142" s="6">
        <v>24820555</v>
      </c>
      <c r="I142" s="6">
        <v>125.3487356</v>
      </c>
      <c r="J142" s="6">
        <v>43.997804799999997</v>
      </c>
      <c r="K142" t="s">
        <v>8894</v>
      </c>
      <c r="L142" t="s">
        <v>8895</v>
      </c>
      <c r="M142" t="s">
        <v>8896</v>
      </c>
    </row>
    <row r="143" spans="1:13" x14ac:dyDescent="0.4">
      <c r="A143" s="6">
        <v>141</v>
      </c>
      <c r="B143" s="6" t="s">
        <v>897</v>
      </c>
      <c r="C143" s="6" t="s">
        <v>898</v>
      </c>
      <c r="D143" s="6" t="s">
        <v>558</v>
      </c>
      <c r="E143" s="6" t="s">
        <v>762</v>
      </c>
      <c r="F143" s="6">
        <v>102.61969999999999</v>
      </c>
      <c r="G143" s="6">
        <v>26.094999999999999</v>
      </c>
      <c r="H143" s="6">
        <v>15680795</v>
      </c>
      <c r="I143" s="6">
        <v>103.6017665</v>
      </c>
      <c r="J143" s="6">
        <v>24.841487999999998</v>
      </c>
      <c r="K143" t="s">
        <v>8891</v>
      </c>
      <c r="L143" t="s">
        <v>8892</v>
      </c>
      <c r="M143" t="s">
        <v>8972</v>
      </c>
    </row>
    <row r="144" spans="1:13" x14ac:dyDescent="0.4">
      <c r="A144" s="6">
        <v>142</v>
      </c>
      <c r="B144" s="6" t="s">
        <v>899</v>
      </c>
      <c r="C144" s="6" t="s">
        <v>900</v>
      </c>
      <c r="D144" s="6" t="s">
        <v>558</v>
      </c>
      <c r="E144" s="6" t="s">
        <v>716</v>
      </c>
      <c r="F144" s="6">
        <v>101.8163</v>
      </c>
      <c r="G144" s="6">
        <v>26.223800000000001</v>
      </c>
      <c r="H144" s="6">
        <v>15810325</v>
      </c>
      <c r="I144" s="6">
        <v>102.8103371</v>
      </c>
      <c r="J144" s="6">
        <v>24.969051520000001</v>
      </c>
      <c r="K144" t="s">
        <v>8891</v>
      </c>
      <c r="L144" t="s">
        <v>8892</v>
      </c>
      <c r="M144" t="s">
        <v>8961</v>
      </c>
    </row>
    <row r="145" spans="1:13" x14ac:dyDescent="0.4">
      <c r="A145" s="6">
        <v>143</v>
      </c>
      <c r="B145" s="6" t="s">
        <v>901</v>
      </c>
      <c r="C145" s="6" t="s">
        <v>902</v>
      </c>
      <c r="D145" s="6" t="s">
        <v>573</v>
      </c>
      <c r="E145" s="6" t="s">
        <v>641</v>
      </c>
      <c r="F145" s="6">
        <v>122.73269999999999</v>
      </c>
      <c r="G145" s="6">
        <v>43.13</v>
      </c>
      <c r="H145" s="6">
        <v>60260779</v>
      </c>
      <c r="I145" s="6">
        <v>123.41508279999999</v>
      </c>
      <c r="J145" s="6">
        <v>41.712952000000001</v>
      </c>
      <c r="K145" t="s">
        <v>8925</v>
      </c>
      <c r="L145" t="s">
        <v>8926</v>
      </c>
      <c r="M145" t="s">
        <v>8927</v>
      </c>
    </row>
    <row r="146" spans="1:13" x14ac:dyDescent="0.4">
      <c r="A146" s="6">
        <v>144</v>
      </c>
      <c r="B146" s="6" t="s">
        <v>903</v>
      </c>
      <c r="C146" s="6" t="s">
        <v>904</v>
      </c>
      <c r="D146" s="6" t="s">
        <v>869</v>
      </c>
      <c r="E146" s="6" t="s">
        <v>905</v>
      </c>
      <c r="F146" s="6">
        <v>108.1979</v>
      </c>
      <c r="G146" s="6">
        <v>35.436599999999999</v>
      </c>
      <c r="H146" s="6">
        <v>29200151</v>
      </c>
      <c r="I146" s="6">
        <v>109.0968513</v>
      </c>
      <c r="J146" s="6">
        <v>34.09340864</v>
      </c>
      <c r="K146" t="s">
        <v>9010</v>
      </c>
      <c r="L146" t="s">
        <v>9011</v>
      </c>
      <c r="M146" t="s">
        <v>9018</v>
      </c>
    </row>
    <row r="147" spans="1:13" x14ac:dyDescent="0.4">
      <c r="A147" s="6">
        <v>145</v>
      </c>
      <c r="B147" s="6" t="s">
        <v>906</v>
      </c>
      <c r="C147" s="6" t="s">
        <v>907</v>
      </c>
      <c r="D147" s="6" t="s">
        <v>595</v>
      </c>
      <c r="E147" s="6" t="s">
        <v>625</v>
      </c>
      <c r="F147" s="6">
        <v>103.0234</v>
      </c>
      <c r="G147" s="6">
        <v>37.861600000000003</v>
      </c>
      <c r="H147" s="6">
        <v>8050543</v>
      </c>
      <c r="I147" s="6">
        <v>103.9994513</v>
      </c>
      <c r="J147" s="6">
        <v>36.495128639999997</v>
      </c>
      <c r="K147" t="s">
        <v>8904</v>
      </c>
      <c r="L147" t="s">
        <v>8905</v>
      </c>
      <c r="M147" t="s">
        <v>8918</v>
      </c>
    </row>
    <row r="148" spans="1:13" x14ac:dyDescent="0.4">
      <c r="A148" s="6">
        <v>146</v>
      </c>
      <c r="B148" s="6" t="s">
        <v>908</v>
      </c>
      <c r="C148" s="6" t="s">
        <v>909</v>
      </c>
      <c r="D148" s="6" t="s">
        <v>599</v>
      </c>
      <c r="E148" s="6" t="s">
        <v>910</v>
      </c>
      <c r="F148" s="6">
        <v>116.6934</v>
      </c>
      <c r="G148" s="6">
        <v>37.9497</v>
      </c>
      <c r="H148" s="6">
        <v>98283282</v>
      </c>
      <c r="I148" s="6">
        <v>117.46576829999999</v>
      </c>
      <c r="J148" s="6">
        <v>36.582382879999997</v>
      </c>
      <c r="K148" t="s">
        <v>8907</v>
      </c>
      <c r="L148" t="s">
        <v>8908</v>
      </c>
      <c r="M148" t="s">
        <v>9019</v>
      </c>
    </row>
    <row r="149" spans="1:13" x14ac:dyDescent="0.4">
      <c r="A149" s="6">
        <v>147</v>
      </c>
      <c r="B149" s="6" t="s">
        <v>911</v>
      </c>
      <c r="C149" s="6" t="s">
        <v>912</v>
      </c>
      <c r="D149" s="6" t="s">
        <v>913</v>
      </c>
      <c r="E149" s="6" t="s">
        <v>914</v>
      </c>
      <c r="F149" s="6">
        <v>112.9435</v>
      </c>
      <c r="G149" s="6">
        <v>36.109000000000002</v>
      </c>
      <c r="H149" s="6">
        <v>2980278</v>
      </c>
      <c r="I149" s="6">
        <v>113.77174189999999</v>
      </c>
      <c r="J149" s="6">
        <v>34.759353599999997</v>
      </c>
      <c r="K149" t="s">
        <v>9020</v>
      </c>
      <c r="L149" t="s">
        <v>9021</v>
      </c>
      <c r="M149" t="s">
        <v>9022</v>
      </c>
    </row>
    <row r="150" spans="1:13" x14ac:dyDescent="0.4">
      <c r="A150" s="6">
        <v>148</v>
      </c>
      <c r="B150" s="6" t="s">
        <v>915</v>
      </c>
      <c r="C150" s="6" t="s">
        <v>916</v>
      </c>
      <c r="D150" s="6" t="s">
        <v>913</v>
      </c>
      <c r="E150" s="6" t="s">
        <v>917</v>
      </c>
      <c r="F150" s="6">
        <v>113.1009</v>
      </c>
      <c r="G150" s="6">
        <v>35.834699999999998</v>
      </c>
      <c r="H150" s="6">
        <v>89281237</v>
      </c>
      <c r="I150" s="6">
        <v>113.9267966</v>
      </c>
      <c r="J150" s="6">
        <v>34.487686879999998</v>
      </c>
      <c r="K150" t="s">
        <v>9020</v>
      </c>
      <c r="L150" t="s">
        <v>9021</v>
      </c>
      <c r="M150" t="s">
        <v>9023</v>
      </c>
    </row>
    <row r="151" spans="1:13" x14ac:dyDescent="0.4">
      <c r="A151" s="6">
        <v>149</v>
      </c>
      <c r="B151" s="6" t="s">
        <v>918</v>
      </c>
      <c r="C151" s="6" t="s">
        <v>919</v>
      </c>
      <c r="D151" s="6" t="s">
        <v>913</v>
      </c>
      <c r="E151" s="6" t="s">
        <v>920</v>
      </c>
      <c r="F151" s="6">
        <v>112.8223</v>
      </c>
      <c r="G151" s="6">
        <v>36.095999999999997</v>
      </c>
      <c r="H151" s="6">
        <v>1270203</v>
      </c>
      <c r="I151" s="6">
        <v>113.65234770000001</v>
      </c>
      <c r="J151" s="6">
        <v>34.746478400000001</v>
      </c>
      <c r="K151" t="s">
        <v>9020</v>
      </c>
      <c r="L151" t="s">
        <v>9021</v>
      </c>
      <c r="M151" t="s">
        <v>9024</v>
      </c>
    </row>
    <row r="152" spans="1:13" x14ac:dyDescent="0.4">
      <c r="A152" s="6">
        <v>150</v>
      </c>
      <c r="B152" s="6" t="s">
        <v>921</v>
      </c>
      <c r="C152" s="6" t="s">
        <v>922</v>
      </c>
      <c r="D152" s="6" t="s">
        <v>913</v>
      </c>
      <c r="E152" s="6" t="s">
        <v>923</v>
      </c>
      <c r="F152" s="6">
        <v>112.583</v>
      </c>
      <c r="G152" s="6">
        <v>36.092799999999997</v>
      </c>
      <c r="H152" s="6">
        <v>8450453</v>
      </c>
      <c r="I152" s="6">
        <v>113.41661329999999</v>
      </c>
      <c r="J152" s="6">
        <v>34.743309119999999</v>
      </c>
      <c r="K152" t="s">
        <v>9020</v>
      </c>
      <c r="L152" t="s">
        <v>9021</v>
      </c>
      <c r="M152" t="s">
        <v>9025</v>
      </c>
    </row>
    <row r="153" spans="1:13" x14ac:dyDescent="0.4">
      <c r="A153" s="6">
        <v>151</v>
      </c>
      <c r="B153" s="6" t="s">
        <v>924</v>
      </c>
      <c r="C153" s="6" t="s">
        <v>925</v>
      </c>
      <c r="D153" s="6" t="s">
        <v>562</v>
      </c>
      <c r="E153" s="6" t="s">
        <v>926</v>
      </c>
      <c r="F153" s="6">
        <v>123.1281</v>
      </c>
      <c r="G153" s="6">
        <v>48.628999999999998</v>
      </c>
      <c r="H153" s="6">
        <v>12670887</v>
      </c>
      <c r="I153" s="6">
        <v>123.8045913</v>
      </c>
      <c r="J153" s="6">
        <v>47.159161599999997</v>
      </c>
      <c r="K153" t="s">
        <v>8885</v>
      </c>
      <c r="L153" t="s">
        <v>9026</v>
      </c>
      <c r="M153" t="s">
        <v>9027</v>
      </c>
    </row>
    <row r="154" spans="1:13" x14ac:dyDescent="0.4">
      <c r="A154" s="6">
        <v>152</v>
      </c>
      <c r="B154" s="6" t="s">
        <v>927</v>
      </c>
      <c r="C154" s="6" t="s">
        <v>928</v>
      </c>
      <c r="D154" s="6" t="s">
        <v>562</v>
      </c>
      <c r="E154" s="6" t="s">
        <v>929</v>
      </c>
      <c r="F154" s="6">
        <v>126.38630000000001</v>
      </c>
      <c r="G154" s="6">
        <v>47.0413</v>
      </c>
      <c r="H154" s="6">
        <v>90917354</v>
      </c>
      <c r="I154" s="6">
        <v>127.0142441</v>
      </c>
      <c r="J154" s="6">
        <v>45.58670352</v>
      </c>
      <c r="K154" t="s">
        <v>8885</v>
      </c>
      <c r="L154" t="s">
        <v>8886</v>
      </c>
      <c r="M154" t="s">
        <v>9028</v>
      </c>
    </row>
    <row r="155" spans="1:13" x14ac:dyDescent="0.4">
      <c r="A155" s="6">
        <v>153</v>
      </c>
      <c r="B155" s="6" t="s">
        <v>930</v>
      </c>
      <c r="C155" s="6" t="s">
        <v>931</v>
      </c>
      <c r="D155" s="6" t="s">
        <v>562</v>
      </c>
      <c r="E155" s="6" t="s">
        <v>929</v>
      </c>
      <c r="F155" s="6">
        <v>126.35939999999999</v>
      </c>
      <c r="G155" s="6">
        <v>47.002499999999998</v>
      </c>
      <c r="H155" s="6">
        <v>25010111</v>
      </c>
      <c r="I155" s="6">
        <v>126.9877449</v>
      </c>
      <c r="J155" s="6">
        <v>45.548276000000001</v>
      </c>
      <c r="K155" t="s">
        <v>8885</v>
      </c>
      <c r="L155" t="s">
        <v>8886</v>
      </c>
      <c r="M155" t="s">
        <v>9028</v>
      </c>
    </row>
    <row r="156" spans="1:13" x14ac:dyDescent="0.4">
      <c r="A156" s="6">
        <v>154</v>
      </c>
      <c r="B156" s="6" t="s">
        <v>932</v>
      </c>
      <c r="C156" s="6" t="s">
        <v>933</v>
      </c>
      <c r="D156" s="6" t="s">
        <v>500</v>
      </c>
      <c r="E156" s="6" t="s">
        <v>934</v>
      </c>
      <c r="F156" s="6">
        <v>115.9053</v>
      </c>
      <c r="G156" s="6">
        <v>40.627299999999998</v>
      </c>
      <c r="H156" s="6">
        <v>100217394</v>
      </c>
      <c r="I156" s="6">
        <v>116.68941100000001</v>
      </c>
      <c r="J156" s="6">
        <v>39.234277919999997</v>
      </c>
      <c r="K156" t="s">
        <v>8989</v>
      </c>
      <c r="L156" t="s">
        <v>9029</v>
      </c>
      <c r="M156" t="s">
        <v>9030</v>
      </c>
    </row>
    <row r="157" spans="1:13" x14ac:dyDescent="0.4">
      <c r="A157" s="6">
        <v>155</v>
      </c>
      <c r="B157" s="6" t="s">
        <v>935</v>
      </c>
      <c r="C157" s="6" t="s">
        <v>936</v>
      </c>
      <c r="D157" s="6" t="s">
        <v>562</v>
      </c>
      <c r="E157" s="6" t="s">
        <v>937</v>
      </c>
      <c r="F157" s="6">
        <v>124.6583</v>
      </c>
      <c r="G157" s="6">
        <v>47.862299999999998</v>
      </c>
      <c r="H157" s="6">
        <v>12760867</v>
      </c>
      <c r="I157" s="6">
        <v>125.3119913</v>
      </c>
      <c r="J157" s="6">
        <v>46.399821920000001</v>
      </c>
      <c r="K157" t="s">
        <v>8885</v>
      </c>
      <c r="L157" t="s">
        <v>9031</v>
      </c>
      <c r="M157" t="s">
        <v>9032</v>
      </c>
    </row>
    <row r="158" spans="1:13" x14ac:dyDescent="0.4">
      <c r="A158" s="6">
        <v>156</v>
      </c>
      <c r="B158" s="6" t="s">
        <v>938</v>
      </c>
      <c r="C158" s="6" t="s">
        <v>939</v>
      </c>
      <c r="D158" s="6" t="s">
        <v>520</v>
      </c>
      <c r="E158" s="6" t="s">
        <v>940</v>
      </c>
      <c r="F158" s="6">
        <v>102.83499999999999</v>
      </c>
      <c r="G158" s="6">
        <v>32.187800000000003</v>
      </c>
      <c r="H158" s="6">
        <v>51630247</v>
      </c>
      <c r="I158" s="6">
        <v>103.81385849999999</v>
      </c>
      <c r="J158" s="6">
        <v>30.875797120000001</v>
      </c>
      <c r="K158" t="s">
        <v>8898</v>
      </c>
      <c r="L158" t="s">
        <v>8899</v>
      </c>
      <c r="M158" t="s">
        <v>9033</v>
      </c>
    </row>
    <row r="159" spans="1:13" x14ac:dyDescent="0.4">
      <c r="A159" s="6">
        <v>157</v>
      </c>
      <c r="B159" s="6" t="s">
        <v>941</v>
      </c>
      <c r="C159" s="6" t="s">
        <v>942</v>
      </c>
      <c r="D159" s="6" t="s">
        <v>562</v>
      </c>
      <c r="E159" s="6" t="s">
        <v>943</v>
      </c>
      <c r="F159" s="6">
        <v>119.063</v>
      </c>
      <c r="G159" s="6">
        <v>48.752099999999999</v>
      </c>
      <c r="H159" s="6">
        <v>50390098</v>
      </c>
      <c r="I159" s="6">
        <v>119.8000613</v>
      </c>
      <c r="J159" s="6">
        <v>47.281079839999997</v>
      </c>
      <c r="K159" t="s">
        <v>8950</v>
      </c>
      <c r="L159" t="s">
        <v>9034</v>
      </c>
      <c r="M159" t="s">
        <v>9035</v>
      </c>
    </row>
    <row r="160" spans="1:13" x14ac:dyDescent="0.4">
      <c r="A160" s="6">
        <v>158</v>
      </c>
      <c r="B160" s="6" t="s">
        <v>944</v>
      </c>
      <c r="C160" s="6" t="s">
        <v>945</v>
      </c>
      <c r="D160" s="6" t="s">
        <v>573</v>
      </c>
      <c r="E160" s="6" t="s">
        <v>943</v>
      </c>
      <c r="F160" s="6">
        <v>119.2034</v>
      </c>
      <c r="G160" s="6">
        <v>48.64</v>
      </c>
      <c r="H160" s="6">
        <v>50370670</v>
      </c>
      <c r="I160" s="6">
        <v>119.93836930000001</v>
      </c>
      <c r="J160" s="6">
        <v>47.170056000000002</v>
      </c>
      <c r="K160" t="s">
        <v>8950</v>
      </c>
      <c r="L160" t="s">
        <v>9034</v>
      </c>
      <c r="M160" t="s">
        <v>9035</v>
      </c>
    </row>
    <row r="161" spans="1:13" x14ac:dyDescent="0.4">
      <c r="A161" s="6">
        <v>159</v>
      </c>
      <c r="B161" s="6" t="s">
        <v>946</v>
      </c>
      <c r="C161" s="6" t="s">
        <v>947</v>
      </c>
      <c r="D161" s="6" t="s">
        <v>533</v>
      </c>
      <c r="E161" s="6" t="s">
        <v>948</v>
      </c>
      <c r="F161" s="6">
        <v>118.8648</v>
      </c>
      <c r="G161" s="6">
        <v>32.129399999999997</v>
      </c>
      <c r="H161" s="6">
        <v>90684963</v>
      </c>
      <c r="I161" s="6">
        <v>119.6048145</v>
      </c>
      <c r="J161" s="6">
        <v>30.817957759999999</v>
      </c>
      <c r="K161" t="s">
        <v>8957</v>
      </c>
      <c r="L161" t="s">
        <v>9036</v>
      </c>
      <c r="M161" t="s">
        <v>9037</v>
      </c>
    </row>
    <row r="162" spans="1:13" x14ac:dyDescent="0.4">
      <c r="A162" s="6">
        <v>160</v>
      </c>
      <c r="B162" s="6" t="s">
        <v>949</v>
      </c>
      <c r="C162" s="6" t="s">
        <v>950</v>
      </c>
      <c r="D162" s="6" t="s">
        <v>520</v>
      </c>
      <c r="E162" s="6" t="s">
        <v>940</v>
      </c>
      <c r="F162" s="6">
        <v>103.0624</v>
      </c>
      <c r="G162" s="6">
        <v>32.049799999999998</v>
      </c>
      <c r="H162" s="6">
        <v>51560504</v>
      </c>
      <c r="I162" s="6">
        <v>104.0378702</v>
      </c>
      <c r="J162" s="6">
        <v>30.739121919999999</v>
      </c>
      <c r="K162" t="s">
        <v>8898</v>
      </c>
      <c r="L162" t="s">
        <v>8899</v>
      </c>
      <c r="M162" t="s">
        <v>9033</v>
      </c>
    </row>
    <row r="163" spans="1:13" x14ac:dyDescent="0.4">
      <c r="A163" s="6">
        <v>161</v>
      </c>
      <c r="B163" s="6" t="s">
        <v>951</v>
      </c>
      <c r="C163" s="6" t="s">
        <v>952</v>
      </c>
      <c r="D163" s="6" t="s">
        <v>562</v>
      </c>
      <c r="E163" s="6" t="s">
        <v>953</v>
      </c>
      <c r="F163" s="6">
        <v>126.4295</v>
      </c>
      <c r="G163" s="6">
        <v>46.499699999999997</v>
      </c>
      <c r="H163" s="6">
        <v>49190895</v>
      </c>
      <c r="I163" s="6">
        <v>127.05680049999999</v>
      </c>
      <c r="J163" s="6">
        <v>45.050302879999997</v>
      </c>
      <c r="K163" t="s">
        <v>8885</v>
      </c>
      <c r="L163" t="s">
        <v>8886</v>
      </c>
      <c r="M163" t="s">
        <v>9038</v>
      </c>
    </row>
    <row r="164" spans="1:13" x14ac:dyDescent="0.4">
      <c r="A164" s="6">
        <v>162</v>
      </c>
      <c r="B164" s="6" t="s">
        <v>954</v>
      </c>
      <c r="C164" s="6" t="s">
        <v>955</v>
      </c>
      <c r="D164" s="6" t="s">
        <v>869</v>
      </c>
      <c r="E164" s="6" t="s">
        <v>956</v>
      </c>
      <c r="F164" s="6">
        <v>108.11239999999999</v>
      </c>
      <c r="G164" s="6">
        <v>34.044400000000003</v>
      </c>
      <c r="H164" s="6">
        <v>28810719</v>
      </c>
      <c r="I164" s="6">
        <v>109.0126252</v>
      </c>
      <c r="J164" s="6">
        <v>32.71457376</v>
      </c>
      <c r="K164" t="s">
        <v>9010</v>
      </c>
      <c r="L164" t="s">
        <v>9039</v>
      </c>
      <c r="M164" t="s">
        <v>9040</v>
      </c>
    </row>
    <row r="165" spans="1:13" x14ac:dyDescent="0.4">
      <c r="A165" s="6">
        <v>163</v>
      </c>
      <c r="B165" s="6" t="s">
        <v>957</v>
      </c>
      <c r="C165" s="6" t="s">
        <v>958</v>
      </c>
      <c r="D165" s="6" t="s">
        <v>858</v>
      </c>
      <c r="E165" s="6" t="s">
        <v>959</v>
      </c>
      <c r="F165" s="6">
        <v>78.977099999999993</v>
      </c>
      <c r="G165" s="6">
        <v>42.553600000000003</v>
      </c>
      <c r="H165" s="6">
        <v>34120584</v>
      </c>
      <c r="I165" s="6">
        <v>80.311441209999998</v>
      </c>
      <c r="J165" s="6">
        <v>41.142085440000002</v>
      </c>
      <c r="K165" t="s">
        <v>9006</v>
      </c>
      <c r="L165" t="s">
        <v>9041</v>
      </c>
      <c r="M165" t="s">
        <v>9042</v>
      </c>
    </row>
    <row r="166" spans="1:13" x14ac:dyDescent="0.4">
      <c r="A166" s="6">
        <v>164</v>
      </c>
      <c r="B166" s="6" t="s">
        <v>960</v>
      </c>
      <c r="C166" s="6" t="s">
        <v>961</v>
      </c>
      <c r="D166" s="6" t="s">
        <v>858</v>
      </c>
      <c r="E166" s="6" t="s">
        <v>962</v>
      </c>
      <c r="F166" s="6">
        <v>74.581100000000006</v>
      </c>
      <c r="G166" s="6">
        <v>40.559100000000001</v>
      </c>
      <c r="H166" s="6">
        <v>34240865</v>
      </c>
      <c r="I166" s="6">
        <v>75.980941610000002</v>
      </c>
      <c r="J166" s="6">
        <v>39.166732639999999</v>
      </c>
      <c r="K166" t="s">
        <v>9006</v>
      </c>
      <c r="L166" t="s">
        <v>9043</v>
      </c>
      <c r="M166" t="s">
        <v>9044</v>
      </c>
    </row>
    <row r="167" spans="1:13" x14ac:dyDescent="0.4">
      <c r="A167" s="6">
        <v>165</v>
      </c>
      <c r="B167" s="6" t="s">
        <v>963</v>
      </c>
      <c r="C167" s="6" t="s">
        <v>964</v>
      </c>
      <c r="D167" s="6" t="s">
        <v>858</v>
      </c>
      <c r="E167" s="6" t="s">
        <v>965</v>
      </c>
      <c r="F167" s="6">
        <v>79.893500000000003</v>
      </c>
      <c r="G167" s="6">
        <v>41.958500000000001</v>
      </c>
      <c r="H167" s="6">
        <v>95064540</v>
      </c>
      <c r="I167" s="6">
        <v>81.214186850000004</v>
      </c>
      <c r="J167" s="6">
        <v>40.552698399999997</v>
      </c>
      <c r="K167" t="s">
        <v>9006</v>
      </c>
      <c r="L167" t="s">
        <v>9045</v>
      </c>
    </row>
    <row r="168" spans="1:13" x14ac:dyDescent="0.4">
      <c r="A168" s="6">
        <v>166</v>
      </c>
      <c r="B168" s="6" t="s">
        <v>966</v>
      </c>
      <c r="C168" s="6" t="s">
        <v>967</v>
      </c>
      <c r="D168" s="6" t="s">
        <v>562</v>
      </c>
      <c r="E168" s="6" t="s">
        <v>968</v>
      </c>
      <c r="F168" s="6">
        <v>123.0414</v>
      </c>
      <c r="G168" s="6">
        <v>52.082799999999999</v>
      </c>
      <c r="H168" s="6">
        <v>60470603</v>
      </c>
      <c r="I168" s="6">
        <v>123.7191831</v>
      </c>
      <c r="J168" s="6">
        <v>50.579805120000003</v>
      </c>
      <c r="K168" t="s">
        <v>8950</v>
      </c>
      <c r="L168" t="s">
        <v>9046</v>
      </c>
      <c r="M168" t="s">
        <v>9047</v>
      </c>
    </row>
    <row r="169" spans="1:13" x14ac:dyDescent="0.4">
      <c r="A169" s="6">
        <v>167</v>
      </c>
      <c r="B169" s="6" t="s">
        <v>969</v>
      </c>
      <c r="C169" s="6" t="s">
        <v>970</v>
      </c>
      <c r="D169" s="6" t="s">
        <v>858</v>
      </c>
      <c r="E169" s="6" t="s">
        <v>971</v>
      </c>
      <c r="F169" s="6">
        <v>81.2774</v>
      </c>
      <c r="G169" s="6">
        <v>46.621099999999998</v>
      </c>
      <c r="H169" s="6">
        <v>33830520</v>
      </c>
      <c r="I169" s="6">
        <v>82.577466740000006</v>
      </c>
      <c r="J169" s="6">
        <v>45.170537439999997</v>
      </c>
      <c r="K169" t="s">
        <v>9006</v>
      </c>
      <c r="L169" t="s">
        <v>9048</v>
      </c>
      <c r="M169" t="s">
        <v>9049</v>
      </c>
    </row>
    <row r="170" spans="1:13" x14ac:dyDescent="0.4">
      <c r="A170" s="6">
        <v>168</v>
      </c>
      <c r="B170" s="6" t="s">
        <v>972</v>
      </c>
      <c r="C170" s="6" t="s">
        <v>973</v>
      </c>
      <c r="D170" s="6" t="s">
        <v>858</v>
      </c>
      <c r="E170" s="6" t="s">
        <v>974</v>
      </c>
      <c r="F170" s="6">
        <v>86.889700000000005</v>
      </c>
      <c r="G170" s="6">
        <v>49.192300000000003</v>
      </c>
      <c r="H170" s="6">
        <v>63065125</v>
      </c>
      <c r="I170" s="6">
        <v>88.106143470000006</v>
      </c>
      <c r="J170" s="6">
        <v>47.717053919999998</v>
      </c>
      <c r="K170" t="s">
        <v>9006</v>
      </c>
      <c r="L170" t="s">
        <v>9050</v>
      </c>
      <c r="M170" t="s">
        <v>9051</v>
      </c>
    </row>
    <row r="171" spans="1:13" x14ac:dyDescent="0.4">
      <c r="A171" s="6">
        <v>169</v>
      </c>
      <c r="B171" s="6" t="s">
        <v>975</v>
      </c>
      <c r="C171" s="6" t="s">
        <v>976</v>
      </c>
      <c r="D171" s="6" t="s">
        <v>849</v>
      </c>
      <c r="E171" s="6" t="s">
        <v>977</v>
      </c>
      <c r="F171" s="6">
        <v>112.8596</v>
      </c>
      <c r="G171" s="6">
        <v>32.573599999999999</v>
      </c>
      <c r="H171" s="6">
        <v>28430134</v>
      </c>
      <c r="I171" s="6">
        <v>113.689092</v>
      </c>
      <c r="J171" s="6">
        <v>31.25789344</v>
      </c>
      <c r="K171" t="s">
        <v>9002</v>
      </c>
      <c r="L171" t="s">
        <v>9052</v>
      </c>
      <c r="M171" t="s">
        <v>9053</v>
      </c>
    </row>
    <row r="172" spans="1:13" x14ac:dyDescent="0.4">
      <c r="A172" s="6">
        <v>170</v>
      </c>
      <c r="B172" s="6" t="s">
        <v>978</v>
      </c>
      <c r="C172" s="6" t="s">
        <v>979</v>
      </c>
      <c r="D172" s="6" t="s">
        <v>849</v>
      </c>
      <c r="E172" s="6" t="s">
        <v>977</v>
      </c>
      <c r="F172" s="6">
        <v>112.8154</v>
      </c>
      <c r="G172" s="6">
        <v>32.571399999999997</v>
      </c>
      <c r="H172" s="6">
        <v>90087369</v>
      </c>
      <c r="I172" s="6">
        <v>113.6455505</v>
      </c>
      <c r="J172" s="6">
        <v>31.255714560000001</v>
      </c>
      <c r="K172" t="s">
        <v>9002</v>
      </c>
      <c r="L172" t="s">
        <v>9052</v>
      </c>
      <c r="M172" t="s">
        <v>9053</v>
      </c>
    </row>
    <row r="173" spans="1:13" x14ac:dyDescent="0.4">
      <c r="A173" s="6">
        <v>171</v>
      </c>
      <c r="B173" s="6" t="s">
        <v>980</v>
      </c>
      <c r="C173" s="6" t="s">
        <v>981</v>
      </c>
      <c r="D173" s="6" t="s">
        <v>573</v>
      </c>
      <c r="E173" s="6" t="s">
        <v>982</v>
      </c>
      <c r="F173" s="6">
        <v>122.7388</v>
      </c>
      <c r="G173" s="6">
        <v>42.575499999999998</v>
      </c>
      <c r="H173" s="6">
        <v>61640062</v>
      </c>
      <c r="I173" s="6">
        <v>123.42109189999999</v>
      </c>
      <c r="J173" s="6">
        <v>41.163775200000003</v>
      </c>
      <c r="K173" t="s">
        <v>8925</v>
      </c>
      <c r="L173" t="s">
        <v>9054</v>
      </c>
      <c r="M173" t="s">
        <v>9055</v>
      </c>
    </row>
    <row r="174" spans="1:13" x14ac:dyDescent="0.4">
      <c r="A174" s="6">
        <v>172</v>
      </c>
      <c r="B174" s="6" t="s">
        <v>983</v>
      </c>
      <c r="C174" s="6" t="s">
        <v>984</v>
      </c>
      <c r="D174" s="6" t="s">
        <v>533</v>
      </c>
      <c r="E174" s="6" t="s">
        <v>985</v>
      </c>
      <c r="F174" s="6">
        <v>116.28060000000001</v>
      </c>
      <c r="G174" s="6">
        <v>31.8599</v>
      </c>
      <c r="H174" s="6">
        <v>43270283</v>
      </c>
      <c r="I174" s="6">
        <v>117.0591191</v>
      </c>
      <c r="J174" s="6">
        <v>30.551044959999999</v>
      </c>
      <c r="K174" t="s">
        <v>8944</v>
      </c>
      <c r="L174" t="s">
        <v>9056</v>
      </c>
      <c r="M174" t="s">
        <v>9057</v>
      </c>
    </row>
    <row r="175" spans="1:13" x14ac:dyDescent="0.4">
      <c r="A175" s="6">
        <v>173</v>
      </c>
      <c r="B175" s="6" t="s">
        <v>986</v>
      </c>
      <c r="C175" s="6" t="s">
        <v>987</v>
      </c>
      <c r="D175" s="6" t="s">
        <v>533</v>
      </c>
      <c r="E175" s="6" t="s">
        <v>988</v>
      </c>
      <c r="F175" s="6">
        <v>116.0771</v>
      </c>
      <c r="G175" s="6">
        <v>31.984000000000002</v>
      </c>
      <c r="H175" s="6">
        <v>95364762</v>
      </c>
      <c r="I175" s="6">
        <v>116.8586512</v>
      </c>
      <c r="J175" s="6">
        <v>30.673953600000001</v>
      </c>
      <c r="K175" t="s">
        <v>8944</v>
      </c>
      <c r="L175" t="s">
        <v>9056</v>
      </c>
      <c r="M175" t="s">
        <v>9058</v>
      </c>
    </row>
    <row r="176" spans="1:13" x14ac:dyDescent="0.4">
      <c r="A176" s="6">
        <v>174</v>
      </c>
      <c r="B176" s="6" t="s">
        <v>989</v>
      </c>
      <c r="C176" s="6" t="s">
        <v>990</v>
      </c>
      <c r="D176" s="6" t="s">
        <v>520</v>
      </c>
      <c r="E176" s="6" t="s">
        <v>991</v>
      </c>
      <c r="F176" s="6">
        <v>104.9957</v>
      </c>
      <c r="G176" s="6">
        <v>27.4986</v>
      </c>
      <c r="H176" s="6">
        <v>18410218</v>
      </c>
      <c r="I176" s="6">
        <v>105.94236410000001</v>
      </c>
      <c r="J176" s="6">
        <v>26.23161344</v>
      </c>
      <c r="K176" t="s">
        <v>8929</v>
      </c>
      <c r="L176" t="s">
        <v>9059</v>
      </c>
      <c r="M176" t="s">
        <v>9060</v>
      </c>
    </row>
    <row r="177" spans="1:13" x14ac:dyDescent="0.4">
      <c r="A177" s="6">
        <v>175</v>
      </c>
      <c r="B177" s="6" t="s">
        <v>992</v>
      </c>
      <c r="C177" s="6" t="s">
        <v>993</v>
      </c>
      <c r="D177" s="6" t="s">
        <v>573</v>
      </c>
      <c r="E177" s="6" t="s">
        <v>994</v>
      </c>
      <c r="F177" s="6">
        <v>122.2878</v>
      </c>
      <c r="G177" s="6">
        <v>42.518099999999997</v>
      </c>
      <c r="H177" s="6">
        <v>24250209</v>
      </c>
      <c r="I177" s="6">
        <v>122.97681179999999</v>
      </c>
      <c r="J177" s="6">
        <v>41.10692624</v>
      </c>
      <c r="K177" t="s">
        <v>8925</v>
      </c>
      <c r="L177" t="s">
        <v>9061</v>
      </c>
      <c r="M177" t="s">
        <v>9062</v>
      </c>
    </row>
    <row r="178" spans="1:13" x14ac:dyDescent="0.4">
      <c r="A178" s="6">
        <v>176</v>
      </c>
      <c r="B178" s="6" t="s">
        <v>995</v>
      </c>
      <c r="C178" s="6" t="s">
        <v>996</v>
      </c>
      <c r="D178" s="6" t="s">
        <v>520</v>
      </c>
      <c r="E178" s="6" t="s">
        <v>991</v>
      </c>
      <c r="F178" s="6">
        <v>104.9273</v>
      </c>
      <c r="G178" s="6">
        <v>27.467099999999999</v>
      </c>
      <c r="H178" s="6">
        <v>8930648</v>
      </c>
      <c r="I178" s="6">
        <v>105.8749832</v>
      </c>
      <c r="J178" s="6">
        <v>26.200415840000002</v>
      </c>
      <c r="K178" t="s">
        <v>8929</v>
      </c>
      <c r="L178" t="s">
        <v>9059</v>
      </c>
      <c r="M178" t="s">
        <v>9060</v>
      </c>
    </row>
    <row r="179" spans="1:13" x14ac:dyDescent="0.4">
      <c r="A179" s="6">
        <v>177</v>
      </c>
      <c r="B179" s="6" t="s">
        <v>997</v>
      </c>
      <c r="C179" s="6" t="s">
        <v>998</v>
      </c>
      <c r="D179" s="6" t="s">
        <v>573</v>
      </c>
      <c r="E179" s="6" t="s">
        <v>999</v>
      </c>
      <c r="F179" s="6">
        <v>122.2176</v>
      </c>
      <c r="G179" s="6">
        <v>42.5259</v>
      </c>
      <c r="H179" s="6">
        <v>42970109</v>
      </c>
      <c r="I179" s="6">
        <v>122.9076578</v>
      </c>
      <c r="J179" s="6">
        <v>41.114651360000003</v>
      </c>
      <c r="K179" t="s">
        <v>8925</v>
      </c>
      <c r="L179" t="s">
        <v>9061</v>
      </c>
      <c r="M179" t="s">
        <v>8994</v>
      </c>
    </row>
    <row r="180" spans="1:13" x14ac:dyDescent="0.4">
      <c r="A180" s="6">
        <v>178</v>
      </c>
      <c r="B180" s="6" t="s">
        <v>1000</v>
      </c>
      <c r="C180" s="6" t="s">
        <v>1001</v>
      </c>
      <c r="D180" s="6" t="s">
        <v>533</v>
      </c>
      <c r="E180" s="6" t="s">
        <v>1002</v>
      </c>
      <c r="F180" s="6">
        <v>120.4366</v>
      </c>
      <c r="G180" s="6">
        <v>32.631500000000003</v>
      </c>
      <c r="H180" s="6">
        <v>27210810</v>
      </c>
      <c r="I180" s="6">
        <v>121.1531947</v>
      </c>
      <c r="J180" s="6">
        <v>31.3152376</v>
      </c>
      <c r="K180" t="s">
        <v>8873</v>
      </c>
      <c r="L180" t="s">
        <v>8873</v>
      </c>
      <c r="M180" t="s">
        <v>9063</v>
      </c>
    </row>
    <row r="181" spans="1:13" x14ac:dyDescent="0.4">
      <c r="A181" s="6">
        <v>179</v>
      </c>
      <c r="B181" s="6" t="s">
        <v>1003</v>
      </c>
      <c r="C181" s="6" t="s">
        <v>1004</v>
      </c>
      <c r="D181" s="6" t="s">
        <v>533</v>
      </c>
      <c r="E181" s="6" t="s">
        <v>1002</v>
      </c>
      <c r="F181" s="6">
        <v>120.43510000000001</v>
      </c>
      <c r="G181" s="6">
        <v>32.627800000000001</v>
      </c>
      <c r="H181" s="6">
        <v>90601583</v>
      </c>
      <c r="I181" s="6">
        <v>121.151717</v>
      </c>
      <c r="J181" s="6">
        <v>31.311573119999998</v>
      </c>
      <c r="K181" t="s">
        <v>8873</v>
      </c>
      <c r="L181" t="s">
        <v>8873</v>
      </c>
      <c r="M181" t="s">
        <v>9063</v>
      </c>
    </row>
    <row r="182" spans="1:13" x14ac:dyDescent="0.4">
      <c r="A182" s="6">
        <v>180</v>
      </c>
      <c r="B182" s="6" t="s">
        <v>1005</v>
      </c>
      <c r="C182" s="6" t="s">
        <v>1006</v>
      </c>
      <c r="D182" s="6" t="s">
        <v>913</v>
      </c>
      <c r="E182" s="6" t="s">
        <v>1007</v>
      </c>
      <c r="F182" s="6">
        <v>113.5125</v>
      </c>
      <c r="G182" s="6">
        <v>37.465600000000002</v>
      </c>
      <c r="H182" s="6">
        <v>1110088</v>
      </c>
      <c r="I182" s="6">
        <v>114.33226380000001</v>
      </c>
      <c r="J182" s="6">
        <v>36.102930239999999</v>
      </c>
      <c r="K182" t="s">
        <v>9020</v>
      </c>
      <c r="L182" t="s">
        <v>9064</v>
      </c>
      <c r="M182" t="s">
        <v>9065</v>
      </c>
    </row>
    <row r="183" spans="1:13" x14ac:dyDescent="0.4">
      <c r="A183" s="6">
        <v>181</v>
      </c>
      <c r="B183" s="6" t="s">
        <v>1008</v>
      </c>
      <c r="C183" s="6" t="s">
        <v>1009</v>
      </c>
      <c r="D183" s="6" t="s">
        <v>913</v>
      </c>
      <c r="E183" s="6" t="s">
        <v>1010</v>
      </c>
      <c r="F183" s="6">
        <v>113.62949999999999</v>
      </c>
      <c r="G183" s="6">
        <v>37.444600000000001</v>
      </c>
      <c r="H183" s="6">
        <v>3010407</v>
      </c>
      <c r="I183" s="6">
        <v>114.4475205</v>
      </c>
      <c r="J183" s="6">
        <v>36.082131840000002</v>
      </c>
      <c r="K183" t="s">
        <v>9020</v>
      </c>
      <c r="L183" t="s">
        <v>9064</v>
      </c>
      <c r="M183" t="s">
        <v>9066</v>
      </c>
    </row>
    <row r="184" spans="1:13" x14ac:dyDescent="0.4">
      <c r="A184" s="6">
        <v>182</v>
      </c>
      <c r="B184" s="6" t="s">
        <v>1011</v>
      </c>
      <c r="C184" s="6" t="s">
        <v>1012</v>
      </c>
      <c r="D184" s="6" t="s">
        <v>562</v>
      </c>
      <c r="E184" s="6" t="s">
        <v>1013</v>
      </c>
      <c r="F184" s="6">
        <v>125.86669999999999</v>
      </c>
      <c r="G184" s="6">
        <v>49.712899999999998</v>
      </c>
      <c r="H184" s="6">
        <v>36010515</v>
      </c>
      <c r="I184" s="6">
        <v>126.5023862</v>
      </c>
      <c r="J184" s="6">
        <v>48.232656159999998</v>
      </c>
      <c r="K184" t="s">
        <v>8885</v>
      </c>
      <c r="L184" t="s">
        <v>9067</v>
      </c>
      <c r="M184" t="s">
        <v>9068</v>
      </c>
    </row>
    <row r="185" spans="1:13" x14ac:dyDescent="0.4">
      <c r="A185" s="6">
        <v>183</v>
      </c>
      <c r="B185" s="6" t="s">
        <v>1014</v>
      </c>
      <c r="C185" s="6" t="s">
        <v>1015</v>
      </c>
      <c r="D185" s="6" t="s">
        <v>566</v>
      </c>
      <c r="E185" s="6" t="s">
        <v>1016</v>
      </c>
      <c r="F185" s="6">
        <v>109.1052</v>
      </c>
      <c r="G185" s="6">
        <v>23.459399999999999</v>
      </c>
      <c r="H185" s="6">
        <v>58160132</v>
      </c>
      <c r="I185" s="6">
        <v>109.9906325</v>
      </c>
      <c r="J185" s="6">
        <v>22.231189759999999</v>
      </c>
      <c r="K185" t="s">
        <v>8888</v>
      </c>
      <c r="L185" t="s">
        <v>9069</v>
      </c>
      <c r="M185" t="s">
        <v>9070</v>
      </c>
    </row>
    <row r="186" spans="1:13" x14ac:dyDescent="0.4">
      <c r="A186" s="6">
        <v>184</v>
      </c>
      <c r="B186" s="6" t="s">
        <v>1017</v>
      </c>
      <c r="C186" s="6" t="s">
        <v>1018</v>
      </c>
      <c r="D186" s="6" t="s">
        <v>533</v>
      </c>
      <c r="E186" s="6" t="s">
        <v>1019</v>
      </c>
      <c r="F186" s="6">
        <v>116.66249999999999</v>
      </c>
      <c r="G186" s="6">
        <v>34.234499999999997</v>
      </c>
      <c r="H186" s="6">
        <v>6030594</v>
      </c>
      <c r="I186" s="6">
        <v>117.43532879999999</v>
      </c>
      <c r="J186" s="6">
        <v>32.902848800000001</v>
      </c>
      <c r="K186" t="s">
        <v>8944</v>
      </c>
      <c r="L186" t="s">
        <v>9071</v>
      </c>
      <c r="M186" t="s">
        <v>9072</v>
      </c>
    </row>
    <row r="187" spans="1:13" x14ac:dyDescent="0.4">
      <c r="A187" s="6">
        <v>185</v>
      </c>
      <c r="B187" s="6" t="s">
        <v>1020</v>
      </c>
      <c r="C187" s="6" t="s">
        <v>1021</v>
      </c>
      <c r="D187" s="6" t="s">
        <v>533</v>
      </c>
      <c r="E187" s="6" t="s">
        <v>1019</v>
      </c>
      <c r="F187" s="6">
        <v>116.59610000000001</v>
      </c>
      <c r="G187" s="6">
        <v>34.2761</v>
      </c>
      <c r="H187" s="6">
        <v>26640376</v>
      </c>
      <c r="I187" s="6">
        <v>117.36991810000001</v>
      </c>
      <c r="J187" s="6">
        <v>32.944049440000001</v>
      </c>
      <c r="K187" t="s">
        <v>8944</v>
      </c>
      <c r="L187" t="s">
        <v>9071</v>
      </c>
      <c r="M187" t="s">
        <v>9072</v>
      </c>
    </row>
    <row r="188" spans="1:13" x14ac:dyDescent="0.4">
      <c r="A188" s="6">
        <v>186</v>
      </c>
      <c r="B188" s="6" t="s">
        <v>1022</v>
      </c>
      <c r="C188" s="6" t="s">
        <v>1023</v>
      </c>
      <c r="D188" s="6" t="s">
        <v>858</v>
      </c>
      <c r="E188" s="6" t="s">
        <v>1024</v>
      </c>
      <c r="F188" s="6">
        <v>77.193600000000004</v>
      </c>
      <c r="G188" s="6">
        <v>41.234099999999998</v>
      </c>
      <c r="H188" s="6">
        <v>34170262</v>
      </c>
      <c r="I188" s="6">
        <v>78.554515359999996</v>
      </c>
      <c r="J188" s="6">
        <v>39.83525264</v>
      </c>
      <c r="K188" t="s">
        <v>9006</v>
      </c>
      <c r="L188" t="s">
        <v>9073</v>
      </c>
      <c r="M188" t="s">
        <v>9074</v>
      </c>
    </row>
    <row r="189" spans="1:13" x14ac:dyDescent="0.4">
      <c r="A189" s="6">
        <v>187</v>
      </c>
      <c r="B189" s="6" t="s">
        <v>1025</v>
      </c>
      <c r="C189" s="6" t="s">
        <v>1026</v>
      </c>
      <c r="D189" s="6" t="s">
        <v>573</v>
      </c>
      <c r="E189" s="6" t="s">
        <v>1027</v>
      </c>
      <c r="F189" s="6">
        <v>122.1648</v>
      </c>
      <c r="G189" s="6">
        <v>47.069000000000003</v>
      </c>
      <c r="H189" s="6">
        <v>30710308</v>
      </c>
      <c r="I189" s="6">
        <v>122.8556445</v>
      </c>
      <c r="J189" s="6">
        <v>45.614137599999999</v>
      </c>
      <c r="K189" t="s">
        <v>8894</v>
      </c>
      <c r="L189" t="s">
        <v>9075</v>
      </c>
      <c r="M189" t="s">
        <v>9076</v>
      </c>
    </row>
    <row r="190" spans="1:13" x14ac:dyDescent="0.4">
      <c r="A190" s="6">
        <v>188</v>
      </c>
      <c r="B190" s="6" t="s">
        <v>1028</v>
      </c>
      <c r="C190" s="6" t="s">
        <v>1029</v>
      </c>
      <c r="D190" s="6" t="s">
        <v>500</v>
      </c>
      <c r="E190" s="6" t="s">
        <v>1030</v>
      </c>
      <c r="F190" s="6">
        <v>116.4935</v>
      </c>
      <c r="G190" s="6">
        <v>40.6629</v>
      </c>
      <c r="H190" s="6">
        <v>97582974</v>
      </c>
      <c r="I190" s="6">
        <v>117.2688469</v>
      </c>
      <c r="J190" s="6">
        <v>39.269536160000001</v>
      </c>
      <c r="K190" t="s">
        <v>8878</v>
      </c>
      <c r="L190" t="s">
        <v>8878</v>
      </c>
      <c r="M190" t="s">
        <v>9077</v>
      </c>
    </row>
    <row r="191" spans="1:13" x14ac:dyDescent="0.4">
      <c r="A191" s="6">
        <v>189</v>
      </c>
      <c r="B191" s="6" t="s">
        <v>1031</v>
      </c>
      <c r="C191" s="6" t="s">
        <v>1032</v>
      </c>
      <c r="D191" s="6" t="s">
        <v>500</v>
      </c>
      <c r="E191" s="6" t="s">
        <v>1033</v>
      </c>
      <c r="F191" s="6">
        <v>116.553</v>
      </c>
      <c r="G191" s="6">
        <v>41.1098</v>
      </c>
      <c r="H191" s="6">
        <v>25570439</v>
      </c>
      <c r="I191" s="6">
        <v>117.3274603</v>
      </c>
      <c r="J191" s="6">
        <v>39.712145919999998</v>
      </c>
      <c r="K191" t="s">
        <v>8878</v>
      </c>
      <c r="L191" t="s">
        <v>8878</v>
      </c>
      <c r="M191" t="s">
        <v>9078</v>
      </c>
    </row>
    <row r="192" spans="1:13" x14ac:dyDescent="0.4">
      <c r="A192" s="6">
        <v>190</v>
      </c>
      <c r="B192" s="6" t="s">
        <v>1034</v>
      </c>
      <c r="C192" s="6" t="s">
        <v>1035</v>
      </c>
      <c r="D192" s="6" t="s">
        <v>500</v>
      </c>
      <c r="E192" s="6" t="s">
        <v>1036</v>
      </c>
      <c r="F192" s="6">
        <v>115.2088</v>
      </c>
      <c r="G192" s="6">
        <v>41.762599999999999</v>
      </c>
      <c r="H192" s="6">
        <v>89896443</v>
      </c>
      <c r="I192" s="6">
        <v>116.0032889</v>
      </c>
      <c r="J192" s="6">
        <v>40.358679039999998</v>
      </c>
      <c r="K192" t="s">
        <v>8862</v>
      </c>
      <c r="L192" t="s">
        <v>8862</v>
      </c>
      <c r="M192" t="s">
        <v>9079</v>
      </c>
    </row>
    <row r="193" spans="1:13" x14ac:dyDescent="0.4">
      <c r="A193" s="6">
        <v>191</v>
      </c>
      <c r="B193" s="6" t="s">
        <v>1037</v>
      </c>
      <c r="C193" s="6" t="s">
        <v>1038</v>
      </c>
      <c r="D193" s="6" t="s">
        <v>500</v>
      </c>
      <c r="E193" s="6" t="s">
        <v>1039</v>
      </c>
      <c r="F193" s="6">
        <v>114.7944</v>
      </c>
      <c r="G193" s="6">
        <v>40.251300000000001</v>
      </c>
      <c r="H193" s="6">
        <v>3070834</v>
      </c>
      <c r="I193" s="6">
        <v>115.5950634</v>
      </c>
      <c r="J193" s="6">
        <v>38.861887520000003</v>
      </c>
      <c r="K193" t="s">
        <v>8989</v>
      </c>
      <c r="L193" t="s">
        <v>9080</v>
      </c>
      <c r="M193" t="s">
        <v>9081</v>
      </c>
    </row>
    <row r="194" spans="1:13" x14ac:dyDescent="0.4">
      <c r="A194" s="6">
        <v>192</v>
      </c>
      <c r="B194" s="6" t="s">
        <v>1040</v>
      </c>
      <c r="C194" s="6" t="s">
        <v>1041</v>
      </c>
      <c r="D194" s="6" t="s">
        <v>500</v>
      </c>
      <c r="E194" s="6" t="s">
        <v>1042</v>
      </c>
      <c r="F194" s="6">
        <v>118.6678</v>
      </c>
      <c r="G194" s="6">
        <v>41.247399999999999</v>
      </c>
      <c r="H194" s="6">
        <v>12010843</v>
      </c>
      <c r="I194" s="6">
        <v>119.4107498</v>
      </c>
      <c r="J194" s="6">
        <v>39.848424960000003</v>
      </c>
      <c r="K194" t="s">
        <v>8989</v>
      </c>
      <c r="L194" t="s">
        <v>9082</v>
      </c>
      <c r="M194" t="s">
        <v>9083</v>
      </c>
    </row>
    <row r="195" spans="1:13" x14ac:dyDescent="0.4">
      <c r="A195" s="6">
        <v>193</v>
      </c>
      <c r="B195" s="6" t="s">
        <v>1043</v>
      </c>
      <c r="C195" s="6" t="s">
        <v>1044</v>
      </c>
      <c r="D195" s="6" t="s">
        <v>500</v>
      </c>
      <c r="E195" s="6" t="s">
        <v>1039</v>
      </c>
      <c r="F195" s="6">
        <v>114.6696</v>
      </c>
      <c r="G195" s="6">
        <v>40.250100000000003</v>
      </c>
      <c r="H195" s="6">
        <v>770141</v>
      </c>
      <c r="I195" s="6">
        <v>115.472123</v>
      </c>
      <c r="J195" s="6">
        <v>38.86069904</v>
      </c>
      <c r="K195" t="s">
        <v>8989</v>
      </c>
      <c r="L195" t="s">
        <v>9080</v>
      </c>
      <c r="M195" t="s">
        <v>9081</v>
      </c>
    </row>
    <row r="196" spans="1:13" x14ac:dyDescent="0.4">
      <c r="A196" s="6">
        <v>194</v>
      </c>
      <c r="B196" s="6" t="s">
        <v>1045</v>
      </c>
      <c r="C196" s="6" t="s">
        <v>1046</v>
      </c>
      <c r="D196" s="6" t="s">
        <v>500</v>
      </c>
      <c r="E196" s="6" t="s">
        <v>1047</v>
      </c>
      <c r="F196" s="6">
        <v>115.199</v>
      </c>
      <c r="G196" s="6">
        <v>41.761200000000002</v>
      </c>
      <c r="H196" s="6">
        <v>6670138</v>
      </c>
      <c r="I196" s="6">
        <v>115.9936349</v>
      </c>
      <c r="J196" s="6">
        <v>40.357292479999998</v>
      </c>
      <c r="K196" t="s">
        <v>8862</v>
      </c>
      <c r="L196" t="s">
        <v>8862</v>
      </c>
      <c r="M196" t="s">
        <v>9084</v>
      </c>
    </row>
    <row r="197" spans="1:13" x14ac:dyDescent="0.4">
      <c r="A197" s="6">
        <v>195</v>
      </c>
      <c r="B197" s="6" t="s">
        <v>1048</v>
      </c>
      <c r="C197" s="6" t="s">
        <v>1049</v>
      </c>
      <c r="D197" s="6" t="s">
        <v>849</v>
      </c>
      <c r="E197" s="6" t="s">
        <v>1050</v>
      </c>
      <c r="F197" s="6">
        <v>109.48909999999999</v>
      </c>
      <c r="G197" s="6">
        <v>32.475700000000003</v>
      </c>
      <c r="H197" s="6">
        <v>97066020</v>
      </c>
      <c r="I197" s="6">
        <v>110.3688124</v>
      </c>
      <c r="J197" s="6">
        <v>31.160933279999998</v>
      </c>
      <c r="K197" t="s">
        <v>9002</v>
      </c>
      <c r="L197" t="s">
        <v>9085</v>
      </c>
      <c r="M197" t="s">
        <v>9086</v>
      </c>
    </row>
    <row r="198" spans="1:13" x14ac:dyDescent="0.4">
      <c r="A198" s="6">
        <v>196</v>
      </c>
      <c r="B198" s="6" t="s">
        <v>1051</v>
      </c>
      <c r="C198" s="6" t="s">
        <v>1052</v>
      </c>
      <c r="D198" s="6" t="s">
        <v>602</v>
      </c>
      <c r="E198" s="6" t="s">
        <v>1053</v>
      </c>
      <c r="F198" s="6">
        <v>112.08839999999999</v>
      </c>
      <c r="G198" s="6">
        <v>29.520199999999999</v>
      </c>
      <c r="H198" s="6">
        <v>90135939</v>
      </c>
      <c r="I198" s="6">
        <v>112.9293828</v>
      </c>
      <c r="J198" s="6">
        <v>28.233806080000001</v>
      </c>
      <c r="K198" t="s">
        <v>8910</v>
      </c>
      <c r="L198" t="s">
        <v>8911</v>
      </c>
      <c r="M198" t="s">
        <v>9087</v>
      </c>
    </row>
    <row r="199" spans="1:13" x14ac:dyDescent="0.4">
      <c r="A199" s="6">
        <v>197</v>
      </c>
      <c r="B199" s="6" t="s">
        <v>1054</v>
      </c>
      <c r="C199" s="6" t="s">
        <v>1055</v>
      </c>
      <c r="D199" s="6" t="s">
        <v>558</v>
      </c>
      <c r="E199" s="6" t="s">
        <v>1056</v>
      </c>
      <c r="F199" s="6">
        <v>103.53660000000001</v>
      </c>
      <c r="G199" s="6">
        <v>27.267499999999998</v>
      </c>
      <c r="H199" s="6">
        <v>39290779</v>
      </c>
      <c r="I199" s="6">
        <v>104.5050047</v>
      </c>
      <c r="J199" s="6">
        <v>26.002732000000002</v>
      </c>
      <c r="K199" t="s">
        <v>8929</v>
      </c>
      <c r="L199" t="s">
        <v>9088</v>
      </c>
      <c r="M199" t="s">
        <v>9089</v>
      </c>
    </row>
    <row r="200" spans="1:13" x14ac:dyDescent="0.4">
      <c r="A200" s="6">
        <v>198</v>
      </c>
      <c r="B200" s="6" t="s">
        <v>1057</v>
      </c>
      <c r="C200" s="6" t="s">
        <v>1058</v>
      </c>
      <c r="D200" s="6" t="s">
        <v>566</v>
      </c>
      <c r="E200" s="6" t="s">
        <v>1059</v>
      </c>
      <c r="F200" s="6">
        <v>108.22669999999999</v>
      </c>
      <c r="G200" s="6">
        <v>22.671399999999998</v>
      </c>
      <c r="H200" s="6">
        <v>40590563</v>
      </c>
      <c r="I200" s="6">
        <v>109.1252222</v>
      </c>
      <c r="J200" s="6">
        <v>21.45075456</v>
      </c>
      <c r="K200" t="s">
        <v>8888</v>
      </c>
      <c r="L200" t="s">
        <v>9090</v>
      </c>
      <c r="M200" t="s">
        <v>9091</v>
      </c>
    </row>
    <row r="201" spans="1:13" x14ac:dyDescent="0.4">
      <c r="A201" s="6">
        <v>199</v>
      </c>
      <c r="B201" s="6" t="s">
        <v>1060</v>
      </c>
      <c r="C201" s="6" t="s">
        <v>1061</v>
      </c>
      <c r="D201" s="6" t="s">
        <v>573</v>
      </c>
      <c r="E201" s="6" t="s">
        <v>1062</v>
      </c>
      <c r="F201" s="6">
        <v>124.97029999999999</v>
      </c>
      <c r="G201" s="6">
        <v>45.822899999999997</v>
      </c>
      <c r="H201" s="6">
        <v>24850123</v>
      </c>
      <c r="I201" s="6">
        <v>125.6193425</v>
      </c>
      <c r="J201" s="6">
        <v>44.380000160000002</v>
      </c>
      <c r="K201" t="s">
        <v>8894</v>
      </c>
      <c r="L201" t="s">
        <v>8895</v>
      </c>
      <c r="M201" t="s">
        <v>9092</v>
      </c>
    </row>
    <row r="202" spans="1:13" x14ac:dyDescent="0.4">
      <c r="A202" s="6">
        <v>200</v>
      </c>
      <c r="B202" s="6" t="s">
        <v>1063</v>
      </c>
      <c r="C202" s="6" t="s">
        <v>1064</v>
      </c>
      <c r="D202" s="6" t="s">
        <v>500</v>
      </c>
      <c r="E202" s="6" t="s">
        <v>1065</v>
      </c>
      <c r="F202" s="6">
        <v>116.9075</v>
      </c>
      <c r="G202" s="6">
        <v>40.392899999999997</v>
      </c>
      <c r="H202" s="6">
        <v>25490433</v>
      </c>
      <c r="I202" s="6">
        <v>117.67667830000001</v>
      </c>
      <c r="J202" s="6">
        <v>39.002128159999998</v>
      </c>
      <c r="K202" t="s">
        <v>8878</v>
      </c>
      <c r="L202" t="s">
        <v>8878</v>
      </c>
      <c r="M202" t="s">
        <v>9093</v>
      </c>
    </row>
    <row r="203" spans="1:13" x14ac:dyDescent="0.4">
      <c r="A203" s="6">
        <v>201</v>
      </c>
      <c r="B203" s="6" t="s">
        <v>1066</v>
      </c>
      <c r="C203" s="6" t="s">
        <v>1067</v>
      </c>
      <c r="D203" s="6" t="s">
        <v>500</v>
      </c>
      <c r="E203" s="6" t="s">
        <v>1065</v>
      </c>
      <c r="F203" s="6">
        <v>116.98609999999999</v>
      </c>
      <c r="G203" s="6">
        <v>40.626199999999997</v>
      </c>
      <c r="H203" s="6">
        <v>25690623</v>
      </c>
      <c r="I203" s="6">
        <v>117.7541071</v>
      </c>
      <c r="J203" s="6">
        <v>39.233188480000003</v>
      </c>
      <c r="K203" t="s">
        <v>8878</v>
      </c>
      <c r="L203" t="s">
        <v>8878</v>
      </c>
      <c r="M203" t="s">
        <v>9093</v>
      </c>
    </row>
    <row r="204" spans="1:13" x14ac:dyDescent="0.4">
      <c r="A204" s="6">
        <v>202</v>
      </c>
      <c r="B204" s="6" t="s">
        <v>1068</v>
      </c>
      <c r="C204" s="6" t="s">
        <v>1069</v>
      </c>
      <c r="D204" s="6" t="s">
        <v>573</v>
      </c>
      <c r="E204" s="6" t="s">
        <v>1070</v>
      </c>
      <c r="F204" s="6">
        <v>127.5121</v>
      </c>
      <c r="G204" s="6">
        <v>43.873600000000003</v>
      </c>
      <c r="H204" s="6">
        <v>56710163</v>
      </c>
      <c r="I204" s="6">
        <v>128.12326970000001</v>
      </c>
      <c r="J204" s="6">
        <v>42.449413440000001</v>
      </c>
      <c r="K204" t="s">
        <v>8894</v>
      </c>
      <c r="L204" t="s">
        <v>9094</v>
      </c>
      <c r="M204" t="s">
        <v>9095</v>
      </c>
    </row>
    <row r="205" spans="1:13" x14ac:dyDescent="0.4">
      <c r="A205" s="6">
        <v>203</v>
      </c>
      <c r="B205" s="6" t="s">
        <v>1071</v>
      </c>
      <c r="C205" s="6" t="s">
        <v>1072</v>
      </c>
      <c r="D205" s="6" t="s">
        <v>500</v>
      </c>
      <c r="E205" s="6" t="s">
        <v>1065</v>
      </c>
      <c r="F205" s="6">
        <v>116.8329</v>
      </c>
      <c r="G205" s="6">
        <v>40.470300000000002</v>
      </c>
      <c r="H205" s="6">
        <v>25680824</v>
      </c>
      <c r="I205" s="6">
        <v>117.6031898</v>
      </c>
      <c r="J205" s="6">
        <v>39.078785119999999</v>
      </c>
      <c r="K205" t="s">
        <v>8878</v>
      </c>
      <c r="L205" t="s">
        <v>8878</v>
      </c>
      <c r="M205" t="s">
        <v>9093</v>
      </c>
    </row>
    <row r="206" spans="1:13" x14ac:dyDescent="0.4">
      <c r="A206" s="6">
        <v>204</v>
      </c>
      <c r="B206" s="6" t="s">
        <v>1073</v>
      </c>
      <c r="C206" s="6" t="s">
        <v>1074</v>
      </c>
      <c r="D206" s="6" t="s">
        <v>520</v>
      </c>
      <c r="E206" s="6" t="s">
        <v>1075</v>
      </c>
      <c r="F206" s="6">
        <v>104.4632</v>
      </c>
      <c r="G206" s="6">
        <v>28.541799999999999</v>
      </c>
      <c r="H206" s="6">
        <v>89843408</v>
      </c>
      <c r="I206" s="6">
        <v>105.4177983</v>
      </c>
      <c r="J206" s="6">
        <v>27.264798720000002</v>
      </c>
      <c r="K206" t="s">
        <v>8929</v>
      </c>
      <c r="L206" t="s">
        <v>9096</v>
      </c>
      <c r="M206" t="s">
        <v>9097</v>
      </c>
    </row>
    <row r="207" spans="1:13" x14ac:dyDescent="0.4">
      <c r="A207" s="6">
        <v>205</v>
      </c>
      <c r="B207" s="6" t="s">
        <v>1076</v>
      </c>
      <c r="C207" s="6" t="s">
        <v>1077</v>
      </c>
      <c r="D207" s="6" t="s">
        <v>869</v>
      </c>
      <c r="E207" s="6" t="s">
        <v>1078</v>
      </c>
      <c r="F207" s="6">
        <v>106.2206</v>
      </c>
      <c r="G207" s="6">
        <v>35.719799999999999</v>
      </c>
      <c r="H207" s="6">
        <v>10270023</v>
      </c>
      <c r="I207" s="6">
        <v>107.1490131</v>
      </c>
      <c r="J207" s="6">
        <v>34.373889920000003</v>
      </c>
      <c r="K207" t="s">
        <v>9010</v>
      </c>
      <c r="L207" t="s">
        <v>9098</v>
      </c>
      <c r="M207" t="s">
        <v>9099</v>
      </c>
    </row>
    <row r="208" spans="1:13" x14ac:dyDescent="0.4">
      <c r="A208" s="6">
        <v>206</v>
      </c>
      <c r="B208" s="6" t="s">
        <v>1079</v>
      </c>
      <c r="C208" s="6" t="s">
        <v>1080</v>
      </c>
      <c r="D208" s="6" t="s">
        <v>500</v>
      </c>
      <c r="E208" s="6" t="s">
        <v>1081</v>
      </c>
      <c r="F208" s="6">
        <v>114.4766</v>
      </c>
      <c r="G208" s="6">
        <v>41.040799999999997</v>
      </c>
      <c r="H208" s="6">
        <v>53130230</v>
      </c>
      <c r="I208" s="6">
        <v>115.2819987</v>
      </c>
      <c r="J208" s="6">
        <v>39.643808319999998</v>
      </c>
      <c r="K208" t="s">
        <v>8989</v>
      </c>
      <c r="L208" t="s">
        <v>9080</v>
      </c>
      <c r="M208" t="s">
        <v>9100</v>
      </c>
    </row>
    <row r="209" spans="1:13" x14ac:dyDescent="0.4">
      <c r="A209" s="6">
        <v>207</v>
      </c>
      <c r="B209" s="6" t="s">
        <v>1082</v>
      </c>
      <c r="C209" s="6" t="s">
        <v>1083</v>
      </c>
      <c r="D209" s="6" t="s">
        <v>869</v>
      </c>
      <c r="E209" s="6" t="s">
        <v>1084</v>
      </c>
      <c r="F209" s="6">
        <v>106.3015</v>
      </c>
      <c r="G209" s="6">
        <v>35.679699999999997</v>
      </c>
      <c r="H209" s="6">
        <v>8580327</v>
      </c>
      <c r="I209" s="6">
        <v>107.2287077</v>
      </c>
      <c r="J209" s="6">
        <v>34.334174879999999</v>
      </c>
      <c r="K209" t="s">
        <v>9010</v>
      </c>
      <c r="L209" t="s">
        <v>9098</v>
      </c>
      <c r="M209" t="s">
        <v>9101</v>
      </c>
    </row>
    <row r="210" spans="1:13" x14ac:dyDescent="0.4">
      <c r="A210" s="6">
        <v>208</v>
      </c>
      <c r="B210" s="6" t="s">
        <v>1085</v>
      </c>
      <c r="C210" s="6" t="s">
        <v>1086</v>
      </c>
      <c r="D210" s="6" t="s">
        <v>500</v>
      </c>
      <c r="E210" s="6" t="s">
        <v>510</v>
      </c>
      <c r="F210" s="6">
        <v>115.504</v>
      </c>
      <c r="G210" s="6">
        <v>41.247300000000003</v>
      </c>
      <c r="H210" s="6">
        <v>630610</v>
      </c>
      <c r="I210" s="6">
        <v>116.2940904</v>
      </c>
      <c r="J210" s="6">
        <v>39.848325920000001</v>
      </c>
      <c r="K210" t="s">
        <v>8862</v>
      </c>
      <c r="L210" t="s">
        <v>8862</v>
      </c>
      <c r="M210" t="s">
        <v>8866</v>
      </c>
    </row>
    <row r="211" spans="1:13" x14ac:dyDescent="0.4">
      <c r="A211" s="6">
        <v>209</v>
      </c>
      <c r="B211" s="6" t="s">
        <v>1087</v>
      </c>
      <c r="C211" s="6" t="s">
        <v>1088</v>
      </c>
      <c r="D211" s="6" t="s">
        <v>562</v>
      </c>
      <c r="E211" s="6" t="s">
        <v>1089</v>
      </c>
      <c r="F211" s="6">
        <v>126.36660000000001</v>
      </c>
      <c r="G211" s="6">
        <v>47.831400000000002</v>
      </c>
      <c r="H211" s="6">
        <v>48760295</v>
      </c>
      <c r="I211" s="6">
        <v>126.99483770000001</v>
      </c>
      <c r="J211" s="6">
        <v>46.36921856</v>
      </c>
      <c r="K211" t="s">
        <v>8885</v>
      </c>
      <c r="L211" t="s">
        <v>8886</v>
      </c>
      <c r="M211" t="s">
        <v>9102</v>
      </c>
    </row>
    <row r="212" spans="1:13" x14ac:dyDescent="0.4">
      <c r="A212" s="6">
        <v>210</v>
      </c>
      <c r="B212" s="6" t="s">
        <v>1090</v>
      </c>
      <c r="C212" s="6" t="s">
        <v>1091</v>
      </c>
      <c r="D212" s="6" t="s">
        <v>562</v>
      </c>
      <c r="E212" s="6" t="s">
        <v>1092</v>
      </c>
      <c r="F212" s="6">
        <v>121.2046</v>
      </c>
      <c r="G212" s="6">
        <v>50.238</v>
      </c>
      <c r="H212" s="6">
        <v>12490862</v>
      </c>
      <c r="I212" s="6">
        <v>121.9097515</v>
      </c>
      <c r="J212" s="6">
        <v>48.752715199999997</v>
      </c>
      <c r="K212" t="s">
        <v>8950</v>
      </c>
      <c r="L212" t="s">
        <v>9046</v>
      </c>
      <c r="M212" t="s">
        <v>9103</v>
      </c>
    </row>
    <row r="213" spans="1:13" x14ac:dyDescent="0.4">
      <c r="A213" s="6">
        <v>211</v>
      </c>
      <c r="B213" s="6" t="s">
        <v>1093</v>
      </c>
      <c r="C213" s="6" t="s">
        <v>1094</v>
      </c>
      <c r="D213" s="6" t="s">
        <v>858</v>
      </c>
      <c r="E213" s="6" t="s">
        <v>1095</v>
      </c>
      <c r="F213" s="6">
        <v>80.81</v>
      </c>
      <c r="G213" s="6">
        <v>46.349400000000003</v>
      </c>
      <c r="H213" s="6">
        <v>88464498</v>
      </c>
      <c r="I213" s="6">
        <v>82.117030999999997</v>
      </c>
      <c r="J213" s="6">
        <v>44.901445760000001</v>
      </c>
      <c r="K213" t="s">
        <v>9006</v>
      </c>
      <c r="L213" t="s">
        <v>9104</v>
      </c>
      <c r="M213" t="s">
        <v>9105</v>
      </c>
    </row>
    <row r="214" spans="1:13" x14ac:dyDescent="0.4">
      <c r="A214" s="6">
        <v>212</v>
      </c>
      <c r="B214" s="6" t="s">
        <v>1096</v>
      </c>
      <c r="C214" s="6" t="s">
        <v>1097</v>
      </c>
      <c r="D214" s="6" t="s">
        <v>562</v>
      </c>
      <c r="E214" s="6" t="s">
        <v>1092</v>
      </c>
      <c r="F214" s="6">
        <v>121.62560000000001</v>
      </c>
      <c r="G214" s="6">
        <v>49.794600000000003</v>
      </c>
      <c r="H214" s="6">
        <v>12530614</v>
      </c>
      <c r="I214" s="6">
        <v>122.32447860000001</v>
      </c>
      <c r="J214" s="6">
        <v>48.313571840000002</v>
      </c>
      <c r="K214" t="s">
        <v>8950</v>
      </c>
      <c r="L214" t="s">
        <v>9046</v>
      </c>
      <c r="M214" t="s">
        <v>9103</v>
      </c>
    </row>
    <row r="215" spans="1:13" x14ac:dyDescent="0.4">
      <c r="A215" s="6">
        <v>213</v>
      </c>
      <c r="B215" s="6" t="s">
        <v>1098</v>
      </c>
      <c r="C215" s="6" t="s">
        <v>1099</v>
      </c>
      <c r="D215" s="6" t="s">
        <v>562</v>
      </c>
      <c r="E215" s="6" t="s">
        <v>1100</v>
      </c>
      <c r="F215" s="6">
        <v>129.9725</v>
      </c>
      <c r="G215" s="6">
        <v>47.209699999999998</v>
      </c>
      <c r="H215" s="6">
        <v>54190007</v>
      </c>
      <c r="I215" s="6">
        <v>130.54700980000001</v>
      </c>
      <c r="J215" s="6">
        <v>45.753486879999997</v>
      </c>
      <c r="K215" t="s">
        <v>8885</v>
      </c>
      <c r="L215" t="s">
        <v>9106</v>
      </c>
      <c r="M215" t="s">
        <v>9107</v>
      </c>
    </row>
    <row r="216" spans="1:13" x14ac:dyDescent="0.4">
      <c r="A216" s="6">
        <v>214</v>
      </c>
      <c r="B216" s="6" t="s">
        <v>1101</v>
      </c>
      <c r="C216" s="6" t="s">
        <v>1102</v>
      </c>
      <c r="D216" s="6" t="s">
        <v>602</v>
      </c>
      <c r="E216" s="6" t="s">
        <v>1103</v>
      </c>
      <c r="F216" s="6">
        <v>108.3486</v>
      </c>
      <c r="G216" s="6">
        <v>20.855499999999999</v>
      </c>
      <c r="H216" s="6">
        <v>33240603</v>
      </c>
      <c r="I216" s="6">
        <v>109.24530590000001</v>
      </c>
      <c r="J216" s="6">
        <v>19.6522872</v>
      </c>
      <c r="K216" t="s">
        <v>8953</v>
      </c>
      <c r="L216" t="s">
        <v>9108</v>
      </c>
    </row>
    <row r="217" spans="1:13" x14ac:dyDescent="0.4">
      <c r="A217" s="6">
        <v>215</v>
      </c>
      <c r="B217" s="6" t="s">
        <v>1104</v>
      </c>
      <c r="C217" s="6" t="s">
        <v>1105</v>
      </c>
      <c r="D217" s="6" t="s">
        <v>562</v>
      </c>
      <c r="E217" s="6" t="s">
        <v>1106</v>
      </c>
      <c r="F217" s="6">
        <v>129.95570000000001</v>
      </c>
      <c r="G217" s="6">
        <v>46.371899999999997</v>
      </c>
      <c r="H217" s="6">
        <v>58560539</v>
      </c>
      <c r="I217" s="6">
        <v>130.5304601</v>
      </c>
      <c r="J217" s="6">
        <v>44.923729760000001</v>
      </c>
      <c r="K217" t="s">
        <v>8885</v>
      </c>
      <c r="L217" t="s">
        <v>9109</v>
      </c>
      <c r="M217" t="s">
        <v>9110</v>
      </c>
    </row>
    <row r="218" spans="1:13" x14ac:dyDescent="0.4">
      <c r="A218" s="6">
        <v>216</v>
      </c>
      <c r="B218" s="6" t="s">
        <v>1107</v>
      </c>
      <c r="C218" s="6" t="s">
        <v>1108</v>
      </c>
      <c r="D218" s="6" t="s">
        <v>573</v>
      </c>
      <c r="E218" s="6" t="s">
        <v>1109</v>
      </c>
      <c r="F218" s="6">
        <v>120.0592</v>
      </c>
      <c r="G218" s="6">
        <v>43.182200000000002</v>
      </c>
      <c r="H218" s="6">
        <v>90849749</v>
      </c>
      <c r="I218" s="6">
        <v>120.78141789999999</v>
      </c>
      <c r="J218" s="6">
        <v>41.764650879999998</v>
      </c>
      <c r="K218" t="s">
        <v>8925</v>
      </c>
      <c r="L218" t="s">
        <v>9111</v>
      </c>
      <c r="M218" t="s">
        <v>9112</v>
      </c>
    </row>
    <row r="219" spans="1:13" x14ac:dyDescent="0.4">
      <c r="A219" s="6">
        <v>217</v>
      </c>
      <c r="B219" s="6" t="s">
        <v>1110</v>
      </c>
      <c r="C219" s="6" t="s">
        <v>1111</v>
      </c>
      <c r="D219" s="6" t="s">
        <v>562</v>
      </c>
      <c r="E219" s="6" t="s">
        <v>1112</v>
      </c>
      <c r="F219" s="6">
        <v>131.63999999999999</v>
      </c>
      <c r="G219" s="6">
        <v>47.813299999999998</v>
      </c>
      <c r="H219" s="6">
        <v>61990671</v>
      </c>
      <c r="I219" s="6">
        <v>132.18966399999999</v>
      </c>
      <c r="J219" s="6">
        <v>46.351292319999999</v>
      </c>
      <c r="K219" t="s">
        <v>8885</v>
      </c>
      <c r="L219" t="s">
        <v>9113</v>
      </c>
      <c r="M219" t="s">
        <v>9114</v>
      </c>
    </row>
    <row r="220" spans="1:13" x14ac:dyDescent="0.4">
      <c r="A220" s="6">
        <v>218</v>
      </c>
      <c r="B220" s="6" t="s">
        <v>1113</v>
      </c>
      <c r="C220" s="6" t="s">
        <v>1114</v>
      </c>
      <c r="D220" s="6" t="s">
        <v>562</v>
      </c>
      <c r="E220" s="6" t="s">
        <v>1115</v>
      </c>
      <c r="F220" s="6">
        <v>129.934</v>
      </c>
      <c r="G220" s="6">
        <v>48.899700000000003</v>
      </c>
      <c r="H220" s="6">
        <v>54350267</v>
      </c>
      <c r="I220" s="6">
        <v>130.50908340000001</v>
      </c>
      <c r="J220" s="6">
        <v>47.427262880000001</v>
      </c>
      <c r="K220" t="s">
        <v>8885</v>
      </c>
      <c r="L220" t="s">
        <v>9115</v>
      </c>
      <c r="M220" t="s">
        <v>9116</v>
      </c>
    </row>
    <row r="221" spans="1:13" x14ac:dyDescent="0.4">
      <c r="A221" s="6">
        <v>219</v>
      </c>
      <c r="B221" s="6" t="s">
        <v>1116</v>
      </c>
      <c r="C221" s="6" t="s">
        <v>1117</v>
      </c>
      <c r="D221" s="6" t="s">
        <v>566</v>
      </c>
      <c r="E221" s="6" t="s">
        <v>1118</v>
      </c>
      <c r="F221" s="6">
        <v>105.72790000000001</v>
      </c>
      <c r="G221" s="6">
        <v>25.130500000000001</v>
      </c>
      <c r="H221" s="6">
        <v>15230699</v>
      </c>
      <c r="I221" s="6">
        <v>106.6636543</v>
      </c>
      <c r="J221" s="6">
        <v>23.8862472</v>
      </c>
      <c r="K221" t="s">
        <v>8888</v>
      </c>
      <c r="L221" t="s">
        <v>9117</v>
      </c>
      <c r="M221" t="s">
        <v>9118</v>
      </c>
    </row>
    <row r="222" spans="1:13" x14ac:dyDescent="0.4">
      <c r="A222" s="6">
        <v>220</v>
      </c>
      <c r="B222" s="6" t="s">
        <v>1119</v>
      </c>
      <c r="C222" s="6" t="s">
        <v>1120</v>
      </c>
      <c r="D222" s="6" t="s">
        <v>573</v>
      </c>
      <c r="E222" s="6" t="s">
        <v>1121</v>
      </c>
      <c r="F222" s="6">
        <v>125.8133</v>
      </c>
      <c r="G222" s="6">
        <v>43.367199999999997</v>
      </c>
      <c r="H222" s="6">
        <v>56410708</v>
      </c>
      <c r="I222" s="6">
        <v>126.4497818</v>
      </c>
      <c r="J222" s="6">
        <v>41.947874880000001</v>
      </c>
      <c r="K222" t="s">
        <v>8894</v>
      </c>
      <c r="L222" t="s">
        <v>1119</v>
      </c>
      <c r="M222" t="s">
        <v>9119</v>
      </c>
    </row>
    <row r="223" spans="1:13" x14ac:dyDescent="0.4">
      <c r="A223" s="6">
        <v>221</v>
      </c>
      <c r="B223" s="6" t="s">
        <v>1122</v>
      </c>
      <c r="C223" s="6" t="s">
        <v>1123</v>
      </c>
      <c r="D223" s="6" t="s">
        <v>696</v>
      </c>
      <c r="E223" s="6" t="s">
        <v>1124</v>
      </c>
      <c r="F223" s="6">
        <v>109.133</v>
      </c>
      <c r="G223" s="6">
        <v>41.972999999999999</v>
      </c>
      <c r="H223" s="6">
        <v>7310761</v>
      </c>
      <c r="I223" s="6">
        <v>110.01801829999999</v>
      </c>
      <c r="J223" s="6">
        <v>40.567059200000003</v>
      </c>
      <c r="K223" t="s">
        <v>8950</v>
      </c>
      <c r="L223" t="s">
        <v>9120</v>
      </c>
      <c r="M223" t="s">
        <v>9121</v>
      </c>
    </row>
    <row r="224" spans="1:13" x14ac:dyDescent="0.4">
      <c r="A224" s="6">
        <v>222</v>
      </c>
      <c r="B224" s="6" t="s">
        <v>1125</v>
      </c>
      <c r="C224" s="6" t="s">
        <v>1126</v>
      </c>
      <c r="D224" s="6" t="s">
        <v>696</v>
      </c>
      <c r="E224" s="6" t="s">
        <v>1127</v>
      </c>
      <c r="F224" s="6">
        <v>108.9418</v>
      </c>
      <c r="G224" s="6">
        <v>42.009</v>
      </c>
      <c r="H224" s="6">
        <v>7330325</v>
      </c>
      <c r="I224" s="6">
        <v>109.8296672</v>
      </c>
      <c r="J224" s="6">
        <v>40.602713600000001</v>
      </c>
      <c r="K224" t="s">
        <v>8950</v>
      </c>
      <c r="L224" t="s">
        <v>9120</v>
      </c>
      <c r="M224" t="s">
        <v>9122</v>
      </c>
    </row>
    <row r="225" spans="1:13" x14ac:dyDescent="0.4">
      <c r="A225" s="6">
        <v>223</v>
      </c>
      <c r="B225" s="6" t="s">
        <v>1128</v>
      </c>
      <c r="C225" s="6" t="s">
        <v>1129</v>
      </c>
      <c r="D225" s="6" t="s">
        <v>858</v>
      </c>
      <c r="E225" s="6" t="s">
        <v>1130</v>
      </c>
      <c r="F225" s="6">
        <v>86.539199999999994</v>
      </c>
      <c r="G225" s="6">
        <v>48.795299999999997</v>
      </c>
      <c r="H225" s="6">
        <v>52990432</v>
      </c>
      <c r="I225" s="6">
        <v>87.760865920000001</v>
      </c>
      <c r="J225" s="6">
        <v>47.323865120000001</v>
      </c>
      <c r="K225" t="s">
        <v>9006</v>
      </c>
      <c r="L225" t="s">
        <v>1128</v>
      </c>
    </row>
    <row r="226" spans="1:13" x14ac:dyDescent="0.4">
      <c r="A226" s="6">
        <v>224</v>
      </c>
      <c r="B226" s="6" t="s">
        <v>1131</v>
      </c>
      <c r="C226" s="6" t="s">
        <v>1132</v>
      </c>
      <c r="D226" s="6" t="s">
        <v>562</v>
      </c>
      <c r="E226" s="6" t="s">
        <v>1133</v>
      </c>
      <c r="F226" s="6">
        <v>126.51390000000001</v>
      </c>
      <c r="G226" s="6">
        <v>47.2453</v>
      </c>
      <c r="H226" s="6">
        <v>90167044</v>
      </c>
      <c r="I226" s="6">
        <v>127.13994289999999</v>
      </c>
      <c r="J226" s="6">
        <v>45.788745120000002</v>
      </c>
      <c r="K226" t="s">
        <v>8885</v>
      </c>
      <c r="L226" t="s">
        <v>8886</v>
      </c>
      <c r="M226" t="s">
        <v>9123</v>
      </c>
    </row>
    <row r="227" spans="1:13" x14ac:dyDescent="0.4">
      <c r="A227" s="6">
        <v>225</v>
      </c>
      <c r="B227" s="6" t="s">
        <v>1134</v>
      </c>
      <c r="C227" s="6" t="s">
        <v>1135</v>
      </c>
      <c r="D227" s="6" t="s">
        <v>573</v>
      </c>
      <c r="E227" s="6" t="s">
        <v>1136</v>
      </c>
      <c r="F227" s="6">
        <v>123.0719</v>
      </c>
      <c r="G227" s="6">
        <v>42.704099999999997</v>
      </c>
      <c r="H227" s="6">
        <v>5640186</v>
      </c>
      <c r="I227" s="6">
        <v>123.7492287</v>
      </c>
      <c r="J227" s="6">
        <v>41.291140640000002</v>
      </c>
      <c r="K227" t="s">
        <v>8925</v>
      </c>
      <c r="L227" t="s">
        <v>9124</v>
      </c>
      <c r="M227" t="s">
        <v>9125</v>
      </c>
    </row>
    <row r="228" spans="1:13" x14ac:dyDescent="0.4">
      <c r="A228" s="6">
        <v>226</v>
      </c>
      <c r="B228" s="6" t="s">
        <v>1137</v>
      </c>
      <c r="C228" s="6" t="s">
        <v>1138</v>
      </c>
      <c r="D228" s="6" t="s">
        <v>520</v>
      </c>
      <c r="E228" s="6" t="s">
        <v>1139</v>
      </c>
      <c r="F228" s="6">
        <v>102.965</v>
      </c>
      <c r="G228" s="6">
        <v>32.273600000000002</v>
      </c>
      <c r="H228" s="6">
        <v>51740062</v>
      </c>
      <c r="I228" s="6">
        <v>103.94192150000001</v>
      </c>
      <c r="J228" s="6">
        <v>30.960773440000001</v>
      </c>
      <c r="K228" t="s">
        <v>8898</v>
      </c>
      <c r="L228" t="s">
        <v>8899</v>
      </c>
      <c r="M228" t="s">
        <v>9126</v>
      </c>
    </row>
    <row r="229" spans="1:13" x14ac:dyDescent="0.4">
      <c r="A229" s="6">
        <v>227</v>
      </c>
      <c r="B229" s="6" t="s">
        <v>1140</v>
      </c>
      <c r="C229" s="6" t="s">
        <v>1141</v>
      </c>
      <c r="D229" s="6" t="s">
        <v>566</v>
      </c>
      <c r="E229" s="6" t="s">
        <v>1142</v>
      </c>
      <c r="F229" s="6">
        <v>108.18989999999999</v>
      </c>
      <c r="G229" s="6">
        <v>24.4541</v>
      </c>
      <c r="H229" s="6">
        <v>4610849</v>
      </c>
      <c r="I229" s="6">
        <v>109.0889705</v>
      </c>
      <c r="J229" s="6">
        <v>23.216340639999999</v>
      </c>
      <c r="K229" t="s">
        <v>8888</v>
      </c>
      <c r="L229" t="s">
        <v>8889</v>
      </c>
      <c r="M229" t="s">
        <v>9127</v>
      </c>
    </row>
    <row r="230" spans="1:13" x14ac:dyDescent="0.4">
      <c r="A230" s="6">
        <v>228</v>
      </c>
      <c r="B230" s="6" t="s">
        <v>1143</v>
      </c>
      <c r="C230" s="6" t="s">
        <v>1144</v>
      </c>
      <c r="D230" s="6" t="s">
        <v>696</v>
      </c>
      <c r="E230" s="6" t="s">
        <v>1145</v>
      </c>
      <c r="F230" s="6">
        <v>109.0647</v>
      </c>
      <c r="G230" s="6">
        <v>43.1873</v>
      </c>
      <c r="H230" s="6">
        <v>60250208</v>
      </c>
      <c r="I230" s="6">
        <v>109.95073600000001</v>
      </c>
      <c r="J230" s="6">
        <v>41.769701920000003</v>
      </c>
      <c r="K230" t="s">
        <v>8950</v>
      </c>
      <c r="L230" t="s">
        <v>9120</v>
      </c>
      <c r="M230" t="s">
        <v>9128</v>
      </c>
    </row>
    <row r="231" spans="1:13" x14ac:dyDescent="0.4">
      <c r="A231" s="6">
        <v>229</v>
      </c>
      <c r="B231" s="6" t="s">
        <v>1146</v>
      </c>
      <c r="C231" s="6" t="s">
        <v>1147</v>
      </c>
      <c r="D231" s="6" t="s">
        <v>520</v>
      </c>
      <c r="E231" s="6" t="s">
        <v>1148</v>
      </c>
      <c r="F231" s="6">
        <v>105.72499999999999</v>
      </c>
      <c r="G231" s="6">
        <v>27.977499999999999</v>
      </c>
      <c r="H231" s="6">
        <v>89885836</v>
      </c>
      <c r="I231" s="6">
        <v>106.6607975</v>
      </c>
      <c r="J231" s="6">
        <v>26.705915999999998</v>
      </c>
      <c r="K231" t="s">
        <v>8929</v>
      </c>
      <c r="L231" t="s">
        <v>8930</v>
      </c>
      <c r="M231" t="s">
        <v>8941</v>
      </c>
    </row>
    <row r="232" spans="1:13" x14ac:dyDescent="0.4">
      <c r="A232" s="6">
        <v>230</v>
      </c>
      <c r="B232" s="6" t="s">
        <v>1149</v>
      </c>
      <c r="C232" s="6" t="s">
        <v>1150</v>
      </c>
      <c r="D232" s="6" t="s">
        <v>1151</v>
      </c>
      <c r="E232" s="6" t="s">
        <v>656</v>
      </c>
      <c r="F232" s="6">
        <v>112.465</v>
      </c>
      <c r="G232" s="6">
        <v>24.6357</v>
      </c>
      <c r="H232" s="6">
        <v>91419042</v>
      </c>
      <c r="I232" s="6">
        <v>113.3003715</v>
      </c>
      <c r="J232" s="6">
        <v>23.396197279999999</v>
      </c>
      <c r="K232" t="s">
        <v>8934</v>
      </c>
      <c r="L232" t="s">
        <v>8935</v>
      </c>
      <c r="M232" t="s">
        <v>8936</v>
      </c>
    </row>
    <row r="233" spans="1:13" x14ac:dyDescent="0.4">
      <c r="A233" s="6">
        <v>231</v>
      </c>
      <c r="B233" s="6" t="s">
        <v>1152</v>
      </c>
      <c r="C233" s="6" t="s">
        <v>1153</v>
      </c>
      <c r="D233" s="6" t="s">
        <v>500</v>
      </c>
      <c r="E233" s="6" t="s">
        <v>1154</v>
      </c>
      <c r="F233" s="6">
        <v>115.0706</v>
      </c>
      <c r="G233" s="6">
        <v>40.459000000000003</v>
      </c>
      <c r="H233" s="6">
        <v>25660073</v>
      </c>
      <c r="I233" s="6">
        <v>115.86714809999999</v>
      </c>
      <c r="J233" s="6">
        <v>39.067593600000002</v>
      </c>
      <c r="K233" t="s">
        <v>8989</v>
      </c>
      <c r="L233" t="s">
        <v>9080</v>
      </c>
      <c r="M233" t="s">
        <v>9129</v>
      </c>
    </row>
    <row r="234" spans="1:13" x14ac:dyDescent="0.4">
      <c r="A234" s="6">
        <v>232</v>
      </c>
      <c r="B234" s="6" t="s">
        <v>1155</v>
      </c>
      <c r="C234" s="6" t="s">
        <v>1156</v>
      </c>
      <c r="D234" s="6" t="s">
        <v>696</v>
      </c>
      <c r="E234" s="6" t="s">
        <v>1157</v>
      </c>
      <c r="F234" s="6">
        <v>106.48009999999999</v>
      </c>
      <c r="G234" s="6">
        <v>42.139600000000002</v>
      </c>
      <c r="H234" s="6">
        <v>7440255</v>
      </c>
      <c r="I234" s="6">
        <v>107.4046465</v>
      </c>
      <c r="J234" s="6">
        <v>40.732059839999998</v>
      </c>
      <c r="K234" t="s">
        <v>8950</v>
      </c>
      <c r="L234" t="s">
        <v>9130</v>
      </c>
      <c r="M234" t="s">
        <v>9131</v>
      </c>
    </row>
    <row r="235" spans="1:13" x14ac:dyDescent="0.4">
      <c r="A235" s="6">
        <v>233</v>
      </c>
      <c r="B235" s="6" t="s">
        <v>1158</v>
      </c>
      <c r="C235" s="6" t="s">
        <v>1159</v>
      </c>
      <c r="D235" s="6" t="s">
        <v>562</v>
      </c>
      <c r="E235" s="6" t="s">
        <v>953</v>
      </c>
      <c r="F235" s="6">
        <v>126.3603</v>
      </c>
      <c r="G235" s="6">
        <v>46.617400000000004</v>
      </c>
      <c r="H235" s="6">
        <v>49180278</v>
      </c>
      <c r="I235" s="6">
        <v>126.9886315</v>
      </c>
      <c r="J235" s="6">
        <v>45.166872959999999</v>
      </c>
      <c r="K235" t="s">
        <v>8885</v>
      </c>
      <c r="L235" t="s">
        <v>8886</v>
      </c>
      <c r="M235" t="s">
        <v>9038</v>
      </c>
    </row>
    <row r="236" spans="1:13" x14ac:dyDescent="0.4">
      <c r="A236" s="6">
        <v>234</v>
      </c>
      <c r="B236" s="6" t="s">
        <v>1160</v>
      </c>
      <c r="C236" s="6" t="s">
        <v>1161</v>
      </c>
      <c r="D236" s="6" t="s">
        <v>520</v>
      </c>
      <c r="E236" s="6" t="s">
        <v>653</v>
      </c>
      <c r="F236" s="6">
        <v>105.999</v>
      </c>
      <c r="G236" s="6">
        <v>28.0976</v>
      </c>
      <c r="H236" s="6">
        <v>58240610</v>
      </c>
      <c r="I236" s="6">
        <v>106.9307149</v>
      </c>
      <c r="J236" s="6">
        <v>26.82486304</v>
      </c>
      <c r="K236" t="s">
        <v>8929</v>
      </c>
      <c r="L236" t="s">
        <v>8930</v>
      </c>
      <c r="M236" t="s">
        <v>8933</v>
      </c>
    </row>
    <row r="237" spans="1:13" x14ac:dyDescent="0.4">
      <c r="A237" s="6">
        <v>235</v>
      </c>
      <c r="B237" s="6" t="s">
        <v>1162</v>
      </c>
      <c r="C237" s="6" t="s">
        <v>1163</v>
      </c>
      <c r="D237" s="6" t="s">
        <v>696</v>
      </c>
      <c r="E237" s="6" t="s">
        <v>1164</v>
      </c>
      <c r="F237" s="6">
        <v>106.08669999999999</v>
      </c>
      <c r="G237" s="6">
        <v>41.734200000000001</v>
      </c>
      <c r="H237" s="6">
        <v>7460628</v>
      </c>
      <c r="I237" s="6">
        <v>107.0171082</v>
      </c>
      <c r="J237" s="6">
        <v>40.330551679999999</v>
      </c>
      <c r="K237" t="s">
        <v>8950</v>
      </c>
      <c r="L237" t="s">
        <v>9130</v>
      </c>
      <c r="M237" t="s">
        <v>9132</v>
      </c>
    </row>
    <row r="238" spans="1:13" x14ac:dyDescent="0.4">
      <c r="A238" s="6">
        <v>236</v>
      </c>
      <c r="B238" s="6" t="s">
        <v>1165</v>
      </c>
      <c r="C238" s="6" t="s">
        <v>1166</v>
      </c>
      <c r="D238" s="6" t="s">
        <v>573</v>
      </c>
      <c r="E238" s="6" t="s">
        <v>1167</v>
      </c>
      <c r="F238" s="6">
        <v>121.3857</v>
      </c>
      <c r="G238" s="6">
        <v>41.586500000000001</v>
      </c>
      <c r="H238" s="6">
        <v>42930633</v>
      </c>
      <c r="I238" s="6">
        <v>122.0881531</v>
      </c>
      <c r="J238" s="6">
        <v>40.1842696</v>
      </c>
      <c r="K238" t="s">
        <v>8925</v>
      </c>
      <c r="L238" t="s">
        <v>9133</v>
      </c>
      <c r="M238" t="s">
        <v>9134</v>
      </c>
    </row>
    <row r="239" spans="1:13" x14ac:dyDescent="0.4">
      <c r="A239" s="6">
        <v>237</v>
      </c>
      <c r="B239" s="6" t="s">
        <v>1168</v>
      </c>
      <c r="C239" s="6" t="s">
        <v>1169</v>
      </c>
      <c r="D239" s="6" t="s">
        <v>595</v>
      </c>
      <c r="E239" s="6" t="s">
        <v>1170</v>
      </c>
      <c r="F239" s="6">
        <v>103.1245</v>
      </c>
      <c r="G239" s="6">
        <v>37.9148</v>
      </c>
      <c r="H239" s="6">
        <v>8030712</v>
      </c>
      <c r="I239" s="6">
        <v>104.099045</v>
      </c>
      <c r="J239" s="6">
        <v>36.54781792</v>
      </c>
      <c r="K239" t="s">
        <v>8904</v>
      </c>
      <c r="L239" t="s">
        <v>5041</v>
      </c>
      <c r="M239" t="s">
        <v>9135</v>
      </c>
    </row>
    <row r="240" spans="1:13" x14ac:dyDescent="0.4">
      <c r="A240" s="6">
        <v>238</v>
      </c>
      <c r="B240" s="6" t="s">
        <v>1171</v>
      </c>
      <c r="C240" s="6" t="s">
        <v>1172</v>
      </c>
      <c r="D240" s="6" t="s">
        <v>520</v>
      </c>
      <c r="E240" s="6" t="s">
        <v>1148</v>
      </c>
      <c r="F240" s="6">
        <v>105.6747</v>
      </c>
      <c r="G240" s="6">
        <v>27.974900000000002</v>
      </c>
      <c r="H240" s="6">
        <v>96332144</v>
      </c>
      <c r="I240" s="6">
        <v>106.61124700000001</v>
      </c>
      <c r="J240" s="6">
        <v>26.703340959999998</v>
      </c>
      <c r="K240" t="s">
        <v>8929</v>
      </c>
      <c r="L240" t="s">
        <v>8930</v>
      </c>
      <c r="M240" t="s">
        <v>8941</v>
      </c>
    </row>
    <row r="241" spans="1:13" x14ac:dyDescent="0.4">
      <c r="A241" s="6">
        <v>239</v>
      </c>
      <c r="B241" s="6" t="s">
        <v>1173</v>
      </c>
      <c r="C241" s="6" t="s">
        <v>1174</v>
      </c>
      <c r="D241" s="6" t="s">
        <v>520</v>
      </c>
      <c r="E241" s="6" t="s">
        <v>1175</v>
      </c>
      <c r="F241" s="6">
        <v>105.9388</v>
      </c>
      <c r="G241" s="6">
        <v>33.162799999999997</v>
      </c>
      <c r="H241" s="6">
        <v>59260895</v>
      </c>
      <c r="I241" s="6">
        <v>106.8714119</v>
      </c>
      <c r="J241" s="6">
        <v>31.841437119999998</v>
      </c>
      <c r="K241" t="s">
        <v>8898</v>
      </c>
      <c r="L241" t="s">
        <v>9136</v>
      </c>
      <c r="M241" t="s">
        <v>9137</v>
      </c>
    </row>
    <row r="242" spans="1:13" x14ac:dyDescent="0.4">
      <c r="A242" s="6">
        <v>240</v>
      </c>
      <c r="B242" s="6" t="s">
        <v>1176</v>
      </c>
      <c r="C242" s="6" t="s">
        <v>1177</v>
      </c>
      <c r="D242" s="6" t="s">
        <v>869</v>
      </c>
      <c r="E242" s="6" t="s">
        <v>1178</v>
      </c>
      <c r="F242" s="6">
        <v>107.20740000000001</v>
      </c>
      <c r="G242" s="6">
        <v>36.387300000000003</v>
      </c>
      <c r="H242" s="6">
        <v>92028169</v>
      </c>
      <c r="I242" s="6">
        <v>108.12110970000001</v>
      </c>
      <c r="J242" s="6">
        <v>35.03498192</v>
      </c>
      <c r="K242" t="s">
        <v>9010</v>
      </c>
      <c r="L242" t="s">
        <v>9138</v>
      </c>
      <c r="M242" t="s">
        <v>9139</v>
      </c>
    </row>
    <row r="243" spans="1:13" x14ac:dyDescent="0.4">
      <c r="A243" s="6">
        <v>241</v>
      </c>
      <c r="B243" s="6" t="s">
        <v>1179</v>
      </c>
      <c r="C243" s="6" t="s">
        <v>1180</v>
      </c>
      <c r="D243" s="6" t="s">
        <v>520</v>
      </c>
      <c r="E243" s="6" t="s">
        <v>1175</v>
      </c>
      <c r="F243" s="6">
        <v>105.82859999999999</v>
      </c>
      <c r="G243" s="6">
        <v>33.197499999999998</v>
      </c>
      <c r="H243" s="6">
        <v>59250292</v>
      </c>
      <c r="I243" s="6">
        <v>106.7628539</v>
      </c>
      <c r="J243" s="6">
        <v>31.875803999999999</v>
      </c>
      <c r="K243" t="s">
        <v>8898</v>
      </c>
      <c r="L243" t="s">
        <v>9136</v>
      </c>
      <c r="M243" t="s">
        <v>9137</v>
      </c>
    </row>
    <row r="244" spans="1:13" x14ac:dyDescent="0.4">
      <c r="A244" s="6">
        <v>242</v>
      </c>
      <c r="B244" s="6" t="s">
        <v>1181</v>
      </c>
      <c r="C244" s="6" t="s">
        <v>1182</v>
      </c>
      <c r="D244" s="6" t="s">
        <v>599</v>
      </c>
      <c r="E244" s="6" t="s">
        <v>1183</v>
      </c>
      <c r="F244" s="6">
        <v>117.24630000000001</v>
      </c>
      <c r="G244" s="6">
        <v>38.827300000000001</v>
      </c>
      <c r="H244" s="6">
        <v>59700881</v>
      </c>
      <c r="I244" s="6">
        <v>118.01043009999999</v>
      </c>
      <c r="J244" s="6">
        <v>37.451557919999999</v>
      </c>
      <c r="K244" t="s">
        <v>8907</v>
      </c>
      <c r="L244" t="s">
        <v>9140</v>
      </c>
      <c r="M244" t="s">
        <v>9141</v>
      </c>
    </row>
    <row r="245" spans="1:13" x14ac:dyDescent="0.4">
      <c r="A245" s="6">
        <v>243</v>
      </c>
      <c r="B245" s="6" t="s">
        <v>1184</v>
      </c>
      <c r="C245" s="6" t="s">
        <v>1185</v>
      </c>
      <c r="D245" s="6" t="s">
        <v>533</v>
      </c>
      <c r="E245" s="6" t="s">
        <v>1186</v>
      </c>
      <c r="F245" s="6">
        <v>114.99379999999999</v>
      </c>
      <c r="G245" s="6">
        <v>35.1892</v>
      </c>
      <c r="H245" s="6">
        <v>19580566</v>
      </c>
      <c r="I245" s="6">
        <v>115.7914924</v>
      </c>
      <c r="J245" s="6">
        <v>33.848383679999998</v>
      </c>
      <c r="K245" t="s">
        <v>8944</v>
      </c>
      <c r="L245" t="s">
        <v>9142</v>
      </c>
      <c r="M245" t="s">
        <v>9143</v>
      </c>
    </row>
    <row r="246" spans="1:13" x14ac:dyDescent="0.4">
      <c r="A246" s="6">
        <v>244</v>
      </c>
      <c r="B246" s="6" t="s">
        <v>1187</v>
      </c>
      <c r="C246" s="6" t="s">
        <v>1182</v>
      </c>
      <c r="D246" s="6" t="s">
        <v>562</v>
      </c>
      <c r="E246" s="6" t="s">
        <v>1133</v>
      </c>
      <c r="F246" s="6">
        <v>126.8282</v>
      </c>
      <c r="G246" s="6">
        <v>47.2288</v>
      </c>
      <c r="H246" s="6">
        <v>90169175</v>
      </c>
      <c r="I246" s="6">
        <v>127.4495598</v>
      </c>
      <c r="J246" s="6">
        <v>45.772403519999997</v>
      </c>
      <c r="K246" t="s">
        <v>8885</v>
      </c>
      <c r="L246" t="s">
        <v>8886</v>
      </c>
      <c r="M246" t="s">
        <v>9123</v>
      </c>
    </row>
    <row r="247" spans="1:13" x14ac:dyDescent="0.4">
      <c r="A247" s="6">
        <v>245</v>
      </c>
      <c r="B247" s="6" t="s">
        <v>1188</v>
      </c>
      <c r="C247" s="6" t="s">
        <v>1189</v>
      </c>
      <c r="D247" s="6" t="s">
        <v>533</v>
      </c>
      <c r="E247" s="6" t="s">
        <v>1186</v>
      </c>
      <c r="F247" s="6">
        <v>114.9932</v>
      </c>
      <c r="G247" s="6">
        <v>35.135599999999997</v>
      </c>
      <c r="H247" s="6">
        <v>90736030</v>
      </c>
      <c r="I247" s="6">
        <v>115.7909013</v>
      </c>
      <c r="J247" s="6">
        <v>33.795298240000001</v>
      </c>
      <c r="K247" t="s">
        <v>8944</v>
      </c>
      <c r="L247" t="s">
        <v>9142</v>
      </c>
      <c r="M247" t="s">
        <v>9143</v>
      </c>
    </row>
    <row r="248" spans="1:13" x14ac:dyDescent="0.4">
      <c r="A248" s="6">
        <v>246</v>
      </c>
      <c r="B248" s="6" t="s">
        <v>1190</v>
      </c>
      <c r="C248" s="6" t="s">
        <v>1191</v>
      </c>
      <c r="D248" s="6" t="s">
        <v>696</v>
      </c>
      <c r="E248" s="6" t="s">
        <v>1192</v>
      </c>
      <c r="F248" s="6">
        <v>119.3274</v>
      </c>
      <c r="G248" s="6">
        <v>45.2913</v>
      </c>
      <c r="H248" s="6">
        <v>46410410</v>
      </c>
      <c r="I248" s="6">
        <v>120.0605217</v>
      </c>
      <c r="J248" s="6">
        <v>43.853503519999997</v>
      </c>
      <c r="K248" t="s">
        <v>8950</v>
      </c>
      <c r="L248" t="s">
        <v>9144</v>
      </c>
      <c r="M248" t="s">
        <v>9145</v>
      </c>
    </row>
    <row r="249" spans="1:13" x14ac:dyDescent="0.4">
      <c r="A249" s="6">
        <v>247</v>
      </c>
      <c r="B249" s="6" t="s">
        <v>1193</v>
      </c>
      <c r="C249" s="6" t="s">
        <v>1194</v>
      </c>
      <c r="D249" s="6" t="s">
        <v>849</v>
      </c>
      <c r="E249" s="6" t="s">
        <v>1195</v>
      </c>
      <c r="F249" s="6">
        <v>113.0981</v>
      </c>
      <c r="G249" s="6">
        <v>31.023700000000002</v>
      </c>
      <c r="H249" s="6">
        <v>1850854</v>
      </c>
      <c r="I249" s="6">
        <v>113.92403830000001</v>
      </c>
      <c r="J249" s="6">
        <v>29.722872479999999</v>
      </c>
      <c r="K249" t="s">
        <v>9002</v>
      </c>
      <c r="L249" t="s">
        <v>9146</v>
      </c>
      <c r="M249" t="s">
        <v>9147</v>
      </c>
    </row>
    <row r="250" spans="1:13" x14ac:dyDescent="0.4">
      <c r="A250" s="6">
        <v>248</v>
      </c>
      <c r="B250" s="6" t="s">
        <v>1196</v>
      </c>
      <c r="C250" s="6" t="s">
        <v>1197</v>
      </c>
      <c r="D250" s="6" t="s">
        <v>573</v>
      </c>
      <c r="E250" s="6" t="s">
        <v>1070</v>
      </c>
      <c r="F250" s="6">
        <v>127.50749999999999</v>
      </c>
      <c r="G250" s="6">
        <v>43.882300000000001</v>
      </c>
      <c r="H250" s="6">
        <v>94780997</v>
      </c>
      <c r="I250" s="6">
        <v>128.11873829999999</v>
      </c>
      <c r="J250" s="6">
        <v>42.458029920000001</v>
      </c>
      <c r="K250" t="s">
        <v>8894</v>
      </c>
      <c r="L250" t="s">
        <v>9094</v>
      </c>
      <c r="M250" t="s">
        <v>9095</v>
      </c>
    </row>
    <row r="251" spans="1:13" x14ac:dyDescent="0.4">
      <c r="A251" s="6">
        <v>249</v>
      </c>
      <c r="B251" s="6" t="s">
        <v>1198</v>
      </c>
      <c r="C251" s="6" t="s">
        <v>1199</v>
      </c>
      <c r="D251" s="6" t="s">
        <v>602</v>
      </c>
      <c r="E251" s="6" t="s">
        <v>1200</v>
      </c>
      <c r="F251" s="6">
        <v>110.82980000000001</v>
      </c>
      <c r="G251" s="6">
        <v>30.3688</v>
      </c>
      <c r="H251" s="6">
        <v>25430363</v>
      </c>
      <c r="I251" s="6">
        <v>111.689536</v>
      </c>
      <c r="J251" s="6">
        <v>29.074259519999998</v>
      </c>
      <c r="K251" t="s">
        <v>8910</v>
      </c>
      <c r="L251" t="s">
        <v>9148</v>
      </c>
      <c r="M251" t="s">
        <v>9149</v>
      </c>
    </row>
    <row r="252" spans="1:13" x14ac:dyDescent="0.4">
      <c r="A252" s="6">
        <v>250</v>
      </c>
      <c r="B252" s="6" t="s">
        <v>1201</v>
      </c>
      <c r="C252" s="6" t="s">
        <v>1202</v>
      </c>
      <c r="D252" s="6" t="s">
        <v>500</v>
      </c>
      <c r="E252" s="6" t="s">
        <v>1203</v>
      </c>
      <c r="F252" s="6">
        <v>117.1815</v>
      </c>
      <c r="G252" s="6">
        <v>42.372100000000003</v>
      </c>
      <c r="H252" s="6">
        <v>22930308</v>
      </c>
      <c r="I252" s="6">
        <v>117.9465957</v>
      </c>
      <c r="J252" s="6">
        <v>40.96232784</v>
      </c>
      <c r="K252" t="s">
        <v>8989</v>
      </c>
      <c r="L252" t="s">
        <v>9150</v>
      </c>
      <c r="M252" t="s">
        <v>9151</v>
      </c>
    </row>
    <row r="253" spans="1:13" x14ac:dyDescent="0.4">
      <c r="A253" s="6">
        <v>251</v>
      </c>
      <c r="B253" s="6" t="s">
        <v>1204</v>
      </c>
      <c r="C253" s="6" t="s">
        <v>1205</v>
      </c>
      <c r="D253" s="6" t="s">
        <v>500</v>
      </c>
      <c r="E253" s="6" t="s">
        <v>1203</v>
      </c>
      <c r="F253" s="6">
        <v>117.19029999999999</v>
      </c>
      <c r="G253" s="6">
        <v>42.2896</v>
      </c>
      <c r="H253" s="6">
        <v>90782185</v>
      </c>
      <c r="I253" s="6">
        <v>117.9552645</v>
      </c>
      <c r="J253" s="6">
        <v>40.880619840000001</v>
      </c>
      <c r="K253" t="s">
        <v>8989</v>
      </c>
      <c r="L253" t="s">
        <v>9150</v>
      </c>
      <c r="M253" t="s">
        <v>9151</v>
      </c>
    </row>
    <row r="254" spans="1:13" x14ac:dyDescent="0.4">
      <c r="A254" s="6">
        <v>252</v>
      </c>
      <c r="B254" s="6" t="s">
        <v>1206</v>
      </c>
      <c r="C254" s="6" t="s">
        <v>1207</v>
      </c>
      <c r="D254" s="6" t="s">
        <v>500</v>
      </c>
      <c r="E254" s="6" t="s">
        <v>1208</v>
      </c>
      <c r="F254" s="6">
        <v>117.8275</v>
      </c>
      <c r="G254" s="6">
        <v>40.608600000000003</v>
      </c>
      <c r="H254" s="6">
        <v>91227271</v>
      </c>
      <c r="I254" s="6">
        <v>118.5829703</v>
      </c>
      <c r="J254" s="6">
        <v>39.215757439999997</v>
      </c>
      <c r="K254" t="s">
        <v>8989</v>
      </c>
      <c r="L254" t="s">
        <v>9152</v>
      </c>
      <c r="M254" t="s">
        <v>9153</v>
      </c>
    </row>
    <row r="255" spans="1:13" x14ac:dyDescent="0.4">
      <c r="A255" s="6">
        <v>253</v>
      </c>
      <c r="B255" s="6" t="s">
        <v>1209</v>
      </c>
      <c r="C255" s="6" t="s">
        <v>1210</v>
      </c>
      <c r="D255" s="6" t="s">
        <v>573</v>
      </c>
      <c r="E255" s="6" t="s">
        <v>1211</v>
      </c>
      <c r="F255" s="6">
        <v>118.1431</v>
      </c>
      <c r="G255" s="6">
        <v>43.694899999999997</v>
      </c>
      <c r="H255" s="6">
        <v>23510090</v>
      </c>
      <c r="I255" s="6">
        <v>118.8938678</v>
      </c>
      <c r="J255" s="6">
        <v>42.272428959999999</v>
      </c>
      <c r="K255" t="s">
        <v>8950</v>
      </c>
      <c r="L255" t="s">
        <v>9144</v>
      </c>
      <c r="M255" t="s">
        <v>9154</v>
      </c>
    </row>
    <row r="256" spans="1:13" x14ac:dyDescent="0.4">
      <c r="A256" s="6">
        <v>254</v>
      </c>
      <c r="B256" s="6" t="s">
        <v>1212</v>
      </c>
      <c r="C256" s="6" t="s">
        <v>1213</v>
      </c>
      <c r="D256" s="6" t="s">
        <v>500</v>
      </c>
      <c r="E256" s="6" t="s">
        <v>1208</v>
      </c>
      <c r="F256" s="6">
        <v>117.7015</v>
      </c>
      <c r="G256" s="6">
        <v>40.462600000000002</v>
      </c>
      <c r="H256" s="6">
        <v>91216982</v>
      </c>
      <c r="I256" s="6">
        <v>118.45884770000001</v>
      </c>
      <c r="J256" s="6">
        <v>39.071159039999998</v>
      </c>
      <c r="K256" t="s">
        <v>8989</v>
      </c>
      <c r="L256" t="s">
        <v>9152</v>
      </c>
      <c r="M256" t="s">
        <v>9153</v>
      </c>
    </row>
    <row r="257" spans="1:13" x14ac:dyDescent="0.4">
      <c r="A257" s="6">
        <v>255</v>
      </c>
      <c r="B257" s="6" t="s">
        <v>1214</v>
      </c>
      <c r="C257" s="6" t="s">
        <v>1215</v>
      </c>
      <c r="D257" s="6" t="s">
        <v>573</v>
      </c>
      <c r="E257" s="6" t="s">
        <v>1216</v>
      </c>
      <c r="F257" s="6">
        <v>118.2017</v>
      </c>
      <c r="G257" s="6">
        <v>43.674999999999997</v>
      </c>
      <c r="H257" s="6">
        <v>23520622</v>
      </c>
      <c r="I257" s="6">
        <v>118.9515947</v>
      </c>
      <c r="J257" s="6">
        <v>42.252719999999997</v>
      </c>
      <c r="K257" t="s">
        <v>8950</v>
      </c>
      <c r="L257" t="s">
        <v>9144</v>
      </c>
      <c r="M257" t="s">
        <v>9155</v>
      </c>
    </row>
    <row r="258" spans="1:13" x14ac:dyDescent="0.4">
      <c r="A258" s="6">
        <v>256</v>
      </c>
      <c r="B258" s="6" t="s">
        <v>1217</v>
      </c>
      <c r="C258" s="6" t="s">
        <v>1218</v>
      </c>
      <c r="D258" s="6" t="s">
        <v>562</v>
      </c>
      <c r="E258" s="6" t="s">
        <v>1219</v>
      </c>
      <c r="F258" s="6">
        <v>117.3254</v>
      </c>
      <c r="G258" s="6">
        <v>50.744900000000001</v>
      </c>
      <c r="H258" s="6">
        <v>12290798</v>
      </c>
      <c r="I258" s="6">
        <v>118.0883515</v>
      </c>
      <c r="J258" s="6">
        <v>49.254748960000001</v>
      </c>
      <c r="K258" t="s">
        <v>8950</v>
      </c>
      <c r="L258" t="s">
        <v>9046</v>
      </c>
      <c r="M258" t="s">
        <v>9156</v>
      </c>
    </row>
    <row r="259" spans="1:13" x14ac:dyDescent="0.4">
      <c r="A259" s="6">
        <v>257</v>
      </c>
      <c r="B259" s="6" t="s">
        <v>1220</v>
      </c>
      <c r="C259" s="6" t="s">
        <v>1221</v>
      </c>
      <c r="D259" s="6" t="s">
        <v>573</v>
      </c>
      <c r="E259" s="6" t="s">
        <v>1222</v>
      </c>
      <c r="F259" s="6">
        <v>124.4575</v>
      </c>
      <c r="G259" s="6">
        <v>46.000799999999998</v>
      </c>
      <c r="H259" s="6">
        <v>56250041</v>
      </c>
      <c r="I259" s="6">
        <v>125.11418329999999</v>
      </c>
      <c r="J259" s="6">
        <v>44.556192320000001</v>
      </c>
      <c r="K259" t="s">
        <v>8894</v>
      </c>
      <c r="L259" t="s">
        <v>8895</v>
      </c>
      <c r="M259" t="s">
        <v>9157</v>
      </c>
    </row>
    <row r="260" spans="1:13" x14ac:dyDescent="0.4">
      <c r="A260" s="6">
        <v>258</v>
      </c>
      <c r="B260" s="6" t="s">
        <v>1223</v>
      </c>
      <c r="C260" s="6" t="s">
        <v>1224</v>
      </c>
      <c r="D260" s="6" t="s">
        <v>837</v>
      </c>
      <c r="E260" s="6" t="s">
        <v>1225</v>
      </c>
      <c r="F260" s="6">
        <v>113.5882</v>
      </c>
      <c r="G260" s="6">
        <v>42.075000000000003</v>
      </c>
      <c r="H260" s="6">
        <v>6840788</v>
      </c>
      <c r="I260" s="6">
        <v>114.4068358</v>
      </c>
      <c r="J260" s="6">
        <v>40.668080000000003</v>
      </c>
      <c r="K260" t="s">
        <v>8989</v>
      </c>
      <c r="L260" t="s">
        <v>9158</v>
      </c>
      <c r="M260" t="s">
        <v>9159</v>
      </c>
    </row>
    <row r="261" spans="1:13" x14ac:dyDescent="0.4">
      <c r="A261" s="6">
        <v>259</v>
      </c>
      <c r="B261" s="6" t="s">
        <v>1226</v>
      </c>
      <c r="C261" s="6" t="s">
        <v>1227</v>
      </c>
      <c r="D261" s="6" t="s">
        <v>913</v>
      </c>
      <c r="E261" s="6" t="s">
        <v>1228</v>
      </c>
      <c r="F261" s="6">
        <v>112.8982</v>
      </c>
      <c r="G261" s="6">
        <v>35.596699999999998</v>
      </c>
      <c r="H261" s="6">
        <v>89291844</v>
      </c>
      <c r="I261" s="6">
        <v>113.7271168</v>
      </c>
      <c r="J261" s="6">
        <v>34.251971679999997</v>
      </c>
      <c r="K261" t="s">
        <v>9020</v>
      </c>
      <c r="L261" t="s">
        <v>9160</v>
      </c>
      <c r="M261" t="s">
        <v>9161</v>
      </c>
    </row>
    <row r="262" spans="1:13" x14ac:dyDescent="0.4">
      <c r="A262" s="6">
        <v>260</v>
      </c>
      <c r="B262" s="6" t="s">
        <v>1229</v>
      </c>
      <c r="C262" s="6" t="s">
        <v>1230</v>
      </c>
      <c r="D262" s="6" t="s">
        <v>869</v>
      </c>
      <c r="E262" s="6" t="s">
        <v>1231</v>
      </c>
      <c r="F262" s="6">
        <v>106.39360000000001</v>
      </c>
      <c r="G262" s="6">
        <v>34.473399999999998</v>
      </c>
      <c r="H262" s="6">
        <v>52580587</v>
      </c>
      <c r="I262" s="6">
        <v>107.3194354</v>
      </c>
      <c r="J262" s="6">
        <v>33.139455359999999</v>
      </c>
      <c r="K262" t="s">
        <v>9010</v>
      </c>
      <c r="L262" t="s">
        <v>9162</v>
      </c>
      <c r="M262" t="s">
        <v>9163</v>
      </c>
    </row>
    <row r="263" spans="1:13" x14ac:dyDescent="0.4">
      <c r="A263" s="6">
        <v>261</v>
      </c>
      <c r="B263" s="6" t="s">
        <v>1232</v>
      </c>
      <c r="C263" s="6" t="s">
        <v>1233</v>
      </c>
      <c r="D263" s="6" t="s">
        <v>562</v>
      </c>
      <c r="E263" s="6" t="s">
        <v>866</v>
      </c>
      <c r="F263" s="6">
        <v>126.19589999999999</v>
      </c>
      <c r="G263" s="6">
        <v>47.152700000000003</v>
      </c>
      <c r="H263" s="6">
        <v>25000730</v>
      </c>
      <c r="I263" s="6">
        <v>126.8266811</v>
      </c>
      <c r="J263" s="6">
        <v>45.697034080000002</v>
      </c>
      <c r="K263" t="s">
        <v>8885</v>
      </c>
      <c r="L263" t="s">
        <v>8886</v>
      </c>
      <c r="M263" t="s">
        <v>9009</v>
      </c>
    </row>
    <row r="264" spans="1:13" x14ac:dyDescent="0.4">
      <c r="A264" s="6">
        <v>262</v>
      </c>
      <c r="B264" s="6" t="s">
        <v>1234</v>
      </c>
      <c r="C264" s="6" t="s">
        <v>1235</v>
      </c>
      <c r="D264" s="6" t="s">
        <v>520</v>
      </c>
      <c r="E264" s="6" t="s">
        <v>1236</v>
      </c>
      <c r="F264" s="6">
        <v>103.28449999999999</v>
      </c>
      <c r="G264" s="6">
        <v>28.1556</v>
      </c>
      <c r="H264" s="6">
        <v>39950297</v>
      </c>
      <c r="I264" s="6">
        <v>104.25666099999999</v>
      </c>
      <c r="J264" s="6">
        <v>26.882306239999998</v>
      </c>
      <c r="K264" t="s">
        <v>8929</v>
      </c>
      <c r="L264" t="s">
        <v>9096</v>
      </c>
      <c r="M264" t="s">
        <v>9164</v>
      </c>
    </row>
    <row r="265" spans="1:13" x14ac:dyDescent="0.4">
      <c r="A265" s="6">
        <v>263</v>
      </c>
      <c r="B265" s="6" t="s">
        <v>1237</v>
      </c>
      <c r="C265" s="6" t="s">
        <v>1238</v>
      </c>
      <c r="D265" s="6" t="s">
        <v>533</v>
      </c>
      <c r="E265" s="6" t="s">
        <v>1239</v>
      </c>
      <c r="F265" s="6">
        <v>117.15349999999999</v>
      </c>
      <c r="G265" s="6">
        <v>32.938499999999998</v>
      </c>
      <c r="H265" s="6">
        <v>22490204</v>
      </c>
      <c r="I265" s="6">
        <v>117.9190129</v>
      </c>
      <c r="J265" s="6">
        <v>31.619290400000001</v>
      </c>
      <c r="K265" t="s">
        <v>8944</v>
      </c>
      <c r="L265" t="s">
        <v>8945</v>
      </c>
      <c r="M265" t="s">
        <v>9165</v>
      </c>
    </row>
    <row r="266" spans="1:13" x14ac:dyDescent="0.4">
      <c r="A266" s="6">
        <v>264</v>
      </c>
      <c r="B266" s="6" t="s">
        <v>1240</v>
      </c>
      <c r="C266" s="6" t="s">
        <v>1241</v>
      </c>
      <c r="D266" s="6" t="s">
        <v>562</v>
      </c>
      <c r="E266" s="6" t="s">
        <v>1242</v>
      </c>
      <c r="F266" s="6">
        <v>129.08799999999999</v>
      </c>
      <c r="G266" s="6">
        <v>46.211100000000002</v>
      </c>
      <c r="H266" s="6">
        <v>54040214</v>
      </c>
      <c r="I266" s="6">
        <v>129.67568879999999</v>
      </c>
      <c r="J266" s="6">
        <v>44.764473440000003</v>
      </c>
      <c r="K266" t="s">
        <v>8885</v>
      </c>
      <c r="L266" t="s">
        <v>9109</v>
      </c>
      <c r="M266" t="s">
        <v>9166</v>
      </c>
    </row>
    <row r="267" spans="1:13" x14ac:dyDescent="0.4">
      <c r="A267" s="6">
        <v>265</v>
      </c>
      <c r="B267" s="6" t="s">
        <v>1243</v>
      </c>
      <c r="C267" s="6" t="s">
        <v>1244</v>
      </c>
      <c r="D267" s="6" t="s">
        <v>533</v>
      </c>
      <c r="E267" s="6" t="s">
        <v>1239</v>
      </c>
      <c r="F267" s="6">
        <v>117.11839999999999</v>
      </c>
      <c r="G267" s="6">
        <v>32.935400000000001</v>
      </c>
      <c r="H267" s="6">
        <v>47510289</v>
      </c>
      <c r="I267" s="6">
        <v>117.88443580000001</v>
      </c>
      <c r="J267" s="6">
        <v>31.616220160000001</v>
      </c>
      <c r="K267" t="s">
        <v>8944</v>
      </c>
      <c r="L267" t="s">
        <v>8945</v>
      </c>
      <c r="M267" t="s">
        <v>9165</v>
      </c>
    </row>
    <row r="268" spans="1:13" x14ac:dyDescent="0.4">
      <c r="A268" s="6">
        <v>266</v>
      </c>
      <c r="B268" s="6" t="s">
        <v>1245</v>
      </c>
      <c r="C268" s="6" t="s">
        <v>1246</v>
      </c>
      <c r="D268" s="6" t="s">
        <v>566</v>
      </c>
      <c r="E268" s="6" t="s">
        <v>1247</v>
      </c>
      <c r="F268" s="6">
        <v>108.2123</v>
      </c>
      <c r="G268" s="6">
        <v>27.174900000000001</v>
      </c>
      <c r="H268" s="6">
        <v>4180523</v>
      </c>
      <c r="I268" s="6">
        <v>109.1110367</v>
      </c>
      <c r="J268" s="6">
        <v>25.911020959999998</v>
      </c>
      <c r="K268" t="s">
        <v>8929</v>
      </c>
      <c r="L268" t="s">
        <v>9167</v>
      </c>
      <c r="M268" t="s">
        <v>9168</v>
      </c>
    </row>
    <row r="269" spans="1:13" x14ac:dyDescent="0.4">
      <c r="A269" s="6">
        <v>267</v>
      </c>
      <c r="B269" s="6" t="s">
        <v>1248</v>
      </c>
      <c r="C269" s="6" t="s">
        <v>1249</v>
      </c>
      <c r="D269" s="6" t="s">
        <v>837</v>
      </c>
      <c r="E269" s="6" t="s">
        <v>1250</v>
      </c>
      <c r="F269" s="6">
        <v>110.14360000000001</v>
      </c>
      <c r="G269" s="6">
        <v>39.877800000000001</v>
      </c>
      <c r="H269" s="6">
        <v>65870023</v>
      </c>
      <c r="I269" s="6">
        <v>111.0135604</v>
      </c>
      <c r="J269" s="6">
        <v>38.491973119999997</v>
      </c>
      <c r="K269" t="s">
        <v>8997</v>
      </c>
      <c r="L269" t="s">
        <v>9169</v>
      </c>
      <c r="M269" t="s">
        <v>9170</v>
      </c>
    </row>
    <row r="270" spans="1:13" x14ac:dyDescent="0.4">
      <c r="A270" s="6">
        <v>268</v>
      </c>
      <c r="B270" s="6" t="s">
        <v>1251</v>
      </c>
      <c r="C270" s="6" t="s">
        <v>1252</v>
      </c>
      <c r="D270" s="6" t="s">
        <v>628</v>
      </c>
      <c r="E270" s="6" t="s">
        <v>1253</v>
      </c>
      <c r="F270" s="6">
        <v>118.81189999999999</v>
      </c>
      <c r="G270" s="6">
        <v>27.120999999999999</v>
      </c>
      <c r="H270" s="6">
        <v>92170029</v>
      </c>
      <c r="I270" s="6">
        <v>119.5527027</v>
      </c>
      <c r="J270" s="6">
        <v>25.857638399999999</v>
      </c>
      <c r="K270" t="s">
        <v>8919</v>
      </c>
      <c r="L270" t="s">
        <v>8920</v>
      </c>
      <c r="M270" t="s">
        <v>9171</v>
      </c>
    </row>
    <row r="271" spans="1:13" x14ac:dyDescent="0.4">
      <c r="A271" s="6">
        <v>269</v>
      </c>
      <c r="B271" s="6" t="s">
        <v>1254</v>
      </c>
      <c r="C271" s="6" t="s">
        <v>1255</v>
      </c>
      <c r="D271" s="6" t="s">
        <v>628</v>
      </c>
      <c r="E271" s="6" t="s">
        <v>1253</v>
      </c>
      <c r="F271" s="6">
        <v>118.738</v>
      </c>
      <c r="G271" s="6">
        <v>27.189599999999999</v>
      </c>
      <c r="H271" s="6">
        <v>92161683</v>
      </c>
      <c r="I271" s="6">
        <v>119.4799038</v>
      </c>
      <c r="J271" s="6">
        <v>25.925579840000001</v>
      </c>
      <c r="K271" t="s">
        <v>8919</v>
      </c>
      <c r="L271" t="s">
        <v>8920</v>
      </c>
      <c r="M271" t="s">
        <v>9171</v>
      </c>
    </row>
    <row r="272" spans="1:13" x14ac:dyDescent="0.4">
      <c r="A272" s="6">
        <v>270</v>
      </c>
      <c r="B272" s="6" t="s">
        <v>1256</v>
      </c>
      <c r="C272" s="6" t="s">
        <v>1257</v>
      </c>
      <c r="D272" s="6" t="s">
        <v>533</v>
      </c>
      <c r="E272" s="6" t="s">
        <v>1258</v>
      </c>
      <c r="F272" s="6">
        <v>116.7046</v>
      </c>
      <c r="G272" s="6">
        <v>33.019399999999997</v>
      </c>
      <c r="H272" s="6">
        <v>22480776</v>
      </c>
      <c r="I272" s="6">
        <v>117.47680149999999</v>
      </c>
      <c r="J272" s="6">
        <v>31.699413759999999</v>
      </c>
      <c r="K272" t="s">
        <v>8944</v>
      </c>
      <c r="L272" t="s">
        <v>8945</v>
      </c>
      <c r="M272" t="s">
        <v>9172</v>
      </c>
    </row>
    <row r="273" spans="1:13" x14ac:dyDescent="0.4">
      <c r="A273" s="6">
        <v>271</v>
      </c>
      <c r="B273" s="6" t="s">
        <v>1259</v>
      </c>
      <c r="C273" s="6" t="s">
        <v>1260</v>
      </c>
      <c r="D273" s="6" t="s">
        <v>602</v>
      </c>
      <c r="E273" s="6" t="s">
        <v>1261</v>
      </c>
      <c r="F273" s="6">
        <v>110.24420000000001</v>
      </c>
      <c r="G273" s="6">
        <v>30.716000000000001</v>
      </c>
      <c r="H273" s="6">
        <v>21400429</v>
      </c>
      <c r="I273" s="6">
        <v>111.11266139999999</v>
      </c>
      <c r="J273" s="6">
        <v>29.418126399999998</v>
      </c>
      <c r="K273" t="s">
        <v>8910</v>
      </c>
      <c r="L273" t="s">
        <v>9173</v>
      </c>
      <c r="M273" t="s">
        <v>9174</v>
      </c>
    </row>
    <row r="274" spans="1:13" x14ac:dyDescent="0.4">
      <c r="A274" s="6">
        <v>272</v>
      </c>
      <c r="B274" s="6" t="s">
        <v>1262</v>
      </c>
      <c r="C274" s="6" t="s">
        <v>1263</v>
      </c>
      <c r="D274" s="6" t="s">
        <v>602</v>
      </c>
      <c r="E274" s="6" t="s">
        <v>1264</v>
      </c>
      <c r="F274" s="6">
        <v>112.712</v>
      </c>
      <c r="G274" s="6">
        <v>28.086099999999998</v>
      </c>
      <c r="H274" s="6">
        <v>471133498</v>
      </c>
      <c r="I274" s="6">
        <v>113.5436912</v>
      </c>
      <c r="J274" s="6">
        <v>26.813473439999999</v>
      </c>
      <c r="K274" t="s">
        <v>8910</v>
      </c>
      <c r="L274" t="s">
        <v>9175</v>
      </c>
      <c r="M274" t="s">
        <v>9176</v>
      </c>
    </row>
    <row r="275" spans="1:13" x14ac:dyDescent="0.4">
      <c r="A275" s="6">
        <v>273</v>
      </c>
      <c r="B275" s="6" t="s">
        <v>1265</v>
      </c>
      <c r="C275" s="6" t="s">
        <v>1266</v>
      </c>
      <c r="D275" s="6" t="s">
        <v>500</v>
      </c>
      <c r="E275" s="6" t="s">
        <v>1267</v>
      </c>
      <c r="F275" s="6">
        <v>114.504</v>
      </c>
      <c r="G275" s="6">
        <v>42.414000000000001</v>
      </c>
      <c r="H275" s="6">
        <v>95231330</v>
      </c>
      <c r="I275" s="6">
        <v>115.3089904</v>
      </c>
      <c r="J275" s="6">
        <v>41.003825599999999</v>
      </c>
      <c r="K275" t="s">
        <v>8989</v>
      </c>
      <c r="L275" t="s">
        <v>9158</v>
      </c>
      <c r="M275" t="s">
        <v>9177</v>
      </c>
    </row>
    <row r="276" spans="1:13" x14ac:dyDescent="0.4">
      <c r="A276" s="6">
        <v>274</v>
      </c>
      <c r="B276" s="6" t="s">
        <v>1268</v>
      </c>
      <c r="C276" s="6" t="s">
        <v>1269</v>
      </c>
      <c r="D276" s="6" t="s">
        <v>500</v>
      </c>
      <c r="E276" s="6" t="s">
        <v>1270</v>
      </c>
      <c r="F276" s="6">
        <v>118.4128</v>
      </c>
      <c r="G276" s="6">
        <v>41.098100000000002</v>
      </c>
      <c r="H276" s="6">
        <v>11980456</v>
      </c>
      <c r="I276" s="6">
        <v>119.15954929999999</v>
      </c>
      <c r="J276" s="6">
        <v>39.700558239999999</v>
      </c>
      <c r="K276" t="s">
        <v>8989</v>
      </c>
      <c r="L276" t="s">
        <v>9082</v>
      </c>
      <c r="M276" t="s">
        <v>9178</v>
      </c>
    </row>
    <row r="277" spans="1:13" x14ac:dyDescent="0.4">
      <c r="A277" s="6">
        <v>275</v>
      </c>
      <c r="B277" s="6" t="s">
        <v>1271</v>
      </c>
      <c r="C277" s="6" t="s">
        <v>1272</v>
      </c>
      <c r="D277" s="6" t="s">
        <v>602</v>
      </c>
      <c r="E277" s="6" t="s">
        <v>705</v>
      </c>
      <c r="F277" s="6">
        <v>109.32080000000001</v>
      </c>
      <c r="G277" s="6">
        <v>21.195900000000002</v>
      </c>
      <c r="H277" s="6">
        <v>33330702</v>
      </c>
      <c r="I277" s="6">
        <v>110.2030201</v>
      </c>
      <c r="J277" s="6">
        <v>19.989419359999999</v>
      </c>
      <c r="K277" t="s">
        <v>8953</v>
      </c>
      <c r="L277" t="s">
        <v>8954</v>
      </c>
      <c r="M277" t="s">
        <v>8956</v>
      </c>
    </row>
    <row r="278" spans="1:13" x14ac:dyDescent="0.4">
      <c r="A278" s="6">
        <v>276</v>
      </c>
      <c r="B278" s="6" t="s">
        <v>1273</v>
      </c>
      <c r="C278" s="6" t="s">
        <v>1274</v>
      </c>
      <c r="D278" s="6" t="s">
        <v>628</v>
      </c>
      <c r="E278" s="6" t="s">
        <v>1253</v>
      </c>
      <c r="F278" s="6">
        <v>118.8502</v>
      </c>
      <c r="G278" s="6">
        <v>27.018000000000001</v>
      </c>
      <c r="H278" s="6">
        <v>92178375</v>
      </c>
      <c r="I278" s="6">
        <v>119.59043200000001</v>
      </c>
      <c r="J278" s="6">
        <v>25.755627199999999</v>
      </c>
      <c r="K278" t="s">
        <v>8919</v>
      </c>
      <c r="L278" t="s">
        <v>8920</v>
      </c>
      <c r="M278" t="s">
        <v>9171</v>
      </c>
    </row>
    <row r="279" spans="1:13" x14ac:dyDescent="0.4">
      <c r="A279" s="6">
        <v>277</v>
      </c>
      <c r="B279" s="6" t="s">
        <v>1275</v>
      </c>
      <c r="C279" s="6" t="s">
        <v>1276</v>
      </c>
      <c r="D279" s="6" t="s">
        <v>562</v>
      </c>
      <c r="E279" s="6" t="s">
        <v>1277</v>
      </c>
      <c r="F279" s="6">
        <v>128.88570000000001</v>
      </c>
      <c r="G279" s="6">
        <v>48.441000000000003</v>
      </c>
      <c r="H279" s="6">
        <v>53650400</v>
      </c>
      <c r="I279" s="6">
        <v>129.4764031</v>
      </c>
      <c r="J279" s="6">
        <v>46.972966399999997</v>
      </c>
      <c r="K279" t="s">
        <v>8885</v>
      </c>
      <c r="L279" t="s">
        <v>9179</v>
      </c>
      <c r="M279" t="s">
        <v>9180</v>
      </c>
    </row>
    <row r="280" spans="1:13" x14ac:dyDescent="0.4">
      <c r="A280" s="6">
        <v>278</v>
      </c>
      <c r="B280" s="6" t="s">
        <v>1278</v>
      </c>
      <c r="C280" s="6" t="s">
        <v>1279</v>
      </c>
      <c r="D280" s="6" t="s">
        <v>533</v>
      </c>
      <c r="E280" s="6" t="s">
        <v>1280</v>
      </c>
      <c r="F280" s="6">
        <v>119.6788</v>
      </c>
      <c r="G280" s="6">
        <v>28.809699999999999</v>
      </c>
      <c r="H280" s="6">
        <v>6470369</v>
      </c>
      <c r="I280" s="6">
        <v>120.4066859</v>
      </c>
      <c r="J280" s="6">
        <v>27.530126880000001</v>
      </c>
      <c r="K280" t="s">
        <v>8957</v>
      </c>
      <c r="L280" t="s">
        <v>9181</v>
      </c>
      <c r="M280" t="s">
        <v>9182</v>
      </c>
    </row>
    <row r="281" spans="1:13" x14ac:dyDescent="0.4">
      <c r="A281" s="6">
        <v>279</v>
      </c>
      <c r="B281" s="6" t="s">
        <v>1281</v>
      </c>
      <c r="C281" s="6" t="s">
        <v>1282</v>
      </c>
      <c r="D281" s="6" t="s">
        <v>500</v>
      </c>
      <c r="E281" s="6" t="s">
        <v>1036</v>
      </c>
      <c r="F281" s="6">
        <v>115.43429999999999</v>
      </c>
      <c r="G281" s="6">
        <v>41.631300000000003</v>
      </c>
      <c r="H281" s="6">
        <v>22980167</v>
      </c>
      <c r="I281" s="6">
        <v>116.2254289</v>
      </c>
      <c r="J281" s="6">
        <v>40.228639520000002</v>
      </c>
      <c r="K281" t="s">
        <v>8862</v>
      </c>
      <c r="L281" t="s">
        <v>8862</v>
      </c>
      <c r="M281" t="s">
        <v>9079</v>
      </c>
    </row>
    <row r="282" spans="1:13" x14ac:dyDescent="0.4">
      <c r="A282" s="6">
        <v>280</v>
      </c>
      <c r="B282" s="6" t="s">
        <v>1283</v>
      </c>
      <c r="C282" s="6" t="s">
        <v>1284</v>
      </c>
      <c r="D282" s="6" t="s">
        <v>1151</v>
      </c>
      <c r="E282" s="6" t="s">
        <v>1285</v>
      </c>
      <c r="F282" s="6">
        <v>113.2107</v>
      </c>
      <c r="G282" s="6">
        <v>24.197399999999998</v>
      </c>
      <c r="H282" s="6">
        <v>95050239</v>
      </c>
      <c r="I282" s="6">
        <v>114.03496060000001</v>
      </c>
      <c r="J282" s="6">
        <v>22.962104960000001</v>
      </c>
      <c r="K282" t="s">
        <v>8934</v>
      </c>
      <c r="L282" t="s">
        <v>9183</v>
      </c>
    </row>
    <row r="283" spans="1:13" x14ac:dyDescent="0.4">
      <c r="A283" s="6">
        <v>281</v>
      </c>
      <c r="B283" s="6" t="s">
        <v>1286</v>
      </c>
      <c r="C283" s="6" t="s">
        <v>1287</v>
      </c>
      <c r="D283" s="6" t="s">
        <v>520</v>
      </c>
      <c r="E283" s="6" t="s">
        <v>1288</v>
      </c>
      <c r="F283" s="6">
        <v>103.63509999999999</v>
      </c>
      <c r="G283" s="6">
        <v>30.046199999999999</v>
      </c>
      <c r="H283" s="6">
        <v>39620018</v>
      </c>
      <c r="I283" s="6">
        <v>104.602037</v>
      </c>
      <c r="J283" s="6">
        <v>28.754756480000001</v>
      </c>
      <c r="K283" t="s">
        <v>8898</v>
      </c>
      <c r="L283" t="s">
        <v>9184</v>
      </c>
      <c r="M283" t="s">
        <v>9185</v>
      </c>
    </row>
    <row r="284" spans="1:13" x14ac:dyDescent="0.4">
      <c r="A284" s="6">
        <v>282</v>
      </c>
      <c r="B284" s="6" t="s">
        <v>1289</v>
      </c>
      <c r="C284" s="6" t="s">
        <v>1284</v>
      </c>
      <c r="D284" s="6" t="s">
        <v>500</v>
      </c>
      <c r="E284" s="6" t="s">
        <v>1036</v>
      </c>
      <c r="F284" s="6">
        <v>115.3952</v>
      </c>
      <c r="G284" s="6">
        <v>41.588799999999999</v>
      </c>
      <c r="H284" s="6">
        <v>6600144</v>
      </c>
      <c r="I284" s="6">
        <v>116.18691149999999</v>
      </c>
      <c r="J284" s="6">
        <v>40.186547519999998</v>
      </c>
      <c r="K284" t="s">
        <v>8862</v>
      </c>
      <c r="L284" t="s">
        <v>8862</v>
      </c>
      <c r="M284" t="s">
        <v>9079</v>
      </c>
    </row>
    <row r="285" spans="1:13" x14ac:dyDescent="0.4">
      <c r="A285" s="6">
        <v>283</v>
      </c>
      <c r="B285" s="6" t="s">
        <v>1290</v>
      </c>
      <c r="C285" s="6" t="s">
        <v>1291</v>
      </c>
      <c r="D285" s="6" t="s">
        <v>595</v>
      </c>
      <c r="E285" s="6" t="s">
        <v>1292</v>
      </c>
      <c r="F285" s="6">
        <v>106.82940000000001</v>
      </c>
      <c r="G285" s="6">
        <v>36.668399999999998</v>
      </c>
      <c r="H285" s="6">
        <v>47340003</v>
      </c>
      <c r="I285" s="6">
        <v>107.7487419</v>
      </c>
      <c r="J285" s="6">
        <v>35.313383360000003</v>
      </c>
      <c r="K285" t="s">
        <v>8904</v>
      </c>
      <c r="L285" t="s">
        <v>9186</v>
      </c>
      <c r="M285" t="s">
        <v>6910</v>
      </c>
    </row>
    <row r="286" spans="1:13" x14ac:dyDescent="0.4">
      <c r="A286" s="6">
        <v>284</v>
      </c>
      <c r="B286" s="6" t="s">
        <v>1293</v>
      </c>
      <c r="C286" s="6" t="s">
        <v>1294</v>
      </c>
      <c r="D286" s="6" t="s">
        <v>628</v>
      </c>
      <c r="E286" s="6" t="s">
        <v>1295</v>
      </c>
      <c r="F286" s="6">
        <v>115.26009999999999</v>
      </c>
      <c r="G286" s="6">
        <v>29.059000000000001</v>
      </c>
      <c r="H286" s="6">
        <v>91661591</v>
      </c>
      <c r="I286" s="6">
        <v>116.0538245</v>
      </c>
      <c r="J286" s="6">
        <v>27.777033599999999</v>
      </c>
      <c r="K286" t="s">
        <v>8973</v>
      </c>
      <c r="L286" t="s">
        <v>9187</v>
      </c>
      <c r="M286" t="s">
        <v>9188</v>
      </c>
    </row>
    <row r="287" spans="1:13" x14ac:dyDescent="0.4">
      <c r="A287" s="6">
        <v>285</v>
      </c>
      <c r="B287" s="6" t="s">
        <v>1296</v>
      </c>
      <c r="C287" s="6" t="s">
        <v>1297</v>
      </c>
      <c r="D287" s="6" t="s">
        <v>520</v>
      </c>
      <c r="E287" s="6" t="s">
        <v>1298</v>
      </c>
      <c r="F287" s="6">
        <v>106.14149999999999</v>
      </c>
      <c r="G287" s="6">
        <v>31.184999999999999</v>
      </c>
      <c r="H287" s="6">
        <v>13190477</v>
      </c>
      <c r="I287" s="6">
        <v>107.0710917</v>
      </c>
      <c r="J287" s="6">
        <v>29.882624</v>
      </c>
      <c r="K287" t="s">
        <v>8868</v>
      </c>
      <c r="L287" t="s">
        <v>8868</v>
      </c>
      <c r="M287" t="s">
        <v>9189</v>
      </c>
    </row>
    <row r="288" spans="1:13" x14ac:dyDescent="0.4">
      <c r="A288" s="6">
        <v>286</v>
      </c>
      <c r="B288" s="6" t="s">
        <v>1299</v>
      </c>
      <c r="C288" s="6" t="s">
        <v>1300</v>
      </c>
      <c r="D288" s="6" t="s">
        <v>602</v>
      </c>
      <c r="E288" s="6" t="s">
        <v>1301</v>
      </c>
      <c r="F288" s="6">
        <v>115.79730000000001</v>
      </c>
      <c r="G288" s="6">
        <v>24.7807</v>
      </c>
      <c r="H288" s="6">
        <v>4370298</v>
      </c>
      <c r="I288" s="6">
        <v>116.58302020000001</v>
      </c>
      <c r="J288" s="6">
        <v>23.539805279999999</v>
      </c>
      <c r="K288" t="s">
        <v>8934</v>
      </c>
      <c r="L288" t="s">
        <v>9190</v>
      </c>
      <c r="M288" t="s">
        <v>9191</v>
      </c>
    </row>
    <row r="289" spans="1:13" x14ac:dyDescent="0.4">
      <c r="A289" s="6">
        <v>287</v>
      </c>
      <c r="B289" s="6" t="s">
        <v>1302</v>
      </c>
      <c r="C289" s="6" t="s">
        <v>1303</v>
      </c>
      <c r="D289" s="6" t="s">
        <v>696</v>
      </c>
      <c r="E289" s="6" t="s">
        <v>1304</v>
      </c>
      <c r="F289" s="6">
        <v>110.24890000000001</v>
      </c>
      <c r="G289" s="6">
        <v>42.109099999999998</v>
      </c>
      <c r="H289" s="6">
        <v>7220736</v>
      </c>
      <c r="I289" s="6">
        <v>111.1172914</v>
      </c>
      <c r="J289" s="6">
        <v>40.701852639999998</v>
      </c>
      <c r="K289" t="s">
        <v>8950</v>
      </c>
      <c r="L289" t="s">
        <v>8951</v>
      </c>
      <c r="M289" t="s">
        <v>9192</v>
      </c>
    </row>
    <row r="290" spans="1:13" x14ac:dyDescent="0.4">
      <c r="A290" s="6">
        <v>288</v>
      </c>
      <c r="B290" s="6" t="s">
        <v>1305</v>
      </c>
      <c r="C290" s="6" t="s">
        <v>1306</v>
      </c>
      <c r="D290" s="6" t="s">
        <v>520</v>
      </c>
      <c r="E290" s="6" t="s">
        <v>1307</v>
      </c>
      <c r="F290" s="6">
        <v>105.12560000000001</v>
      </c>
      <c r="G290" s="6">
        <v>34.035800000000002</v>
      </c>
      <c r="H290" s="6">
        <v>720605556</v>
      </c>
      <c r="I290" s="6">
        <v>106.0703286</v>
      </c>
      <c r="J290" s="6">
        <v>32.706056320000002</v>
      </c>
      <c r="K290" t="s">
        <v>8898</v>
      </c>
      <c r="L290" t="s">
        <v>9193</v>
      </c>
      <c r="M290" t="s">
        <v>9194</v>
      </c>
    </row>
    <row r="291" spans="1:13" x14ac:dyDescent="0.4">
      <c r="A291" s="6">
        <v>289</v>
      </c>
      <c r="B291" s="6" t="s">
        <v>1308</v>
      </c>
      <c r="C291" s="6" t="s">
        <v>1309</v>
      </c>
      <c r="D291" s="6" t="s">
        <v>628</v>
      </c>
      <c r="E291" s="6" t="s">
        <v>1310</v>
      </c>
      <c r="F291" s="6">
        <v>115.5629</v>
      </c>
      <c r="G291" s="6">
        <v>27.029499999999999</v>
      </c>
      <c r="H291" s="6">
        <v>30870394</v>
      </c>
      <c r="I291" s="6">
        <v>116.3521128</v>
      </c>
      <c r="J291" s="6">
        <v>25.7670168</v>
      </c>
      <c r="K291" t="s">
        <v>8919</v>
      </c>
      <c r="L291" t="s">
        <v>9195</v>
      </c>
      <c r="M291" t="s">
        <v>9196</v>
      </c>
    </row>
    <row r="292" spans="1:13" x14ac:dyDescent="0.4">
      <c r="A292" s="6">
        <v>290</v>
      </c>
      <c r="B292" s="6" t="s">
        <v>1311</v>
      </c>
      <c r="C292" s="6" t="s">
        <v>1312</v>
      </c>
      <c r="D292" s="6" t="s">
        <v>869</v>
      </c>
      <c r="E292" s="6" t="s">
        <v>1307</v>
      </c>
      <c r="F292" s="6">
        <v>104.92919999999999</v>
      </c>
      <c r="G292" s="6">
        <v>33.969200000000001</v>
      </c>
      <c r="H292" s="6">
        <v>18060318</v>
      </c>
      <c r="I292" s="6">
        <v>105.8768549</v>
      </c>
      <c r="J292" s="6">
        <v>32.640095680000002</v>
      </c>
      <c r="K292" t="s">
        <v>8898</v>
      </c>
      <c r="L292" t="s">
        <v>9193</v>
      </c>
      <c r="M292" t="s">
        <v>9194</v>
      </c>
    </row>
    <row r="293" spans="1:13" x14ac:dyDescent="0.4">
      <c r="A293" s="6">
        <v>291</v>
      </c>
      <c r="B293" s="6" t="s">
        <v>1313</v>
      </c>
      <c r="C293" s="6" t="s">
        <v>1314</v>
      </c>
      <c r="D293" s="6" t="s">
        <v>573</v>
      </c>
      <c r="E293" s="6" t="s">
        <v>1315</v>
      </c>
      <c r="F293" s="6">
        <v>123.4366</v>
      </c>
      <c r="G293" s="6">
        <v>44.2014</v>
      </c>
      <c r="H293" s="6">
        <v>24680083</v>
      </c>
      <c r="I293" s="6">
        <v>124.10849469999999</v>
      </c>
      <c r="J293" s="6">
        <v>42.774066560000001</v>
      </c>
      <c r="K293" t="s">
        <v>8925</v>
      </c>
      <c r="L293" t="s">
        <v>9197</v>
      </c>
      <c r="M293" t="s">
        <v>9198</v>
      </c>
    </row>
    <row r="294" spans="1:13" x14ac:dyDescent="0.4">
      <c r="A294" s="6">
        <v>292</v>
      </c>
      <c r="B294" s="6" t="s">
        <v>1316</v>
      </c>
      <c r="C294" s="6" t="s">
        <v>1317</v>
      </c>
      <c r="D294" s="6" t="s">
        <v>573</v>
      </c>
      <c r="E294" s="6" t="s">
        <v>1315</v>
      </c>
      <c r="F294" s="6">
        <v>123.3847</v>
      </c>
      <c r="G294" s="6">
        <v>44.201000000000001</v>
      </c>
      <c r="H294" s="6">
        <v>12150495</v>
      </c>
      <c r="I294" s="6">
        <v>124.057368</v>
      </c>
      <c r="J294" s="6">
        <v>42.7736704</v>
      </c>
      <c r="K294" t="s">
        <v>8925</v>
      </c>
      <c r="L294" t="s">
        <v>9197</v>
      </c>
      <c r="M294" t="s">
        <v>9198</v>
      </c>
    </row>
    <row r="295" spans="1:13" x14ac:dyDescent="0.4">
      <c r="A295" s="6">
        <v>293</v>
      </c>
      <c r="B295" s="6" t="s">
        <v>1318</v>
      </c>
      <c r="C295" s="6" t="s">
        <v>1319</v>
      </c>
      <c r="D295" s="6" t="s">
        <v>562</v>
      </c>
      <c r="E295" s="6" t="s">
        <v>1242</v>
      </c>
      <c r="F295" s="6">
        <v>128.3279</v>
      </c>
      <c r="G295" s="6">
        <v>45.906799999999997</v>
      </c>
      <c r="H295" s="6">
        <v>61620689</v>
      </c>
      <c r="I295" s="6">
        <v>128.92691429999999</v>
      </c>
      <c r="J295" s="6">
        <v>44.463094720000001</v>
      </c>
      <c r="K295" t="s">
        <v>8885</v>
      </c>
      <c r="L295" t="s">
        <v>9109</v>
      </c>
      <c r="M295" t="s">
        <v>9166</v>
      </c>
    </row>
    <row r="296" spans="1:13" x14ac:dyDescent="0.4">
      <c r="A296" s="6">
        <v>294</v>
      </c>
      <c r="B296" s="6" t="s">
        <v>1320</v>
      </c>
      <c r="C296" s="6" t="s">
        <v>1321</v>
      </c>
      <c r="D296" s="6" t="s">
        <v>869</v>
      </c>
      <c r="E296" s="6" t="s">
        <v>1322</v>
      </c>
      <c r="F296" s="6">
        <v>106.9</v>
      </c>
      <c r="G296" s="6">
        <v>36.625799999999998</v>
      </c>
      <c r="H296" s="6">
        <v>47330797</v>
      </c>
      <c r="I296" s="6">
        <v>107.81829</v>
      </c>
      <c r="J296" s="6">
        <v>35.271192319999997</v>
      </c>
      <c r="K296" t="s">
        <v>9010</v>
      </c>
      <c r="L296" t="s">
        <v>9138</v>
      </c>
      <c r="M296" t="s">
        <v>9199</v>
      </c>
    </row>
    <row r="297" spans="1:13" x14ac:dyDescent="0.4">
      <c r="A297" s="6">
        <v>295</v>
      </c>
      <c r="B297" s="6" t="s">
        <v>1323</v>
      </c>
      <c r="C297" s="6" t="s">
        <v>1324</v>
      </c>
      <c r="D297" s="6" t="s">
        <v>520</v>
      </c>
      <c r="E297" s="6" t="s">
        <v>1325</v>
      </c>
      <c r="F297" s="6">
        <v>104.9667</v>
      </c>
      <c r="G297" s="6">
        <v>33.082700000000003</v>
      </c>
      <c r="H297" s="6">
        <v>41120822</v>
      </c>
      <c r="I297" s="6">
        <v>105.91379619999999</v>
      </c>
      <c r="J297" s="6">
        <v>31.762106079999999</v>
      </c>
      <c r="K297" t="s">
        <v>8898</v>
      </c>
      <c r="L297" t="s">
        <v>9193</v>
      </c>
      <c r="M297" t="s">
        <v>9200</v>
      </c>
    </row>
    <row r="298" spans="1:13" x14ac:dyDescent="0.4">
      <c r="A298" s="6">
        <v>296</v>
      </c>
      <c r="B298" s="6" t="s">
        <v>1326</v>
      </c>
      <c r="C298" s="6" t="s">
        <v>1327</v>
      </c>
      <c r="D298" s="6" t="s">
        <v>602</v>
      </c>
      <c r="E298" s="6" t="s">
        <v>1328</v>
      </c>
      <c r="F298" s="6">
        <v>109.37009999999999</v>
      </c>
      <c r="G298" s="6">
        <v>29.163799999999998</v>
      </c>
      <c r="H298" s="6">
        <v>38160617</v>
      </c>
      <c r="I298" s="6">
        <v>110.2515855</v>
      </c>
      <c r="J298" s="6">
        <v>27.88082752</v>
      </c>
      <c r="K298" t="s">
        <v>8910</v>
      </c>
      <c r="L298" t="s">
        <v>9201</v>
      </c>
      <c r="M298" t="s">
        <v>9202</v>
      </c>
    </row>
    <row r="299" spans="1:13" x14ac:dyDescent="0.4">
      <c r="A299" s="6">
        <v>297</v>
      </c>
      <c r="B299" s="6" t="s">
        <v>1329</v>
      </c>
      <c r="C299" s="6" t="s">
        <v>1330</v>
      </c>
      <c r="D299" s="6" t="s">
        <v>500</v>
      </c>
      <c r="E299" s="6" t="s">
        <v>1331</v>
      </c>
      <c r="F299" s="6">
        <v>113.545</v>
      </c>
      <c r="G299" s="6">
        <v>37.723599999999998</v>
      </c>
      <c r="H299" s="6">
        <v>1080689</v>
      </c>
      <c r="I299" s="6">
        <v>114.36427949999999</v>
      </c>
      <c r="J299" s="6">
        <v>36.358453439999998</v>
      </c>
      <c r="K299" t="s">
        <v>8989</v>
      </c>
      <c r="L299" t="s">
        <v>9203</v>
      </c>
      <c r="M299" t="s">
        <v>1329</v>
      </c>
    </row>
    <row r="300" spans="1:13" x14ac:dyDescent="0.4">
      <c r="A300" s="6">
        <v>298</v>
      </c>
      <c r="B300" s="6" t="s">
        <v>1332</v>
      </c>
      <c r="C300" s="6" t="s">
        <v>1333</v>
      </c>
      <c r="D300" s="6" t="s">
        <v>558</v>
      </c>
      <c r="E300" s="6" t="s">
        <v>1334</v>
      </c>
      <c r="F300" s="6">
        <v>100.5347</v>
      </c>
      <c r="G300" s="6">
        <v>26.339700000000001</v>
      </c>
      <c r="H300" s="6">
        <v>90152024</v>
      </c>
      <c r="I300" s="6">
        <v>101.547833</v>
      </c>
      <c r="J300" s="6">
        <v>25.083838879999998</v>
      </c>
      <c r="K300" t="s">
        <v>8891</v>
      </c>
      <c r="L300" t="s">
        <v>9204</v>
      </c>
      <c r="M300" t="s">
        <v>9205</v>
      </c>
    </row>
    <row r="301" spans="1:13" x14ac:dyDescent="0.4">
      <c r="A301" s="6">
        <v>299</v>
      </c>
      <c r="B301" s="6" t="s">
        <v>1335</v>
      </c>
      <c r="C301" s="6" t="s">
        <v>1336</v>
      </c>
      <c r="D301" s="6" t="s">
        <v>599</v>
      </c>
      <c r="E301" s="6" t="s">
        <v>1337</v>
      </c>
      <c r="F301" s="6">
        <v>114.77509999999999</v>
      </c>
      <c r="G301" s="6">
        <v>36.176400000000001</v>
      </c>
      <c r="H301" s="6">
        <v>19510358</v>
      </c>
      <c r="I301" s="6">
        <v>115.57605100000001</v>
      </c>
      <c r="J301" s="6">
        <v>34.826106559999999</v>
      </c>
      <c r="K301" t="s">
        <v>8907</v>
      </c>
      <c r="L301" t="s">
        <v>9206</v>
      </c>
      <c r="M301" t="s">
        <v>1335</v>
      </c>
    </row>
    <row r="302" spans="1:13" x14ac:dyDescent="0.4">
      <c r="A302" s="6">
        <v>300</v>
      </c>
      <c r="B302" s="6" t="s">
        <v>1338</v>
      </c>
      <c r="C302" s="6" t="s">
        <v>1339</v>
      </c>
      <c r="D302" s="6" t="s">
        <v>602</v>
      </c>
      <c r="E302" s="6" t="s">
        <v>702</v>
      </c>
      <c r="F302" s="6">
        <v>109.44840000000001</v>
      </c>
      <c r="G302" s="6">
        <v>21.200299999999999</v>
      </c>
      <c r="H302" s="6">
        <v>33350697</v>
      </c>
      <c r="I302" s="6">
        <v>110.3287188</v>
      </c>
      <c r="J302" s="6">
        <v>19.993777120000001</v>
      </c>
      <c r="K302" t="s">
        <v>8953</v>
      </c>
      <c r="L302" t="s">
        <v>8954</v>
      </c>
      <c r="M302" t="s">
        <v>8955</v>
      </c>
    </row>
    <row r="303" spans="1:13" x14ac:dyDescent="0.4">
      <c r="A303" s="6">
        <v>301</v>
      </c>
      <c r="B303" s="6" t="s">
        <v>1340</v>
      </c>
      <c r="C303" s="6" t="s">
        <v>1341</v>
      </c>
      <c r="D303" s="6" t="s">
        <v>533</v>
      </c>
      <c r="E303" s="6" t="s">
        <v>1342</v>
      </c>
      <c r="F303" s="6">
        <v>119.16330000000001</v>
      </c>
      <c r="G303" s="6">
        <v>32.304699999999997</v>
      </c>
      <c r="H303" s="6">
        <v>48180251</v>
      </c>
      <c r="I303" s="6">
        <v>119.89886679999999</v>
      </c>
      <c r="J303" s="6">
        <v>30.991574880000002</v>
      </c>
      <c r="K303" t="s">
        <v>8957</v>
      </c>
      <c r="L303" t="s">
        <v>9036</v>
      </c>
      <c r="M303" t="s">
        <v>9207</v>
      </c>
    </row>
    <row r="304" spans="1:13" x14ac:dyDescent="0.4">
      <c r="A304" s="6">
        <v>302</v>
      </c>
      <c r="B304" s="6" t="s">
        <v>1343</v>
      </c>
      <c r="C304" s="6" t="s">
        <v>1344</v>
      </c>
      <c r="D304" s="6" t="s">
        <v>573</v>
      </c>
      <c r="E304" s="6" t="s">
        <v>745</v>
      </c>
      <c r="F304" s="6">
        <v>122.8429</v>
      </c>
      <c r="G304" s="6">
        <v>42.976599999999998</v>
      </c>
      <c r="H304" s="6">
        <v>5570787</v>
      </c>
      <c r="I304" s="6">
        <v>123.5236408</v>
      </c>
      <c r="J304" s="6">
        <v>41.561024639999999</v>
      </c>
      <c r="K304" t="s">
        <v>8925</v>
      </c>
      <c r="L304" t="s">
        <v>8926</v>
      </c>
      <c r="M304" t="s">
        <v>8969</v>
      </c>
    </row>
    <row r="305" spans="1:13" x14ac:dyDescent="0.4">
      <c r="A305" s="6">
        <v>303</v>
      </c>
      <c r="B305" s="6" t="s">
        <v>1345</v>
      </c>
      <c r="C305" s="6" t="s">
        <v>1346</v>
      </c>
      <c r="D305" s="6" t="s">
        <v>573</v>
      </c>
      <c r="E305" s="6" t="s">
        <v>1347</v>
      </c>
      <c r="F305" s="6">
        <v>128.8416</v>
      </c>
      <c r="G305" s="6">
        <v>45.147399999999998</v>
      </c>
      <c r="H305" s="6">
        <v>57150191</v>
      </c>
      <c r="I305" s="6">
        <v>129.4329602</v>
      </c>
      <c r="J305" s="6">
        <v>43.710984959999998</v>
      </c>
      <c r="K305" t="s">
        <v>8894</v>
      </c>
      <c r="L305" t="s">
        <v>9094</v>
      </c>
      <c r="M305" t="s">
        <v>9208</v>
      </c>
    </row>
    <row r="306" spans="1:13" x14ac:dyDescent="0.4">
      <c r="A306" s="6">
        <v>304</v>
      </c>
      <c r="B306" s="6" t="s">
        <v>1348</v>
      </c>
      <c r="C306" s="6" t="s">
        <v>1349</v>
      </c>
      <c r="D306" s="6" t="s">
        <v>602</v>
      </c>
      <c r="E306" s="6" t="s">
        <v>1350</v>
      </c>
      <c r="F306" s="6">
        <v>115.6288</v>
      </c>
      <c r="G306" s="6">
        <v>24.619700000000002</v>
      </c>
      <c r="H306" s="6">
        <v>4360775</v>
      </c>
      <c r="I306" s="6">
        <v>116.4170309</v>
      </c>
      <c r="J306" s="6">
        <v>23.380350880000002</v>
      </c>
      <c r="K306" t="s">
        <v>8934</v>
      </c>
      <c r="L306" t="s">
        <v>9209</v>
      </c>
      <c r="M306" t="s">
        <v>9210</v>
      </c>
    </row>
    <row r="307" spans="1:13" x14ac:dyDescent="0.4">
      <c r="A307" s="6">
        <v>305</v>
      </c>
      <c r="B307" s="6" t="s">
        <v>1351</v>
      </c>
      <c r="C307" s="6" t="s">
        <v>1352</v>
      </c>
      <c r="D307" s="6" t="s">
        <v>573</v>
      </c>
      <c r="E307" s="6" t="s">
        <v>1353</v>
      </c>
      <c r="F307" s="6">
        <v>128.76580000000001</v>
      </c>
      <c r="G307" s="6">
        <v>44.299100000000003</v>
      </c>
      <c r="H307" s="6">
        <v>49700789</v>
      </c>
      <c r="I307" s="6">
        <v>129.35828960000001</v>
      </c>
      <c r="J307" s="6">
        <v>42.870828639999999</v>
      </c>
      <c r="K307" t="s">
        <v>8894</v>
      </c>
      <c r="L307" t="s">
        <v>9094</v>
      </c>
      <c r="M307" t="s">
        <v>9211</v>
      </c>
    </row>
    <row r="308" spans="1:13" x14ac:dyDescent="0.4">
      <c r="A308" s="6">
        <v>306</v>
      </c>
      <c r="B308" s="6" t="s">
        <v>1354</v>
      </c>
      <c r="C308" s="6" t="s">
        <v>1355</v>
      </c>
      <c r="D308" s="6" t="s">
        <v>520</v>
      </c>
      <c r="E308" s="6" t="s">
        <v>1356</v>
      </c>
      <c r="F308" s="6">
        <v>102.4628</v>
      </c>
      <c r="G308" s="6">
        <v>31.473800000000001</v>
      </c>
      <c r="H308" s="6">
        <v>90753229</v>
      </c>
      <c r="I308" s="6">
        <v>103.4472043</v>
      </c>
      <c r="J308" s="6">
        <v>30.168651520000001</v>
      </c>
      <c r="K308" t="s">
        <v>8898</v>
      </c>
      <c r="L308" t="s">
        <v>8899</v>
      </c>
      <c r="M308" t="s">
        <v>9212</v>
      </c>
    </row>
    <row r="309" spans="1:13" x14ac:dyDescent="0.4">
      <c r="A309" s="6">
        <v>307</v>
      </c>
      <c r="B309" s="6" t="s">
        <v>1357</v>
      </c>
      <c r="C309" s="6" t="s">
        <v>1358</v>
      </c>
      <c r="D309" s="6" t="s">
        <v>533</v>
      </c>
      <c r="E309" s="6" t="s">
        <v>1359</v>
      </c>
      <c r="F309" s="6">
        <v>117.5617</v>
      </c>
      <c r="G309" s="6">
        <v>33.6355</v>
      </c>
      <c r="H309" s="6">
        <v>26750672</v>
      </c>
      <c r="I309" s="6">
        <v>118.3211307</v>
      </c>
      <c r="J309" s="6">
        <v>32.309599200000001</v>
      </c>
      <c r="K309" t="s">
        <v>8944</v>
      </c>
      <c r="L309" t="s">
        <v>9213</v>
      </c>
      <c r="M309" t="s">
        <v>9214</v>
      </c>
    </row>
    <row r="310" spans="1:13" x14ac:dyDescent="0.4">
      <c r="A310" s="6">
        <v>308</v>
      </c>
      <c r="B310" s="6" t="s">
        <v>1360</v>
      </c>
      <c r="C310" s="6" t="s">
        <v>1361</v>
      </c>
      <c r="D310" s="6" t="s">
        <v>533</v>
      </c>
      <c r="E310" s="6" t="s">
        <v>1362</v>
      </c>
      <c r="F310" s="6">
        <v>119.2152</v>
      </c>
      <c r="G310" s="6">
        <v>33.1768</v>
      </c>
      <c r="H310" s="6">
        <v>6110031</v>
      </c>
      <c r="I310" s="6">
        <v>119.94999350000001</v>
      </c>
      <c r="J310" s="6">
        <v>31.855302720000001</v>
      </c>
      <c r="K310" t="s">
        <v>8979</v>
      </c>
      <c r="L310" t="s">
        <v>9215</v>
      </c>
      <c r="M310" t="s">
        <v>9216</v>
      </c>
    </row>
    <row r="311" spans="1:13" x14ac:dyDescent="0.4">
      <c r="A311" s="6">
        <v>309</v>
      </c>
      <c r="B311" s="6" t="s">
        <v>1363</v>
      </c>
      <c r="C311" s="6" t="s">
        <v>1364</v>
      </c>
      <c r="D311" s="6" t="s">
        <v>913</v>
      </c>
      <c r="E311" s="6" t="s">
        <v>1365</v>
      </c>
      <c r="F311" s="6">
        <v>112.27930000000001</v>
      </c>
      <c r="G311" s="6">
        <v>37.671399999999998</v>
      </c>
      <c r="H311" s="6">
        <v>44490301</v>
      </c>
      <c r="I311" s="6">
        <v>113.1174384</v>
      </c>
      <c r="J311" s="6">
        <v>36.306754560000002</v>
      </c>
      <c r="K311" t="s">
        <v>8997</v>
      </c>
      <c r="L311" t="s">
        <v>9217</v>
      </c>
      <c r="M311" t="s">
        <v>9218</v>
      </c>
    </row>
    <row r="312" spans="1:13" x14ac:dyDescent="0.4">
      <c r="A312" s="6">
        <v>310</v>
      </c>
      <c r="B312" s="6" t="s">
        <v>1366</v>
      </c>
      <c r="C312" s="6" t="s">
        <v>1367</v>
      </c>
      <c r="D312" s="6" t="s">
        <v>913</v>
      </c>
      <c r="E312" s="6" t="s">
        <v>1365</v>
      </c>
      <c r="F312" s="6">
        <v>112.3206</v>
      </c>
      <c r="G312" s="6">
        <v>37.591000000000001</v>
      </c>
      <c r="H312" s="6">
        <v>91953073</v>
      </c>
      <c r="I312" s="6">
        <v>113.1581231</v>
      </c>
      <c r="J312" s="6">
        <v>36.227126400000003</v>
      </c>
      <c r="K312" t="s">
        <v>8997</v>
      </c>
      <c r="L312" t="s">
        <v>9217</v>
      </c>
      <c r="M312" t="s">
        <v>9218</v>
      </c>
    </row>
    <row r="313" spans="1:13" x14ac:dyDescent="0.4">
      <c r="A313" s="6">
        <v>311</v>
      </c>
      <c r="B313" s="6" t="s">
        <v>1368</v>
      </c>
      <c r="C313" s="6" t="s">
        <v>1369</v>
      </c>
      <c r="D313" s="6" t="s">
        <v>595</v>
      </c>
      <c r="E313" s="6" t="s">
        <v>1370</v>
      </c>
      <c r="F313" s="6">
        <v>103.8858</v>
      </c>
      <c r="G313" s="6">
        <v>38.091099999999997</v>
      </c>
      <c r="H313" s="6">
        <v>60540896</v>
      </c>
      <c r="I313" s="6">
        <v>104.84900159999999</v>
      </c>
      <c r="J313" s="6">
        <v>36.722425440000002</v>
      </c>
      <c r="K313" t="s">
        <v>8904</v>
      </c>
      <c r="L313" t="s">
        <v>5041</v>
      </c>
      <c r="M313" t="s">
        <v>9219</v>
      </c>
    </row>
    <row r="314" spans="1:13" x14ac:dyDescent="0.4">
      <c r="A314" s="6">
        <v>312</v>
      </c>
      <c r="B314" s="6" t="s">
        <v>1371</v>
      </c>
      <c r="C314" s="6" t="s">
        <v>1372</v>
      </c>
      <c r="D314" s="6" t="s">
        <v>533</v>
      </c>
      <c r="E314" s="6" t="s">
        <v>1373</v>
      </c>
      <c r="F314" s="6">
        <v>116.7444</v>
      </c>
      <c r="G314" s="6">
        <v>31.93</v>
      </c>
      <c r="H314" s="6">
        <v>32370842</v>
      </c>
      <c r="I314" s="6">
        <v>117.5160084</v>
      </c>
      <c r="J314" s="6">
        <v>30.620471999999999</v>
      </c>
      <c r="K314" t="s">
        <v>8944</v>
      </c>
      <c r="L314" t="s">
        <v>9220</v>
      </c>
      <c r="M314" t="s">
        <v>9221</v>
      </c>
    </row>
    <row r="315" spans="1:13" x14ac:dyDescent="0.4">
      <c r="A315" s="6">
        <v>313</v>
      </c>
      <c r="B315" s="6" t="s">
        <v>1374</v>
      </c>
      <c r="C315" s="6" t="s">
        <v>1375</v>
      </c>
      <c r="D315" s="6" t="s">
        <v>533</v>
      </c>
      <c r="E315" s="6" t="s">
        <v>1376</v>
      </c>
      <c r="F315" s="6">
        <v>117.5539</v>
      </c>
      <c r="G315" s="6">
        <v>33.523600000000002</v>
      </c>
      <c r="H315" s="6">
        <v>6070277</v>
      </c>
      <c r="I315" s="6">
        <v>118.3134469</v>
      </c>
      <c r="J315" s="6">
        <v>32.198773439999997</v>
      </c>
      <c r="K315" t="s">
        <v>8944</v>
      </c>
      <c r="L315" t="s">
        <v>9213</v>
      </c>
      <c r="M315" t="s">
        <v>9222</v>
      </c>
    </row>
    <row r="316" spans="1:13" x14ac:dyDescent="0.4">
      <c r="A316" s="6">
        <v>314</v>
      </c>
      <c r="B316" s="6" t="s">
        <v>1377</v>
      </c>
      <c r="C316" s="6" t="s">
        <v>1378</v>
      </c>
      <c r="D316" s="6" t="s">
        <v>602</v>
      </c>
      <c r="E316" s="6" t="s">
        <v>1379</v>
      </c>
      <c r="F316" s="6">
        <v>112.188</v>
      </c>
      <c r="G316" s="6">
        <v>27.072199999999999</v>
      </c>
      <c r="H316" s="6">
        <v>2410870</v>
      </c>
      <c r="I316" s="6">
        <v>113.0274988</v>
      </c>
      <c r="J316" s="6">
        <v>25.809306880000001</v>
      </c>
      <c r="K316" t="s">
        <v>8910</v>
      </c>
      <c r="L316" t="s">
        <v>9223</v>
      </c>
      <c r="M316" t="s">
        <v>9224</v>
      </c>
    </row>
    <row r="317" spans="1:13" x14ac:dyDescent="0.4">
      <c r="A317" s="6">
        <v>315</v>
      </c>
      <c r="B317" s="6" t="s">
        <v>1380</v>
      </c>
      <c r="C317" s="6" t="s">
        <v>1381</v>
      </c>
      <c r="D317" s="6" t="s">
        <v>500</v>
      </c>
      <c r="E317" s="6" t="s">
        <v>1382</v>
      </c>
      <c r="F317" s="6">
        <v>116.08920000000001</v>
      </c>
      <c r="G317" s="6">
        <v>39.689799999999998</v>
      </c>
      <c r="H317" s="6">
        <v>25930615</v>
      </c>
      <c r="I317" s="6">
        <v>116.8705709</v>
      </c>
      <c r="J317" s="6">
        <v>38.305777919999997</v>
      </c>
      <c r="K317" t="s">
        <v>8989</v>
      </c>
      <c r="L317" t="s">
        <v>9225</v>
      </c>
      <c r="M317" t="s">
        <v>8991</v>
      </c>
    </row>
    <row r="318" spans="1:13" x14ac:dyDescent="0.4">
      <c r="A318" s="6">
        <v>316</v>
      </c>
      <c r="B318" s="6" t="s">
        <v>1383</v>
      </c>
      <c r="C318" s="6" t="s">
        <v>1384</v>
      </c>
      <c r="D318" s="6" t="s">
        <v>533</v>
      </c>
      <c r="E318" s="6" t="s">
        <v>1385</v>
      </c>
      <c r="F318" s="6">
        <v>119.23269999999999</v>
      </c>
      <c r="G318" s="6">
        <v>33.1068</v>
      </c>
      <c r="H318" s="6">
        <v>26980153</v>
      </c>
      <c r="I318" s="6">
        <v>119.9672328</v>
      </c>
      <c r="J318" s="6">
        <v>31.785974719999999</v>
      </c>
      <c r="K318" t="s">
        <v>8979</v>
      </c>
      <c r="L318" t="s">
        <v>9215</v>
      </c>
      <c r="M318" t="s">
        <v>9226</v>
      </c>
    </row>
    <row r="319" spans="1:13" x14ac:dyDescent="0.4">
      <c r="A319" s="6">
        <v>317</v>
      </c>
      <c r="B319" s="6" t="s">
        <v>1386</v>
      </c>
      <c r="C319" s="6" t="s">
        <v>1387</v>
      </c>
      <c r="D319" s="6" t="s">
        <v>913</v>
      </c>
      <c r="E319" s="6" t="s">
        <v>1365</v>
      </c>
      <c r="F319" s="6">
        <v>112.2229</v>
      </c>
      <c r="G319" s="6">
        <v>37.5503</v>
      </c>
      <c r="H319" s="6">
        <v>44510079</v>
      </c>
      <c r="I319" s="6">
        <v>113.0618788</v>
      </c>
      <c r="J319" s="6">
        <v>36.186817120000001</v>
      </c>
      <c r="K319" t="s">
        <v>8997</v>
      </c>
      <c r="L319" t="s">
        <v>9217</v>
      </c>
      <c r="M319" t="s">
        <v>9218</v>
      </c>
    </row>
    <row r="320" spans="1:13" x14ac:dyDescent="0.4">
      <c r="A320" s="6">
        <v>318</v>
      </c>
      <c r="B320" s="6" t="s">
        <v>1388</v>
      </c>
      <c r="C320" s="6" t="s">
        <v>1389</v>
      </c>
      <c r="D320" s="6" t="s">
        <v>520</v>
      </c>
      <c r="E320" s="6" t="s">
        <v>1390</v>
      </c>
      <c r="F320" s="6">
        <v>102.7034</v>
      </c>
      <c r="G320" s="6">
        <v>31.921399999999998</v>
      </c>
      <c r="H320" s="6">
        <v>90704969</v>
      </c>
      <c r="I320" s="6">
        <v>103.6842193</v>
      </c>
      <c r="J320" s="6">
        <v>30.611954560000001</v>
      </c>
      <c r="K320" t="s">
        <v>8898</v>
      </c>
      <c r="L320" t="s">
        <v>8899</v>
      </c>
      <c r="M320" t="s">
        <v>9227</v>
      </c>
    </row>
    <row r="321" spans="1:13" x14ac:dyDescent="0.4">
      <c r="A321" s="6">
        <v>319</v>
      </c>
      <c r="B321" s="6" t="s">
        <v>1391</v>
      </c>
      <c r="C321" s="6" t="s">
        <v>1392</v>
      </c>
      <c r="D321" s="6" t="s">
        <v>566</v>
      </c>
      <c r="E321" s="6" t="s">
        <v>1393</v>
      </c>
      <c r="F321" s="6">
        <v>106.4676</v>
      </c>
      <c r="G321" s="6">
        <v>23.5838</v>
      </c>
      <c r="H321" s="6">
        <v>97816410</v>
      </c>
      <c r="I321" s="6">
        <v>107.39233280000001</v>
      </c>
      <c r="J321" s="6">
        <v>22.354395520000001</v>
      </c>
      <c r="K321" t="s">
        <v>8888</v>
      </c>
      <c r="L321" t="s">
        <v>9228</v>
      </c>
      <c r="M321" t="s">
        <v>9229</v>
      </c>
    </row>
    <row r="322" spans="1:13" x14ac:dyDescent="0.4">
      <c r="A322" s="6">
        <v>320</v>
      </c>
      <c r="B322" s="6" t="s">
        <v>1394</v>
      </c>
      <c r="C322" s="6" t="s">
        <v>1395</v>
      </c>
      <c r="D322" s="6" t="s">
        <v>566</v>
      </c>
      <c r="E322" s="6" t="s">
        <v>1393</v>
      </c>
      <c r="F322" s="6">
        <v>106.4303</v>
      </c>
      <c r="G322" s="6">
        <v>23.632999999999999</v>
      </c>
      <c r="H322" s="6">
        <v>5410756</v>
      </c>
      <c r="I322" s="6">
        <v>107.3555885</v>
      </c>
      <c r="J322" s="6">
        <v>22.4031232</v>
      </c>
      <c r="K322" t="s">
        <v>8888</v>
      </c>
      <c r="L322" t="s">
        <v>9228</v>
      </c>
      <c r="M322" t="s">
        <v>9229</v>
      </c>
    </row>
    <row r="323" spans="1:13" x14ac:dyDescent="0.4">
      <c r="A323" s="6">
        <v>321</v>
      </c>
      <c r="B323" s="6" t="s">
        <v>1396</v>
      </c>
      <c r="C323" s="6" t="s">
        <v>1397</v>
      </c>
      <c r="D323" s="6" t="s">
        <v>602</v>
      </c>
      <c r="E323" s="6" t="s">
        <v>1379</v>
      </c>
      <c r="F323" s="6">
        <v>112.1229</v>
      </c>
      <c r="G323" s="6">
        <v>26.999300000000002</v>
      </c>
      <c r="H323" s="6">
        <v>2790661</v>
      </c>
      <c r="I323" s="6">
        <v>112.9633688</v>
      </c>
      <c r="J323" s="6">
        <v>25.73710672</v>
      </c>
      <c r="K323" t="s">
        <v>8910</v>
      </c>
      <c r="L323" t="s">
        <v>9223</v>
      </c>
      <c r="M323" t="s">
        <v>9224</v>
      </c>
    </row>
    <row r="324" spans="1:13" x14ac:dyDescent="0.4">
      <c r="A324" s="6">
        <v>322</v>
      </c>
      <c r="B324" s="6" t="s">
        <v>1398</v>
      </c>
      <c r="C324" s="6" t="s">
        <v>1399</v>
      </c>
      <c r="D324" s="6" t="s">
        <v>500</v>
      </c>
      <c r="E324" s="6" t="s">
        <v>1400</v>
      </c>
      <c r="F324" s="6">
        <v>115.9769</v>
      </c>
      <c r="G324" s="6">
        <v>39.689</v>
      </c>
      <c r="H324" s="6">
        <v>5940285</v>
      </c>
      <c r="I324" s="6">
        <v>116.75994420000001</v>
      </c>
      <c r="J324" s="6">
        <v>38.304985600000002</v>
      </c>
      <c r="K324" t="s">
        <v>8989</v>
      </c>
      <c r="L324" t="s">
        <v>9225</v>
      </c>
      <c r="M324" t="s">
        <v>9230</v>
      </c>
    </row>
    <row r="325" spans="1:13" x14ac:dyDescent="0.4">
      <c r="A325" s="6">
        <v>323</v>
      </c>
      <c r="B325" s="6" t="s">
        <v>1401</v>
      </c>
      <c r="C325" s="6" t="s">
        <v>1402</v>
      </c>
      <c r="D325" s="6" t="s">
        <v>573</v>
      </c>
      <c r="E325" s="6" t="s">
        <v>1403</v>
      </c>
      <c r="F325" s="6">
        <v>123.559</v>
      </c>
      <c r="G325" s="6">
        <v>46.968000000000004</v>
      </c>
      <c r="H325" s="6">
        <v>23970411</v>
      </c>
      <c r="I325" s="6">
        <v>124.2290709</v>
      </c>
      <c r="J325" s="6">
        <v>45.514107199999998</v>
      </c>
      <c r="K325" t="s">
        <v>8894</v>
      </c>
      <c r="L325" t="s">
        <v>9075</v>
      </c>
      <c r="M325" t="s">
        <v>9231</v>
      </c>
    </row>
    <row r="326" spans="1:13" x14ac:dyDescent="0.4">
      <c r="A326" s="6">
        <v>324</v>
      </c>
      <c r="B326" s="6" t="s">
        <v>1404</v>
      </c>
      <c r="C326" s="6" t="s">
        <v>1405</v>
      </c>
      <c r="D326" s="6" t="s">
        <v>566</v>
      </c>
      <c r="E326" s="6" t="s">
        <v>1406</v>
      </c>
      <c r="F326" s="6">
        <v>110.46639999999999</v>
      </c>
      <c r="G326" s="6">
        <v>27.6479</v>
      </c>
      <c r="H326" s="6">
        <v>18830559</v>
      </c>
      <c r="I326" s="6">
        <v>111.3315506</v>
      </c>
      <c r="J326" s="6">
        <v>26.37948016</v>
      </c>
      <c r="K326" t="s">
        <v>8910</v>
      </c>
      <c r="L326" t="s">
        <v>9232</v>
      </c>
      <c r="M326" t="s">
        <v>9233</v>
      </c>
    </row>
    <row r="327" spans="1:13" x14ac:dyDescent="0.4">
      <c r="A327" s="6">
        <v>325</v>
      </c>
      <c r="B327" s="6" t="s">
        <v>1407</v>
      </c>
      <c r="C327" s="6" t="s">
        <v>1408</v>
      </c>
      <c r="D327" s="6" t="s">
        <v>858</v>
      </c>
      <c r="E327" s="6" t="s">
        <v>1409</v>
      </c>
      <c r="F327" s="6">
        <v>87.086399999999998</v>
      </c>
      <c r="G327" s="6">
        <v>44.786099999999998</v>
      </c>
      <c r="H327" s="6">
        <v>11650527</v>
      </c>
      <c r="I327" s="6">
        <v>88.299912640000002</v>
      </c>
      <c r="J327" s="6">
        <v>43.35315344</v>
      </c>
      <c r="K327" t="s">
        <v>9006</v>
      </c>
      <c r="L327" t="s">
        <v>9007</v>
      </c>
      <c r="M327" t="s">
        <v>9234</v>
      </c>
    </row>
    <row r="328" spans="1:13" x14ac:dyDescent="0.4">
      <c r="A328" s="6">
        <v>326</v>
      </c>
      <c r="B328" s="6" t="s">
        <v>1410</v>
      </c>
      <c r="C328" s="6" t="s">
        <v>1411</v>
      </c>
      <c r="D328" s="6" t="s">
        <v>595</v>
      </c>
      <c r="E328" s="6" t="s">
        <v>1412</v>
      </c>
      <c r="F328" s="6">
        <v>106.651</v>
      </c>
      <c r="G328" s="6">
        <v>38.936</v>
      </c>
      <c r="H328" s="6">
        <v>29880512</v>
      </c>
      <c r="I328" s="6">
        <v>107.5730001</v>
      </c>
      <c r="J328" s="6">
        <v>37.559214400000002</v>
      </c>
      <c r="K328" t="s">
        <v>9010</v>
      </c>
      <c r="L328" t="s">
        <v>9235</v>
      </c>
      <c r="M328" t="s">
        <v>9236</v>
      </c>
    </row>
    <row r="329" spans="1:13" x14ac:dyDescent="0.4">
      <c r="A329" s="6">
        <v>327</v>
      </c>
      <c r="B329" s="6" t="s">
        <v>1413</v>
      </c>
      <c r="C329" s="6" t="s">
        <v>1414</v>
      </c>
      <c r="D329" s="6" t="s">
        <v>869</v>
      </c>
      <c r="E329" s="6" t="s">
        <v>1415</v>
      </c>
      <c r="F329" s="6">
        <v>105.6001</v>
      </c>
      <c r="G329" s="6">
        <v>35.789000000000001</v>
      </c>
      <c r="H329" s="6">
        <v>84605371</v>
      </c>
      <c r="I329" s="6">
        <v>106.5377585</v>
      </c>
      <c r="J329" s="6">
        <v>34.4424256</v>
      </c>
      <c r="K329" t="s">
        <v>8904</v>
      </c>
      <c r="L329" t="s">
        <v>9237</v>
      </c>
      <c r="M329" t="s">
        <v>9238</v>
      </c>
    </row>
    <row r="330" spans="1:13" x14ac:dyDescent="0.4">
      <c r="A330" s="6">
        <v>328</v>
      </c>
      <c r="B330" s="6" t="s">
        <v>1416</v>
      </c>
      <c r="C330" s="6" t="s">
        <v>1417</v>
      </c>
      <c r="D330" s="6" t="s">
        <v>573</v>
      </c>
      <c r="E330" s="6" t="s">
        <v>1418</v>
      </c>
      <c r="F330" s="6">
        <v>123.71129999999999</v>
      </c>
      <c r="G330" s="6">
        <v>41.521999999999998</v>
      </c>
      <c r="H330" s="6">
        <v>5870260</v>
      </c>
      <c r="I330" s="6">
        <v>124.3791016</v>
      </c>
      <c r="J330" s="6">
        <v>40.120388800000001</v>
      </c>
      <c r="K330" t="s">
        <v>8925</v>
      </c>
      <c r="L330" t="s">
        <v>9239</v>
      </c>
      <c r="M330" t="s">
        <v>9240</v>
      </c>
    </row>
    <row r="331" spans="1:13" x14ac:dyDescent="0.4">
      <c r="A331" s="6">
        <v>329</v>
      </c>
      <c r="B331" s="6" t="s">
        <v>1419</v>
      </c>
      <c r="C331" s="6" t="s">
        <v>1420</v>
      </c>
      <c r="D331" s="6" t="s">
        <v>602</v>
      </c>
      <c r="E331" s="6" t="s">
        <v>1421</v>
      </c>
      <c r="F331" s="6">
        <v>107.78489999999999</v>
      </c>
      <c r="G331" s="6">
        <v>20.282800000000002</v>
      </c>
      <c r="H331" s="6">
        <v>3950462</v>
      </c>
      <c r="I331" s="6">
        <v>108.690005</v>
      </c>
      <c r="J331" s="6">
        <v>19.085085119999999</v>
      </c>
      <c r="K331" t="s">
        <v>8953</v>
      </c>
      <c r="L331" t="s">
        <v>9241</v>
      </c>
    </row>
    <row r="332" spans="1:13" x14ac:dyDescent="0.4">
      <c r="A332" s="6">
        <v>330</v>
      </c>
      <c r="B332" s="6" t="s">
        <v>1422</v>
      </c>
      <c r="C332" s="6" t="s">
        <v>1423</v>
      </c>
      <c r="D332" s="6" t="s">
        <v>869</v>
      </c>
      <c r="E332" s="6" t="s">
        <v>1424</v>
      </c>
      <c r="F332" s="6">
        <v>109.4686</v>
      </c>
      <c r="G332" s="6">
        <v>35.019300000000001</v>
      </c>
      <c r="H332" s="6">
        <v>47040511</v>
      </c>
      <c r="I332" s="6">
        <v>110.34861789999999</v>
      </c>
      <c r="J332" s="6">
        <v>33.680114719999999</v>
      </c>
      <c r="K332" t="s">
        <v>9010</v>
      </c>
      <c r="L332" t="s">
        <v>9242</v>
      </c>
      <c r="M332" t="s">
        <v>9243</v>
      </c>
    </row>
    <row r="333" spans="1:13" x14ac:dyDescent="0.4">
      <c r="A333" s="6">
        <v>331</v>
      </c>
      <c r="B333" s="6" t="s">
        <v>1425</v>
      </c>
      <c r="C333" s="6" t="s">
        <v>1426</v>
      </c>
      <c r="D333" s="6" t="s">
        <v>602</v>
      </c>
      <c r="E333" s="6" t="s">
        <v>1427</v>
      </c>
      <c r="F333" s="6">
        <v>112.3108</v>
      </c>
      <c r="G333" s="6">
        <v>29.1646</v>
      </c>
      <c r="H333" s="6">
        <v>64540261</v>
      </c>
      <c r="I333" s="6">
        <v>113.1484691</v>
      </c>
      <c r="J333" s="6">
        <v>27.881619839999999</v>
      </c>
      <c r="K333" t="s">
        <v>8910</v>
      </c>
      <c r="L333" t="s">
        <v>9175</v>
      </c>
      <c r="M333" t="s">
        <v>9244</v>
      </c>
    </row>
    <row r="334" spans="1:13" x14ac:dyDescent="0.4">
      <c r="A334" s="6">
        <v>332</v>
      </c>
      <c r="B334" s="6" t="s">
        <v>1428</v>
      </c>
      <c r="C334" s="6" t="s">
        <v>1429</v>
      </c>
      <c r="D334" s="6" t="s">
        <v>562</v>
      </c>
      <c r="E334" s="6" t="s">
        <v>1430</v>
      </c>
      <c r="F334" s="6">
        <v>132.53479999999999</v>
      </c>
      <c r="G334" s="6">
        <v>47.657400000000003</v>
      </c>
      <c r="H334" s="6">
        <v>58540484</v>
      </c>
      <c r="I334" s="6">
        <v>133.07113150000001</v>
      </c>
      <c r="J334" s="6">
        <v>46.196888960000003</v>
      </c>
      <c r="K334" t="s">
        <v>8885</v>
      </c>
      <c r="L334" t="s">
        <v>9245</v>
      </c>
      <c r="M334" t="s">
        <v>9246</v>
      </c>
    </row>
    <row r="335" spans="1:13" x14ac:dyDescent="0.4">
      <c r="A335" s="6">
        <v>333</v>
      </c>
      <c r="B335" s="6" t="s">
        <v>1431</v>
      </c>
      <c r="C335" s="6" t="s">
        <v>1432</v>
      </c>
      <c r="D335" s="6" t="s">
        <v>520</v>
      </c>
      <c r="E335" s="6" t="s">
        <v>1433</v>
      </c>
      <c r="F335" s="6">
        <v>104.61490000000001</v>
      </c>
      <c r="G335" s="6">
        <v>28.395499999999998</v>
      </c>
      <c r="H335" s="6">
        <v>59430106</v>
      </c>
      <c r="I335" s="6">
        <v>105.567238</v>
      </c>
      <c r="J335" s="6">
        <v>27.1199032</v>
      </c>
      <c r="K335" t="s">
        <v>8929</v>
      </c>
      <c r="L335" t="s">
        <v>9096</v>
      </c>
      <c r="M335" t="s">
        <v>9247</v>
      </c>
    </row>
    <row r="336" spans="1:13" x14ac:dyDescent="0.4">
      <c r="A336" s="6">
        <v>334</v>
      </c>
      <c r="B336" s="6" t="s">
        <v>1434</v>
      </c>
      <c r="C336" s="6" t="s">
        <v>1435</v>
      </c>
      <c r="D336" s="6" t="s">
        <v>595</v>
      </c>
      <c r="E336" s="6" t="s">
        <v>1436</v>
      </c>
      <c r="F336" s="6">
        <v>99.154600000000002</v>
      </c>
      <c r="G336" s="6">
        <v>42.384099999999997</v>
      </c>
      <c r="H336" s="6">
        <v>94747639</v>
      </c>
      <c r="I336" s="6">
        <v>100.18829650000001</v>
      </c>
      <c r="J336" s="6">
        <v>40.974212639999998</v>
      </c>
      <c r="K336" t="s">
        <v>8950</v>
      </c>
      <c r="L336" t="s">
        <v>9248</v>
      </c>
      <c r="M336" t="s">
        <v>9249</v>
      </c>
    </row>
    <row r="337" spans="1:13" x14ac:dyDescent="0.4">
      <c r="A337" s="6">
        <v>335</v>
      </c>
      <c r="B337" s="6" t="s">
        <v>1437</v>
      </c>
      <c r="C337" s="6" t="s">
        <v>1438</v>
      </c>
      <c r="D337" s="6" t="s">
        <v>573</v>
      </c>
      <c r="E337" s="6" t="s">
        <v>1439</v>
      </c>
      <c r="F337" s="6">
        <v>123.4507</v>
      </c>
      <c r="G337" s="6">
        <v>41.306899999999999</v>
      </c>
      <c r="H337" s="6">
        <v>50780813</v>
      </c>
      <c r="I337" s="6">
        <v>124.1223846</v>
      </c>
      <c r="J337" s="6">
        <v>39.907353759999999</v>
      </c>
      <c r="K337" t="s">
        <v>8925</v>
      </c>
      <c r="L337" t="s">
        <v>9239</v>
      </c>
      <c r="M337" t="s">
        <v>9250</v>
      </c>
    </row>
    <row r="338" spans="1:13" x14ac:dyDescent="0.4">
      <c r="A338" s="6">
        <v>336</v>
      </c>
      <c r="B338" s="6" t="s">
        <v>1440</v>
      </c>
      <c r="C338" s="6" t="s">
        <v>1441</v>
      </c>
      <c r="D338" s="6" t="s">
        <v>602</v>
      </c>
      <c r="E338" s="6" t="s">
        <v>1285</v>
      </c>
      <c r="F338" s="6">
        <v>113.2093</v>
      </c>
      <c r="G338" s="6">
        <v>24.2026</v>
      </c>
      <c r="H338" s="6">
        <v>20580138</v>
      </c>
      <c r="I338" s="6">
        <v>114.0335814</v>
      </c>
      <c r="J338" s="6">
        <v>22.967255040000001</v>
      </c>
      <c r="K338" t="s">
        <v>8934</v>
      </c>
      <c r="L338" t="s">
        <v>9183</v>
      </c>
    </row>
    <row r="339" spans="1:13" x14ac:dyDescent="0.4">
      <c r="A339" s="6">
        <v>337</v>
      </c>
      <c r="B339" s="6" t="s">
        <v>1442</v>
      </c>
      <c r="C339" s="6" t="s">
        <v>1443</v>
      </c>
      <c r="D339" s="6" t="s">
        <v>602</v>
      </c>
      <c r="E339" s="6" t="s">
        <v>1285</v>
      </c>
      <c r="F339" s="6">
        <v>113.239</v>
      </c>
      <c r="G339" s="6">
        <v>24.0791</v>
      </c>
      <c r="H339" s="6">
        <v>94597528</v>
      </c>
      <c r="I339" s="6">
        <v>114.0628389</v>
      </c>
      <c r="J339" s="6">
        <v>22.844940640000001</v>
      </c>
      <c r="K339" t="s">
        <v>8934</v>
      </c>
      <c r="L339" t="s">
        <v>9183</v>
      </c>
    </row>
    <row r="340" spans="1:13" x14ac:dyDescent="0.4">
      <c r="A340" s="6">
        <v>338</v>
      </c>
      <c r="B340" s="6" t="s">
        <v>1444</v>
      </c>
      <c r="C340" s="6" t="s">
        <v>1445</v>
      </c>
      <c r="D340" s="6" t="s">
        <v>573</v>
      </c>
      <c r="E340" s="6" t="s">
        <v>1439</v>
      </c>
      <c r="F340" s="6">
        <v>122.89870000000001</v>
      </c>
      <c r="G340" s="6">
        <v>41.332000000000001</v>
      </c>
      <c r="H340" s="6">
        <v>50800714</v>
      </c>
      <c r="I340" s="6">
        <v>123.5786094</v>
      </c>
      <c r="J340" s="6">
        <v>39.932212800000002</v>
      </c>
      <c r="K340" t="s">
        <v>8925</v>
      </c>
      <c r="L340" t="s">
        <v>9239</v>
      </c>
      <c r="M340" t="s">
        <v>9250</v>
      </c>
    </row>
    <row r="341" spans="1:13" x14ac:dyDescent="0.4">
      <c r="A341" s="6">
        <v>339</v>
      </c>
      <c r="B341" s="6" t="s">
        <v>1446</v>
      </c>
      <c r="C341" s="6" t="s">
        <v>1447</v>
      </c>
      <c r="D341" s="6" t="s">
        <v>602</v>
      </c>
      <c r="E341" s="6" t="s">
        <v>1285</v>
      </c>
      <c r="F341" s="6">
        <v>113.0271</v>
      </c>
      <c r="G341" s="6">
        <v>24.324999999999999</v>
      </c>
      <c r="H341" s="6">
        <v>320253</v>
      </c>
      <c r="I341" s="6">
        <v>113.8540962</v>
      </c>
      <c r="J341" s="6">
        <v>23.088480000000001</v>
      </c>
      <c r="K341" t="s">
        <v>8934</v>
      </c>
      <c r="L341" t="s">
        <v>9183</v>
      </c>
    </row>
    <row r="342" spans="1:13" x14ac:dyDescent="0.4">
      <c r="A342" s="6">
        <v>340</v>
      </c>
      <c r="B342" s="6" t="s">
        <v>1448</v>
      </c>
      <c r="C342" s="6" t="s">
        <v>1449</v>
      </c>
      <c r="D342" s="6" t="s">
        <v>602</v>
      </c>
      <c r="E342" s="6" t="s">
        <v>1285</v>
      </c>
      <c r="F342" s="6">
        <v>112.7901</v>
      </c>
      <c r="G342" s="6">
        <v>24.244800000000001</v>
      </c>
      <c r="H342" s="6">
        <v>35049335</v>
      </c>
      <c r="I342" s="6">
        <v>113.6206275</v>
      </c>
      <c r="J342" s="6">
        <v>23.009049919999999</v>
      </c>
      <c r="K342" t="s">
        <v>8934</v>
      </c>
      <c r="L342" t="s">
        <v>9183</v>
      </c>
    </row>
    <row r="343" spans="1:13" x14ac:dyDescent="0.4">
      <c r="A343" s="6">
        <v>341</v>
      </c>
      <c r="B343" s="6" t="s">
        <v>1450</v>
      </c>
      <c r="C343" s="6" t="s">
        <v>1451</v>
      </c>
      <c r="D343" s="6" t="s">
        <v>573</v>
      </c>
      <c r="E343" s="6" t="s">
        <v>1452</v>
      </c>
      <c r="F343" s="6">
        <v>121.91289999999999</v>
      </c>
      <c r="G343" s="6">
        <v>43.288800000000002</v>
      </c>
      <c r="H343" s="6">
        <v>30090543</v>
      </c>
      <c r="I343" s="6">
        <v>122.6074978</v>
      </c>
      <c r="J343" s="6">
        <v>41.87022752</v>
      </c>
      <c r="K343" t="s">
        <v>8925</v>
      </c>
      <c r="L343" t="s">
        <v>8926</v>
      </c>
      <c r="M343" t="s">
        <v>9251</v>
      </c>
    </row>
    <row r="344" spans="1:13" x14ac:dyDescent="0.4">
      <c r="A344" s="6">
        <v>342</v>
      </c>
      <c r="B344" s="6" t="s">
        <v>1453</v>
      </c>
      <c r="C344" s="6" t="s">
        <v>1454</v>
      </c>
      <c r="D344" s="6" t="s">
        <v>573</v>
      </c>
      <c r="E344" s="6" t="s">
        <v>1455</v>
      </c>
      <c r="F344" s="6">
        <v>121.4406</v>
      </c>
      <c r="G344" s="6">
        <v>43.0244</v>
      </c>
      <c r="H344" s="6">
        <v>30130491</v>
      </c>
      <c r="I344" s="6">
        <v>122.14223509999999</v>
      </c>
      <c r="J344" s="6">
        <v>41.608365759999998</v>
      </c>
      <c r="K344" t="s">
        <v>8925</v>
      </c>
      <c r="L344" t="s">
        <v>9252</v>
      </c>
      <c r="M344" t="s">
        <v>9253</v>
      </c>
    </row>
    <row r="345" spans="1:13" x14ac:dyDescent="0.4">
      <c r="A345" s="6">
        <v>343</v>
      </c>
      <c r="B345" s="6" t="s">
        <v>1456</v>
      </c>
      <c r="C345" s="6" t="s">
        <v>1457</v>
      </c>
      <c r="D345" s="6" t="s">
        <v>573</v>
      </c>
      <c r="E345" s="6" t="s">
        <v>1458</v>
      </c>
      <c r="F345" s="6">
        <v>127.62779999999999</v>
      </c>
      <c r="G345" s="6">
        <v>44.809100000000001</v>
      </c>
      <c r="H345" s="6">
        <v>49590214</v>
      </c>
      <c r="I345" s="6">
        <v>128.23724580000001</v>
      </c>
      <c r="J345" s="6">
        <v>43.375932640000002</v>
      </c>
      <c r="K345" t="s">
        <v>8894</v>
      </c>
      <c r="L345" t="s">
        <v>9094</v>
      </c>
      <c r="M345" t="s">
        <v>9254</v>
      </c>
    </row>
    <row r="346" spans="1:13" x14ac:dyDescent="0.4">
      <c r="A346" s="6">
        <v>344</v>
      </c>
      <c r="B346" s="6" t="s">
        <v>1459</v>
      </c>
      <c r="C346" s="6" t="s">
        <v>1460</v>
      </c>
      <c r="D346" s="6" t="s">
        <v>595</v>
      </c>
      <c r="E346" s="6" t="s">
        <v>1461</v>
      </c>
      <c r="F346" s="6">
        <v>93.673599999999993</v>
      </c>
      <c r="G346" s="6">
        <v>41.569299999999998</v>
      </c>
      <c r="H346" s="6">
        <v>48670401</v>
      </c>
      <c r="I346" s="6">
        <v>94.788963359999997</v>
      </c>
      <c r="J346" s="6">
        <v>40.167234720000003</v>
      </c>
      <c r="K346" t="s">
        <v>8904</v>
      </c>
      <c r="L346" t="s">
        <v>9255</v>
      </c>
      <c r="M346" t="s">
        <v>9256</v>
      </c>
    </row>
    <row r="347" spans="1:13" x14ac:dyDescent="0.4">
      <c r="A347" s="6">
        <v>345</v>
      </c>
      <c r="B347" s="6" t="s">
        <v>1462</v>
      </c>
      <c r="C347" s="6" t="s">
        <v>1463</v>
      </c>
      <c r="D347" s="6" t="s">
        <v>573</v>
      </c>
      <c r="E347" s="6" t="s">
        <v>1062</v>
      </c>
      <c r="F347" s="6">
        <v>125.06</v>
      </c>
      <c r="G347" s="6">
        <v>45.975700000000003</v>
      </c>
      <c r="H347" s="6">
        <v>24860317</v>
      </c>
      <c r="I347" s="6">
        <v>125.707706</v>
      </c>
      <c r="J347" s="6">
        <v>44.531333279999998</v>
      </c>
      <c r="K347" t="s">
        <v>8894</v>
      </c>
      <c r="L347" t="s">
        <v>8895</v>
      </c>
      <c r="M347" t="s">
        <v>9092</v>
      </c>
    </row>
    <row r="348" spans="1:13" x14ac:dyDescent="0.4">
      <c r="A348" s="6">
        <v>346</v>
      </c>
      <c r="B348" s="6" t="s">
        <v>1464</v>
      </c>
      <c r="C348" s="6" t="s">
        <v>1465</v>
      </c>
      <c r="D348" s="6" t="s">
        <v>573</v>
      </c>
      <c r="E348" s="6" t="s">
        <v>1062</v>
      </c>
      <c r="F348" s="6">
        <v>125.018</v>
      </c>
      <c r="G348" s="6">
        <v>45.987299999999998</v>
      </c>
      <c r="H348" s="6">
        <v>12190631</v>
      </c>
      <c r="I348" s="6">
        <v>125.66633179999999</v>
      </c>
      <c r="J348" s="6">
        <v>44.542821920000002</v>
      </c>
      <c r="K348" t="s">
        <v>8894</v>
      </c>
      <c r="L348" t="s">
        <v>8895</v>
      </c>
      <c r="M348" t="s">
        <v>9092</v>
      </c>
    </row>
    <row r="349" spans="1:13" x14ac:dyDescent="0.4">
      <c r="A349" s="6">
        <v>347</v>
      </c>
      <c r="B349" s="6" t="s">
        <v>1466</v>
      </c>
      <c r="C349" s="6" t="s">
        <v>1467</v>
      </c>
      <c r="D349" s="6" t="s">
        <v>562</v>
      </c>
      <c r="E349" s="6" t="s">
        <v>1468</v>
      </c>
      <c r="F349" s="6">
        <v>128.61969999999999</v>
      </c>
      <c r="G349" s="6">
        <v>45.554600000000001</v>
      </c>
      <c r="H349" s="6">
        <v>57210319</v>
      </c>
      <c r="I349" s="6">
        <v>129.21436650000001</v>
      </c>
      <c r="J349" s="6">
        <v>44.114275839999998</v>
      </c>
      <c r="K349" t="s">
        <v>8885</v>
      </c>
      <c r="L349" t="s">
        <v>9109</v>
      </c>
      <c r="M349" t="s">
        <v>9257</v>
      </c>
    </row>
    <row r="350" spans="1:13" x14ac:dyDescent="0.4">
      <c r="A350" s="6">
        <v>348</v>
      </c>
      <c r="B350" s="6" t="s">
        <v>1469</v>
      </c>
      <c r="C350" s="6" t="s">
        <v>1470</v>
      </c>
      <c r="D350" s="6" t="s">
        <v>573</v>
      </c>
      <c r="E350" s="6" t="s">
        <v>1062</v>
      </c>
      <c r="F350" s="6">
        <v>125.16670000000001</v>
      </c>
      <c r="G350" s="6">
        <v>46.101100000000002</v>
      </c>
      <c r="H350" s="6">
        <v>24870455</v>
      </c>
      <c r="I350" s="6">
        <v>125.8128162</v>
      </c>
      <c r="J350" s="6">
        <v>44.655529440000002</v>
      </c>
      <c r="K350" t="s">
        <v>8894</v>
      </c>
      <c r="L350" t="s">
        <v>8895</v>
      </c>
      <c r="M350" t="s">
        <v>9092</v>
      </c>
    </row>
    <row r="351" spans="1:13" x14ac:dyDescent="0.4">
      <c r="A351" s="6">
        <v>349</v>
      </c>
      <c r="B351" s="6" t="s">
        <v>1471</v>
      </c>
      <c r="C351" s="6" t="s">
        <v>1472</v>
      </c>
      <c r="D351" s="6" t="s">
        <v>520</v>
      </c>
      <c r="E351" s="6" t="s">
        <v>1473</v>
      </c>
      <c r="F351" s="6">
        <v>106.4406</v>
      </c>
      <c r="G351" s="6">
        <v>31.6081</v>
      </c>
      <c r="H351" s="6">
        <v>64200350</v>
      </c>
      <c r="I351" s="6">
        <v>107.36573509999999</v>
      </c>
      <c r="J351" s="6">
        <v>30.301662239999999</v>
      </c>
      <c r="K351" t="s">
        <v>8868</v>
      </c>
      <c r="L351" t="s">
        <v>8868</v>
      </c>
      <c r="M351" t="s">
        <v>9258</v>
      </c>
    </row>
    <row r="352" spans="1:13" x14ac:dyDescent="0.4">
      <c r="A352" s="6">
        <v>350</v>
      </c>
      <c r="B352" s="6" t="s">
        <v>1474</v>
      </c>
      <c r="C352" s="6" t="s">
        <v>1475</v>
      </c>
      <c r="D352" s="6" t="s">
        <v>1151</v>
      </c>
      <c r="E352" s="6" t="s">
        <v>1285</v>
      </c>
      <c r="F352" s="6">
        <v>112.8235</v>
      </c>
      <c r="G352" s="6">
        <v>24.226500000000001</v>
      </c>
      <c r="H352" s="6">
        <v>95058611</v>
      </c>
      <c r="I352" s="6">
        <v>113.6535299</v>
      </c>
      <c r="J352" s="6">
        <v>22.990925600000001</v>
      </c>
      <c r="K352" t="s">
        <v>8934</v>
      </c>
      <c r="L352" t="s">
        <v>9183</v>
      </c>
    </row>
    <row r="353" spans="1:13" x14ac:dyDescent="0.4">
      <c r="A353" s="6">
        <v>351</v>
      </c>
      <c r="B353" s="6" t="s">
        <v>1476</v>
      </c>
      <c r="C353" s="6" t="s">
        <v>1477</v>
      </c>
      <c r="D353" s="6" t="s">
        <v>500</v>
      </c>
      <c r="E353" s="6" t="s">
        <v>1478</v>
      </c>
      <c r="F353" s="6">
        <v>113.4748</v>
      </c>
      <c r="G353" s="6">
        <v>40.872</v>
      </c>
      <c r="H353" s="6">
        <v>53280673</v>
      </c>
      <c r="I353" s="6">
        <v>114.2951255</v>
      </c>
      <c r="J353" s="6">
        <v>39.4766288</v>
      </c>
      <c r="K353" t="s">
        <v>8997</v>
      </c>
      <c r="L353" t="s">
        <v>9259</v>
      </c>
      <c r="M353" t="s">
        <v>9260</v>
      </c>
    </row>
    <row r="354" spans="1:13" x14ac:dyDescent="0.4">
      <c r="A354" s="6">
        <v>352</v>
      </c>
      <c r="B354" s="6" t="s">
        <v>1479</v>
      </c>
      <c r="C354" s="6" t="s">
        <v>1480</v>
      </c>
      <c r="D354" s="6" t="s">
        <v>602</v>
      </c>
      <c r="E354" s="6" t="s">
        <v>606</v>
      </c>
      <c r="F354" s="6">
        <v>112.1683</v>
      </c>
      <c r="G354" s="6">
        <v>29.383800000000001</v>
      </c>
      <c r="H354" s="6">
        <v>64450620</v>
      </c>
      <c r="I354" s="6">
        <v>113.0080923</v>
      </c>
      <c r="J354" s="6">
        <v>28.098715519999999</v>
      </c>
      <c r="K354" t="s">
        <v>8910</v>
      </c>
      <c r="L354" t="s">
        <v>8911</v>
      </c>
      <c r="M354" t="s">
        <v>8913</v>
      </c>
    </row>
    <row r="355" spans="1:13" x14ac:dyDescent="0.4">
      <c r="A355" s="6">
        <v>353</v>
      </c>
      <c r="B355" s="6" t="s">
        <v>1481</v>
      </c>
      <c r="C355" s="6" t="s">
        <v>1482</v>
      </c>
      <c r="D355" s="6" t="s">
        <v>520</v>
      </c>
      <c r="E355" s="6" t="s">
        <v>1483</v>
      </c>
      <c r="F355" s="6">
        <v>102.6592</v>
      </c>
      <c r="G355" s="6">
        <v>32.271500000000003</v>
      </c>
      <c r="H355" s="6">
        <v>51650628</v>
      </c>
      <c r="I355" s="6">
        <v>103.6406779</v>
      </c>
      <c r="J355" s="6">
        <v>30.9586936</v>
      </c>
      <c r="K355" t="s">
        <v>8898</v>
      </c>
      <c r="L355" t="s">
        <v>8899</v>
      </c>
      <c r="M355" t="s">
        <v>9261</v>
      </c>
    </row>
    <row r="356" spans="1:13" x14ac:dyDescent="0.4">
      <c r="A356" s="6">
        <v>354</v>
      </c>
      <c r="B356" s="6" t="s">
        <v>1484</v>
      </c>
      <c r="C356" s="6" t="s">
        <v>1485</v>
      </c>
      <c r="D356" s="6" t="s">
        <v>602</v>
      </c>
      <c r="E356" s="6" t="s">
        <v>1486</v>
      </c>
      <c r="F356" s="6">
        <v>109.7376</v>
      </c>
      <c r="G356" s="6">
        <v>28.373699999999999</v>
      </c>
      <c r="H356" s="6">
        <v>90521661</v>
      </c>
      <c r="I356" s="6">
        <v>110.61360980000001</v>
      </c>
      <c r="J356" s="6">
        <v>27.098312480000001</v>
      </c>
      <c r="K356" t="s">
        <v>8910</v>
      </c>
      <c r="L356" t="s">
        <v>9262</v>
      </c>
      <c r="M356" t="s">
        <v>9263</v>
      </c>
    </row>
    <row r="357" spans="1:13" x14ac:dyDescent="0.4">
      <c r="A357" s="6">
        <v>355</v>
      </c>
      <c r="B357" s="6" t="s">
        <v>1487</v>
      </c>
      <c r="C357" s="6" t="s">
        <v>1488</v>
      </c>
      <c r="D357" s="6" t="s">
        <v>573</v>
      </c>
      <c r="E357" s="6" t="s">
        <v>1489</v>
      </c>
      <c r="F357" s="6">
        <v>120.8913</v>
      </c>
      <c r="G357" s="6">
        <v>40.405200000000001</v>
      </c>
      <c r="H357" s="6">
        <v>24510759</v>
      </c>
      <c r="I357" s="6">
        <v>121.6011196</v>
      </c>
      <c r="J357" s="6">
        <v>39.014310080000001</v>
      </c>
      <c r="K357" t="s">
        <v>8925</v>
      </c>
      <c r="L357" t="s">
        <v>9264</v>
      </c>
      <c r="M357" t="s">
        <v>9265</v>
      </c>
    </row>
    <row r="358" spans="1:13" x14ac:dyDescent="0.4">
      <c r="A358" s="6">
        <v>356</v>
      </c>
      <c r="B358" s="6" t="s">
        <v>1490</v>
      </c>
      <c r="C358" s="6" t="s">
        <v>1491</v>
      </c>
      <c r="D358" s="6" t="s">
        <v>739</v>
      </c>
      <c r="E358" s="6" t="s">
        <v>1492</v>
      </c>
      <c r="F358" s="6">
        <v>96.312899999999999</v>
      </c>
      <c r="G358" s="6">
        <v>38.686999999999998</v>
      </c>
      <c r="H358" s="6">
        <v>17070509</v>
      </c>
      <c r="I358" s="6">
        <v>97.38893779</v>
      </c>
      <c r="J358" s="6">
        <v>37.312604800000003</v>
      </c>
      <c r="K358" t="s">
        <v>9013</v>
      </c>
      <c r="L358" t="s">
        <v>9266</v>
      </c>
      <c r="M358" t="s">
        <v>9267</v>
      </c>
    </row>
    <row r="359" spans="1:13" x14ac:dyDescent="0.4">
      <c r="A359" s="6">
        <v>357</v>
      </c>
      <c r="B359" s="6" t="s">
        <v>1493</v>
      </c>
      <c r="C359" s="6" t="s">
        <v>1494</v>
      </c>
      <c r="D359" s="6" t="s">
        <v>562</v>
      </c>
      <c r="E359" s="6" t="s">
        <v>1495</v>
      </c>
      <c r="F359" s="6">
        <v>128.86179999999999</v>
      </c>
      <c r="G359" s="6">
        <v>47.605499999999999</v>
      </c>
      <c r="H359" s="6">
        <v>90177161</v>
      </c>
      <c r="I359" s="6">
        <v>129.45285920000001</v>
      </c>
      <c r="J359" s="6">
        <v>46.145487199999998</v>
      </c>
      <c r="K359" t="s">
        <v>8885</v>
      </c>
      <c r="L359" t="s">
        <v>8886</v>
      </c>
      <c r="M359" t="s">
        <v>9268</v>
      </c>
    </row>
    <row r="360" spans="1:13" x14ac:dyDescent="0.4">
      <c r="A360" s="6">
        <v>358</v>
      </c>
      <c r="B360" s="6" t="s">
        <v>1496</v>
      </c>
      <c r="C360" s="6" t="s">
        <v>1497</v>
      </c>
      <c r="D360" s="6" t="s">
        <v>869</v>
      </c>
      <c r="E360" s="6" t="s">
        <v>1498</v>
      </c>
      <c r="F360" s="6">
        <v>109.0343</v>
      </c>
      <c r="G360" s="6">
        <v>36.185499999999998</v>
      </c>
      <c r="H360" s="6">
        <v>52050546</v>
      </c>
      <c r="I360" s="6">
        <v>109.92078890000001</v>
      </c>
      <c r="J360" s="6">
        <v>34.835119200000001</v>
      </c>
      <c r="K360" t="s">
        <v>9010</v>
      </c>
      <c r="L360" t="s">
        <v>9269</v>
      </c>
      <c r="M360" t="s">
        <v>9270</v>
      </c>
    </row>
    <row r="361" spans="1:13" x14ac:dyDescent="0.4">
      <c r="A361" s="6">
        <v>359</v>
      </c>
      <c r="B361" s="6" t="s">
        <v>1499</v>
      </c>
      <c r="C361" s="6" t="s">
        <v>1497</v>
      </c>
      <c r="D361" s="6" t="s">
        <v>558</v>
      </c>
      <c r="E361" s="6" t="s">
        <v>1500</v>
      </c>
      <c r="F361" s="6">
        <v>99.223200000000006</v>
      </c>
      <c r="G361" s="6">
        <v>26.851600000000001</v>
      </c>
      <c r="H361" s="6">
        <v>14860074</v>
      </c>
      <c r="I361" s="6">
        <v>100.2558743</v>
      </c>
      <c r="J361" s="6">
        <v>25.590824640000001</v>
      </c>
      <c r="K361" t="s">
        <v>8891</v>
      </c>
      <c r="L361" t="s">
        <v>9271</v>
      </c>
      <c r="M361" t="s">
        <v>9272</v>
      </c>
    </row>
    <row r="362" spans="1:13" x14ac:dyDescent="0.4">
      <c r="A362" s="6">
        <v>360</v>
      </c>
      <c r="B362" s="6" t="s">
        <v>1501</v>
      </c>
      <c r="C362" s="6" t="s">
        <v>1502</v>
      </c>
      <c r="D362" s="6" t="s">
        <v>573</v>
      </c>
      <c r="E362" s="6" t="s">
        <v>1503</v>
      </c>
      <c r="F362" s="6">
        <v>120.9171</v>
      </c>
      <c r="G362" s="6">
        <v>40.310099999999998</v>
      </c>
      <c r="H362" s="6">
        <v>24550561</v>
      </c>
      <c r="I362" s="6">
        <v>121.62653520000001</v>
      </c>
      <c r="J362" s="6">
        <v>38.92012304</v>
      </c>
      <c r="K362" t="s">
        <v>8925</v>
      </c>
      <c r="L362" t="s">
        <v>9264</v>
      </c>
      <c r="M362" t="s">
        <v>9273</v>
      </c>
    </row>
    <row r="363" spans="1:13" x14ac:dyDescent="0.4">
      <c r="A363" s="6">
        <v>361</v>
      </c>
      <c r="B363" s="6" t="s">
        <v>1504</v>
      </c>
      <c r="C363" s="6" t="s">
        <v>1505</v>
      </c>
      <c r="D363" s="6" t="s">
        <v>599</v>
      </c>
      <c r="E363" s="6" t="s">
        <v>719</v>
      </c>
      <c r="F363" s="6">
        <v>116.2426</v>
      </c>
      <c r="G363" s="6">
        <v>38.047899999999998</v>
      </c>
      <c r="H363" s="6">
        <v>27280421</v>
      </c>
      <c r="I363" s="6">
        <v>117.0216853</v>
      </c>
      <c r="J363" s="6">
        <v>36.679640159999998</v>
      </c>
      <c r="K363" t="s">
        <v>8907</v>
      </c>
      <c r="L363" t="s">
        <v>8908</v>
      </c>
      <c r="M363" t="s">
        <v>8962</v>
      </c>
    </row>
    <row r="364" spans="1:13" x14ac:dyDescent="0.4">
      <c r="A364" s="6">
        <v>362</v>
      </c>
      <c r="B364" s="6" t="s">
        <v>1506</v>
      </c>
      <c r="C364" s="6" t="s">
        <v>1507</v>
      </c>
      <c r="D364" s="6" t="s">
        <v>562</v>
      </c>
      <c r="E364" s="6" t="s">
        <v>1508</v>
      </c>
      <c r="F364" s="6">
        <v>128.4239</v>
      </c>
      <c r="G364" s="6">
        <v>47.3322</v>
      </c>
      <c r="H364" s="6">
        <v>90175770</v>
      </c>
      <c r="I364" s="6">
        <v>129.02148389999999</v>
      </c>
      <c r="J364" s="6">
        <v>45.874810879999998</v>
      </c>
      <c r="K364" t="s">
        <v>8885</v>
      </c>
      <c r="L364" t="s">
        <v>8886</v>
      </c>
      <c r="M364" t="s">
        <v>9274</v>
      </c>
    </row>
    <row r="365" spans="1:13" x14ac:dyDescent="0.4">
      <c r="A365" s="6">
        <v>363</v>
      </c>
      <c r="B365" s="6" t="s">
        <v>1509</v>
      </c>
      <c r="C365" s="6" t="s">
        <v>1510</v>
      </c>
      <c r="D365" s="6" t="s">
        <v>913</v>
      </c>
      <c r="E365" s="6" t="s">
        <v>1511</v>
      </c>
      <c r="F365" s="6">
        <v>114.2765</v>
      </c>
      <c r="G365" s="6">
        <v>36.621299999999998</v>
      </c>
      <c r="H365" s="6">
        <v>44740279</v>
      </c>
      <c r="I365" s="6">
        <v>115.0848802</v>
      </c>
      <c r="J365" s="6">
        <v>35.266735519999997</v>
      </c>
      <c r="K365" t="s">
        <v>8907</v>
      </c>
      <c r="L365" t="s">
        <v>9206</v>
      </c>
      <c r="M365" t="s">
        <v>1509</v>
      </c>
    </row>
    <row r="366" spans="1:13" x14ac:dyDescent="0.4">
      <c r="A366" s="6">
        <v>364</v>
      </c>
      <c r="B366" s="6" t="s">
        <v>1512</v>
      </c>
      <c r="C366" s="6" t="s">
        <v>1513</v>
      </c>
      <c r="D366" s="6" t="s">
        <v>628</v>
      </c>
      <c r="E366" s="6" t="s">
        <v>1514</v>
      </c>
      <c r="F366" s="6">
        <v>114.19</v>
      </c>
      <c r="G366" s="6">
        <v>26.028199999999998</v>
      </c>
      <c r="H366" s="6">
        <v>20380362</v>
      </c>
      <c r="I366" s="6">
        <v>114.999669</v>
      </c>
      <c r="J366" s="6">
        <v>24.775329280000001</v>
      </c>
      <c r="K366" t="s">
        <v>8973</v>
      </c>
      <c r="L366" t="s">
        <v>9275</v>
      </c>
      <c r="M366" t="s">
        <v>9276</v>
      </c>
    </row>
    <row r="367" spans="1:13" x14ac:dyDescent="0.4">
      <c r="A367" s="6">
        <v>365</v>
      </c>
      <c r="B367" s="6" t="s">
        <v>1515</v>
      </c>
      <c r="C367" s="6" t="s">
        <v>1516</v>
      </c>
      <c r="D367" s="6" t="s">
        <v>628</v>
      </c>
      <c r="E367" s="6" t="s">
        <v>1514</v>
      </c>
      <c r="F367" s="6">
        <v>114.2153</v>
      </c>
      <c r="G367" s="6">
        <v>25.996500000000001</v>
      </c>
      <c r="H367" s="6">
        <v>94447417</v>
      </c>
      <c r="I367" s="6">
        <v>115.024592</v>
      </c>
      <c r="J367" s="6">
        <v>24.743933599999998</v>
      </c>
      <c r="K367" t="s">
        <v>8973</v>
      </c>
      <c r="L367" t="s">
        <v>9275</v>
      </c>
      <c r="M367" t="s">
        <v>9276</v>
      </c>
    </row>
    <row r="368" spans="1:13" x14ac:dyDescent="0.4">
      <c r="A368" s="6">
        <v>366</v>
      </c>
      <c r="B368" s="6" t="s">
        <v>1517</v>
      </c>
      <c r="C368" s="6" t="s">
        <v>1518</v>
      </c>
      <c r="D368" s="6" t="s">
        <v>602</v>
      </c>
      <c r="E368" s="6" t="s">
        <v>1519</v>
      </c>
      <c r="F368" s="6">
        <v>115.7871</v>
      </c>
      <c r="G368" s="6">
        <v>25.659800000000001</v>
      </c>
      <c r="H368" s="6">
        <v>4780790</v>
      </c>
      <c r="I368" s="6">
        <v>116.5729722</v>
      </c>
      <c r="J368" s="6">
        <v>24.41046592</v>
      </c>
      <c r="K368" t="s">
        <v>8934</v>
      </c>
      <c r="L368" t="s">
        <v>9277</v>
      </c>
      <c r="M368" t="s">
        <v>9278</v>
      </c>
    </row>
    <row r="369" spans="1:13" x14ac:dyDescent="0.4">
      <c r="A369" s="6">
        <v>367</v>
      </c>
      <c r="B369" s="6" t="s">
        <v>1520</v>
      </c>
      <c r="C369" s="6" t="s">
        <v>1521</v>
      </c>
      <c r="D369" s="6" t="s">
        <v>562</v>
      </c>
      <c r="E369" s="6" t="s">
        <v>1522</v>
      </c>
      <c r="F369" s="6">
        <v>124.45569999999999</v>
      </c>
      <c r="G369" s="6">
        <v>47.9938</v>
      </c>
      <c r="H369" s="6">
        <v>55010886</v>
      </c>
      <c r="I369" s="6">
        <v>125.11241010000001</v>
      </c>
      <c r="J369" s="6">
        <v>46.530059520000002</v>
      </c>
      <c r="K369" t="s">
        <v>8885</v>
      </c>
      <c r="L369" t="s">
        <v>9279</v>
      </c>
      <c r="M369" t="s">
        <v>9280</v>
      </c>
    </row>
    <row r="370" spans="1:13" x14ac:dyDescent="0.4">
      <c r="A370" s="6">
        <v>368</v>
      </c>
      <c r="B370" s="6" t="s">
        <v>1523</v>
      </c>
      <c r="C370" s="6" t="s">
        <v>1524</v>
      </c>
      <c r="D370" s="6" t="s">
        <v>562</v>
      </c>
      <c r="E370" s="6" t="s">
        <v>1525</v>
      </c>
      <c r="F370" s="6">
        <v>124.34350000000001</v>
      </c>
      <c r="G370" s="6">
        <v>48.060099999999998</v>
      </c>
      <c r="H370" s="6">
        <v>12740552</v>
      </c>
      <c r="I370" s="6">
        <v>125.0018819</v>
      </c>
      <c r="J370" s="6">
        <v>46.595723040000003</v>
      </c>
      <c r="K370" t="s">
        <v>8885</v>
      </c>
      <c r="L370" t="s">
        <v>9279</v>
      </c>
      <c r="M370" t="s">
        <v>9281</v>
      </c>
    </row>
    <row r="371" spans="1:13" x14ac:dyDescent="0.4">
      <c r="A371" s="6">
        <v>369</v>
      </c>
      <c r="B371" s="6" t="s">
        <v>1526</v>
      </c>
      <c r="C371" s="6" t="s">
        <v>1527</v>
      </c>
      <c r="D371" s="6" t="s">
        <v>562</v>
      </c>
      <c r="E371" s="6" t="s">
        <v>674</v>
      </c>
      <c r="F371" s="6">
        <v>125.69670000000001</v>
      </c>
      <c r="G371" s="6">
        <v>47.385899999999999</v>
      </c>
      <c r="H371" s="6">
        <v>12830750</v>
      </c>
      <c r="I371" s="6">
        <v>126.3349192</v>
      </c>
      <c r="J371" s="6">
        <v>45.927995359999997</v>
      </c>
      <c r="K371" t="s">
        <v>8885</v>
      </c>
      <c r="L371" t="s">
        <v>8886</v>
      </c>
      <c r="M371" t="s">
        <v>8942</v>
      </c>
    </row>
    <row r="372" spans="1:13" x14ac:dyDescent="0.4">
      <c r="A372" s="6">
        <v>370</v>
      </c>
      <c r="B372" s="6" t="s">
        <v>1528</v>
      </c>
      <c r="C372" s="6" t="s">
        <v>1529</v>
      </c>
      <c r="D372" s="6" t="s">
        <v>562</v>
      </c>
      <c r="E372" s="6" t="s">
        <v>1530</v>
      </c>
      <c r="F372" s="6">
        <v>124.21639999999999</v>
      </c>
      <c r="G372" s="6">
        <v>48.12</v>
      </c>
      <c r="H372" s="6">
        <v>24120637</v>
      </c>
      <c r="I372" s="6">
        <v>124.8766756</v>
      </c>
      <c r="J372" s="6">
        <v>46.655048000000001</v>
      </c>
      <c r="K372" t="s">
        <v>8885</v>
      </c>
      <c r="L372" t="s">
        <v>9279</v>
      </c>
      <c r="M372" t="s">
        <v>9282</v>
      </c>
    </row>
    <row r="373" spans="1:13" x14ac:dyDescent="0.4">
      <c r="A373" s="6">
        <v>371</v>
      </c>
      <c r="B373" s="6" t="s">
        <v>1531</v>
      </c>
      <c r="C373" s="6" t="s">
        <v>1532</v>
      </c>
      <c r="D373" s="6" t="s">
        <v>696</v>
      </c>
      <c r="E373" s="6" t="s">
        <v>1533</v>
      </c>
      <c r="F373" s="6">
        <v>108.98480000000001</v>
      </c>
      <c r="G373" s="6">
        <v>41.120100000000001</v>
      </c>
      <c r="H373" s="6">
        <v>29340116</v>
      </c>
      <c r="I373" s="6">
        <v>109.8720265</v>
      </c>
      <c r="J373" s="6">
        <v>39.722347040000002</v>
      </c>
      <c r="K373" t="s">
        <v>8950</v>
      </c>
      <c r="L373" t="s">
        <v>9283</v>
      </c>
      <c r="M373" t="s">
        <v>9284</v>
      </c>
    </row>
    <row r="374" spans="1:13" x14ac:dyDescent="0.4">
      <c r="A374" s="6">
        <v>372</v>
      </c>
      <c r="B374" s="6" t="s">
        <v>1534</v>
      </c>
      <c r="C374" s="6" t="s">
        <v>1535</v>
      </c>
      <c r="D374" s="6" t="s">
        <v>520</v>
      </c>
      <c r="E374" s="6" t="s">
        <v>1536</v>
      </c>
      <c r="F374" s="6">
        <v>106.6224</v>
      </c>
      <c r="G374" s="6">
        <v>27.130299999999998</v>
      </c>
      <c r="H374" s="6">
        <v>38830132</v>
      </c>
      <c r="I374" s="6">
        <v>107.5448262</v>
      </c>
      <c r="J374" s="6">
        <v>25.866849120000001</v>
      </c>
      <c r="K374" t="s">
        <v>8929</v>
      </c>
      <c r="L374" t="s">
        <v>9285</v>
      </c>
      <c r="M374" t="s">
        <v>9286</v>
      </c>
    </row>
    <row r="375" spans="1:13" x14ac:dyDescent="0.4">
      <c r="A375" s="6">
        <v>373</v>
      </c>
      <c r="B375" s="6" t="s">
        <v>1537</v>
      </c>
      <c r="C375" s="6" t="s">
        <v>1538</v>
      </c>
      <c r="D375" s="6" t="s">
        <v>533</v>
      </c>
      <c r="E375" s="6" t="s">
        <v>1539</v>
      </c>
      <c r="F375" s="6">
        <v>115.5065</v>
      </c>
      <c r="G375" s="6">
        <v>35.732300000000002</v>
      </c>
      <c r="H375" s="6">
        <v>55810753</v>
      </c>
      <c r="I375" s="6">
        <v>116.29655320000001</v>
      </c>
      <c r="J375" s="6">
        <v>34.386269919999997</v>
      </c>
      <c r="K375" t="s">
        <v>8944</v>
      </c>
      <c r="L375" t="s">
        <v>9287</v>
      </c>
      <c r="M375" t="s">
        <v>9288</v>
      </c>
    </row>
    <row r="376" spans="1:13" x14ac:dyDescent="0.4">
      <c r="A376" s="6">
        <v>374</v>
      </c>
      <c r="B376" s="6" t="s">
        <v>1540</v>
      </c>
      <c r="C376" s="6" t="s">
        <v>1541</v>
      </c>
      <c r="D376" s="6" t="s">
        <v>573</v>
      </c>
      <c r="E376" s="6" t="s">
        <v>1542</v>
      </c>
      <c r="F376" s="6">
        <v>121.80249999999999</v>
      </c>
      <c r="G376" s="6">
        <v>42.049100000000003</v>
      </c>
      <c r="H376" s="6">
        <v>24330616</v>
      </c>
      <c r="I376" s="6">
        <v>122.4987428</v>
      </c>
      <c r="J376" s="6">
        <v>40.642428639999999</v>
      </c>
      <c r="K376" t="s">
        <v>8925</v>
      </c>
      <c r="L376" t="s">
        <v>9133</v>
      </c>
      <c r="M376" t="s">
        <v>9289</v>
      </c>
    </row>
    <row r="377" spans="1:13" x14ac:dyDescent="0.4">
      <c r="A377" s="6">
        <v>375</v>
      </c>
      <c r="B377" s="6" t="s">
        <v>1543</v>
      </c>
      <c r="C377" s="6" t="s">
        <v>1544</v>
      </c>
      <c r="D377" s="6" t="s">
        <v>696</v>
      </c>
      <c r="E377" s="6" t="s">
        <v>1533</v>
      </c>
      <c r="F377" s="6">
        <v>108.98480000000001</v>
      </c>
      <c r="G377" s="6">
        <v>41.120100000000001</v>
      </c>
      <c r="H377" s="6">
        <v>29340116</v>
      </c>
      <c r="I377" s="6">
        <v>109.8720265</v>
      </c>
      <c r="J377" s="6">
        <v>39.722347040000002</v>
      </c>
      <c r="K377" t="s">
        <v>8950</v>
      </c>
      <c r="L377" t="s">
        <v>9283</v>
      </c>
      <c r="M377" t="s">
        <v>9284</v>
      </c>
    </row>
    <row r="378" spans="1:13" x14ac:dyDescent="0.4">
      <c r="A378" s="6">
        <v>376</v>
      </c>
      <c r="B378" s="6" t="s">
        <v>1545</v>
      </c>
      <c r="C378" s="6" t="s">
        <v>1546</v>
      </c>
      <c r="D378" s="6" t="s">
        <v>837</v>
      </c>
      <c r="E378" s="6" t="s">
        <v>1547</v>
      </c>
      <c r="F378" s="6">
        <v>112.5211</v>
      </c>
      <c r="G378" s="6">
        <v>41.442700000000002</v>
      </c>
      <c r="H378" s="6">
        <v>91390753</v>
      </c>
      <c r="I378" s="6">
        <v>113.3556356</v>
      </c>
      <c r="J378" s="6">
        <v>40.041850080000003</v>
      </c>
      <c r="K378" t="s">
        <v>8997</v>
      </c>
      <c r="L378" t="s">
        <v>9259</v>
      </c>
    </row>
    <row r="379" spans="1:13" x14ac:dyDescent="0.4">
      <c r="A379" s="6">
        <v>377</v>
      </c>
      <c r="B379" s="6" t="s">
        <v>1548</v>
      </c>
      <c r="C379" s="6" t="s">
        <v>1549</v>
      </c>
      <c r="D379" s="6" t="s">
        <v>837</v>
      </c>
      <c r="E379" s="6" t="s">
        <v>1550</v>
      </c>
      <c r="F379" s="6">
        <v>112.4593</v>
      </c>
      <c r="G379" s="6">
        <v>41.519199999999998</v>
      </c>
      <c r="H379" s="6">
        <v>6920087</v>
      </c>
      <c r="I379" s="6">
        <v>113.2947564</v>
      </c>
      <c r="J379" s="6">
        <v>40.11761568</v>
      </c>
      <c r="K379" t="s">
        <v>8997</v>
      </c>
      <c r="L379" t="s">
        <v>9259</v>
      </c>
      <c r="M379" t="s">
        <v>9290</v>
      </c>
    </row>
    <row r="380" spans="1:13" x14ac:dyDescent="0.4">
      <c r="A380" s="6">
        <v>378</v>
      </c>
      <c r="B380" s="6" t="s">
        <v>1551</v>
      </c>
      <c r="C380" s="6" t="s">
        <v>1552</v>
      </c>
      <c r="D380" s="6" t="s">
        <v>573</v>
      </c>
      <c r="E380" s="6" t="s">
        <v>577</v>
      </c>
      <c r="F380" s="6">
        <v>124.4982</v>
      </c>
      <c r="G380" s="6">
        <v>45.213099999999997</v>
      </c>
      <c r="H380" s="6">
        <v>24790411</v>
      </c>
      <c r="I380" s="6">
        <v>125.15427680000001</v>
      </c>
      <c r="J380" s="6">
        <v>43.776054240000001</v>
      </c>
      <c r="K380" t="s">
        <v>8894</v>
      </c>
      <c r="L380" t="s">
        <v>8895</v>
      </c>
      <c r="M380" t="s">
        <v>8864</v>
      </c>
    </row>
    <row r="381" spans="1:13" x14ac:dyDescent="0.4">
      <c r="A381" s="6">
        <v>379</v>
      </c>
      <c r="B381" s="6" t="s">
        <v>1553</v>
      </c>
      <c r="C381" s="6" t="s">
        <v>1554</v>
      </c>
      <c r="D381" s="6" t="s">
        <v>739</v>
      </c>
      <c r="E381" s="6" t="s">
        <v>1555</v>
      </c>
      <c r="F381" s="6">
        <v>100.6651</v>
      </c>
      <c r="G381" s="6">
        <v>38.335799999999999</v>
      </c>
      <c r="H381" s="6">
        <v>55070400</v>
      </c>
      <c r="I381" s="6">
        <v>101.67628999999999</v>
      </c>
      <c r="J381" s="6">
        <v>36.964776319999999</v>
      </c>
      <c r="K381" t="s">
        <v>9013</v>
      </c>
      <c r="L381" t="s">
        <v>9014</v>
      </c>
      <c r="M381" t="s">
        <v>9291</v>
      </c>
    </row>
    <row r="382" spans="1:13" x14ac:dyDescent="0.4">
      <c r="A382" s="6">
        <v>380</v>
      </c>
      <c r="B382" s="6" t="s">
        <v>1556</v>
      </c>
      <c r="C382" s="6" t="s">
        <v>1557</v>
      </c>
      <c r="D382" s="6" t="s">
        <v>595</v>
      </c>
      <c r="E382" s="6" t="s">
        <v>1558</v>
      </c>
      <c r="F382" s="6">
        <v>105.44970000000001</v>
      </c>
      <c r="G382" s="6">
        <v>40.414999999999999</v>
      </c>
      <c r="H382" s="6">
        <v>61400587</v>
      </c>
      <c r="I382" s="6">
        <v>106.3895995</v>
      </c>
      <c r="J382" s="6">
        <v>39.024016000000003</v>
      </c>
      <c r="K382" t="s">
        <v>8986</v>
      </c>
      <c r="L382" t="s">
        <v>9292</v>
      </c>
      <c r="M382" t="s">
        <v>9293</v>
      </c>
    </row>
    <row r="383" spans="1:13" x14ac:dyDescent="0.4">
      <c r="A383" s="6">
        <v>381</v>
      </c>
      <c r="B383" s="6" t="s">
        <v>1559</v>
      </c>
      <c r="C383" s="6" t="s">
        <v>1560</v>
      </c>
      <c r="D383" s="6" t="s">
        <v>520</v>
      </c>
      <c r="E383" s="6" t="s">
        <v>1561</v>
      </c>
      <c r="F383" s="6">
        <v>105.67</v>
      </c>
      <c r="G383" s="6">
        <v>27.674700000000001</v>
      </c>
      <c r="H383" s="6">
        <v>96465576</v>
      </c>
      <c r="I383" s="6">
        <v>106.606617</v>
      </c>
      <c r="J383" s="6">
        <v>26.406022879999998</v>
      </c>
      <c r="K383" t="s">
        <v>8929</v>
      </c>
      <c r="L383" t="s">
        <v>8930</v>
      </c>
      <c r="M383" t="s">
        <v>9294</v>
      </c>
    </row>
    <row r="384" spans="1:13" x14ac:dyDescent="0.4">
      <c r="A384" s="6">
        <v>382</v>
      </c>
      <c r="B384" s="6" t="s">
        <v>1562</v>
      </c>
      <c r="C384" s="6" t="s">
        <v>1563</v>
      </c>
      <c r="D384" s="6" t="s">
        <v>595</v>
      </c>
      <c r="E384" s="6" t="s">
        <v>1564</v>
      </c>
      <c r="F384" s="6">
        <v>103.619</v>
      </c>
      <c r="G384" s="6">
        <v>36.963299999999997</v>
      </c>
      <c r="H384" s="6">
        <v>39742208</v>
      </c>
      <c r="I384" s="6">
        <v>104.5861769</v>
      </c>
      <c r="J384" s="6">
        <v>35.605452319999998</v>
      </c>
      <c r="K384" t="s">
        <v>8904</v>
      </c>
      <c r="L384" t="s">
        <v>9295</v>
      </c>
      <c r="M384" t="s">
        <v>9296</v>
      </c>
    </row>
    <row r="385" spans="1:13" x14ac:dyDescent="0.4">
      <c r="A385" s="6">
        <v>383</v>
      </c>
      <c r="B385" s="6" t="s">
        <v>1565</v>
      </c>
      <c r="C385" s="6" t="s">
        <v>1566</v>
      </c>
      <c r="D385" s="6" t="s">
        <v>500</v>
      </c>
      <c r="E385" s="6" t="s">
        <v>1567</v>
      </c>
      <c r="F385" s="6">
        <v>115.61960000000001</v>
      </c>
      <c r="G385" s="6">
        <v>40.907600000000002</v>
      </c>
      <c r="H385" s="6">
        <v>90055548</v>
      </c>
      <c r="I385" s="6">
        <v>116.407968</v>
      </c>
      <c r="J385" s="6">
        <v>39.511887039999998</v>
      </c>
      <c r="K385" t="s">
        <v>8989</v>
      </c>
      <c r="L385" t="s">
        <v>9029</v>
      </c>
      <c r="M385" t="s">
        <v>9297</v>
      </c>
    </row>
    <row r="386" spans="1:13" x14ac:dyDescent="0.4">
      <c r="A386" s="6">
        <v>384</v>
      </c>
      <c r="B386" s="6" t="s">
        <v>1568</v>
      </c>
      <c r="C386" s="6" t="s">
        <v>1569</v>
      </c>
      <c r="D386" s="6" t="s">
        <v>595</v>
      </c>
      <c r="E386" s="6" t="s">
        <v>1564</v>
      </c>
      <c r="F386" s="6">
        <v>103.6596</v>
      </c>
      <c r="G386" s="6">
        <v>36.949199999999998</v>
      </c>
      <c r="H386" s="6">
        <v>10620563</v>
      </c>
      <c r="I386" s="6">
        <v>104.626172</v>
      </c>
      <c r="J386" s="6">
        <v>35.59148768</v>
      </c>
      <c r="K386" t="s">
        <v>8904</v>
      </c>
      <c r="L386" t="s">
        <v>9295</v>
      </c>
      <c r="M386" t="s">
        <v>9296</v>
      </c>
    </row>
    <row r="387" spans="1:13" x14ac:dyDescent="0.4">
      <c r="A387" s="6">
        <v>385</v>
      </c>
      <c r="B387" s="6" t="s">
        <v>1570</v>
      </c>
      <c r="C387" s="6" t="s">
        <v>1571</v>
      </c>
      <c r="D387" s="6" t="s">
        <v>628</v>
      </c>
      <c r="E387" s="6" t="s">
        <v>1572</v>
      </c>
      <c r="F387" s="6">
        <v>115.8361</v>
      </c>
      <c r="G387" s="6">
        <v>29.5154</v>
      </c>
      <c r="H387" s="6">
        <v>34910607</v>
      </c>
      <c r="I387" s="6">
        <v>116.6212421</v>
      </c>
      <c r="J387" s="6">
        <v>28.229052159999998</v>
      </c>
      <c r="K387" t="s">
        <v>8973</v>
      </c>
      <c r="L387" t="s">
        <v>9187</v>
      </c>
      <c r="M387" t="s">
        <v>9298</v>
      </c>
    </row>
    <row r="388" spans="1:13" x14ac:dyDescent="0.4">
      <c r="A388" s="6">
        <v>386</v>
      </c>
      <c r="B388" s="6" t="s">
        <v>1573</v>
      </c>
      <c r="C388" s="6" t="s">
        <v>1574</v>
      </c>
      <c r="D388" s="6" t="s">
        <v>562</v>
      </c>
      <c r="E388" s="6" t="s">
        <v>1575</v>
      </c>
      <c r="F388" s="6">
        <v>123.06359999999999</v>
      </c>
      <c r="G388" s="6">
        <v>48.3414</v>
      </c>
      <c r="H388" s="6">
        <v>30780496</v>
      </c>
      <c r="I388" s="6">
        <v>123.7410524</v>
      </c>
      <c r="J388" s="6">
        <v>46.874322560000003</v>
      </c>
      <c r="K388" t="s">
        <v>8885</v>
      </c>
      <c r="L388" t="s">
        <v>9026</v>
      </c>
      <c r="M388" t="s">
        <v>9299</v>
      </c>
    </row>
    <row r="389" spans="1:13" x14ac:dyDescent="0.4">
      <c r="A389" s="6">
        <v>387</v>
      </c>
      <c r="B389" s="6" t="s">
        <v>1576</v>
      </c>
      <c r="C389" s="6" t="s">
        <v>1577</v>
      </c>
      <c r="D389" s="6" t="s">
        <v>566</v>
      </c>
      <c r="E389" s="6" t="s">
        <v>1578</v>
      </c>
      <c r="F389" s="6">
        <v>107.09910000000001</v>
      </c>
      <c r="G389" s="6">
        <v>22.7974</v>
      </c>
      <c r="H389" s="6">
        <v>100150710</v>
      </c>
      <c r="I389" s="6">
        <v>108.0144234</v>
      </c>
      <c r="J389" s="6">
        <v>21.575544959999998</v>
      </c>
      <c r="K389" t="s">
        <v>8888</v>
      </c>
      <c r="L389" t="s">
        <v>9300</v>
      </c>
      <c r="M389" t="s">
        <v>1576</v>
      </c>
    </row>
    <row r="390" spans="1:13" x14ac:dyDescent="0.4">
      <c r="A390" s="6">
        <v>388</v>
      </c>
      <c r="B390" s="6" t="s">
        <v>1579</v>
      </c>
      <c r="C390" s="6" t="s">
        <v>1580</v>
      </c>
      <c r="D390" s="6" t="s">
        <v>520</v>
      </c>
      <c r="E390" s="6" t="s">
        <v>1581</v>
      </c>
      <c r="F390" s="6">
        <v>103.41970000000001</v>
      </c>
      <c r="G390" s="6">
        <v>32.482100000000003</v>
      </c>
      <c r="H390" s="6">
        <v>18280666</v>
      </c>
      <c r="I390" s="6">
        <v>104.3898465</v>
      </c>
      <c r="J390" s="6">
        <v>31.167271840000002</v>
      </c>
      <c r="K390" t="s">
        <v>8898</v>
      </c>
      <c r="L390" t="s">
        <v>9301</v>
      </c>
      <c r="M390" t="s">
        <v>9302</v>
      </c>
    </row>
    <row r="391" spans="1:13" x14ac:dyDescent="0.4">
      <c r="A391" s="6">
        <v>389</v>
      </c>
      <c r="B391" s="6" t="s">
        <v>1582</v>
      </c>
      <c r="C391" s="6" t="s">
        <v>1583</v>
      </c>
      <c r="D391" s="6" t="s">
        <v>849</v>
      </c>
      <c r="E391" s="6" t="s">
        <v>1584</v>
      </c>
      <c r="F391" s="6">
        <v>110.9478</v>
      </c>
      <c r="G391" s="6">
        <v>32.161299999999997</v>
      </c>
      <c r="H391" s="6">
        <v>21230246</v>
      </c>
      <c r="I391" s="6">
        <v>111.8057778</v>
      </c>
      <c r="J391" s="6">
        <v>30.849551519999999</v>
      </c>
      <c r="K391" t="s">
        <v>9002</v>
      </c>
      <c r="L391" t="s">
        <v>9303</v>
      </c>
      <c r="M391" t="s">
        <v>9304</v>
      </c>
    </row>
    <row r="392" spans="1:13" x14ac:dyDescent="0.4">
      <c r="A392" s="6">
        <v>390</v>
      </c>
      <c r="B392" s="6" t="s">
        <v>1585</v>
      </c>
      <c r="C392" s="6" t="s">
        <v>1586</v>
      </c>
      <c r="D392" s="6" t="s">
        <v>533</v>
      </c>
      <c r="E392" s="6" t="s">
        <v>1587</v>
      </c>
      <c r="F392" s="6">
        <v>118.8468</v>
      </c>
      <c r="G392" s="6">
        <v>33.3262</v>
      </c>
      <c r="H392" s="6">
        <v>26930489</v>
      </c>
      <c r="I392" s="6">
        <v>119.5870827</v>
      </c>
      <c r="J392" s="6">
        <v>32.003268480000003</v>
      </c>
      <c r="K392" t="s">
        <v>8979</v>
      </c>
      <c r="L392" t="s">
        <v>9305</v>
      </c>
      <c r="M392" t="s">
        <v>9306</v>
      </c>
    </row>
    <row r="393" spans="1:13" x14ac:dyDescent="0.4">
      <c r="A393" s="6">
        <v>391</v>
      </c>
      <c r="B393" s="6" t="s">
        <v>1588</v>
      </c>
      <c r="C393" s="6" t="s">
        <v>1589</v>
      </c>
      <c r="D393" s="6" t="s">
        <v>849</v>
      </c>
      <c r="E393" s="6" t="s">
        <v>1590</v>
      </c>
      <c r="F393" s="6">
        <v>114.18559999999999</v>
      </c>
      <c r="G393" s="6">
        <v>31.428899999999999</v>
      </c>
      <c r="H393" s="6">
        <v>55730385</v>
      </c>
      <c r="I393" s="6">
        <v>114.99533460000001</v>
      </c>
      <c r="J393" s="6">
        <v>30.124182560000001</v>
      </c>
      <c r="K393" t="s">
        <v>9002</v>
      </c>
      <c r="L393" t="s">
        <v>9307</v>
      </c>
      <c r="M393" t="s">
        <v>9308</v>
      </c>
    </row>
    <row r="394" spans="1:13" x14ac:dyDescent="0.4">
      <c r="A394" s="6">
        <v>392</v>
      </c>
      <c r="B394" s="6" t="s">
        <v>1591</v>
      </c>
      <c r="C394" s="6" t="s">
        <v>1592</v>
      </c>
      <c r="D394" s="6" t="s">
        <v>520</v>
      </c>
      <c r="E394" s="6" t="s">
        <v>1593</v>
      </c>
      <c r="F394" s="6">
        <v>104.3216</v>
      </c>
      <c r="G394" s="6">
        <v>31.878499999999999</v>
      </c>
      <c r="H394" s="6">
        <v>13400287</v>
      </c>
      <c r="I394" s="6">
        <v>105.2783082</v>
      </c>
      <c r="J394" s="6">
        <v>30.5694664</v>
      </c>
      <c r="K394" t="s">
        <v>8898</v>
      </c>
      <c r="L394" t="s">
        <v>9309</v>
      </c>
      <c r="M394" t="s">
        <v>9310</v>
      </c>
    </row>
    <row r="395" spans="1:13" x14ac:dyDescent="0.4">
      <c r="A395" s="6">
        <v>393</v>
      </c>
      <c r="B395" s="6" t="s">
        <v>1594</v>
      </c>
      <c r="C395" s="6" t="s">
        <v>1595</v>
      </c>
      <c r="D395" s="6" t="s">
        <v>520</v>
      </c>
      <c r="E395" s="6" t="s">
        <v>1596</v>
      </c>
      <c r="F395" s="6">
        <v>106.6605</v>
      </c>
      <c r="G395" s="6">
        <v>27.435199999999998</v>
      </c>
      <c r="H395" s="6">
        <v>4210707</v>
      </c>
      <c r="I395" s="6">
        <v>107.58235860000001</v>
      </c>
      <c r="J395" s="6">
        <v>26.168822080000002</v>
      </c>
      <c r="K395" t="s">
        <v>8929</v>
      </c>
      <c r="L395" t="s">
        <v>9285</v>
      </c>
      <c r="M395" t="s">
        <v>9311</v>
      </c>
    </row>
    <row r="396" spans="1:13" x14ac:dyDescent="0.4">
      <c r="A396" s="6">
        <v>394</v>
      </c>
      <c r="B396" s="6" t="s">
        <v>1597</v>
      </c>
      <c r="C396" s="6" t="s">
        <v>1598</v>
      </c>
      <c r="D396" s="6" t="s">
        <v>599</v>
      </c>
      <c r="E396" s="6" t="s">
        <v>1599</v>
      </c>
      <c r="F396" s="6">
        <v>117.7075</v>
      </c>
      <c r="G396" s="6">
        <v>38.828000000000003</v>
      </c>
      <c r="H396" s="6">
        <v>59870293</v>
      </c>
      <c r="I396" s="6">
        <v>118.4647583</v>
      </c>
      <c r="J396" s="6">
        <v>37.452251199999999</v>
      </c>
      <c r="K396" t="s">
        <v>8907</v>
      </c>
      <c r="L396" t="s">
        <v>9312</v>
      </c>
      <c r="M396" t="s">
        <v>9313</v>
      </c>
    </row>
    <row r="397" spans="1:13" x14ac:dyDescent="0.4">
      <c r="A397" s="6">
        <v>395</v>
      </c>
      <c r="B397" s="6" t="s">
        <v>1600</v>
      </c>
      <c r="C397" s="6" t="s">
        <v>1601</v>
      </c>
      <c r="D397" s="6" t="s">
        <v>520</v>
      </c>
      <c r="E397" s="6" t="s">
        <v>1602</v>
      </c>
      <c r="F397" s="6">
        <v>102.55410000000001</v>
      </c>
      <c r="G397" s="6">
        <v>31.871400000000001</v>
      </c>
      <c r="H397" s="6">
        <v>90714621</v>
      </c>
      <c r="I397" s="6">
        <v>103.5371439</v>
      </c>
      <c r="J397" s="6">
        <v>30.56243456</v>
      </c>
      <c r="K397" t="s">
        <v>8898</v>
      </c>
      <c r="L397" t="s">
        <v>8899</v>
      </c>
      <c r="M397" t="s">
        <v>9314</v>
      </c>
    </row>
    <row r="398" spans="1:13" x14ac:dyDescent="0.4">
      <c r="A398" s="6">
        <v>396</v>
      </c>
      <c r="B398" s="6" t="s">
        <v>1603</v>
      </c>
      <c r="C398" s="6" t="s">
        <v>1604</v>
      </c>
      <c r="D398" s="6" t="s">
        <v>599</v>
      </c>
      <c r="E398" s="6" t="s">
        <v>1599</v>
      </c>
      <c r="F398" s="6">
        <v>117.7873</v>
      </c>
      <c r="G398" s="6">
        <v>38.728099999999998</v>
      </c>
      <c r="H398" s="6">
        <v>59740562</v>
      </c>
      <c r="I398" s="6">
        <v>118.5433692</v>
      </c>
      <c r="J398" s="6">
        <v>37.353310239999999</v>
      </c>
      <c r="K398" t="s">
        <v>8907</v>
      </c>
      <c r="L398" t="s">
        <v>9312</v>
      </c>
      <c r="M398" t="s">
        <v>9313</v>
      </c>
    </row>
    <row r="399" spans="1:13" x14ac:dyDescent="0.4">
      <c r="A399" s="6">
        <v>397</v>
      </c>
      <c r="B399" s="6" t="s">
        <v>1605</v>
      </c>
      <c r="C399" s="6" t="s">
        <v>1606</v>
      </c>
      <c r="D399" s="6" t="s">
        <v>562</v>
      </c>
      <c r="E399" s="6" t="s">
        <v>968</v>
      </c>
      <c r="F399" s="6">
        <v>123.9349</v>
      </c>
      <c r="G399" s="6">
        <v>51.243099999999998</v>
      </c>
      <c r="H399" s="6">
        <v>36270354</v>
      </c>
      <c r="I399" s="6">
        <v>124.59936999999999</v>
      </c>
      <c r="J399" s="6">
        <v>49.748166240000003</v>
      </c>
      <c r="K399" t="s">
        <v>8950</v>
      </c>
      <c r="L399" t="s">
        <v>9046</v>
      </c>
      <c r="M399" t="s">
        <v>9047</v>
      </c>
    </row>
    <row r="400" spans="1:13" x14ac:dyDescent="0.4">
      <c r="A400" s="6">
        <v>398</v>
      </c>
      <c r="B400" s="6" t="s">
        <v>1607</v>
      </c>
      <c r="C400" s="6" t="s">
        <v>1608</v>
      </c>
      <c r="D400" s="6" t="s">
        <v>520</v>
      </c>
      <c r="E400" s="6" t="s">
        <v>1596</v>
      </c>
      <c r="F400" s="6">
        <v>106.5889</v>
      </c>
      <c r="G400" s="6">
        <v>27.501300000000001</v>
      </c>
      <c r="H400" s="6">
        <v>38780186</v>
      </c>
      <c r="I400" s="6">
        <v>107.51182540000001</v>
      </c>
      <c r="J400" s="6">
        <v>26.234287519999999</v>
      </c>
      <c r="K400" t="s">
        <v>8929</v>
      </c>
      <c r="L400" t="s">
        <v>9285</v>
      </c>
      <c r="M400" t="s">
        <v>9311</v>
      </c>
    </row>
    <row r="401" spans="1:13" x14ac:dyDescent="0.4">
      <c r="A401" s="6">
        <v>399</v>
      </c>
      <c r="B401" s="6" t="s">
        <v>1609</v>
      </c>
      <c r="C401" s="6" t="s">
        <v>1610</v>
      </c>
      <c r="D401" s="6" t="s">
        <v>500</v>
      </c>
      <c r="E401" s="6" t="s">
        <v>1611</v>
      </c>
      <c r="F401" s="6">
        <v>115.6675</v>
      </c>
      <c r="G401" s="6">
        <v>38.7821</v>
      </c>
      <c r="H401" s="6">
        <v>5950360</v>
      </c>
      <c r="I401" s="6">
        <v>116.4551543</v>
      </c>
      <c r="J401" s="6">
        <v>37.406791839999997</v>
      </c>
      <c r="K401" t="s">
        <v>8907</v>
      </c>
      <c r="L401" t="s">
        <v>9315</v>
      </c>
      <c r="M401" t="s">
        <v>9316</v>
      </c>
    </row>
    <row r="402" spans="1:13" x14ac:dyDescent="0.4">
      <c r="A402" s="6">
        <v>400</v>
      </c>
      <c r="B402" s="6" t="s">
        <v>1612</v>
      </c>
      <c r="C402" s="6" t="s">
        <v>1613</v>
      </c>
      <c r="D402" s="6" t="s">
        <v>500</v>
      </c>
      <c r="E402" s="6" t="s">
        <v>1614</v>
      </c>
      <c r="F402" s="6">
        <v>114.259</v>
      </c>
      <c r="G402" s="6">
        <v>39.8917</v>
      </c>
      <c r="H402" s="6">
        <v>3060814</v>
      </c>
      <c r="I402" s="6">
        <v>115.0676409</v>
      </c>
      <c r="J402" s="6">
        <v>38.505739679999998</v>
      </c>
      <c r="K402" t="s">
        <v>8989</v>
      </c>
      <c r="L402" t="s">
        <v>9080</v>
      </c>
      <c r="M402" t="s">
        <v>9317</v>
      </c>
    </row>
    <row r="403" spans="1:13" x14ac:dyDescent="0.4">
      <c r="A403" s="6">
        <v>401</v>
      </c>
      <c r="B403" s="6" t="s">
        <v>1615</v>
      </c>
      <c r="C403" s="6" t="s">
        <v>1616</v>
      </c>
      <c r="D403" s="6" t="s">
        <v>913</v>
      </c>
      <c r="E403" s="6" t="s">
        <v>1617</v>
      </c>
      <c r="F403" s="6">
        <v>111.4091</v>
      </c>
      <c r="G403" s="6">
        <v>33.926400000000001</v>
      </c>
      <c r="H403" s="6">
        <v>89366093</v>
      </c>
      <c r="I403" s="6">
        <v>112.26020440000001</v>
      </c>
      <c r="J403" s="6">
        <v>32.597706559999999</v>
      </c>
      <c r="K403" t="s">
        <v>9020</v>
      </c>
      <c r="L403" t="s">
        <v>9318</v>
      </c>
      <c r="M403" t="s">
        <v>9319</v>
      </c>
    </row>
    <row r="404" spans="1:13" x14ac:dyDescent="0.4">
      <c r="A404" s="6">
        <v>402</v>
      </c>
      <c r="B404" s="6" t="s">
        <v>1618</v>
      </c>
      <c r="C404" s="6" t="s">
        <v>1619</v>
      </c>
      <c r="D404" s="6" t="s">
        <v>533</v>
      </c>
      <c r="E404" s="6" t="s">
        <v>1620</v>
      </c>
      <c r="F404" s="6">
        <v>116.24339999999999</v>
      </c>
      <c r="G404" s="6">
        <v>31.479099999999999</v>
      </c>
      <c r="H404" s="6">
        <v>32430703</v>
      </c>
      <c r="I404" s="6">
        <v>117.0224733</v>
      </c>
      <c r="J404" s="6">
        <v>30.173900639999999</v>
      </c>
      <c r="K404" t="s">
        <v>8944</v>
      </c>
      <c r="L404" t="s">
        <v>9220</v>
      </c>
      <c r="M404" t="s">
        <v>9320</v>
      </c>
    </row>
    <row r="405" spans="1:13" x14ac:dyDescent="0.4">
      <c r="A405" s="6">
        <v>403</v>
      </c>
      <c r="B405" s="6" t="s">
        <v>1621</v>
      </c>
      <c r="C405" s="6" t="s">
        <v>1622</v>
      </c>
      <c r="D405" s="6" t="s">
        <v>520</v>
      </c>
      <c r="E405" s="6" t="s">
        <v>1623</v>
      </c>
      <c r="F405" s="6">
        <v>106.5247</v>
      </c>
      <c r="G405" s="6">
        <v>32.514800000000001</v>
      </c>
      <c r="H405" s="6">
        <v>29020288</v>
      </c>
      <c r="I405" s="6">
        <v>107.448582</v>
      </c>
      <c r="J405" s="6">
        <v>31.19965792</v>
      </c>
      <c r="K405" t="s">
        <v>8898</v>
      </c>
      <c r="L405" t="s">
        <v>9321</v>
      </c>
      <c r="M405" t="s">
        <v>9322</v>
      </c>
    </row>
    <row r="406" spans="1:13" x14ac:dyDescent="0.4">
      <c r="A406" s="6">
        <v>404</v>
      </c>
      <c r="B406" s="6" t="s">
        <v>1624</v>
      </c>
      <c r="C406" s="6" t="s">
        <v>1625</v>
      </c>
      <c r="D406" s="6" t="s">
        <v>500</v>
      </c>
      <c r="E406" s="6" t="s">
        <v>1611</v>
      </c>
      <c r="F406" s="6">
        <v>115.4905</v>
      </c>
      <c r="G406" s="6">
        <v>38.822400000000002</v>
      </c>
      <c r="H406" s="6">
        <v>26030038</v>
      </c>
      <c r="I406" s="6">
        <v>116.2807916</v>
      </c>
      <c r="J406" s="6">
        <v>37.446704959999998</v>
      </c>
      <c r="K406" t="s">
        <v>8907</v>
      </c>
      <c r="L406" t="s">
        <v>9315</v>
      </c>
      <c r="M406" t="s">
        <v>9316</v>
      </c>
    </row>
    <row r="407" spans="1:13" x14ac:dyDescent="0.4">
      <c r="A407" s="6">
        <v>405</v>
      </c>
      <c r="B407" s="6" t="s">
        <v>1626</v>
      </c>
      <c r="C407" s="6" t="s">
        <v>1627</v>
      </c>
      <c r="D407" s="6" t="s">
        <v>500</v>
      </c>
      <c r="E407" s="6" t="s">
        <v>1614</v>
      </c>
      <c r="F407" s="6">
        <v>114.1555</v>
      </c>
      <c r="G407" s="6">
        <v>39.914499999999997</v>
      </c>
      <c r="H407" s="6">
        <v>830331</v>
      </c>
      <c r="I407" s="6">
        <v>114.96568310000001</v>
      </c>
      <c r="J407" s="6">
        <v>38.528320800000003</v>
      </c>
      <c r="K407" t="s">
        <v>8989</v>
      </c>
      <c r="L407" t="s">
        <v>9080</v>
      </c>
      <c r="M407" t="s">
        <v>9317</v>
      </c>
    </row>
    <row r="408" spans="1:13" x14ac:dyDescent="0.4">
      <c r="A408" s="6">
        <v>406</v>
      </c>
      <c r="B408" s="6" t="s">
        <v>1628</v>
      </c>
      <c r="C408" s="6" t="s">
        <v>1629</v>
      </c>
      <c r="D408" s="6" t="s">
        <v>913</v>
      </c>
      <c r="E408" s="6" t="s">
        <v>1617</v>
      </c>
      <c r="F408" s="6">
        <v>111.209</v>
      </c>
      <c r="G408" s="6">
        <v>34.014099999999999</v>
      </c>
      <c r="H408" s="6">
        <v>21040665</v>
      </c>
      <c r="I408" s="6">
        <v>112.0630859</v>
      </c>
      <c r="J408" s="6">
        <v>32.684564639999998</v>
      </c>
      <c r="K408" t="s">
        <v>9020</v>
      </c>
      <c r="L408" t="s">
        <v>9318</v>
      </c>
      <c r="M408" t="s">
        <v>9319</v>
      </c>
    </row>
    <row r="409" spans="1:13" x14ac:dyDescent="0.4">
      <c r="A409" s="6">
        <v>407</v>
      </c>
      <c r="B409" s="6" t="s">
        <v>1630</v>
      </c>
      <c r="C409" s="6" t="s">
        <v>1631</v>
      </c>
      <c r="D409" s="6" t="s">
        <v>520</v>
      </c>
      <c r="E409" s="6" t="s">
        <v>1632</v>
      </c>
      <c r="F409" s="6">
        <v>102.2925</v>
      </c>
      <c r="G409" s="6">
        <v>30.556799999999999</v>
      </c>
      <c r="H409" s="6">
        <v>13710805</v>
      </c>
      <c r="I409" s="6">
        <v>103.2794418</v>
      </c>
      <c r="J409" s="6">
        <v>29.260454719999998</v>
      </c>
      <c r="K409" t="s">
        <v>8898</v>
      </c>
      <c r="L409" t="s">
        <v>9323</v>
      </c>
      <c r="M409" t="s">
        <v>9324</v>
      </c>
    </row>
    <row r="410" spans="1:13" x14ac:dyDescent="0.4">
      <c r="A410" s="6">
        <v>408</v>
      </c>
      <c r="B410" s="6" t="s">
        <v>1633</v>
      </c>
      <c r="C410" s="6" t="s">
        <v>1634</v>
      </c>
      <c r="D410" s="6" t="s">
        <v>696</v>
      </c>
      <c r="E410" s="6" t="s">
        <v>1635</v>
      </c>
      <c r="F410" s="6">
        <v>108.9499</v>
      </c>
      <c r="G410" s="6">
        <v>40.954300000000003</v>
      </c>
      <c r="H410" s="6">
        <v>29350054</v>
      </c>
      <c r="I410" s="6">
        <v>109.83764650000001</v>
      </c>
      <c r="J410" s="6">
        <v>39.558138720000002</v>
      </c>
      <c r="K410" t="s">
        <v>8950</v>
      </c>
      <c r="L410" t="s">
        <v>9283</v>
      </c>
      <c r="M410" t="s">
        <v>9325</v>
      </c>
    </row>
    <row r="411" spans="1:13" x14ac:dyDescent="0.4">
      <c r="A411" s="6">
        <v>409</v>
      </c>
      <c r="B411" s="6" t="s">
        <v>1636</v>
      </c>
      <c r="C411" s="6" t="s">
        <v>1637</v>
      </c>
      <c r="D411" s="6" t="s">
        <v>696</v>
      </c>
      <c r="E411" s="6" t="s">
        <v>1436</v>
      </c>
      <c r="F411" s="6">
        <v>100.0147</v>
      </c>
      <c r="G411" s="6">
        <v>43.313699999999997</v>
      </c>
      <c r="H411" s="6">
        <v>41970843</v>
      </c>
      <c r="I411" s="6">
        <v>101.03558099999999</v>
      </c>
      <c r="J411" s="6">
        <v>41.894888479999999</v>
      </c>
      <c r="K411" t="s">
        <v>8950</v>
      </c>
      <c r="L411" t="s">
        <v>9248</v>
      </c>
      <c r="M411" t="s">
        <v>9249</v>
      </c>
    </row>
    <row r="412" spans="1:13" x14ac:dyDescent="0.4">
      <c r="A412" s="6">
        <v>410</v>
      </c>
      <c r="B412" s="6" t="s">
        <v>1638</v>
      </c>
      <c r="C412" s="6" t="s">
        <v>1639</v>
      </c>
      <c r="D412" s="6" t="s">
        <v>696</v>
      </c>
      <c r="E412" s="6" t="s">
        <v>1640</v>
      </c>
      <c r="F412" s="6">
        <v>111.1237</v>
      </c>
      <c r="G412" s="6">
        <v>45.0899</v>
      </c>
      <c r="H412" s="6">
        <v>8350646</v>
      </c>
      <c r="I412" s="6">
        <v>111.9790569</v>
      </c>
      <c r="J412" s="6">
        <v>43.654036959999999</v>
      </c>
      <c r="K412" t="s">
        <v>8950</v>
      </c>
      <c r="L412" t="s">
        <v>9326</v>
      </c>
      <c r="M412" t="s">
        <v>9327</v>
      </c>
    </row>
    <row r="413" spans="1:13" x14ac:dyDescent="0.4">
      <c r="A413" s="6">
        <v>411</v>
      </c>
      <c r="B413" s="6" t="s">
        <v>1641</v>
      </c>
      <c r="C413" s="6" t="s">
        <v>1642</v>
      </c>
      <c r="D413" s="6" t="s">
        <v>520</v>
      </c>
      <c r="E413" s="6" t="s">
        <v>1643</v>
      </c>
      <c r="F413" s="6">
        <v>102.54089999999999</v>
      </c>
      <c r="G413" s="6">
        <v>30.886099999999999</v>
      </c>
      <c r="H413" s="6">
        <v>13620784</v>
      </c>
      <c r="I413" s="6">
        <v>103.5241406</v>
      </c>
      <c r="J413" s="6">
        <v>29.586593440000001</v>
      </c>
      <c r="K413" t="s">
        <v>8898</v>
      </c>
      <c r="L413" t="s">
        <v>9323</v>
      </c>
      <c r="M413" t="s">
        <v>9328</v>
      </c>
    </row>
    <row r="414" spans="1:13" x14ac:dyDescent="0.4">
      <c r="A414" s="6">
        <v>412</v>
      </c>
      <c r="B414" s="6" t="s">
        <v>1644</v>
      </c>
      <c r="C414" s="6" t="s">
        <v>1645</v>
      </c>
      <c r="D414" s="6" t="s">
        <v>520</v>
      </c>
      <c r="E414" s="6" t="s">
        <v>1643</v>
      </c>
      <c r="F414" s="6">
        <v>102.4843</v>
      </c>
      <c r="G414" s="6">
        <v>30.877099999999999</v>
      </c>
      <c r="H414" s="6">
        <v>54980603</v>
      </c>
      <c r="I414" s="6">
        <v>103.46838390000001</v>
      </c>
      <c r="J414" s="6">
        <v>29.577679839999998</v>
      </c>
      <c r="K414" t="s">
        <v>8898</v>
      </c>
      <c r="L414" t="s">
        <v>9323</v>
      </c>
      <c r="M414" t="s">
        <v>9328</v>
      </c>
    </row>
    <row r="415" spans="1:13" x14ac:dyDescent="0.4">
      <c r="A415" s="6">
        <v>413</v>
      </c>
      <c r="B415" s="6" t="s">
        <v>1646</v>
      </c>
      <c r="C415" s="6" t="s">
        <v>1647</v>
      </c>
      <c r="D415" s="6" t="s">
        <v>849</v>
      </c>
      <c r="E415" s="6" t="s">
        <v>1648</v>
      </c>
      <c r="F415" s="6">
        <v>108.58710000000001</v>
      </c>
      <c r="G415" s="6">
        <v>31.657900000000001</v>
      </c>
      <c r="H415" s="6">
        <v>13070699</v>
      </c>
      <c r="I415" s="6">
        <v>109.4802522</v>
      </c>
      <c r="J415" s="6">
        <v>30.350984159999999</v>
      </c>
      <c r="K415" t="s">
        <v>9002</v>
      </c>
      <c r="L415" t="s">
        <v>9085</v>
      </c>
      <c r="M415" t="s">
        <v>9329</v>
      </c>
    </row>
    <row r="416" spans="1:13" x14ac:dyDescent="0.4">
      <c r="A416" s="6">
        <v>414</v>
      </c>
      <c r="B416" s="6" t="s">
        <v>1649</v>
      </c>
      <c r="C416" s="6" t="s">
        <v>1650</v>
      </c>
      <c r="D416" s="6" t="s">
        <v>849</v>
      </c>
      <c r="E416" s="6" t="s">
        <v>1651</v>
      </c>
      <c r="F416" s="6">
        <v>114.0483</v>
      </c>
      <c r="G416" s="6">
        <v>31.6706</v>
      </c>
      <c r="H416" s="6">
        <v>43380563</v>
      </c>
      <c r="I416" s="6">
        <v>114.86008030000001</v>
      </c>
      <c r="J416" s="6">
        <v>30.36356224</v>
      </c>
      <c r="K416" t="s">
        <v>9002</v>
      </c>
      <c r="L416" t="s">
        <v>9330</v>
      </c>
      <c r="M416" t="s">
        <v>9331</v>
      </c>
    </row>
    <row r="417" spans="1:13" x14ac:dyDescent="0.4">
      <c r="A417" s="6">
        <v>415</v>
      </c>
      <c r="B417" s="6" t="s">
        <v>1652</v>
      </c>
      <c r="C417" s="6" t="s">
        <v>1653</v>
      </c>
      <c r="D417" s="6" t="s">
        <v>566</v>
      </c>
      <c r="E417" s="6" t="s">
        <v>1654</v>
      </c>
      <c r="F417" s="6">
        <v>107.4657</v>
      </c>
      <c r="G417" s="6">
        <v>22.9361</v>
      </c>
      <c r="H417" s="6">
        <v>40550500</v>
      </c>
      <c r="I417" s="6">
        <v>108.3755611</v>
      </c>
      <c r="J417" s="6">
        <v>21.712913440000001</v>
      </c>
      <c r="K417" t="s">
        <v>8888</v>
      </c>
      <c r="L417" t="s">
        <v>9300</v>
      </c>
      <c r="M417" t="s">
        <v>9332</v>
      </c>
    </row>
    <row r="418" spans="1:13" x14ac:dyDescent="0.4">
      <c r="A418" s="6">
        <v>416</v>
      </c>
      <c r="B418" s="6" t="s">
        <v>1655</v>
      </c>
      <c r="C418" s="6" t="s">
        <v>1656</v>
      </c>
      <c r="D418" s="6" t="s">
        <v>628</v>
      </c>
      <c r="E418" s="6" t="s">
        <v>1657</v>
      </c>
      <c r="F418" s="6">
        <v>119.4526</v>
      </c>
      <c r="G418" s="6">
        <v>28.561900000000001</v>
      </c>
      <c r="H418" s="6">
        <v>6480689</v>
      </c>
      <c r="I418" s="6">
        <v>120.1838563</v>
      </c>
      <c r="J418" s="6">
        <v>27.284705760000001</v>
      </c>
      <c r="K418" t="s">
        <v>8919</v>
      </c>
      <c r="L418" t="s">
        <v>9333</v>
      </c>
      <c r="M418" t="s">
        <v>9334</v>
      </c>
    </row>
    <row r="419" spans="1:13" x14ac:dyDescent="0.4">
      <c r="A419" s="6">
        <v>417</v>
      </c>
      <c r="B419" s="6" t="s">
        <v>1658</v>
      </c>
      <c r="C419" s="6" t="s">
        <v>1659</v>
      </c>
      <c r="D419" s="6" t="s">
        <v>533</v>
      </c>
      <c r="E419" s="6" t="s">
        <v>1258</v>
      </c>
      <c r="F419" s="6">
        <v>116.7067</v>
      </c>
      <c r="G419" s="6">
        <v>33.184199999999997</v>
      </c>
      <c r="H419" s="6">
        <v>8630882</v>
      </c>
      <c r="I419" s="6">
        <v>117.4788702</v>
      </c>
      <c r="J419" s="6">
        <v>31.86263168</v>
      </c>
      <c r="K419" t="s">
        <v>8944</v>
      </c>
      <c r="L419" t="s">
        <v>8945</v>
      </c>
      <c r="M419" t="s">
        <v>9172</v>
      </c>
    </row>
    <row r="420" spans="1:13" x14ac:dyDescent="0.4">
      <c r="A420" s="6">
        <v>418</v>
      </c>
      <c r="B420" s="6" t="s">
        <v>1660</v>
      </c>
      <c r="C420" s="6" t="s">
        <v>1661</v>
      </c>
      <c r="D420" s="6" t="s">
        <v>520</v>
      </c>
      <c r="E420" s="6" t="s">
        <v>1662</v>
      </c>
      <c r="F420" s="6">
        <v>106.7667</v>
      </c>
      <c r="G420" s="6">
        <v>31.1493</v>
      </c>
      <c r="H420" s="6">
        <v>13170045</v>
      </c>
      <c r="I420" s="6">
        <v>107.6869762</v>
      </c>
      <c r="J420" s="6">
        <v>29.84726672</v>
      </c>
      <c r="K420" t="s">
        <v>8868</v>
      </c>
      <c r="L420" t="s">
        <v>8868</v>
      </c>
      <c r="M420" t="s">
        <v>9335</v>
      </c>
    </row>
    <row r="421" spans="1:13" x14ac:dyDescent="0.4">
      <c r="A421" s="6">
        <v>419</v>
      </c>
      <c r="B421" s="6" t="s">
        <v>1663</v>
      </c>
      <c r="C421" s="6" t="s">
        <v>1664</v>
      </c>
      <c r="D421" s="6" t="s">
        <v>558</v>
      </c>
      <c r="E421" s="6" t="s">
        <v>1665</v>
      </c>
      <c r="F421" s="6">
        <v>103.84180000000001</v>
      </c>
      <c r="G421" s="6">
        <v>27.582000000000001</v>
      </c>
      <c r="H421" s="6">
        <v>39210174</v>
      </c>
      <c r="I421" s="6">
        <v>104.8056572</v>
      </c>
      <c r="J421" s="6">
        <v>26.3142128</v>
      </c>
      <c r="K421" t="s">
        <v>8929</v>
      </c>
      <c r="L421" t="s">
        <v>9088</v>
      </c>
      <c r="M421" t="s">
        <v>9336</v>
      </c>
    </row>
    <row r="422" spans="1:13" x14ac:dyDescent="0.4">
      <c r="A422" s="6">
        <v>420</v>
      </c>
      <c r="B422" s="6" t="s">
        <v>1666</v>
      </c>
      <c r="C422" s="6" t="s">
        <v>1667</v>
      </c>
      <c r="D422" s="6" t="s">
        <v>858</v>
      </c>
      <c r="E422" s="6" t="s">
        <v>1668</v>
      </c>
      <c r="F422" s="6">
        <v>86.237399999999994</v>
      </c>
      <c r="G422" s="6">
        <v>48.5916</v>
      </c>
      <c r="H422" s="6">
        <v>52980002</v>
      </c>
      <c r="I422" s="6">
        <v>87.46356274</v>
      </c>
      <c r="J422" s="6">
        <v>47.122120639999999</v>
      </c>
      <c r="K422" t="s">
        <v>9006</v>
      </c>
      <c r="L422" t="s">
        <v>9050</v>
      </c>
      <c r="M422" t="s">
        <v>9337</v>
      </c>
    </row>
    <row r="423" spans="1:13" x14ac:dyDescent="0.4">
      <c r="A423" s="6">
        <v>421</v>
      </c>
      <c r="B423" s="6" t="s">
        <v>1669</v>
      </c>
      <c r="C423" s="6" t="s">
        <v>1670</v>
      </c>
      <c r="D423" s="6" t="s">
        <v>602</v>
      </c>
      <c r="E423" s="6" t="s">
        <v>1671</v>
      </c>
      <c r="F423" s="6">
        <v>108.5116</v>
      </c>
      <c r="G423" s="6">
        <v>19.495100000000001</v>
      </c>
      <c r="H423" s="6">
        <v>33320671</v>
      </c>
      <c r="I423" s="6">
        <v>109.40587720000001</v>
      </c>
      <c r="J423" s="6">
        <v>18.304947039999998</v>
      </c>
      <c r="K423" t="s">
        <v>8953</v>
      </c>
      <c r="L423" t="s">
        <v>9338</v>
      </c>
      <c r="M423" t="s">
        <v>9339</v>
      </c>
    </row>
    <row r="424" spans="1:13" x14ac:dyDescent="0.4">
      <c r="A424" s="6">
        <v>422</v>
      </c>
      <c r="B424" s="6" t="s">
        <v>1672</v>
      </c>
      <c r="C424" s="6" t="s">
        <v>1673</v>
      </c>
      <c r="D424" s="6" t="s">
        <v>573</v>
      </c>
      <c r="E424" s="6" t="s">
        <v>1674</v>
      </c>
      <c r="F424" s="6">
        <v>123.3766</v>
      </c>
      <c r="G424" s="6">
        <v>41.851199999999999</v>
      </c>
      <c r="H424" s="6">
        <v>5810725</v>
      </c>
      <c r="I424" s="6">
        <v>124.04938869999999</v>
      </c>
      <c r="J424" s="6">
        <v>40.446428480000002</v>
      </c>
      <c r="K424" t="s">
        <v>8925</v>
      </c>
      <c r="L424" t="s">
        <v>9239</v>
      </c>
      <c r="M424" t="s">
        <v>9340</v>
      </c>
    </row>
    <row r="425" spans="1:13" x14ac:dyDescent="0.4">
      <c r="A425" s="6">
        <v>423</v>
      </c>
      <c r="B425" s="6" t="s">
        <v>1675</v>
      </c>
      <c r="C425" s="6" t="s">
        <v>1676</v>
      </c>
      <c r="D425" s="6" t="s">
        <v>837</v>
      </c>
      <c r="E425" s="6" t="s">
        <v>1677</v>
      </c>
      <c r="F425" s="6">
        <v>111.68640000000001</v>
      </c>
      <c r="G425" s="6">
        <v>39.326599999999999</v>
      </c>
      <c r="H425" s="6">
        <v>60900560</v>
      </c>
      <c r="I425" s="6">
        <v>112.53337260000001</v>
      </c>
      <c r="J425" s="6">
        <v>37.946064640000003</v>
      </c>
      <c r="K425" t="s">
        <v>8997</v>
      </c>
      <c r="L425" t="s">
        <v>8998</v>
      </c>
      <c r="M425" t="s">
        <v>9341</v>
      </c>
    </row>
    <row r="426" spans="1:13" x14ac:dyDescent="0.4">
      <c r="A426" s="6">
        <v>424</v>
      </c>
      <c r="B426" s="6" t="s">
        <v>1678</v>
      </c>
      <c r="C426" s="6" t="s">
        <v>1679</v>
      </c>
      <c r="D426" s="6" t="s">
        <v>533</v>
      </c>
      <c r="E426" s="6" t="s">
        <v>1680</v>
      </c>
      <c r="F426" s="6">
        <v>120.7478</v>
      </c>
      <c r="G426" s="6">
        <v>30.928999999999998</v>
      </c>
      <c r="H426" s="6">
        <v>6330726</v>
      </c>
      <c r="I426" s="6">
        <v>121.45975780000001</v>
      </c>
      <c r="J426" s="6">
        <v>29.629081599999999</v>
      </c>
      <c r="K426" t="s">
        <v>8957</v>
      </c>
      <c r="L426" t="s">
        <v>9342</v>
      </c>
      <c r="M426" t="s">
        <v>9343</v>
      </c>
    </row>
    <row r="427" spans="1:13" x14ac:dyDescent="0.4">
      <c r="A427" s="6">
        <v>425</v>
      </c>
      <c r="B427" s="6" t="s">
        <v>1681</v>
      </c>
      <c r="C427" s="6" t="s">
        <v>1682</v>
      </c>
      <c r="D427" s="6" t="s">
        <v>562</v>
      </c>
      <c r="E427" s="6" t="s">
        <v>1683</v>
      </c>
      <c r="F427" s="6">
        <v>131.48179999999999</v>
      </c>
      <c r="G427" s="6">
        <v>48.704599999999999</v>
      </c>
      <c r="H427" s="6">
        <v>53890256</v>
      </c>
      <c r="I427" s="6">
        <v>132.03382120000001</v>
      </c>
      <c r="J427" s="6">
        <v>47.234035839999997</v>
      </c>
      <c r="K427" t="s">
        <v>8885</v>
      </c>
      <c r="L427" t="s">
        <v>9344</v>
      </c>
      <c r="M427" t="s">
        <v>9345</v>
      </c>
    </row>
    <row r="428" spans="1:13" x14ac:dyDescent="0.4">
      <c r="A428" s="6">
        <v>426</v>
      </c>
      <c r="B428" s="6" t="s">
        <v>1684</v>
      </c>
      <c r="C428" s="6" t="s">
        <v>1685</v>
      </c>
      <c r="D428" s="6" t="s">
        <v>573</v>
      </c>
      <c r="E428" s="6" t="s">
        <v>1686</v>
      </c>
      <c r="F428" s="6">
        <v>124.4075</v>
      </c>
      <c r="G428" s="6">
        <v>45.145699999999998</v>
      </c>
      <c r="H428" s="6">
        <v>24780114</v>
      </c>
      <c r="I428" s="6">
        <v>125.06492830000001</v>
      </c>
      <c r="J428" s="6">
        <v>43.709301279999998</v>
      </c>
      <c r="K428" t="s">
        <v>8894</v>
      </c>
      <c r="L428" t="s">
        <v>8895</v>
      </c>
      <c r="M428" t="s">
        <v>9346</v>
      </c>
    </row>
    <row r="429" spans="1:13" x14ac:dyDescent="0.4">
      <c r="A429" s="6">
        <v>427</v>
      </c>
      <c r="B429" s="6" t="s">
        <v>1687</v>
      </c>
      <c r="C429" s="6" t="s">
        <v>1688</v>
      </c>
      <c r="D429" s="6" t="s">
        <v>520</v>
      </c>
      <c r="E429" s="6" t="s">
        <v>1689</v>
      </c>
      <c r="F429" s="6">
        <v>106.348</v>
      </c>
      <c r="G429" s="6">
        <v>31.073899999999998</v>
      </c>
      <c r="H429" s="6">
        <v>13180069</v>
      </c>
      <c r="I429" s="6">
        <v>107.27451480000001</v>
      </c>
      <c r="J429" s="6">
        <v>29.772590560000001</v>
      </c>
      <c r="K429" t="s">
        <v>8868</v>
      </c>
      <c r="L429" t="s">
        <v>8868</v>
      </c>
      <c r="M429" t="s">
        <v>9347</v>
      </c>
    </row>
    <row r="430" spans="1:13" x14ac:dyDescent="0.4">
      <c r="A430" s="6">
        <v>428</v>
      </c>
      <c r="B430" s="6" t="s">
        <v>1690</v>
      </c>
      <c r="C430" s="6" t="s">
        <v>1691</v>
      </c>
      <c r="D430" s="6" t="s">
        <v>837</v>
      </c>
      <c r="E430" s="6" t="s">
        <v>1692</v>
      </c>
      <c r="F430" s="6">
        <v>109.4247</v>
      </c>
      <c r="G430" s="6">
        <v>35.980400000000003</v>
      </c>
      <c r="H430" s="6">
        <v>16770828</v>
      </c>
      <c r="I430" s="6">
        <v>110.30537200000001</v>
      </c>
      <c r="J430" s="6">
        <v>34.631988159999999</v>
      </c>
      <c r="K430" t="s">
        <v>8997</v>
      </c>
      <c r="L430" t="s">
        <v>9348</v>
      </c>
      <c r="M430" t="s">
        <v>9349</v>
      </c>
    </row>
    <row r="431" spans="1:13" x14ac:dyDescent="0.4">
      <c r="A431" s="6">
        <v>429</v>
      </c>
      <c r="B431" s="6" t="s">
        <v>1693</v>
      </c>
      <c r="C431" s="6" t="s">
        <v>1694</v>
      </c>
      <c r="D431" s="6" t="s">
        <v>628</v>
      </c>
      <c r="E431" s="6" t="s">
        <v>1695</v>
      </c>
      <c r="F431" s="6">
        <v>116.68210000000001</v>
      </c>
      <c r="G431" s="6">
        <v>30.811800000000002</v>
      </c>
      <c r="H431" s="6">
        <v>100400775</v>
      </c>
      <c r="I431" s="6">
        <v>117.45463669999999</v>
      </c>
      <c r="J431" s="6">
        <v>29.51300672</v>
      </c>
      <c r="K431" t="s">
        <v>8973</v>
      </c>
      <c r="L431" t="s">
        <v>9350</v>
      </c>
      <c r="M431" t="s">
        <v>9351</v>
      </c>
    </row>
    <row r="432" spans="1:13" x14ac:dyDescent="0.4">
      <c r="A432" s="6">
        <v>430</v>
      </c>
      <c r="B432" s="6" t="s">
        <v>1696</v>
      </c>
      <c r="C432" s="6" t="s">
        <v>1697</v>
      </c>
      <c r="D432" s="6" t="s">
        <v>520</v>
      </c>
      <c r="E432" s="6" t="s">
        <v>1689</v>
      </c>
      <c r="F432" s="6">
        <v>106.40430000000001</v>
      </c>
      <c r="G432" s="6">
        <v>31.001899999999999</v>
      </c>
      <c r="H432" s="6">
        <v>41480265</v>
      </c>
      <c r="I432" s="6">
        <v>107.32997589999999</v>
      </c>
      <c r="J432" s="6">
        <v>29.701281760000001</v>
      </c>
      <c r="K432" t="s">
        <v>8868</v>
      </c>
      <c r="L432" t="s">
        <v>8868</v>
      </c>
      <c r="M432" t="s">
        <v>9347</v>
      </c>
    </row>
    <row r="433" spans="1:13" x14ac:dyDescent="0.4">
      <c r="A433" s="6">
        <v>431</v>
      </c>
      <c r="B433" s="6" t="s">
        <v>1698</v>
      </c>
      <c r="C433" s="6" t="s">
        <v>1699</v>
      </c>
      <c r="D433" s="6" t="s">
        <v>562</v>
      </c>
      <c r="E433" s="6" t="s">
        <v>1700</v>
      </c>
      <c r="F433" s="6">
        <v>122.96169999999999</v>
      </c>
      <c r="G433" s="6">
        <v>48.677799999999998</v>
      </c>
      <c r="H433" s="6">
        <v>12660379</v>
      </c>
      <c r="I433" s="6">
        <v>123.6406707</v>
      </c>
      <c r="J433" s="6">
        <v>47.207493120000002</v>
      </c>
      <c r="K433" t="s">
        <v>8885</v>
      </c>
      <c r="L433" t="s">
        <v>9026</v>
      </c>
      <c r="M433" t="s">
        <v>9352</v>
      </c>
    </row>
    <row r="434" spans="1:13" x14ac:dyDescent="0.4">
      <c r="A434" s="6">
        <v>432</v>
      </c>
      <c r="B434" s="6" t="s">
        <v>1701</v>
      </c>
      <c r="C434" s="6" t="s">
        <v>1702</v>
      </c>
      <c r="D434" s="6" t="s">
        <v>595</v>
      </c>
      <c r="E434" s="6" t="s">
        <v>596</v>
      </c>
      <c r="F434" s="6">
        <v>102.6521</v>
      </c>
      <c r="G434" s="6">
        <v>37.456299999999999</v>
      </c>
      <c r="H434" s="6">
        <v>36660498</v>
      </c>
      <c r="I434" s="6">
        <v>103.63368370000001</v>
      </c>
      <c r="J434" s="6">
        <v>36.093719520000001</v>
      </c>
      <c r="K434" t="s">
        <v>8904</v>
      </c>
      <c r="L434" t="s">
        <v>8905</v>
      </c>
      <c r="M434" t="s">
        <v>8906</v>
      </c>
    </row>
    <row r="435" spans="1:13" x14ac:dyDescent="0.4">
      <c r="A435" s="6">
        <v>433</v>
      </c>
      <c r="B435" s="6" t="s">
        <v>1703</v>
      </c>
      <c r="C435" s="6" t="s">
        <v>1704</v>
      </c>
      <c r="D435" s="6" t="s">
        <v>533</v>
      </c>
      <c r="E435" s="6" t="s">
        <v>1705</v>
      </c>
      <c r="F435" s="6">
        <v>119.19889999999999</v>
      </c>
      <c r="G435" s="6">
        <v>35.140099999999997</v>
      </c>
      <c r="H435" s="6">
        <v>91091391</v>
      </c>
      <c r="I435" s="6">
        <v>119.93393639999999</v>
      </c>
      <c r="J435" s="6">
        <v>33.799755040000001</v>
      </c>
      <c r="K435" t="s">
        <v>8979</v>
      </c>
      <c r="L435" t="s">
        <v>9353</v>
      </c>
      <c r="M435" t="s">
        <v>9354</v>
      </c>
    </row>
    <row r="436" spans="1:13" x14ac:dyDescent="0.4">
      <c r="A436" s="6">
        <v>434</v>
      </c>
      <c r="B436" s="6" t="s">
        <v>1706</v>
      </c>
      <c r="C436" s="6" t="s">
        <v>1707</v>
      </c>
      <c r="D436" s="6" t="s">
        <v>558</v>
      </c>
      <c r="E436" s="6" t="s">
        <v>1708</v>
      </c>
      <c r="F436" s="6">
        <v>104.6361</v>
      </c>
      <c r="G436" s="6">
        <v>24.914400000000001</v>
      </c>
      <c r="H436" s="6">
        <v>64310379</v>
      </c>
      <c r="I436" s="6">
        <v>105.58812210000001</v>
      </c>
      <c r="J436" s="6">
        <v>23.672221759999999</v>
      </c>
      <c r="K436" t="s">
        <v>8891</v>
      </c>
      <c r="L436" t="s">
        <v>9355</v>
      </c>
      <c r="M436" t="s">
        <v>9356</v>
      </c>
    </row>
    <row r="437" spans="1:13" x14ac:dyDescent="0.4">
      <c r="A437" s="6">
        <v>435</v>
      </c>
      <c r="B437" s="6" t="s">
        <v>1709</v>
      </c>
      <c r="C437" s="6" t="s">
        <v>1710</v>
      </c>
      <c r="D437" s="6" t="s">
        <v>628</v>
      </c>
      <c r="E437" s="6" t="s">
        <v>1711</v>
      </c>
      <c r="F437" s="6">
        <v>118.6348</v>
      </c>
      <c r="G437" s="6">
        <v>26.937899999999999</v>
      </c>
      <c r="H437" s="6">
        <v>4550456</v>
      </c>
      <c r="I437" s="6">
        <v>119.3782415</v>
      </c>
      <c r="J437" s="6">
        <v>25.67629616</v>
      </c>
      <c r="K437" t="s">
        <v>8919</v>
      </c>
      <c r="L437" t="s">
        <v>8920</v>
      </c>
      <c r="M437" t="s">
        <v>9357</v>
      </c>
    </row>
    <row r="438" spans="1:13" x14ac:dyDescent="0.4">
      <c r="A438" s="6">
        <v>436</v>
      </c>
      <c r="B438" s="6" t="s">
        <v>1712</v>
      </c>
      <c r="C438" s="6" t="s">
        <v>1713</v>
      </c>
      <c r="D438" s="6" t="s">
        <v>520</v>
      </c>
      <c r="E438" s="6" t="s">
        <v>1714</v>
      </c>
      <c r="F438" s="6">
        <v>106.6121</v>
      </c>
      <c r="G438" s="6">
        <v>27.896799999999999</v>
      </c>
      <c r="H438" s="6">
        <v>38420245</v>
      </c>
      <c r="I438" s="6">
        <v>107.5346797</v>
      </c>
      <c r="J438" s="6">
        <v>26.625990720000001</v>
      </c>
      <c r="K438" t="s">
        <v>8929</v>
      </c>
      <c r="L438" t="s">
        <v>9285</v>
      </c>
      <c r="M438" t="s">
        <v>9358</v>
      </c>
    </row>
    <row r="439" spans="1:13" x14ac:dyDescent="0.4">
      <c r="A439" s="6">
        <v>437</v>
      </c>
      <c r="B439" s="6" t="s">
        <v>1715</v>
      </c>
      <c r="C439" s="6" t="s">
        <v>1716</v>
      </c>
      <c r="D439" s="6" t="s">
        <v>602</v>
      </c>
      <c r="E439" s="6" t="s">
        <v>1717</v>
      </c>
      <c r="F439" s="6">
        <v>112.1495</v>
      </c>
      <c r="G439" s="6">
        <v>29.320699999999999</v>
      </c>
      <c r="H439" s="6">
        <v>64470130</v>
      </c>
      <c r="I439" s="6">
        <v>112.98957249999999</v>
      </c>
      <c r="J439" s="6">
        <v>28.036221279999999</v>
      </c>
      <c r="K439" t="s">
        <v>8910</v>
      </c>
      <c r="L439" t="s">
        <v>8911</v>
      </c>
      <c r="M439" t="s">
        <v>9359</v>
      </c>
    </row>
    <row r="440" spans="1:13" x14ac:dyDescent="0.4">
      <c r="A440" s="6">
        <v>438</v>
      </c>
      <c r="B440" s="6" t="s">
        <v>1718</v>
      </c>
      <c r="C440" s="6" t="s">
        <v>1719</v>
      </c>
      <c r="D440" s="6" t="s">
        <v>573</v>
      </c>
      <c r="E440" s="6" t="s">
        <v>1720</v>
      </c>
      <c r="F440" s="6">
        <v>123.235</v>
      </c>
      <c r="G440" s="6">
        <v>43.303600000000003</v>
      </c>
      <c r="H440" s="6">
        <v>50950508</v>
      </c>
      <c r="I440" s="6">
        <v>123.9098985</v>
      </c>
      <c r="J440" s="6">
        <v>41.884885439999998</v>
      </c>
      <c r="K440" t="s">
        <v>8925</v>
      </c>
      <c r="L440" t="s">
        <v>9360</v>
      </c>
      <c r="M440" t="s">
        <v>9361</v>
      </c>
    </row>
    <row r="441" spans="1:13" x14ac:dyDescent="0.4">
      <c r="A441" s="6">
        <v>439</v>
      </c>
      <c r="B441" s="6" t="s">
        <v>1721</v>
      </c>
      <c r="C441" s="6" t="s">
        <v>1722</v>
      </c>
      <c r="D441" s="6" t="s">
        <v>520</v>
      </c>
      <c r="E441" s="6" t="s">
        <v>1723</v>
      </c>
      <c r="F441" s="6">
        <v>104.0783</v>
      </c>
      <c r="G441" s="6">
        <v>30.507400000000001</v>
      </c>
      <c r="H441" s="6">
        <v>93062757</v>
      </c>
      <c r="I441" s="6">
        <v>105.0386333</v>
      </c>
      <c r="J441" s="6">
        <v>29.211528959999999</v>
      </c>
      <c r="K441" t="s">
        <v>8898</v>
      </c>
      <c r="L441" t="s">
        <v>9362</v>
      </c>
      <c r="M441" t="s">
        <v>9363</v>
      </c>
    </row>
    <row r="442" spans="1:13" x14ac:dyDescent="0.4">
      <c r="A442" s="6">
        <v>440</v>
      </c>
      <c r="B442" s="6" t="s">
        <v>1724</v>
      </c>
      <c r="C442" s="6" t="s">
        <v>1725</v>
      </c>
      <c r="D442" s="6" t="s">
        <v>602</v>
      </c>
      <c r="E442" s="6" t="s">
        <v>1726</v>
      </c>
      <c r="F442" s="6">
        <v>112.2587</v>
      </c>
      <c r="G442" s="6">
        <v>24.282599999999999</v>
      </c>
      <c r="H442" s="6">
        <v>3170257</v>
      </c>
      <c r="I442" s="6">
        <v>113.0971454</v>
      </c>
      <c r="J442" s="6">
        <v>23.046487039999999</v>
      </c>
      <c r="K442" t="s">
        <v>8934</v>
      </c>
      <c r="L442" t="s">
        <v>9364</v>
      </c>
      <c r="M442" t="s">
        <v>9365</v>
      </c>
    </row>
    <row r="443" spans="1:13" x14ac:dyDescent="0.4">
      <c r="A443" s="6">
        <v>441</v>
      </c>
      <c r="B443" s="6" t="s">
        <v>1727</v>
      </c>
      <c r="C443" s="6" t="s">
        <v>1728</v>
      </c>
      <c r="D443" s="6" t="s">
        <v>566</v>
      </c>
      <c r="E443" s="6" t="s">
        <v>1729</v>
      </c>
      <c r="F443" s="6">
        <v>107.00069999999999</v>
      </c>
      <c r="G443" s="6">
        <v>23.860299999999999</v>
      </c>
      <c r="H443" s="6">
        <v>5360890</v>
      </c>
      <c r="I443" s="6">
        <v>107.9174896</v>
      </c>
      <c r="J443" s="6">
        <v>22.628241119999998</v>
      </c>
      <c r="K443" t="s">
        <v>8888</v>
      </c>
      <c r="L443" t="s">
        <v>9228</v>
      </c>
      <c r="M443" t="s">
        <v>9366</v>
      </c>
    </row>
    <row r="444" spans="1:13" x14ac:dyDescent="0.4">
      <c r="A444" s="6">
        <v>442</v>
      </c>
      <c r="B444" s="6" t="s">
        <v>1730</v>
      </c>
      <c r="C444" s="6" t="s">
        <v>1731</v>
      </c>
      <c r="D444" s="6" t="s">
        <v>602</v>
      </c>
      <c r="E444" s="6" t="s">
        <v>1732</v>
      </c>
      <c r="F444" s="6">
        <v>112.1884</v>
      </c>
      <c r="G444" s="6">
        <v>24.3155</v>
      </c>
      <c r="H444" s="6">
        <v>3970583</v>
      </c>
      <c r="I444" s="6">
        <v>113.0278928</v>
      </c>
      <c r="J444" s="6">
        <v>23.079071200000001</v>
      </c>
      <c r="K444" t="s">
        <v>8934</v>
      </c>
      <c r="L444" t="s">
        <v>9364</v>
      </c>
      <c r="M444" t="s">
        <v>9367</v>
      </c>
    </row>
    <row r="445" spans="1:13" x14ac:dyDescent="0.4">
      <c r="A445" s="6">
        <v>443</v>
      </c>
      <c r="B445" s="6" t="s">
        <v>1733</v>
      </c>
      <c r="C445" s="6" t="s">
        <v>1734</v>
      </c>
      <c r="D445" s="6" t="s">
        <v>602</v>
      </c>
      <c r="E445" s="6" t="s">
        <v>1735</v>
      </c>
      <c r="F445" s="6">
        <v>113.2268</v>
      </c>
      <c r="G445" s="6">
        <v>23.769500000000001</v>
      </c>
      <c r="H445" s="6">
        <v>580122</v>
      </c>
      <c r="I445" s="6">
        <v>114.0508207</v>
      </c>
      <c r="J445" s="6">
        <v>22.5383128</v>
      </c>
      <c r="K445" t="s">
        <v>8934</v>
      </c>
      <c r="L445" t="s">
        <v>9368</v>
      </c>
      <c r="M445" t="s">
        <v>9369</v>
      </c>
    </row>
    <row r="446" spans="1:13" x14ac:dyDescent="0.4">
      <c r="A446" s="6">
        <v>444</v>
      </c>
      <c r="B446" s="6" t="s">
        <v>1736</v>
      </c>
      <c r="C446" s="6" t="s">
        <v>1737</v>
      </c>
      <c r="D446" s="6" t="s">
        <v>869</v>
      </c>
      <c r="E446" s="6" t="s">
        <v>1738</v>
      </c>
      <c r="F446" s="6">
        <v>105.56610000000001</v>
      </c>
      <c r="G446" s="6">
        <v>35.247300000000003</v>
      </c>
      <c r="H446" s="6">
        <v>17840338</v>
      </c>
      <c r="I446" s="6">
        <v>106.5042651</v>
      </c>
      <c r="J446" s="6">
        <v>33.905925920000001</v>
      </c>
      <c r="K446" t="s">
        <v>9010</v>
      </c>
      <c r="L446" t="s">
        <v>9098</v>
      </c>
      <c r="M446" t="s">
        <v>1736</v>
      </c>
    </row>
    <row r="447" spans="1:13" x14ac:dyDescent="0.4">
      <c r="A447" s="6">
        <v>445</v>
      </c>
      <c r="B447" s="6" t="s">
        <v>1739</v>
      </c>
      <c r="C447" s="6" t="s">
        <v>1740</v>
      </c>
      <c r="D447" s="6" t="s">
        <v>573</v>
      </c>
      <c r="E447" s="6" t="s">
        <v>1741</v>
      </c>
      <c r="F447" s="6">
        <v>120.9436</v>
      </c>
      <c r="G447" s="6">
        <v>43.474400000000003</v>
      </c>
      <c r="H447" s="6">
        <v>90869057</v>
      </c>
      <c r="I447" s="6">
        <v>121.6526404</v>
      </c>
      <c r="J447" s="6">
        <v>42.054045760000001</v>
      </c>
      <c r="K447" t="s">
        <v>8925</v>
      </c>
      <c r="L447" t="s">
        <v>9370</v>
      </c>
      <c r="M447" t="s">
        <v>9371</v>
      </c>
    </row>
    <row r="448" spans="1:13" x14ac:dyDescent="0.4">
      <c r="A448" s="6">
        <v>446</v>
      </c>
      <c r="B448" s="6" t="s">
        <v>1742</v>
      </c>
      <c r="C448" s="6" t="s">
        <v>1743</v>
      </c>
      <c r="D448" s="6" t="s">
        <v>533</v>
      </c>
      <c r="E448" s="6" t="s">
        <v>1744</v>
      </c>
      <c r="F448" s="6">
        <v>116.3593</v>
      </c>
      <c r="G448" s="6">
        <v>33.038899999999998</v>
      </c>
      <c r="H448" s="6">
        <v>43050170</v>
      </c>
      <c r="I448" s="6">
        <v>117.1366464</v>
      </c>
      <c r="J448" s="6">
        <v>31.71872656</v>
      </c>
      <c r="K448" t="s">
        <v>8944</v>
      </c>
      <c r="L448" t="s">
        <v>8945</v>
      </c>
      <c r="M448" t="s">
        <v>9372</v>
      </c>
    </row>
    <row r="449" spans="1:13" x14ac:dyDescent="0.4">
      <c r="A449" s="6">
        <v>447</v>
      </c>
      <c r="B449" s="6" t="s">
        <v>1745</v>
      </c>
      <c r="C449" s="6" t="s">
        <v>1746</v>
      </c>
      <c r="D449" s="6" t="s">
        <v>573</v>
      </c>
      <c r="E449" s="6" t="s">
        <v>1747</v>
      </c>
      <c r="F449" s="6">
        <v>120.922</v>
      </c>
      <c r="G449" s="6">
        <v>43.402900000000002</v>
      </c>
      <c r="H449" s="6">
        <v>57820506</v>
      </c>
      <c r="I449" s="6">
        <v>121.6313622</v>
      </c>
      <c r="J449" s="6">
        <v>41.98323216</v>
      </c>
      <c r="K449" t="s">
        <v>8925</v>
      </c>
      <c r="L449" t="s">
        <v>9370</v>
      </c>
      <c r="M449" t="s">
        <v>9373</v>
      </c>
    </row>
    <row r="450" spans="1:13" x14ac:dyDescent="0.4">
      <c r="A450" s="6">
        <v>448</v>
      </c>
      <c r="B450" s="6" t="s">
        <v>1748</v>
      </c>
      <c r="C450" s="6" t="s">
        <v>1749</v>
      </c>
      <c r="D450" s="6" t="s">
        <v>533</v>
      </c>
      <c r="E450" s="6" t="s">
        <v>1750</v>
      </c>
      <c r="F450" s="6">
        <v>115.06659999999999</v>
      </c>
      <c r="G450" s="6">
        <v>34.247900000000001</v>
      </c>
      <c r="H450" s="6">
        <v>19640188</v>
      </c>
      <c r="I450" s="6">
        <v>115.8632077</v>
      </c>
      <c r="J450" s="6">
        <v>32.916120159999998</v>
      </c>
      <c r="K450" t="s">
        <v>8944</v>
      </c>
      <c r="L450" t="s">
        <v>9374</v>
      </c>
      <c r="M450" t="s">
        <v>9375</v>
      </c>
    </row>
    <row r="451" spans="1:13" x14ac:dyDescent="0.4">
      <c r="A451" s="6">
        <v>449</v>
      </c>
      <c r="B451" s="6" t="s">
        <v>1751</v>
      </c>
      <c r="C451" s="6" t="s">
        <v>1749</v>
      </c>
      <c r="D451" s="6" t="s">
        <v>533</v>
      </c>
      <c r="E451" s="6" t="s">
        <v>1752</v>
      </c>
      <c r="F451" s="6">
        <v>119.2533</v>
      </c>
      <c r="G451" s="6">
        <v>31.305199999999999</v>
      </c>
      <c r="H451" s="6">
        <v>90251545</v>
      </c>
      <c r="I451" s="6">
        <v>119.9875258</v>
      </c>
      <c r="J451" s="6">
        <v>30.00167008</v>
      </c>
      <c r="K451" t="s">
        <v>8957</v>
      </c>
      <c r="L451" t="s">
        <v>8958</v>
      </c>
      <c r="M451" t="s">
        <v>9376</v>
      </c>
    </row>
    <row r="452" spans="1:13" x14ac:dyDescent="0.4">
      <c r="A452" s="6">
        <v>450</v>
      </c>
      <c r="B452" s="6" t="s">
        <v>1753</v>
      </c>
      <c r="C452" s="6" t="s">
        <v>1754</v>
      </c>
      <c r="D452" s="6" t="s">
        <v>573</v>
      </c>
      <c r="E452" s="6" t="s">
        <v>1755</v>
      </c>
      <c r="F452" s="6">
        <v>125.3515</v>
      </c>
      <c r="G452" s="6">
        <v>46.454000000000001</v>
      </c>
      <c r="H452" s="6">
        <v>12200266</v>
      </c>
      <c r="I452" s="6">
        <v>125.9948627</v>
      </c>
      <c r="J452" s="6">
        <v>45.005041599999998</v>
      </c>
      <c r="K452" t="s">
        <v>8894</v>
      </c>
      <c r="L452" t="s">
        <v>9377</v>
      </c>
      <c r="M452" t="s">
        <v>9378</v>
      </c>
    </row>
    <row r="453" spans="1:13" x14ac:dyDescent="0.4">
      <c r="A453" s="6">
        <v>451</v>
      </c>
      <c r="B453" s="6" t="s">
        <v>1756</v>
      </c>
      <c r="C453" s="6" t="s">
        <v>1757</v>
      </c>
      <c r="D453" s="6" t="s">
        <v>628</v>
      </c>
      <c r="E453" s="6" t="s">
        <v>1758</v>
      </c>
      <c r="F453" s="6">
        <v>113.8437</v>
      </c>
      <c r="G453" s="6">
        <v>29.0899</v>
      </c>
      <c r="H453" s="6">
        <v>35060617</v>
      </c>
      <c r="I453" s="6">
        <v>114.65852889999999</v>
      </c>
      <c r="J453" s="6">
        <v>27.80763696</v>
      </c>
      <c r="K453" t="s">
        <v>8973</v>
      </c>
      <c r="L453" t="s">
        <v>9379</v>
      </c>
      <c r="M453" t="s">
        <v>9380</v>
      </c>
    </row>
    <row r="454" spans="1:13" x14ac:dyDescent="0.4">
      <c r="A454" s="6">
        <v>452</v>
      </c>
      <c r="B454" s="6" t="s">
        <v>1759</v>
      </c>
      <c r="C454" s="6" t="s">
        <v>1760</v>
      </c>
      <c r="D454" s="6" t="s">
        <v>858</v>
      </c>
      <c r="E454" s="6" t="s">
        <v>1761</v>
      </c>
      <c r="F454" s="6">
        <v>88.312899999999999</v>
      </c>
      <c r="G454" s="6">
        <v>48.402000000000001</v>
      </c>
      <c r="H454" s="6">
        <v>90810439</v>
      </c>
      <c r="I454" s="6">
        <v>89.508137790000006</v>
      </c>
      <c r="J454" s="6">
        <v>46.934340800000001</v>
      </c>
      <c r="K454" t="s">
        <v>9006</v>
      </c>
      <c r="L454" t="s">
        <v>9050</v>
      </c>
      <c r="M454" t="s">
        <v>9381</v>
      </c>
    </row>
    <row r="455" spans="1:13" x14ac:dyDescent="0.4">
      <c r="A455" s="6">
        <v>453</v>
      </c>
      <c r="B455" s="6" t="s">
        <v>1762</v>
      </c>
      <c r="C455" s="6" t="s">
        <v>1763</v>
      </c>
      <c r="D455" s="6" t="s">
        <v>558</v>
      </c>
      <c r="E455" s="6" t="s">
        <v>1764</v>
      </c>
      <c r="F455" s="6">
        <v>103.29900000000001</v>
      </c>
      <c r="G455" s="6">
        <v>26.944700000000001</v>
      </c>
      <c r="H455" s="6">
        <v>39440580</v>
      </c>
      <c r="I455" s="6">
        <v>104.2709449</v>
      </c>
      <c r="J455" s="6">
        <v>25.68303088</v>
      </c>
      <c r="K455" t="s">
        <v>8891</v>
      </c>
      <c r="L455" t="s">
        <v>9382</v>
      </c>
      <c r="M455" t="s">
        <v>9383</v>
      </c>
    </row>
    <row r="456" spans="1:13" x14ac:dyDescent="0.4">
      <c r="A456" s="6">
        <v>454</v>
      </c>
      <c r="B456" s="6" t="s">
        <v>1765</v>
      </c>
      <c r="C456" s="6" t="s">
        <v>1763</v>
      </c>
      <c r="D456" s="6" t="s">
        <v>562</v>
      </c>
      <c r="E456" s="6" t="s">
        <v>1766</v>
      </c>
      <c r="F456" s="6">
        <v>133.87119999999999</v>
      </c>
      <c r="G456" s="6">
        <v>49.824300000000001</v>
      </c>
      <c r="H456" s="6">
        <v>54000247</v>
      </c>
      <c r="I456" s="6">
        <v>134.38761909999999</v>
      </c>
      <c r="J456" s="6">
        <v>48.342986719999999</v>
      </c>
      <c r="K456" t="s">
        <v>8885</v>
      </c>
      <c r="L456" t="s">
        <v>9344</v>
      </c>
      <c r="M456" t="s">
        <v>9384</v>
      </c>
    </row>
    <row r="457" spans="1:13" x14ac:dyDescent="0.4">
      <c r="A457" s="6">
        <v>455</v>
      </c>
      <c r="B457" s="6" t="s">
        <v>1767</v>
      </c>
      <c r="C457" s="6" t="s">
        <v>1768</v>
      </c>
      <c r="D457" s="6" t="s">
        <v>562</v>
      </c>
      <c r="E457" s="6" t="s">
        <v>1769</v>
      </c>
      <c r="F457" s="6">
        <v>123.78360000000001</v>
      </c>
      <c r="G457" s="6">
        <v>49.270400000000002</v>
      </c>
      <c r="H457" s="6">
        <v>35950927</v>
      </c>
      <c r="I457" s="6">
        <v>124.4503244</v>
      </c>
      <c r="J457" s="6">
        <v>47.794404159999999</v>
      </c>
      <c r="K457" t="s">
        <v>8885</v>
      </c>
      <c r="L457" t="s">
        <v>9026</v>
      </c>
      <c r="M457" t="s">
        <v>9385</v>
      </c>
    </row>
    <row r="458" spans="1:13" x14ac:dyDescent="0.4">
      <c r="A458" s="6">
        <v>456</v>
      </c>
      <c r="B458" s="6" t="s">
        <v>1770</v>
      </c>
      <c r="C458" s="6" t="s">
        <v>1771</v>
      </c>
      <c r="D458" s="6" t="s">
        <v>533</v>
      </c>
      <c r="E458" s="6" t="s">
        <v>1772</v>
      </c>
      <c r="F458" s="6">
        <v>114.94710000000001</v>
      </c>
      <c r="G458" s="6">
        <v>34.215699999999998</v>
      </c>
      <c r="H458" s="6">
        <v>89472163</v>
      </c>
      <c r="I458" s="6">
        <v>115.7454882</v>
      </c>
      <c r="J458" s="6">
        <v>32.88422928</v>
      </c>
      <c r="K458" t="s">
        <v>8944</v>
      </c>
      <c r="L458" t="s">
        <v>9374</v>
      </c>
      <c r="M458" t="s">
        <v>9386</v>
      </c>
    </row>
    <row r="459" spans="1:13" x14ac:dyDescent="0.4">
      <c r="A459" s="6">
        <v>457</v>
      </c>
      <c r="B459" s="6" t="s">
        <v>1773</v>
      </c>
      <c r="C459" s="6" t="s">
        <v>1774</v>
      </c>
      <c r="D459" s="6" t="s">
        <v>696</v>
      </c>
      <c r="E459" s="6" t="s">
        <v>1775</v>
      </c>
      <c r="F459" s="6">
        <v>112.31619999999999</v>
      </c>
      <c r="G459" s="6">
        <v>41.836799999999997</v>
      </c>
      <c r="H459" s="6">
        <v>6960430</v>
      </c>
      <c r="I459" s="6">
        <v>113.1537886</v>
      </c>
      <c r="J459" s="6">
        <v>40.432166719999998</v>
      </c>
      <c r="K459" t="s">
        <v>8950</v>
      </c>
      <c r="L459" t="s">
        <v>9387</v>
      </c>
      <c r="M459" t="s">
        <v>9388</v>
      </c>
    </row>
    <row r="460" spans="1:13" x14ac:dyDescent="0.4">
      <c r="A460" s="6">
        <v>458</v>
      </c>
      <c r="B460" s="6" t="s">
        <v>1776</v>
      </c>
      <c r="C460" s="6" t="s">
        <v>1777</v>
      </c>
      <c r="D460" s="6" t="s">
        <v>869</v>
      </c>
      <c r="E460" s="6" t="s">
        <v>1738</v>
      </c>
      <c r="F460" s="6">
        <v>105.7163</v>
      </c>
      <c r="G460" s="6">
        <v>35.312199999999997</v>
      </c>
      <c r="H460" s="6">
        <v>17820611</v>
      </c>
      <c r="I460" s="6">
        <v>106.6522271</v>
      </c>
      <c r="J460" s="6">
        <v>33.970202880000002</v>
      </c>
      <c r="K460" t="s">
        <v>9010</v>
      </c>
      <c r="L460" t="s">
        <v>9098</v>
      </c>
      <c r="M460" t="s">
        <v>1736</v>
      </c>
    </row>
    <row r="461" spans="1:13" x14ac:dyDescent="0.4">
      <c r="A461" s="6">
        <v>459</v>
      </c>
      <c r="B461" s="6" t="s">
        <v>1778</v>
      </c>
      <c r="C461" s="6" t="s">
        <v>627</v>
      </c>
      <c r="D461" s="6" t="s">
        <v>628</v>
      </c>
      <c r="E461" s="6" t="s">
        <v>1779</v>
      </c>
      <c r="F461" s="6">
        <v>115.5569</v>
      </c>
      <c r="G461" s="6">
        <v>29.2043</v>
      </c>
      <c r="H461" s="6">
        <v>37040424</v>
      </c>
      <c r="I461" s="6">
        <v>116.34620219999999</v>
      </c>
      <c r="J461" s="6">
        <v>27.920938719999999</v>
      </c>
      <c r="K461" t="s">
        <v>8973</v>
      </c>
      <c r="L461" t="s">
        <v>9187</v>
      </c>
      <c r="M461" t="s">
        <v>9389</v>
      </c>
    </row>
    <row r="462" spans="1:13" x14ac:dyDescent="0.4">
      <c r="A462" s="6">
        <v>460</v>
      </c>
      <c r="B462" s="6" t="s">
        <v>1780</v>
      </c>
      <c r="C462" s="6" t="s">
        <v>1781</v>
      </c>
      <c r="D462" s="6" t="s">
        <v>562</v>
      </c>
      <c r="E462" s="6" t="s">
        <v>1508</v>
      </c>
      <c r="F462" s="6">
        <v>128.19900000000001</v>
      </c>
      <c r="G462" s="6">
        <v>47.322299999999998</v>
      </c>
      <c r="H462" s="6">
        <v>90174372</v>
      </c>
      <c r="I462" s="6">
        <v>128.79993490000001</v>
      </c>
      <c r="J462" s="6">
        <v>45.865005920000002</v>
      </c>
      <c r="K462" t="s">
        <v>8885</v>
      </c>
      <c r="L462" t="s">
        <v>8886</v>
      </c>
      <c r="M462" t="s">
        <v>9274</v>
      </c>
    </row>
    <row r="463" spans="1:13" x14ac:dyDescent="0.4">
      <c r="A463" s="6">
        <v>461</v>
      </c>
      <c r="B463" s="6" t="s">
        <v>1782</v>
      </c>
      <c r="C463" s="6" t="s">
        <v>1783</v>
      </c>
      <c r="D463" s="6" t="s">
        <v>520</v>
      </c>
      <c r="E463" s="6" t="s">
        <v>1784</v>
      </c>
      <c r="F463" s="6">
        <v>105.6533</v>
      </c>
      <c r="G463" s="6">
        <v>31.761399999999998</v>
      </c>
      <c r="H463" s="6">
        <v>41200488</v>
      </c>
      <c r="I463" s="6">
        <v>106.59016579999999</v>
      </c>
      <c r="J463" s="6">
        <v>30.453490559999999</v>
      </c>
      <c r="K463" t="s">
        <v>8898</v>
      </c>
      <c r="L463" t="s">
        <v>9390</v>
      </c>
      <c r="M463" t="s">
        <v>9391</v>
      </c>
    </row>
    <row r="464" spans="1:13" x14ac:dyDescent="0.4">
      <c r="A464" s="6">
        <v>462</v>
      </c>
      <c r="B464" s="6" t="s">
        <v>1785</v>
      </c>
      <c r="C464" s="6" t="s">
        <v>1786</v>
      </c>
      <c r="D464" s="6" t="s">
        <v>520</v>
      </c>
      <c r="E464" s="6" t="s">
        <v>1787</v>
      </c>
      <c r="F464" s="6">
        <v>105.9624</v>
      </c>
      <c r="G464" s="6">
        <v>31.804400000000001</v>
      </c>
      <c r="H464" s="6">
        <v>29060480</v>
      </c>
      <c r="I464" s="6">
        <v>106.8946602</v>
      </c>
      <c r="J464" s="6">
        <v>30.496077759999999</v>
      </c>
      <c r="K464" t="s">
        <v>8898</v>
      </c>
      <c r="L464" t="s">
        <v>9390</v>
      </c>
      <c r="M464" t="s">
        <v>9392</v>
      </c>
    </row>
    <row r="465" spans="1:13" x14ac:dyDescent="0.4">
      <c r="A465" s="6">
        <v>463</v>
      </c>
      <c r="B465" s="6" t="s">
        <v>1788</v>
      </c>
      <c r="C465" s="6" t="s">
        <v>1789</v>
      </c>
      <c r="D465" s="6" t="s">
        <v>628</v>
      </c>
      <c r="E465" s="6" t="s">
        <v>1790</v>
      </c>
      <c r="F465" s="6">
        <v>114.5748</v>
      </c>
      <c r="G465" s="6">
        <v>29.7623</v>
      </c>
      <c r="H465" s="6">
        <v>22430737</v>
      </c>
      <c r="I465" s="6">
        <v>115.3787355</v>
      </c>
      <c r="J465" s="6">
        <v>28.473581920000001</v>
      </c>
      <c r="K465" t="s">
        <v>8973</v>
      </c>
      <c r="L465" t="s">
        <v>9393</v>
      </c>
      <c r="M465" t="s">
        <v>9394</v>
      </c>
    </row>
    <row r="466" spans="1:13" x14ac:dyDescent="0.4">
      <c r="A466" s="6">
        <v>464</v>
      </c>
      <c r="B466" s="6" t="s">
        <v>1791</v>
      </c>
      <c r="C466" s="6" t="s">
        <v>1792</v>
      </c>
      <c r="D466" s="6" t="s">
        <v>520</v>
      </c>
      <c r="E466" s="6" t="s">
        <v>1793</v>
      </c>
      <c r="F466" s="6">
        <v>105.54430000000001</v>
      </c>
      <c r="G466" s="6">
        <v>27.7378</v>
      </c>
      <c r="H466" s="6">
        <v>8910225</v>
      </c>
      <c r="I466" s="6">
        <v>106.4827899</v>
      </c>
      <c r="J466" s="6">
        <v>26.468517120000001</v>
      </c>
      <c r="K466" t="s">
        <v>8929</v>
      </c>
      <c r="L466" t="s">
        <v>8930</v>
      </c>
      <c r="M466" t="s">
        <v>9395</v>
      </c>
    </row>
    <row r="467" spans="1:13" x14ac:dyDescent="0.4">
      <c r="A467" s="6">
        <v>465</v>
      </c>
      <c r="B467" s="6" t="s">
        <v>1794</v>
      </c>
      <c r="C467" s="6" t="s">
        <v>1795</v>
      </c>
      <c r="D467" s="6" t="s">
        <v>500</v>
      </c>
      <c r="E467" s="6" t="s">
        <v>1796</v>
      </c>
      <c r="F467" s="6">
        <v>116.3556</v>
      </c>
      <c r="G467" s="6">
        <v>42.095999999999997</v>
      </c>
      <c r="H467" s="6">
        <v>23110414</v>
      </c>
      <c r="I467" s="6">
        <v>117.1330016</v>
      </c>
      <c r="J467" s="6">
        <v>40.6888784</v>
      </c>
      <c r="K467" t="s">
        <v>8862</v>
      </c>
      <c r="L467" t="s">
        <v>8862</v>
      </c>
      <c r="M467" t="s">
        <v>9396</v>
      </c>
    </row>
    <row r="468" spans="1:13" x14ac:dyDescent="0.4">
      <c r="A468" s="6">
        <v>466</v>
      </c>
      <c r="B468" s="6" t="s">
        <v>1797</v>
      </c>
      <c r="C468" s="6" t="s">
        <v>1798</v>
      </c>
      <c r="D468" s="6" t="s">
        <v>500</v>
      </c>
      <c r="E468" s="6" t="s">
        <v>1799</v>
      </c>
      <c r="F468" s="6">
        <v>114.0134</v>
      </c>
      <c r="G468" s="6">
        <v>39.406300000000002</v>
      </c>
      <c r="H468" s="6">
        <v>33510465</v>
      </c>
      <c r="I468" s="6">
        <v>114.82570029999999</v>
      </c>
      <c r="J468" s="6">
        <v>38.024999520000001</v>
      </c>
      <c r="K468" t="s">
        <v>8989</v>
      </c>
      <c r="L468" t="s">
        <v>8990</v>
      </c>
      <c r="M468" t="s">
        <v>9397</v>
      </c>
    </row>
    <row r="469" spans="1:13" x14ac:dyDescent="0.4">
      <c r="A469" s="6">
        <v>467</v>
      </c>
      <c r="B469" s="6" t="s">
        <v>1800</v>
      </c>
      <c r="C469" s="6" t="s">
        <v>1801</v>
      </c>
      <c r="D469" s="6" t="s">
        <v>500</v>
      </c>
      <c r="E469" s="6" t="s">
        <v>1799</v>
      </c>
      <c r="F469" s="6">
        <v>114.03579999999999</v>
      </c>
      <c r="G469" s="6">
        <v>39.3643</v>
      </c>
      <c r="H469" s="6">
        <v>658940649</v>
      </c>
      <c r="I469" s="6">
        <v>114.8477666</v>
      </c>
      <c r="J469" s="6">
        <v>37.983402720000001</v>
      </c>
      <c r="K469" t="s">
        <v>8989</v>
      </c>
      <c r="L469" t="s">
        <v>8990</v>
      </c>
      <c r="M469" t="s">
        <v>9397</v>
      </c>
    </row>
    <row r="470" spans="1:13" x14ac:dyDescent="0.4">
      <c r="A470" s="6">
        <v>468</v>
      </c>
      <c r="B470" s="6" t="s">
        <v>1802</v>
      </c>
      <c r="C470" s="6" t="s">
        <v>1803</v>
      </c>
      <c r="D470" s="6" t="s">
        <v>837</v>
      </c>
      <c r="E470" s="6" t="s">
        <v>1804</v>
      </c>
      <c r="F470" s="6">
        <v>111.8403</v>
      </c>
      <c r="G470" s="6">
        <v>39.549399999999999</v>
      </c>
      <c r="H470" s="6">
        <v>16270733</v>
      </c>
      <c r="I470" s="6">
        <v>112.6849795</v>
      </c>
      <c r="J470" s="6">
        <v>38.166725759999999</v>
      </c>
      <c r="K470" t="s">
        <v>8997</v>
      </c>
      <c r="L470" t="s">
        <v>8998</v>
      </c>
      <c r="M470" t="s">
        <v>9398</v>
      </c>
    </row>
    <row r="471" spans="1:13" x14ac:dyDescent="0.4">
      <c r="A471" s="6">
        <v>469</v>
      </c>
      <c r="B471" s="6" t="s">
        <v>1805</v>
      </c>
      <c r="C471" s="6" t="s">
        <v>1806</v>
      </c>
      <c r="D471" s="6" t="s">
        <v>837</v>
      </c>
      <c r="E471" s="6" t="s">
        <v>1807</v>
      </c>
      <c r="F471" s="6">
        <v>111.3716</v>
      </c>
      <c r="G471" s="6">
        <v>39.299399999999999</v>
      </c>
      <c r="H471" s="6">
        <v>60940533</v>
      </c>
      <c r="I471" s="6">
        <v>112.22326320000001</v>
      </c>
      <c r="J471" s="6">
        <v>37.91912576</v>
      </c>
      <c r="K471" t="s">
        <v>8997</v>
      </c>
      <c r="L471" t="s">
        <v>8998</v>
      </c>
      <c r="M471" t="s">
        <v>9399</v>
      </c>
    </row>
    <row r="472" spans="1:13" x14ac:dyDescent="0.4">
      <c r="A472" s="6">
        <v>470</v>
      </c>
      <c r="B472" s="6" t="s">
        <v>1808</v>
      </c>
      <c r="C472" s="6" t="s">
        <v>1809</v>
      </c>
      <c r="D472" s="6" t="s">
        <v>739</v>
      </c>
      <c r="E472" s="6" t="s">
        <v>1810</v>
      </c>
      <c r="F472" s="6">
        <v>93.799599999999998</v>
      </c>
      <c r="G472" s="6">
        <v>37.746499999999997</v>
      </c>
      <c r="H472" s="6">
        <v>17160059</v>
      </c>
      <c r="I472" s="6">
        <v>94.913085960000004</v>
      </c>
      <c r="J472" s="6">
        <v>36.381133599999998</v>
      </c>
      <c r="K472" t="s">
        <v>9013</v>
      </c>
      <c r="L472" t="s">
        <v>9266</v>
      </c>
      <c r="M472" t="s">
        <v>9400</v>
      </c>
    </row>
    <row r="473" spans="1:13" x14ac:dyDescent="0.4">
      <c r="A473" s="6">
        <v>471</v>
      </c>
      <c r="B473" s="6" t="s">
        <v>1811</v>
      </c>
      <c r="C473" s="6" t="s">
        <v>1812</v>
      </c>
      <c r="D473" s="6" t="s">
        <v>566</v>
      </c>
      <c r="E473" s="6" t="s">
        <v>1813</v>
      </c>
      <c r="F473" s="6">
        <v>108.71899999999999</v>
      </c>
      <c r="G473" s="6">
        <v>24.3367</v>
      </c>
      <c r="H473" s="6">
        <v>4600001</v>
      </c>
      <c r="I473" s="6">
        <v>109.6101869</v>
      </c>
      <c r="J473" s="6">
        <v>23.100067679999999</v>
      </c>
      <c r="K473" t="s">
        <v>8888</v>
      </c>
      <c r="L473" t="s">
        <v>9401</v>
      </c>
      <c r="M473" t="s">
        <v>9402</v>
      </c>
    </row>
    <row r="474" spans="1:13" x14ac:dyDescent="0.4">
      <c r="A474" s="6">
        <v>472</v>
      </c>
      <c r="B474" s="6" t="s">
        <v>1814</v>
      </c>
      <c r="C474" s="6" t="s">
        <v>1815</v>
      </c>
      <c r="D474" s="6" t="s">
        <v>595</v>
      </c>
      <c r="E474" s="6" t="s">
        <v>1816</v>
      </c>
      <c r="F474" s="6">
        <v>104.3745</v>
      </c>
      <c r="G474" s="6">
        <v>36.112900000000003</v>
      </c>
      <c r="H474" s="6">
        <v>10510039</v>
      </c>
      <c r="I474" s="6">
        <v>105.33042</v>
      </c>
      <c r="J474" s="6">
        <v>34.763216159999999</v>
      </c>
      <c r="K474" t="s">
        <v>8904</v>
      </c>
      <c r="L474" t="s">
        <v>9237</v>
      </c>
      <c r="M474" t="s">
        <v>9403</v>
      </c>
    </row>
    <row r="475" spans="1:13" x14ac:dyDescent="0.4">
      <c r="A475" s="6">
        <v>473</v>
      </c>
      <c r="B475" s="6" t="s">
        <v>1817</v>
      </c>
      <c r="C475" s="6" t="s">
        <v>1818</v>
      </c>
      <c r="D475" s="6" t="s">
        <v>562</v>
      </c>
      <c r="E475" s="6" t="s">
        <v>1819</v>
      </c>
      <c r="F475" s="6">
        <v>120.7884</v>
      </c>
      <c r="G475" s="6">
        <v>52.281599999999997</v>
      </c>
      <c r="H475" s="6">
        <v>57540604</v>
      </c>
      <c r="I475" s="6">
        <v>121.4997528</v>
      </c>
      <c r="J475" s="6">
        <v>50.776696639999997</v>
      </c>
      <c r="K475" t="s">
        <v>8950</v>
      </c>
      <c r="L475" t="s">
        <v>9046</v>
      </c>
      <c r="M475" t="s">
        <v>9404</v>
      </c>
    </row>
    <row r="476" spans="1:13" x14ac:dyDescent="0.4">
      <c r="A476" s="6">
        <v>474</v>
      </c>
      <c r="B476" s="6" t="s">
        <v>1820</v>
      </c>
      <c r="C476" s="6" t="s">
        <v>1821</v>
      </c>
      <c r="D476" s="6" t="s">
        <v>573</v>
      </c>
      <c r="E476" s="6" t="s">
        <v>820</v>
      </c>
      <c r="F476" s="6">
        <v>122.3419</v>
      </c>
      <c r="G476" s="6">
        <v>43.104300000000002</v>
      </c>
      <c r="H476" s="6">
        <v>464469030</v>
      </c>
      <c r="I476" s="6">
        <v>123.03010569999999</v>
      </c>
      <c r="J476" s="6">
        <v>41.687498720000001</v>
      </c>
      <c r="K476" t="s">
        <v>8925</v>
      </c>
      <c r="L476" t="s">
        <v>8926</v>
      </c>
      <c r="M476" t="s">
        <v>8994</v>
      </c>
    </row>
    <row r="477" spans="1:13" x14ac:dyDescent="0.4">
      <c r="A477" s="6">
        <v>475</v>
      </c>
      <c r="B477" s="6" t="s">
        <v>1822</v>
      </c>
      <c r="C477" s="6" t="s">
        <v>1823</v>
      </c>
      <c r="D477" s="6" t="s">
        <v>837</v>
      </c>
      <c r="E477" s="6" t="s">
        <v>1807</v>
      </c>
      <c r="F477" s="6">
        <v>111.3039</v>
      </c>
      <c r="G477" s="6">
        <v>39.295499999999997</v>
      </c>
      <c r="H477" s="6">
        <v>60950735</v>
      </c>
      <c r="I477" s="6">
        <v>112.1565719</v>
      </c>
      <c r="J477" s="6">
        <v>37.915263199999998</v>
      </c>
      <c r="K477" t="s">
        <v>8997</v>
      </c>
      <c r="L477" t="s">
        <v>8998</v>
      </c>
      <c r="M477" t="s">
        <v>9399</v>
      </c>
    </row>
    <row r="478" spans="1:13" x14ac:dyDescent="0.4">
      <c r="A478" s="6">
        <v>476</v>
      </c>
      <c r="B478" s="6" t="s">
        <v>1824</v>
      </c>
      <c r="C478" s="6" t="s">
        <v>1825</v>
      </c>
      <c r="D478" s="6" t="s">
        <v>595</v>
      </c>
      <c r="E478" s="6" t="s">
        <v>625</v>
      </c>
      <c r="F478" s="6">
        <v>102.96729999999999</v>
      </c>
      <c r="G478" s="6">
        <v>37.701099999999997</v>
      </c>
      <c r="H478" s="6">
        <v>8080572</v>
      </c>
      <c r="I478" s="6">
        <v>103.9441872</v>
      </c>
      <c r="J478" s="6">
        <v>36.336169439999999</v>
      </c>
      <c r="K478" t="s">
        <v>8904</v>
      </c>
      <c r="L478" t="s">
        <v>8905</v>
      </c>
      <c r="M478" t="s">
        <v>8918</v>
      </c>
    </row>
    <row r="479" spans="1:13" x14ac:dyDescent="0.4">
      <c r="A479" s="6">
        <v>477</v>
      </c>
      <c r="B479" s="6" t="s">
        <v>1826</v>
      </c>
      <c r="C479" s="6" t="s">
        <v>1827</v>
      </c>
      <c r="D479" s="6" t="s">
        <v>566</v>
      </c>
      <c r="E479" s="6" t="s">
        <v>1828</v>
      </c>
      <c r="F479" s="6">
        <v>109.416</v>
      </c>
      <c r="G479" s="6">
        <v>26.588100000000001</v>
      </c>
      <c r="H479" s="6">
        <v>18890079</v>
      </c>
      <c r="I479" s="6">
        <v>110.29680159999999</v>
      </c>
      <c r="J479" s="6">
        <v>25.32985424</v>
      </c>
      <c r="K479" t="s">
        <v>8888</v>
      </c>
      <c r="L479" t="s">
        <v>9405</v>
      </c>
      <c r="M479" t="s">
        <v>9406</v>
      </c>
    </row>
    <row r="480" spans="1:13" x14ac:dyDescent="0.4">
      <c r="A480" s="6">
        <v>478</v>
      </c>
      <c r="B480" s="6" t="s">
        <v>1829</v>
      </c>
      <c r="C480" s="6" t="s">
        <v>1830</v>
      </c>
      <c r="D480" s="6" t="s">
        <v>562</v>
      </c>
      <c r="E480" s="6" t="s">
        <v>1508</v>
      </c>
      <c r="F480" s="6">
        <v>128.67590000000001</v>
      </c>
      <c r="G480" s="6">
        <v>47.449199999999998</v>
      </c>
      <c r="H480" s="6">
        <v>90176817</v>
      </c>
      <c r="I480" s="6">
        <v>129.26972910000001</v>
      </c>
      <c r="J480" s="6">
        <v>45.990687680000001</v>
      </c>
      <c r="K480" t="s">
        <v>8885</v>
      </c>
      <c r="L480" t="s">
        <v>8886</v>
      </c>
      <c r="M480" t="s">
        <v>9274</v>
      </c>
    </row>
    <row r="481" spans="1:13" x14ac:dyDescent="0.4">
      <c r="A481" s="6">
        <v>479</v>
      </c>
      <c r="B481" s="6" t="s">
        <v>1831</v>
      </c>
      <c r="C481" s="6" t="s">
        <v>1832</v>
      </c>
      <c r="D481" s="6" t="s">
        <v>566</v>
      </c>
      <c r="E481" s="6" t="s">
        <v>1833</v>
      </c>
      <c r="F481" s="6">
        <v>109.39700000000001</v>
      </c>
      <c r="G481" s="6">
        <v>26.5185</v>
      </c>
      <c r="H481" s="6">
        <v>18900279</v>
      </c>
      <c r="I481" s="6">
        <v>110.27808469999999</v>
      </c>
      <c r="J481" s="6">
        <v>25.260922399999998</v>
      </c>
      <c r="K481" t="s">
        <v>8888</v>
      </c>
      <c r="L481" t="s">
        <v>9405</v>
      </c>
      <c r="M481" t="s">
        <v>9407</v>
      </c>
    </row>
    <row r="482" spans="1:13" x14ac:dyDescent="0.4">
      <c r="A482" s="6">
        <v>480</v>
      </c>
      <c r="B482" s="6" t="s">
        <v>1834</v>
      </c>
      <c r="C482" s="6" t="s">
        <v>1835</v>
      </c>
      <c r="D482" s="6" t="s">
        <v>562</v>
      </c>
      <c r="E482" s="6" t="s">
        <v>1836</v>
      </c>
      <c r="F482" s="6">
        <v>121.64449999999999</v>
      </c>
      <c r="G482" s="6">
        <v>54.474299999999999</v>
      </c>
      <c r="H482" s="6">
        <v>36620251</v>
      </c>
      <c r="I482" s="6">
        <v>122.343097</v>
      </c>
      <c r="J482" s="6">
        <v>52.948346720000004</v>
      </c>
      <c r="K482" t="s">
        <v>8885</v>
      </c>
      <c r="L482" t="s">
        <v>9408</v>
      </c>
      <c r="M482" t="s">
        <v>9409</v>
      </c>
    </row>
    <row r="483" spans="1:13" x14ac:dyDescent="0.4">
      <c r="A483" s="6">
        <v>481</v>
      </c>
      <c r="B483" s="6" t="s">
        <v>1837</v>
      </c>
      <c r="C483" s="6" t="s">
        <v>1838</v>
      </c>
      <c r="D483" s="6" t="s">
        <v>520</v>
      </c>
      <c r="E483" s="6" t="s">
        <v>1839</v>
      </c>
      <c r="F483" s="6">
        <v>101.7701</v>
      </c>
      <c r="G483" s="6">
        <v>30.274799999999999</v>
      </c>
      <c r="H483" s="6">
        <v>13810557</v>
      </c>
      <c r="I483" s="6">
        <v>102.7648255</v>
      </c>
      <c r="J483" s="6">
        <v>28.981161920000002</v>
      </c>
      <c r="K483" t="s">
        <v>8898</v>
      </c>
      <c r="L483" t="s">
        <v>9410</v>
      </c>
      <c r="M483" t="s">
        <v>9411</v>
      </c>
    </row>
    <row r="484" spans="1:13" x14ac:dyDescent="0.4">
      <c r="A484" s="6">
        <v>482</v>
      </c>
      <c r="B484" s="6" t="s">
        <v>1840</v>
      </c>
      <c r="C484" s="6" t="s">
        <v>1841</v>
      </c>
      <c r="D484" s="6" t="s">
        <v>696</v>
      </c>
      <c r="E484" s="6" t="s">
        <v>1842</v>
      </c>
      <c r="F484" s="6">
        <v>108.0583</v>
      </c>
      <c r="G484" s="6">
        <v>42.028500000000001</v>
      </c>
      <c r="H484" s="6">
        <v>7380190</v>
      </c>
      <c r="I484" s="6">
        <v>108.9593313</v>
      </c>
      <c r="J484" s="6">
        <v>40.622026400000003</v>
      </c>
      <c r="K484" t="s">
        <v>8950</v>
      </c>
      <c r="L484" t="s">
        <v>9130</v>
      </c>
      <c r="M484" t="s">
        <v>9412</v>
      </c>
    </row>
    <row r="485" spans="1:13" x14ac:dyDescent="0.4">
      <c r="A485" s="6">
        <v>483</v>
      </c>
      <c r="B485" s="6" t="s">
        <v>1843</v>
      </c>
      <c r="C485" s="6" t="s">
        <v>1844</v>
      </c>
      <c r="D485" s="6" t="s">
        <v>558</v>
      </c>
      <c r="E485" s="6" t="s">
        <v>1845</v>
      </c>
      <c r="F485" s="6">
        <v>104.0911</v>
      </c>
      <c r="G485" s="6">
        <v>25.280200000000001</v>
      </c>
      <c r="H485" s="6">
        <v>64330192</v>
      </c>
      <c r="I485" s="6">
        <v>105.05124259999999</v>
      </c>
      <c r="J485" s="6">
        <v>24.03451008</v>
      </c>
      <c r="K485" t="s">
        <v>8891</v>
      </c>
      <c r="L485" t="s">
        <v>9355</v>
      </c>
      <c r="M485" t="s">
        <v>1843</v>
      </c>
    </row>
    <row r="486" spans="1:13" x14ac:dyDescent="0.4">
      <c r="A486" s="6">
        <v>484</v>
      </c>
      <c r="B486" s="6" t="s">
        <v>1846</v>
      </c>
      <c r="C486" s="6" t="s">
        <v>1847</v>
      </c>
      <c r="D486" s="6" t="s">
        <v>566</v>
      </c>
      <c r="E486" s="6" t="s">
        <v>1848</v>
      </c>
      <c r="F486" s="6">
        <v>109.22920000000001</v>
      </c>
      <c r="G486" s="6">
        <v>24.554099999999998</v>
      </c>
      <c r="H486" s="6">
        <v>4590301</v>
      </c>
      <c r="I486" s="6">
        <v>110.11278489999999</v>
      </c>
      <c r="J486" s="6">
        <v>23.315380640000001</v>
      </c>
      <c r="K486" t="s">
        <v>8888</v>
      </c>
      <c r="L486" t="s">
        <v>9401</v>
      </c>
      <c r="M486" t="s">
        <v>9413</v>
      </c>
    </row>
    <row r="487" spans="1:13" x14ac:dyDescent="0.4">
      <c r="A487" s="6">
        <v>485</v>
      </c>
      <c r="B487" s="6" t="s">
        <v>1849</v>
      </c>
      <c r="C487" s="6" t="s">
        <v>1850</v>
      </c>
      <c r="D487" s="6" t="s">
        <v>628</v>
      </c>
      <c r="E487" s="6" t="s">
        <v>1851</v>
      </c>
      <c r="F487" s="6">
        <v>114.9705</v>
      </c>
      <c r="G487" s="6">
        <v>30.540600000000001</v>
      </c>
      <c r="H487" s="6">
        <v>19960315</v>
      </c>
      <c r="I487" s="6">
        <v>115.7685396</v>
      </c>
      <c r="J487" s="6">
        <v>29.244410240000001</v>
      </c>
      <c r="K487" t="s">
        <v>8973</v>
      </c>
      <c r="L487" t="s">
        <v>9414</v>
      </c>
      <c r="M487" t="s">
        <v>9415</v>
      </c>
    </row>
    <row r="488" spans="1:13" x14ac:dyDescent="0.4">
      <c r="A488" s="6">
        <v>486</v>
      </c>
      <c r="B488" s="6" t="s">
        <v>1852</v>
      </c>
      <c r="C488" s="6" t="s">
        <v>1853</v>
      </c>
      <c r="D488" s="6" t="s">
        <v>849</v>
      </c>
      <c r="E488" s="6" t="s">
        <v>1854</v>
      </c>
      <c r="F488" s="6">
        <v>114.86409999999999</v>
      </c>
      <c r="G488" s="6">
        <v>33.239400000000003</v>
      </c>
      <c r="H488" s="6">
        <v>31950047</v>
      </c>
      <c r="I488" s="6">
        <v>115.66372490000001</v>
      </c>
      <c r="J488" s="6">
        <v>31.917301760000001</v>
      </c>
      <c r="K488" t="s">
        <v>9020</v>
      </c>
      <c r="L488" t="s">
        <v>9416</v>
      </c>
      <c r="M488" t="s">
        <v>9417</v>
      </c>
    </row>
    <row r="489" spans="1:13" x14ac:dyDescent="0.4">
      <c r="A489" s="6">
        <v>487</v>
      </c>
      <c r="B489" s="6" t="s">
        <v>1855</v>
      </c>
      <c r="C489" s="6" t="s">
        <v>1856</v>
      </c>
      <c r="D489" s="6" t="s">
        <v>849</v>
      </c>
      <c r="E489" s="6" t="s">
        <v>1857</v>
      </c>
      <c r="F489" s="6">
        <v>113.2054</v>
      </c>
      <c r="G489" s="6">
        <v>32.952100000000002</v>
      </c>
      <c r="H489" s="6">
        <v>1580531</v>
      </c>
      <c r="I489" s="6">
        <v>114.02973950000001</v>
      </c>
      <c r="J489" s="6">
        <v>31.632759839999999</v>
      </c>
      <c r="K489" t="s">
        <v>9002</v>
      </c>
      <c r="L489" t="s">
        <v>9418</v>
      </c>
      <c r="M489" t="s">
        <v>9419</v>
      </c>
    </row>
    <row r="490" spans="1:13" x14ac:dyDescent="0.4">
      <c r="A490" s="6">
        <v>488</v>
      </c>
      <c r="B490" s="6" t="s">
        <v>1858</v>
      </c>
      <c r="C490" s="6" t="s">
        <v>1859</v>
      </c>
      <c r="D490" s="6" t="s">
        <v>602</v>
      </c>
      <c r="E490" s="6" t="s">
        <v>1053</v>
      </c>
      <c r="F490" s="6">
        <v>112.0616</v>
      </c>
      <c r="G490" s="6">
        <v>29.5198</v>
      </c>
      <c r="H490" s="6">
        <v>90136622</v>
      </c>
      <c r="I490" s="6">
        <v>112.9029822</v>
      </c>
      <c r="J490" s="6">
        <v>28.23340992</v>
      </c>
      <c r="K490" t="s">
        <v>8910</v>
      </c>
      <c r="L490" t="s">
        <v>8911</v>
      </c>
      <c r="M490" t="s">
        <v>9087</v>
      </c>
    </row>
    <row r="491" spans="1:13" x14ac:dyDescent="0.4">
      <c r="A491" s="6">
        <v>489</v>
      </c>
      <c r="B491" s="6" t="s">
        <v>1860</v>
      </c>
      <c r="C491" s="6" t="s">
        <v>1861</v>
      </c>
      <c r="D491" s="6" t="s">
        <v>602</v>
      </c>
      <c r="E491" s="6" t="s">
        <v>1053</v>
      </c>
      <c r="F491" s="6">
        <v>112.1036</v>
      </c>
      <c r="G491" s="6">
        <v>29.52</v>
      </c>
      <c r="H491" s="6">
        <v>90134586</v>
      </c>
      <c r="I491" s="6">
        <v>112.9443564</v>
      </c>
      <c r="J491" s="6">
        <v>28.233608</v>
      </c>
      <c r="K491" t="s">
        <v>8910</v>
      </c>
      <c r="L491" t="s">
        <v>8911</v>
      </c>
      <c r="M491" t="s">
        <v>9087</v>
      </c>
    </row>
    <row r="492" spans="1:13" x14ac:dyDescent="0.4">
      <c r="A492" s="6">
        <v>490</v>
      </c>
      <c r="B492" s="6" t="s">
        <v>1862</v>
      </c>
      <c r="C492" s="6" t="s">
        <v>1863</v>
      </c>
      <c r="D492" s="6" t="s">
        <v>595</v>
      </c>
      <c r="E492" s="6" t="s">
        <v>1864</v>
      </c>
      <c r="F492" s="6">
        <v>103.5565</v>
      </c>
      <c r="G492" s="6">
        <v>38.829099999999997</v>
      </c>
      <c r="H492" s="6">
        <v>7870072</v>
      </c>
      <c r="I492" s="6">
        <v>104.5246082</v>
      </c>
      <c r="J492" s="6">
        <v>37.45334064</v>
      </c>
      <c r="K492" t="s">
        <v>8986</v>
      </c>
      <c r="L492" t="s">
        <v>9420</v>
      </c>
      <c r="M492" t="s">
        <v>9421</v>
      </c>
    </row>
    <row r="493" spans="1:13" x14ac:dyDescent="0.4">
      <c r="A493" s="6">
        <v>491</v>
      </c>
      <c r="B493" s="6" t="s">
        <v>1865</v>
      </c>
      <c r="C493" s="6" t="s">
        <v>1866</v>
      </c>
      <c r="D493" s="6" t="s">
        <v>558</v>
      </c>
      <c r="E493" s="6" t="s">
        <v>1867</v>
      </c>
      <c r="F493" s="6">
        <v>100.7586</v>
      </c>
      <c r="G493" s="6">
        <v>26.4221</v>
      </c>
      <c r="H493" s="6">
        <v>14610091</v>
      </c>
      <c r="I493" s="6">
        <v>101.7683969</v>
      </c>
      <c r="J493" s="6">
        <v>25.165447839999999</v>
      </c>
      <c r="K493" t="s">
        <v>8891</v>
      </c>
      <c r="L493" t="s">
        <v>9204</v>
      </c>
      <c r="M493" t="s">
        <v>9422</v>
      </c>
    </row>
    <row r="494" spans="1:13" x14ac:dyDescent="0.4">
      <c r="A494" s="6">
        <v>492</v>
      </c>
      <c r="B494" s="6" t="s">
        <v>1868</v>
      </c>
      <c r="C494" s="6" t="s">
        <v>1869</v>
      </c>
      <c r="D494" s="6" t="s">
        <v>628</v>
      </c>
      <c r="E494" s="6" t="s">
        <v>1870</v>
      </c>
      <c r="F494" s="6">
        <v>115.98399999999999</v>
      </c>
      <c r="G494" s="6">
        <v>26.441800000000001</v>
      </c>
      <c r="H494" s="6">
        <v>30890356</v>
      </c>
      <c r="I494" s="6">
        <v>116.7669384</v>
      </c>
      <c r="J494" s="6">
        <v>25.184958720000001</v>
      </c>
      <c r="K494" t="s">
        <v>8919</v>
      </c>
      <c r="L494" t="s">
        <v>9195</v>
      </c>
      <c r="M494" t="s">
        <v>9423</v>
      </c>
    </row>
    <row r="495" spans="1:13" x14ac:dyDescent="0.4">
      <c r="A495" s="6">
        <v>493</v>
      </c>
      <c r="B495" s="6" t="s">
        <v>1871</v>
      </c>
      <c r="C495" s="6" t="s">
        <v>1872</v>
      </c>
      <c r="D495" s="6" t="s">
        <v>520</v>
      </c>
      <c r="E495" s="6" t="s">
        <v>1873</v>
      </c>
      <c r="F495" s="6">
        <v>105.7989</v>
      </c>
      <c r="G495" s="6">
        <v>31.584499999999998</v>
      </c>
      <c r="H495" s="6">
        <v>29080807</v>
      </c>
      <c r="I495" s="6">
        <v>106.7335964</v>
      </c>
      <c r="J495" s="6">
        <v>30.278288799999999</v>
      </c>
      <c r="K495" t="s">
        <v>8898</v>
      </c>
      <c r="L495" t="s">
        <v>9390</v>
      </c>
      <c r="M495" t="s">
        <v>9424</v>
      </c>
    </row>
    <row r="496" spans="1:13" x14ac:dyDescent="0.4">
      <c r="A496" s="6">
        <v>494</v>
      </c>
      <c r="B496" s="6" t="s">
        <v>1874</v>
      </c>
      <c r="C496" s="6" t="s">
        <v>1875</v>
      </c>
      <c r="D496" s="6" t="s">
        <v>500</v>
      </c>
      <c r="E496" s="6" t="s">
        <v>1876</v>
      </c>
      <c r="F496" s="6">
        <v>114.6341</v>
      </c>
      <c r="G496" s="6">
        <v>37.864600000000003</v>
      </c>
      <c r="H496" s="6">
        <v>54810569</v>
      </c>
      <c r="I496" s="6">
        <v>115.4371519</v>
      </c>
      <c r="J496" s="6">
        <v>36.498099840000002</v>
      </c>
      <c r="K496" t="s">
        <v>8907</v>
      </c>
      <c r="L496" t="s">
        <v>9425</v>
      </c>
      <c r="M496" t="s">
        <v>1874</v>
      </c>
    </row>
    <row r="497" spans="1:13" x14ac:dyDescent="0.4">
      <c r="A497" s="6">
        <v>495</v>
      </c>
      <c r="B497" s="6" t="s">
        <v>1877</v>
      </c>
      <c r="C497" s="6" t="s">
        <v>1878</v>
      </c>
      <c r="D497" s="6" t="s">
        <v>500</v>
      </c>
      <c r="E497" s="6" t="s">
        <v>1567</v>
      </c>
      <c r="F497" s="6">
        <v>115.91379999999999</v>
      </c>
      <c r="G497" s="6">
        <v>40.905500000000004</v>
      </c>
      <c r="H497" s="6">
        <v>25750511</v>
      </c>
      <c r="I497" s="6">
        <v>116.6977844</v>
      </c>
      <c r="J497" s="6">
        <v>39.509807199999997</v>
      </c>
      <c r="K497" t="s">
        <v>8989</v>
      </c>
      <c r="L497" t="s">
        <v>9029</v>
      </c>
      <c r="M497" t="s">
        <v>9297</v>
      </c>
    </row>
    <row r="498" spans="1:13" x14ac:dyDescent="0.4">
      <c r="A498" s="6">
        <v>496</v>
      </c>
      <c r="B498" s="6" t="s">
        <v>1879</v>
      </c>
      <c r="C498" s="6" t="s">
        <v>1880</v>
      </c>
      <c r="D498" s="6" t="s">
        <v>500</v>
      </c>
      <c r="E498" s="6" t="s">
        <v>1881</v>
      </c>
      <c r="F498" s="6">
        <v>113.77460000000001</v>
      </c>
      <c r="G498" s="6">
        <v>38.980200000000004</v>
      </c>
      <c r="H498" s="6">
        <v>940187</v>
      </c>
      <c r="I498" s="6">
        <v>114.5904585</v>
      </c>
      <c r="J498" s="6">
        <v>37.602990079999998</v>
      </c>
      <c r="K498" t="s">
        <v>8989</v>
      </c>
      <c r="L498" t="s">
        <v>8990</v>
      </c>
      <c r="M498" t="s">
        <v>9426</v>
      </c>
    </row>
    <row r="499" spans="1:13" x14ac:dyDescent="0.4">
      <c r="A499" s="6">
        <v>497</v>
      </c>
      <c r="B499" s="6" t="s">
        <v>1882</v>
      </c>
      <c r="C499" s="6" t="s">
        <v>1883</v>
      </c>
      <c r="D499" s="6" t="s">
        <v>913</v>
      </c>
      <c r="E499" s="6" t="s">
        <v>1884</v>
      </c>
      <c r="F499" s="6">
        <v>112.134</v>
      </c>
      <c r="G499" s="6">
        <v>36.1096</v>
      </c>
      <c r="H499" s="6">
        <v>9590179</v>
      </c>
      <c r="I499" s="6">
        <v>112.9743034</v>
      </c>
      <c r="J499" s="6">
        <v>34.759947840000002</v>
      </c>
      <c r="K499" t="s">
        <v>9020</v>
      </c>
      <c r="L499" t="s">
        <v>9021</v>
      </c>
      <c r="M499" t="s">
        <v>9427</v>
      </c>
    </row>
    <row r="500" spans="1:13" x14ac:dyDescent="0.4">
      <c r="A500" s="6">
        <v>498</v>
      </c>
      <c r="B500" s="6" t="s">
        <v>1885</v>
      </c>
      <c r="C500" s="6" t="s">
        <v>1886</v>
      </c>
      <c r="D500" s="6" t="s">
        <v>913</v>
      </c>
      <c r="E500" s="6" t="s">
        <v>1884</v>
      </c>
      <c r="F500" s="6">
        <v>112.0685</v>
      </c>
      <c r="G500" s="6">
        <v>36.019500000000001</v>
      </c>
      <c r="H500" s="6">
        <v>8460081</v>
      </c>
      <c r="I500" s="6">
        <v>112.90977940000001</v>
      </c>
      <c r="J500" s="6">
        <v>34.670712799999997</v>
      </c>
      <c r="K500" t="s">
        <v>9020</v>
      </c>
      <c r="L500" t="s">
        <v>9021</v>
      </c>
      <c r="M500" t="s">
        <v>9427</v>
      </c>
    </row>
    <row r="501" spans="1:13" x14ac:dyDescent="0.4">
      <c r="A501" s="6">
        <v>499</v>
      </c>
      <c r="B501" s="6" t="s">
        <v>1887</v>
      </c>
      <c r="C501" s="6" t="s">
        <v>1888</v>
      </c>
      <c r="D501" s="6" t="s">
        <v>595</v>
      </c>
      <c r="E501" s="6" t="s">
        <v>1889</v>
      </c>
      <c r="F501" s="6">
        <v>105.3621</v>
      </c>
      <c r="G501" s="6">
        <v>37.381500000000003</v>
      </c>
      <c r="H501" s="6">
        <v>48470263</v>
      </c>
      <c r="I501" s="6">
        <v>106.3033047</v>
      </c>
      <c r="J501" s="6">
        <v>36.019637600000003</v>
      </c>
      <c r="K501" t="s">
        <v>8986</v>
      </c>
      <c r="L501" t="s">
        <v>9428</v>
      </c>
      <c r="M501" t="s">
        <v>9429</v>
      </c>
    </row>
    <row r="502" spans="1:13" x14ac:dyDescent="0.4">
      <c r="A502" s="6">
        <v>500</v>
      </c>
      <c r="B502" s="6" t="s">
        <v>1890</v>
      </c>
      <c r="C502" s="6" t="s">
        <v>1891</v>
      </c>
      <c r="D502" s="6" t="s">
        <v>520</v>
      </c>
      <c r="E502" s="6" t="s">
        <v>1892</v>
      </c>
      <c r="F502" s="6">
        <v>104.8708</v>
      </c>
      <c r="G502" s="6">
        <v>33.78</v>
      </c>
      <c r="H502" s="6">
        <v>18090248</v>
      </c>
      <c r="I502" s="6">
        <v>105.8193251</v>
      </c>
      <c r="J502" s="6">
        <v>32.452711999999998</v>
      </c>
      <c r="K502" t="s">
        <v>8898</v>
      </c>
      <c r="L502" t="s">
        <v>9193</v>
      </c>
      <c r="M502" t="s">
        <v>9430</v>
      </c>
    </row>
    <row r="503" spans="1:13" x14ac:dyDescent="0.4">
      <c r="A503" s="6">
        <v>501</v>
      </c>
      <c r="B503" s="6" t="s">
        <v>1893</v>
      </c>
      <c r="C503" s="6" t="s">
        <v>1894</v>
      </c>
      <c r="D503" s="6" t="s">
        <v>533</v>
      </c>
      <c r="E503" s="6" t="s">
        <v>1895</v>
      </c>
      <c r="F503" s="6">
        <v>118.3563</v>
      </c>
      <c r="G503" s="6">
        <v>36.229399999999998</v>
      </c>
      <c r="H503" s="6">
        <v>91023659</v>
      </c>
      <c r="I503" s="6">
        <v>119.1038911</v>
      </c>
      <c r="J503" s="6">
        <v>34.878597759999998</v>
      </c>
      <c r="K503" t="s">
        <v>8979</v>
      </c>
      <c r="L503" t="s">
        <v>9431</v>
      </c>
      <c r="M503" t="s">
        <v>9432</v>
      </c>
    </row>
    <row r="504" spans="1:13" x14ac:dyDescent="0.4">
      <c r="A504" s="6">
        <v>502</v>
      </c>
      <c r="B504" s="6" t="s">
        <v>1896</v>
      </c>
      <c r="C504" s="6" t="s">
        <v>1897</v>
      </c>
      <c r="D504" s="6" t="s">
        <v>500</v>
      </c>
      <c r="E504" s="6" t="s">
        <v>1881</v>
      </c>
      <c r="F504" s="6">
        <v>113.7056</v>
      </c>
      <c r="G504" s="6">
        <v>39.004600000000003</v>
      </c>
      <c r="H504" s="6">
        <v>3040844</v>
      </c>
      <c r="I504" s="6">
        <v>114.52248659999999</v>
      </c>
      <c r="J504" s="6">
        <v>37.62715584</v>
      </c>
      <c r="K504" t="s">
        <v>8989</v>
      </c>
      <c r="L504" t="s">
        <v>8990</v>
      </c>
      <c r="M504" t="s">
        <v>9426</v>
      </c>
    </row>
    <row r="505" spans="1:13" x14ac:dyDescent="0.4">
      <c r="A505" s="6">
        <v>503</v>
      </c>
      <c r="B505" s="6" t="s">
        <v>1898</v>
      </c>
      <c r="C505" s="6" t="s">
        <v>1899</v>
      </c>
      <c r="D505" s="6" t="s">
        <v>602</v>
      </c>
      <c r="E505" s="6" t="s">
        <v>1900</v>
      </c>
      <c r="F505" s="6">
        <v>110.0134</v>
      </c>
      <c r="G505" s="6">
        <v>23.1205</v>
      </c>
      <c r="H505" s="6">
        <v>5290878</v>
      </c>
      <c r="I505" s="6">
        <v>110.8853003</v>
      </c>
      <c r="J505" s="6">
        <v>21.895543199999999</v>
      </c>
      <c r="K505" t="s">
        <v>8934</v>
      </c>
      <c r="L505" t="s">
        <v>9433</v>
      </c>
      <c r="M505" t="s">
        <v>9434</v>
      </c>
    </row>
    <row r="506" spans="1:13" x14ac:dyDescent="0.4">
      <c r="A506" s="6">
        <v>504</v>
      </c>
      <c r="B506" s="6" t="s">
        <v>1901</v>
      </c>
      <c r="C506" s="6" t="s">
        <v>1902</v>
      </c>
      <c r="D506" s="6" t="s">
        <v>628</v>
      </c>
      <c r="E506" s="6" t="s">
        <v>1903</v>
      </c>
      <c r="F506" s="6">
        <v>114.1499</v>
      </c>
      <c r="G506" s="6">
        <v>27.084</v>
      </c>
      <c r="H506" s="6">
        <v>20280231</v>
      </c>
      <c r="I506" s="6">
        <v>114.9601665</v>
      </c>
      <c r="J506" s="6">
        <v>25.820993600000001</v>
      </c>
      <c r="K506" t="s">
        <v>8973</v>
      </c>
      <c r="L506" t="s">
        <v>9275</v>
      </c>
      <c r="M506" t="s">
        <v>9435</v>
      </c>
    </row>
    <row r="507" spans="1:13" x14ac:dyDescent="0.4">
      <c r="A507" s="6">
        <v>505</v>
      </c>
      <c r="B507" s="6" t="s">
        <v>1904</v>
      </c>
      <c r="C507" s="6" t="s">
        <v>1905</v>
      </c>
      <c r="D507" s="6" t="s">
        <v>573</v>
      </c>
      <c r="E507" s="6" t="s">
        <v>1686</v>
      </c>
      <c r="F507" s="6">
        <v>124.14100000000001</v>
      </c>
      <c r="G507" s="6">
        <v>44.939700000000002</v>
      </c>
      <c r="H507" s="6">
        <v>24760696</v>
      </c>
      <c r="I507" s="6">
        <v>124.8023991</v>
      </c>
      <c r="J507" s="6">
        <v>43.505278879999999</v>
      </c>
      <c r="K507" t="s">
        <v>8894</v>
      </c>
      <c r="L507" t="s">
        <v>8895</v>
      </c>
      <c r="M507" t="s">
        <v>9346</v>
      </c>
    </row>
    <row r="508" spans="1:13" x14ac:dyDescent="0.4">
      <c r="A508" s="6">
        <v>506</v>
      </c>
      <c r="B508" s="6" t="s">
        <v>1906</v>
      </c>
      <c r="C508" s="6" t="s">
        <v>1907</v>
      </c>
      <c r="D508" s="6" t="s">
        <v>573</v>
      </c>
      <c r="E508" s="6" t="s">
        <v>1686</v>
      </c>
      <c r="F508" s="6">
        <v>124.146</v>
      </c>
      <c r="G508" s="6">
        <v>44.902900000000002</v>
      </c>
      <c r="H508" s="6">
        <v>12170480</v>
      </c>
      <c r="I508" s="6">
        <v>124.8073246</v>
      </c>
      <c r="J508" s="6">
        <v>43.468832159999998</v>
      </c>
      <c r="K508" t="s">
        <v>8894</v>
      </c>
      <c r="L508" t="s">
        <v>8895</v>
      </c>
      <c r="M508" t="s">
        <v>9346</v>
      </c>
    </row>
    <row r="509" spans="1:13" x14ac:dyDescent="0.4">
      <c r="A509" s="6">
        <v>507</v>
      </c>
      <c r="B509" s="6" t="s">
        <v>1908</v>
      </c>
      <c r="C509" s="6" t="s">
        <v>1909</v>
      </c>
      <c r="D509" s="6" t="s">
        <v>628</v>
      </c>
      <c r="E509" s="6" t="s">
        <v>1910</v>
      </c>
      <c r="F509" s="6">
        <v>115.9323</v>
      </c>
      <c r="G509" s="6">
        <v>27.0029</v>
      </c>
      <c r="H509" s="6">
        <v>93296361</v>
      </c>
      <c r="I509" s="6">
        <v>116.7160087</v>
      </c>
      <c r="J509" s="6">
        <v>25.740672159999999</v>
      </c>
      <c r="K509" t="s">
        <v>8919</v>
      </c>
      <c r="L509" t="s">
        <v>9195</v>
      </c>
      <c r="M509" t="s">
        <v>9436</v>
      </c>
    </row>
    <row r="510" spans="1:13" x14ac:dyDescent="0.4">
      <c r="A510" s="6">
        <v>508</v>
      </c>
      <c r="B510" s="6" t="s">
        <v>1911</v>
      </c>
      <c r="C510" s="6" t="s">
        <v>1912</v>
      </c>
      <c r="D510" s="6" t="s">
        <v>573</v>
      </c>
      <c r="E510" s="6" t="s">
        <v>1913</v>
      </c>
      <c r="F510" s="6">
        <v>121.56829999999999</v>
      </c>
      <c r="G510" s="6">
        <v>41.805399999999999</v>
      </c>
      <c r="H510" s="6">
        <v>42940813</v>
      </c>
      <c r="I510" s="6">
        <v>122.2680323</v>
      </c>
      <c r="J510" s="6">
        <v>40.401068160000001</v>
      </c>
      <c r="K510" t="s">
        <v>8925</v>
      </c>
      <c r="L510" t="s">
        <v>9133</v>
      </c>
      <c r="M510" t="s">
        <v>9437</v>
      </c>
    </row>
    <row r="511" spans="1:13" x14ac:dyDescent="0.4">
      <c r="A511" s="6">
        <v>509</v>
      </c>
      <c r="B511" s="6" t="s">
        <v>1914</v>
      </c>
      <c r="C511" s="6" t="s">
        <v>1915</v>
      </c>
      <c r="D511" s="6" t="s">
        <v>628</v>
      </c>
      <c r="E511" s="6" t="s">
        <v>1916</v>
      </c>
      <c r="F511" s="6">
        <v>113.9983</v>
      </c>
      <c r="G511" s="6">
        <v>27.084599999999998</v>
      </c>
      <c r="H511" s="6">
        <v>89610054</v>
      </c>
      <c r="I511" s="6">
        <v>114.8108253</v>
      </c>
      <c r="J511" s="6">
        <v>25.821587839999999</v>
      </c>
      <c r="K511" t="s">
        <v>8973</v>
      </c>
      <c r="L511" t="s">
        <v>9275</v>
      </c>
      <c r="M511" t="s">
        <v>9438</v>
      </c>
    </row>
    <row r="512" spans="1:13" x14ac:dyDescent="0.4">
      <c r="A512" s="6">
        <v>510</v>
      </c>
      <c r="B512" s="6" t="s">
        <v>1917</v>
      </c>
      <c r="C512" s="6" t="s">
        <v>1918</v>
      </c>
      <c r="D512" s="6" t="s">
        <v>533</v>
      </c>
      <c r="E512" s="6" t="s">
        <v>1919</v>
      </c>
      <c r="F512" s="6">
        <v>118.4358</v>
      </c>
      <c r="G512" s="6">
        <v>34.907800000000002</v>
      </c>
      <c r="H512" s="6">
        <v>90576587</v>
      </c>
      <c r="I512" s="6">
        <v>119.1822066</v>
      </c>
      <c r="J512" s="6">
        <v>33.569685120000003</v>
      </c>
      <c r="K512" t="s">
        <v>8979</v>
      </c>
      <c r="L512" t="s">
        <v>9439</v>
      </c>
      <c r="M512" t="s">
        <v>9440</v>
      </c>
    </row>
    <row r="513" spans="1:13" x14ac:dyDescent="0.4">
      <c r="A513" s="6">
        <v>511</v>
      </c>
      <c r="B513" s="6" t="s">
        <v>1920</v>
      </c>
      <c r="C513" s="6" t="s">
        <v>1921</v>
      </c>
      <c r="D513" s="6" t="s">
        <v>533</v>
      </c>
      <c r="E513" s="6" t="s">
        <v>1922</v>
      </c>
      <c r="F513" s="6">
        <v>118.27760000000001</v>
      </c>
      <c r="G513" s="6">
        <v>34.988500000000002</v>
      </c>
      <c r="H513" s="6">
        <v>35610350</v>
      </c>
      <c r="I513" s="6">
        <v>119.0263638</v>
      </c>
      <c r="J513" s="6">
        <v>33.6496104</v>
      </c>
      <c r="K513" t="s">
        <v>8979</v>
      </c>
      <c r="L513" t="s">
        <v>9439</v>
      </c>
      <c r="M513" t="s">
        <v>9441</v>
      </c>
    </row>
    <row r="514" spans="1:13" x14ac:dyDescent="0.4">
      <c r="A514" s="6">
        <v>512</v>
      </c>
      <c r="B514" s="6" t="s">
        <v>1923</v>
      </c>
      <c r="C514" s="6" t="s">
        <v>1924</v>
      </c>
      <c r="D514" s="6" t="s">
        <v>849</v>
      </c>
      <c r="E514" s="6" t="s">
        <v>1925</v>
      </c>
      <c r="F514" s="6">
        <v>113.8109</v>
      </c>
      <c r="G514" s="6">
        <v>32.3185</v>
      </c>
      <c r="H514" s="6">
        <v>8740849</v>
      </c>
      <c r="I514" s="6">
        <v>114.6262176</v>
      </c>
      <c r="J514" s="6">
        <v>31.0052424</v>
      </c>
      <c r="K514" t="s">
        <v>9002</v>
      </c>
      <c r="L514" t="s">
        <v>9442</v>
      </c>
      <c r="M514" t="s">
        <v>9443</v>
      </c>
    </row>
    <row r="515" spans="1:13" x14ac:dyDescent="0.4">
      <c r="A515" s="6">
        <v>513</v>
      </c>
      <c r="B515" s="6" t="s">
        <v>1926</v>
      </c>
      <c r="C515" s="6" t="s">
        <v>1927</v>
      </c>
      <c r="D515" s="6" t="s">
        <v>533</v>
      </c>
      <c r="E515" s="6" t="s">
        <v>1928</v>
      </c>
      <c r="F515" s="6">
        <v>116.0138</v>
      </c>
      <c r="G515" s="6">
        <v>35.31</v>
      </c>
      <c r="H515" s="6">
        <v>47780226</v>
      </c>
      <c r="I515" s="6">
        <v>116.79629439999999</v>
      </c>
      <c r="J515" s="6">
        <v>33.968024</v>
      </c>
      <c r="K515" t="s">
        <v>8944</v>
      </c>
      <c r="L515" t="s">
        <v>9444</v>
      </c>
      <c r="M515" t="s">
        <v>9445</v>
      </c>
    </row>
    <row r="516" spans="1:13" x14ac:dyDescent="0.4">
      <c r="A516" s="6">
        <v>514</v>
      </c>
      <c r="B516" s="6" t="s">
        <v>1929</v>
      </c>
      <c r="C516" s="6" t="s">
        <v>1930</v>
      </c>
      <c r="D516" s="6" t="s">
        <v>562</v>
      </c>
      <c r="E516" s="6" t="s">
        <v>1115</v>
      </c>
      <c r="F516" s="6">
        <v>129.88149999999999</v>
      </c>
      <c r="G516" s="6">
        <v>49.011800000000001</v>
      </c>
      <c r="H516" s="6">
        <v>54360291</v>
      </c>
      <c r="I516" s="6">
        <v>130.4573657</v>
      </c>
      <c r="J516" s="6">
        <v>47.538286720000002</v>
      </c>
      <c r="K516" t="s">
        <v>8885</v>
      </c>
      <c r="L516" t="s">
        <v>9115</v>
      </c>
      <c r="M516" t="s">
        <v>9116</v>
      </c>
    </row>
    <row r="517" spans="1:13" x14ac:dyDescent="0.4">
      <c r="A517" s="6">
        <v>515</v>
      </c>
      <c r="B517" s="6" t="s">
        <v>1931</v>
      </c>
      <c r="C517" s="6" t="s">
        <v>1932</v>
      </c>
      <c r="D517" s="6" t="s">
        <v>849</v>
      </c>
      <c r="E517" s="6" t="s">
        <v>1933</v>
      </c>
      <c r="F517" s="6">
        <v>114.60169999999999</v>
      </c>
      <c r="G517" s="6">
        <v>33.830599999999997</v>
      </c>
      <c r="H517" s="6">
        <v>19680365</v>
      </c>
      <c r="I517" s="6">
        <v>115.40523469999999</v>
      </c>
      <c r="J517" s="6">
        <v>32.502826239999997</v>
      </c>
      <c r="K517" t="s">
        <v>9020</v>
      </c>
      <c r="L517" t="s">
        <v>9416</v>
      </c>
      <c r="M517" t="s">
        <v>9446</v>
      </c>
    </row>
    <row r="518" spans="1:13" x14ac:dyDescent="0.4">
      <c r="A518" s="6">
        <v>516</v>
      </c>
      <c r="B518" s="6" t="s">
        <v>1934</v>
      </c>
      <c r="C518" s="6" t="s">
        <v>1935</v>
      </c>
      <c r="D518" s="6" t="s">
        <v>837</v>
      </c>
      <c r="E518" s="6" t="s">
        <v>1936</v>
      </c>
      <c r="F518" s="6">
        <v>112.25360000000001</v>
      </c>
      <c r="G518" s="6">
        <v>39.985300000000002</v>
      </c>
      <c r="H518" s="6">
        <v>61160891</v>
      </c>
      <c r="I518" s="6">
        <v>113.0921214</v>
      </c>
      <c r="J518" s="6">
        <v>38.598441119999997</v>
      </c>
      <c r="K518" t="s">
        <v>8997</v>
      </c>
      <c r="L518" t="s">
        <v>9447</v>
      </c>
      <c r="M518" t="s">
        <v>9448</v>
      </c>
    </row>
    <row r="519" spans="1:13" x14ac:dyDescent="0.4">
      <c r="A519" s="6">
        <v>517</v>
      </c>
      <c r="B519" s="6" t="s">
        <v>1937</v>
      </c>
      <c r="C519" s="6" t="s">
        <v>1938</v>
      </c>
      <c r="D519" s="6" t="s">
        <v>520</v>
      </c>
      <c r="E519" s="6" t="s">
        <v>1561</v>
      </c>
      <c r="F519" s="6">
        <v>105.5736</v>
      </c>
      <c r="G519" s="6">
        <v>27.703800000000001</v>
      </c>
      <c r="H519" s="6">
        <v>96432218</v>
      </c>
      <c r="I519" s="6">
        <v>106.5116534</v>
      </c>
      <c r="J519" s="6">
        <v>26.434843520000001</v>
      </c>
      <c r="K519" t="s">
        <v>8929</v>
      </c>
      <c r="L519" t="s">
        <v>8930</v>
      </c>
      <c r="M519" t="s">
        <v>9294</v>
      </c>
    </row>
    <row r="520" spans="1:13" x14ac:dyDescent="0.4">
      <c r="A520" s="6">
        <v>518</v>
      </c>
      <c r="B520" s="6" t="s">
        <v>1939</v>
      </c>
      <c r="C520" s="6" t="s">
        <v>1940</v>
      </c>
      <c r="D520" s="6" t="s">
        <v>869</v>
      </c>
      <c r="E520" s="6" t="s">
        <v>1941</v>
      </c>
      <c r="F520" s="6">
        <v>109.55710000000001</v>
      </c>
      <c r="G520" s="6">
        <v>36.839700000000001</v>
      </c>
      <c r="H520" s="6">
        <v>52160394</v>
      </c>
      <c r="I520" s="6">
        <v>110.43579920000001</v>
      </c>
      <c r="J520" s="6">
        <v>35.483038880000002</v>
      </c>
      <c r="K520" t="s">
        <v>9010</v>
      </c>
      <c r="L520" t="s">
        <v>9269</v>
      </c>
      <c r="M520" t="s">
        <v>9449</v>
      </c>
    </row>
    <row r="521" spans="1:13" x14ac:dyDescent="0.4">
      <c r="A521" s="6">
        <v>519</v>
      </c>
      <c r="B521" s="6" t="s">
        <v>1942</v>
      </c>
      <c r="C521" s="6" t="s">
        <v>1943</v>
      </c>
      <c r="D521" s="6" t="s">
        <v>520</v>
      </c>
      <c r="E521" s="6" t="s">
        <v>1944</v>
      </c>
      <c r="F521" s="6">
        <v>105.3335</v>
      </c>
      <c r="G521" s="6">
        <v>31.264700000000001</v>
      </c>
      <c r="H521" s="6">
        <v>13340426</v>
      </c>
      <c r="I521" s="6">
        <v>106.27513089999999</v>
      </c>
      <c r="J521" s="6">
        <v>29.961558879999998</v>
      </c>
      <c r="K521" t="s">
        <v>8868</v>
      </c>
      <c r="L521" t="s">
        <v>8868</v>
      </c>
      <c r="M521" t="s">
        <v>9450</v>
      </c>
    </row>
    <row r="522" spans="1:13" x14ac:dyDescent="0.4">
      <c r="A522" s="6">
        <v>520</v>
      </c>
      <c r="B522" s="6" t="s">
        <v>1945</v>
      </c>
      <c r="C522" s="6" t="s">
        <v>1946</v>
      </c>
      <c r="D522" s="6" t="s">
        <v>573</v>
      </c>
      <c r="E522" s="6" t="s">
        <v>1947</v>
      </c>
      <c r="F522" s="6">
        <v>129.81370000000001</v>
      </c>
      <c r="G522" s="6">
        <v>44.325800000000001</v>
      </c>
      <c r="H522" s="6">
        <v>50740697</v>
      </c>
      <c r="I522" s="6">
        <v>130.39057589999999</v>
      </c>
      <c r="J522" s="6">
        <v>42.897272319999999</v>
      </c>
      <c r="K522" t="s">
        <v>8894</v>
      </c>
      <c r="L522" t="s">
        <v>9094</v>
      </c>
      <c r="M522" t="s">
        <v>9451</v>
      </c>
    </row>
    <row r="523" spans="1:13" x14ac:dyDescent="0.4">
      <c r="A523" s="6">
        <v>521</v>
      </c>
      <c r="B523" s="6" t="s">
        <v>1948</v>
      </c>
      <c r="C523" s="6" t="s">
        <v>1949</v>
      </c>
      <c r="D523" s="6" t="s">
        <v>849</v>
      </c>
      <c r="E523" s="6" t="s">
        <v>1950</v>
      </c>
      <c r="F523" s="6">
        <v>114.2885</v>
      </c>
      <c r="G523" s="6">
        <v>33.436300000000003</v>
      </c>
      <c r="H523" s="6">
        <v>19710438</v>
      </c>
      <c r="I523" s="6">
        <v>115.0967014</v>
      </c>
      <c r="J523" s="6">
        <v>32.112311519999999</v>
      </c>
      <c r="K523" t="s">
        <v>9020</v>
      </c>
      <c r="L523" t="s">
        <v>9416</v>
      </c>
      <c r="M523" t="s">
        <v>9452</v>
      </c>
    </row>
    <row r="524" spans="1:13" x14ac:dyDescent="0.4">
      <c r="A524" s="6">
        <v>522</v>
      </c>
      <c r="B524" s="6" t="s">
        <v>1951</v>
      </c>
      <c r="C524" s="6" t="s">
        <v>1952</v>
      </c>
      <c r="D524" s="6" t="s">
        <v>573</v>
      </c>
      <c r="E524" s="6" t="s">
        <v>1953</v>
      </c>
      <c r="F524" s="6">
        <v>122.04259999999999</v>
      </c>
      <c r="G524" s="6">
        <v>42.268799999999999</v>
      </c>
      <c r="H524" s="6">
        <v>24290150</v>
      </c>
      <c r="I524" s="6">
        <v>122.73526529999999</v>
      </c>
      <c r="J524" s="6">
        <v>40.860019520000002</v>
      </c>
      <c r="K524" t="s">
        <v>8925</v>
      </c>
      <c r="L524" t="s">
        <v>9061</v>
      </c>
      <c r="M524" t="s">
        <v>9453</v>
      </c>
    </row>
    <row r="525" spans="1:13" x14ac:dyDescent="0.4">
      <c r="A525" s="6">
        <v>523</v>
      </c>
      <c r="B525" s="6" t="s">
        <v>1954</v>
      </c>
      <c r="C525" s="6" t="s">
        <v>1955</v>
      </c>
      <c r="D525" s="6" t="s">
        <v>1151</v>
      </c>
      <c r="E525" s="6" t="s">
        <v>656</v>
      </c>
      <c r="F525" s="6">
        <v>112.3954</v>
      </c>
      <c r="G525" s="6">
        <v>24.665900000000001</v>
      </c>
      <c r="H525" s="6">
        <v>91402354</v>
      </c>
      <c r="I525" s="6">
        <v>113.2318085</v>
      </c>
      <c r="J525" s="6">
        <v>23.42610736</v>
      </c>
      <c r="K525" t="s">
        <v>8934</v>
      </c>
      <c r="L525" t="s">
        <v>8935</v>
      </c>
      <c r="M525" t="s">
        <v>8936</v>
      </c>
    </row>
    <row r="526" spans="1:13" x14ac:dyDescent="0.4">
      <c r="A526" s="6">
        <v>524</v>
      </c>
      <c r="B526" s="6" t="s">
        <v>1956</v>
      </c>
      <c r="C526" s="6" t="s">
        <v>1957</v>
      </c>
      <c r="D526" s="6" t="s">
        <v>500</v>
      </c>
      <c r="E526" s="6" t="s">
        <v>513</v>
      </c>
      <c r="F526" s="6">
        <v>115.5337</v>
      </c>
      <c r="G526" s="6">
        <v>41.115200000000002</v>
      </c>
      <c r="H526" s="6">
        <v>19160105</v>
      </c>
      <c r="I526" s="6">
        <v>116.3233479</v>
      </c>
      <c r="J526" s="6">
        <v>39.717494080000002</v>
      </c>
      <c r="K526" t="s">
        <v>8862</v>
      </c>
      <c r="L526" t="s">
        <v>8862</v>
      </c>
      <c r="M526" t="s">
        <v>8867</v>
      </c>
    </row>
    <row r="527" spans="1:13" x14ac:dyDescent="0.4">
      <c r="A527" s="6">
        <v>525</v>
      </c>
      <c r="B527" s="6" t="s">
        <v>1958</v>
      </c>
      <c r="C527" s="6" t="s">
        <v>1959</v>
      </c>
      <c r="D527" s="6" t="s">
        <v>566</v>
      </c>
      <c r="E527" s="6" t="s">
        <v>1960</v>
      </c>
      <c r="F527" s="6">
        <v>107.26049999999999</v>
      </c>
      <c r="G527" s="6">
        <v>25.963899999999999</v>
      </c>
      <c r="H527" s="6">
        <v>99083634</v>
      </c>
      <c r="I527" s="6">
        <v>108.17341860000001</v>
      </c>
      <c r="J527" s="6">
        <v>24.711646559999998</v>
      </c>
      <c r="K527" t="s">
        <v>8888</v>
      </c>
      <c r="L527" t="s">
        <v>9454</v>
      </c>
      <c r="M527" t="s">
        <v>9455</v>
      </c>
    </row>
    <row r="528" spans="1:13" x14ac:dyDescent="0.4">
      <c r="A528" s="6">
        <v>526</v>
      </c>
      <c r="B528" s="6" t="s">
        <v>1961</v>
      </c>
      <c r="C528" s="6" t="s">
        <v>1962</v>
      </c>
      <c r="D528" s="6" t="s">
        <v>573</v>
      </c>
      <c r="E528" s="6" t="s">
        <v>1953</v>
      </c>
      <c r="F528" s="6">
        <v>121.9586</v>
      </c>
      <c r="G528" s="6">
        <v>42.320399999999999</v>
      </c>
      <c r="H528" s="6">
        <v>42960524</v>
      </c>
      <c r="I528" s="6">
        <v>122.65251689999999</v>
      </c>
      <c r="J528" s="6">
        <v>40.91112416</v>
      </c>
      <c r="K528" t="s">
        <v>8925</v>
      </c>
      <c r="L528" t="s">
        <v>9061</v>
      </c>
      <c r="M528" t="s">
        <v>9453</v>
      </c>
    </row>
    <row r="529" spans="1:13" x14ac:dyDescent="0.4">
      <c r="A529" s="6">
        <v>527</v>
      </c>
      <c r="B529" s="6" t="s">
        <v>1963</v>
      </c>
      <c r="C529" s="6" t="s">
        <v>1964</v>
      </c>
      <c r="D529" s="6" t="s">
        <v>500</v>
      </c>
      <c r="E529" s="6" t="s">
        <v>1965</v>
      </c>
      <c r="F529" s="6">
        <v>113.65049999999999</v>
      </c>
      <c r="G529" s="6">
        <v>37.967100000000002</v>
      </c>
      <c r="H529" s="6">
        <v>1050792</v>
      </c>
      <c r="I529" s="6">
        <v>114.4682076</v>
      </c>
      <c r="J529" s="6">
        <v>36.599615839999998</v>
      </c>
      <c r="K529" t="s">
        <v>8989</v>
      </c>
      <c r="L529" t="s">
        <v>9203</v>
      </c>
      <c r="M529" t="s">
        <v>9456</v>
      </c>
    </row>
    <row r="530" spans="1:13" x14ac:dyDescent="0.4">
      <c r="A530" s="6">
        <v>528</v>
      </c>
      <c r="B530" s="6" t="s">
        <v>1966</v>
      </c>
      <c r="C530" s="6" t="s">
        <v>1967</v>
      </c>
      <c r="D530" s="6" t="s">
        <v>595</v>
      </c>
      <c r="E530" s="6" t="s">
        <v>1968</v>
      </c>
      <c r="F530" s="6">
        <v>105.443</v>
      </c>
      <c r="G530" s="6">
        <v>39.7044</v>
      </c>
      <c r="H530" s="6">
        <v>89991906</v>
      </c>
      <c r="I530" s="6">
        <v>106.38299929999999</v>
      </c>
      <c r="J530" s="6">
        <v>38.320237759999998</v>
      </c>
      <c r="K530" t="s">
        <v>8986</v>
      </c>
      <c r="L530" t="s">
        <v>8987</v>
      </c>
      <c r="M530" t="s">
        <v>9457</v>
      </c>
    </row>
    <row r="531" spans="1:13" x14ac:dyDescent="0.4">
      <c r="A531" s="6">
        <v>529</v>
      </c>
      <c r="B531" s="6" t="s">
        <v>1969</v>
      </c>
      <c r="C531" s="6" t="s">
        <v>1970</v>
      </c>
      <c r="D531" s="6" t="s">
        <v>500</v>
      </c>
      <c r="E531" s="6" t="s">
        <v>1971</v>
      </c>
      <c r="F531" s="6">
        <v>113.7349</v>
      </c>
      <c r="G531" s="6">
        <v>37.985999999999997</v>
      </c>
      <c r="H531" s="6">
        <v>3020566</v>
      </c>
      <c r="I531" s="6">
        <v>114.55135</v>
      </c>
      <c r="J531" s="6">
        <v>36.618334400000002</v>
      </c>
      <c r="K531" t="s">
        <v>8989</v>
      </c>
      <c r="L531" t="s">
        <v>9203</v>
      </c>
      <c r="M531" t="s">
        <v>9458</v>
      </c>
    </row>
    <row r="532" spans="1:13" x14ac:dyDescent="0.4">
      <c r="A532" s="6">
        <v>530</v>
      </c>
      <c r="B532" s="6" t="s">
        <v>1972</v>
      </c>
      <c r="C532" s="6" t="s">
        <v>1973</v>
      </c>
      <c r="D532" s="6" t="s">
        <v>602</v>
      </c>
      <c r="E532" s="6" t="s">
        <v>1974</v>
      </c>
      <c r="F532" s="6">
        <v>113.9768</v>
      </c>
      <c r="G532" s="6">
        <v>24.078900000000001</v>
      </c>
      <c r="H532" s="6">
        <v>4300165</v>
      </c>
      <c r="I532" s="6">
        <v>114.78964569999999</v>
      </c>
      <c r="J532" s="6">
        <v>22.84474256</v>
      </c>
      <c r="K532" t="s">
        <v>8934</v>
      </c>
      <c r="L532" t="s">
        <v>9459</v>
      </c>
      <c r="M532" t="s">
        <v>9460</v>
      </c>
    </row>
    <row r="533" spans="1:13" x14ac:dyDescent="0.4">
      <c r="A533" s="6">
        <v>531</v>
      </c>
      <c r="B533" s="6" t="s">
        <v>1975</v>
      </c>
      <c r="C533" s="6" t="s">
        <v>1976</v>
      </c>
      <c r="D533" s="6" t="s">
        <v>595</v>
      </c>
      <c r="E533" s="6" t="s">
        <v>1977</v>
      </c>
      <c r="F533" s="6">
        <v>103.2625</v>
      </c>
      <c r="G533" s="6">
        <v>35.565199999999997</v>
      </c>
      <c r="H533" s="6">
        <v>41020117</v>
      </c>
      <c r="I533" s="6">
        <v>104.2349888</v>
      </c>
      <c r="J533" s="6">
        <v>34.220774079999998</v>
      </c>
      <c r="K533" t="s">
        <v>8904</v>
      </c>
      <c r="L533" t="s">
        <v>9461</v>
      </c>
      <c r="M533" t="s">
        <v>9462</v>
      </c>
    </row>
    <row r="534" spans="1:13" x14ac:dyDescent="0.4">
      <c r="A534" s="6">
        <v>532</v>
      </c>
      <c r="B534" s="6" t="s">
        <v>1978</v>
      </c>
      <c r="C534" s="6" t="s">
        <v>1979</v>
      </c>
      <c r="D534" s="6" t="s">
        <v>1151</v>
      </c>
      <c r="E534" s="6" t="s">
        <v>656</v>
      </c>
      <c r="F534" s="6">
        <v>112.3955</v>
      </c>
      <c r="G534" s="6">
        <v>24.616199999999999</v>
      </c>
      <c r="H534" s="6">
        <v>91352296</v>
      </c>
      <c r="I534" s="6">
        <v>113.2319071</v>
      </c>
      <c r="J534" s="6">
        <v>23.376884480000001</v>
      </c>
      <c r="K534" t="s">
        <v>8934</v>
      </c>
      <c r="L534" t="s">
        <v>8935</v>
      </c>
      <c r="M534" t="s">
        <v>8936</v>
      </c>
    </row>
    <row r="535" spans="1:13" x14ac:dyDescent="0.4">
      <c r="A535" s="6">
        <v>533</v>
      </c>
      <c r="B535" s="6" t="s">
        <v>1980</v>
      </c>
      <c r="C535" s="6" t="s">
        <v>1981</v>
      </c>
      <c r="D535" s="6" t="s">
        <v>837</v>
      </c>
      <c r="E535" s="6" t="s">
        <v>1982</v>
      </c>
      <c r="F535" s="6">
        <v>110.7123</v>
      </c>
      <c r="G535" s="6">
        <v>37.616999999999997</v>
      </c>
      <c r="H535" s="6">
        <v>51980697</v>
      </c>
      <c r="I535" s="6">
        <v>111.5737867</v>
      </c>
      <c r="J535" s="6">
        <v>36.252876800000003</v>
      </c>
      <c r="K535" t="s">
        <v>8997</v>
      </c>
      <c r="L535" t="s">
        <v>9463</v>
      </c>
      <c r="M535" t="s">
        <v>9464</v>
      </c>
    </row>
    <row r="536" spans="1:13" x14ac:dyDescent="0.4">
      <c r="A536" s="6">
        <v>534</v>
      </c>
      <c r="B536" s="6" t="s">
        <v>1983</v>
      </c>
      <c r="C536" s="6" t="s">
        <v>1984</v>
      </c>
      <c r="D536" s="6" t="s">
        <v>562</v>
      </c>
      <c r="E536" s="6" t="s">
        <v>1242</v>
      </c>
      <c r="F536" s="6">
        <v>128.46469999999999</v>
      </c>
      <c r="G536" s="6">
        <v>46.258200000000002</v>
      </c>
      <c r="H536" s="6">
        <v>25180334</v>
      </c>
      <c r="I536" s="6">
        <v>129.06167600000001</v>
      </c>
      <c r="J536" s="6">
        <v>44.811121280000002</v>
      </c>
      <c r="K536" t="s">
        <v>8885</v>
      </c>
      <c r="L536" t="s">
        <v>9109</v>
      </c>
      <c r="M536" t="s">
        <v>9166</v>
      </c>
    </row>
    <row r="537" spans="1:13" x14ac:dyDescent="0.4">
      <c r="A537" s="6">
        <v>535</v>
      </c>
      <c r="B537" s="6" t="s">
        <v>1985</v>
      </c>
      <c r="C537" s="6" t="s">
        <v>1986</v>
      </c>
      <c r="D537" s="6" t="s">
        <v>858</v>
      </c>
      <c r="E537" s="6" t="s">
        <v>1987</v>
      </c>
      <c r="F537" s="6">
        <v>79.128900000000002</v>
      </c>
      <c r="G537" s="6">
        <v>45.596299999999999</v>
      </c>
      <c r="H537" s="6">
        <v>54460089</v>
      </c>
      <c r="I537" s="6">
        <v>80.460979390000006</v>
      </c>
      <c r="J537" s="6">
        <v>44.155575519999999</v>
      </c>
      <c r="K537" t="s">
        <v>9006</v>
      </c>
      <c r="L537" t="s">
        <v>9465</v>
      </c>
      <c r="M537" t="s">
        <v>9466</v>
      </c>
    </row>
    <row r="538" spans="1:13" x14ac:dyDescent="0.4">
      <c r="A538" s="6">
        <v>536</v>
      </c>
      <c r="B538" s="6" t="s">
        <v>1988</v>
      </c>
      <c r="C538" s="6" t="s">
        <v>1989</v>
      </c>
      <c r="D538" s="6" t="s">
        <v>562</v>
      </c>
      <c r="E538" s="6" t="s">
        <v>1990</v>
      </c>
      <c r="F538" s="6">
        <v>129.6935</v>
      </c>
      <c r="G538" s="6">
        <v>48.808900000000001</v>
      </c>
      <c r="H538" s="6">
        <v>54340780</v>
      </c>
      <c r="I538" s="6">
        <v>130.2721669</v>
      </c>
      <c r="J538" s="6">
        <v>47.337334560000002</v>
      </c>
      <c r="K538" t="s">
        <v>8885</v>
      </c>
      <c r="L538" t="s">
        <v>9115</v>
      </c>
      <c r="M538" t="s">
        <v>9467</v>
      </c>
    </row>
    <row r="539" spans="1:13" x14ac:dyDescent="0.4">
      <c r="A539" s="6">
        <v>537</v>
      </c>
      <c r="B539" s="6" t="s">
        <v>1991</v>
      </c>
      <c r="C539" s="6" t="s">
        <v>1992</v>
      </c>
      <c r="D539" s="6" t="s">
        <v>849</v>
      </c>
      <c r="E539" s="6" t="s">
        <v>1993</v>
      </c>
      <c r="F539" s="6">
        <v>114.17100000000001</v>
      </c>
      <c r="G539" s="6">
        <v>31.816600000000001</v>
      </c>
      <c r="H539" s="6">
        <v>55770452</v>
      </c>
      <c r="I539" s="6">
        <v>114.9809521</v>
      </c>
      <c r="J539" s="6">
        <v>30.50816064</v>
      </c>
      <c r="K539" t="s">
        <v>9002</v>
      </c>
      <c r="L539" t="s">
        <v>9442</v>
      </c>
      <c r="M539" t="s">
        <v>9468</v>
      </c>
    </row>
    <row r="540" spans="1:13" x14ac:dyDescent="0.4">
      <c r="A540" s="6">
        <v>538</v>
      </c>
      <c r="B540" s="6" t="s">
        <v>1994</v>
      </c>
      <c r="C540" s="6" t="s">
        <v>1995</v>
      </c>
      <c r="D540" s="6" t="s">
        <v>558</v>
      </c>
      <c r="E540" s="6" t="s">
        <v>1056</v>
      </c>
      <c r="F540" s="6">
        <v>103.4967</v>
      </c>
      <c r="G540" s="6">
        <v>26.977399999999999</v>
      </c>
      <c r="H540" s="6">
        <v>39350649</v>
      </c>
      <c r="I540" s="6">
        <v>104.4656992</v>
      </c>
      <c r="J540" s="6">
        <v>25.715416959999999</v>
      </c>
      <c r="K540" t="s">
        <v>8929</v>
      </c>
      <c r="L540" t="s">
        <v>9088</v>
      </c>
      <c r="M540" t="s">
        <v>9089</v>
      </c>
    </row>
    <row r="541" spans="1:13" x14ac:dyDescent="0.4">
      <c r="A541" s="6">
        <v>539</v>
      </c>
      <c r="B541" s="6" t="s">
        <v>1996</v>
      </c>
      <c r="C541" s="6" t="s">
        <v>1997</v>
      </c>
      <c r="D541" s="6" t="s">
        <v>500</v>
      </c>
      <c r="E541" s="6" t="s">
        <v>1065</v>
      </c>
      <c r="F541" s="6">
        <v>117.0311</v>
      </c>
      <c r="G541" s="6">
        <v>40.6631</v>
      </c>
      <c r="H541" s="6">
        <v>12910340</v>
      </c>
      <c r="I541" s="6">
        <v>117.7984366</v>
      </c>
      <c r="J541" s="6">
        <v>39.269734239999998</v>
      </c>
      <c r="K541" t="s">
        <v>8878</v>
      </c>
      <c r="L541" t="s">
        <v>8878</v>
      </c>
      <c r="M541" t="s">
        <v>9093</v>
      </c>
    </row>
    <row r="542" spans="1:13" x14ac:dyDescent="0.4">
      <c r="A542" s="6">
        <v>540</v>
      </c>
      <c r="B542" s="6" t="s">
        <v>1998</v>
      </c>
      <c r="C542" s="6" t="s">
        <v>1999</v>
      </c>
      <c r="D542" s="6" t="s">
        <v>520</v>
      </c>
      <c r="E542" s="6" t="s">
        <v>940</v>
      </c>
      <c r="F542" s="6">
        <v>102.9688</v>
      </c>
      <c r="G542" s="6">
        <v>32.084800000000001</v>
      </c>
      <c r="H542" s="6">
        <v>51590350</v>
      </c>
      <c r="I542" s="6">
        <v>103.9456649</v>
      </c>
      <c r="J542" s="6">
        <v>30.773785920000002</v>
      </c>
      <c r="K542" t="s">
        <v>8898</v>
      </c>
      <c r="L542" t="s">
        <v>8899</v>
      </c>
      <c r="M542" t="s">
        <v>9033</v>
      </c>
    </row>
    <row r="543" spans="1:13" x14ac:dyDescent="0.4">
      <c r="A543" s="6">
        <v>541</v>
      </c>
      <c r="B543" s="6" t="s">
        <v>2000</v>
      </c>
      <c r="C543" s="6" t="s">
        <v>2001</v>
      </c>
      <c r="D543" s="6" t="s">
        <v>558</v>
      </c>
      <c r="E543" s="6" t="s">
        <v>2002</v>
      </c>
      <c r="F543" s="6">
        <v>102.3687</v>
      </c>
      <c r="G543" s="6">
        <v>24.689800000000002</v>
      </c>
      <c r="H543" s="6">
        <v>97649670</v>
      </c>
      <c r="I543" s="6">
        <v>103.35450640000001</v>
      </c>
      <c r="J543" s="6">
        <v>23.449777919999999</v>
      </c>
      <c r="K543" t="s">
        <v>8891</v>
      </c>
      <c r="L543" t="s">
        <v>9469</v>
      </c>
      <c r="M543" t="s">
        <v>9470</v>
      </c>
    </row>
    <row r="544" spans="1:13" x14ac:dyDescent="0.4">
      <c r="A544" s="6">
        <v>542</v>
      </c>
      <c r="B544" s="6" t="s">
        <v>2003</v>
      </c>
      <c r="C544" s="6" t="s">
        <v>2004</v>
      </c>
      <c r="D544" s="6" t="s">
        <v>562</v>
      </c>
      <c r="E544" s="6" t="s">
        <v>2005</v>
      </c>
      <c r="F544" s="6">
        <v>126.86709999999999</v>
      </c>
      <c r="G544" s="6">
        <v>51.731999999999999</v>
      </c>
      <c r="H544" s="6">
        <v>49070216</v>
      </c>
      <c r="I544" s="6">
        <v>127.48788020000001</v>
      </c>
      <c r="J544" s="6">
        <v>50.2323728</v>
      </c>
      <c r="K544" t="s">
        <v>8885</v>
      </c>
      <c r="L544" t="s">
        <v>9067</v>
      </c>
      <c r="M544" t="s">
        <v>9471</v>
      </c>
    </row>
    <row r="545" spans="1:13" x14ac:dyDescent="0.4">
      <c r="A545" s="6">
        <v>543</v>
      </c>
      <c r="B545" s="6" t="s">
        <v>2006</v>
      </c>
      <c r="C545" s="6" t="s">
        <v>2007</v>
      </c>
      <c r="D545" s="6" t="s">
        <v>602</v>
      </c>
      <c r="E545" s="6" t="s">
        <v>2008</v>
      </c>
      <c r="F545" s="6">
        <v>109.104</v>
      </c>
      <c r="G545" s="6">
        <v>28.793399999999998</v>
      </c>
      <c r="H545" s="6">
        <v>8810557</v>
      </c>
      <c r="I545" s="6">
        <v>109.9894504</v>
      </c>
      <c r="J545" s="6">
        <v>27.513983360000001</v>
      </c>
      <c r="K545" t="s">
        <v>8910</v>
      </c>
      <c r="L545" t="s">
        <v>9201</v>
      </c>
      <c r="M545" t="s">
        <v>9472</v>
      </c>
    </row>
    <row r="546" spans="1:13" x14ac:dyDescent="0.4">
      <c r="A546" s="6">
        <v>544</v>
      </c>
      <c r="B546" s="6" t="s">
        <v>2009</v>
      </c>
      <c r="C546" s="6" t="s">
        <v>2010</v>
      </c>
      <c r="D546" s="6" t="s">
        <v>913</v>
      </c>
      <c r="E546" s="6" t="s">
        <v>2011</v>
      </c>
      <c r="F546" s="6">
        <v>112.69370000000001</v>
      </c>
      <c r="G546" s="6">
        <v>36.282400000000003</v>
      </c>
      <c r="H546" s="6">
        <v>55580604</v>
      </c>
      <c r="I546" s="6">
        <v>113.5256639</v>
      </c>
      <c r="J546" s="6">
        <v>34.931088959999997</v>
      </c>
      <c r="K546" t="s">
        <v>9020</v>
      </c>
      <c r="L546" t="s">
        <v>9021</v>
      </c>
      <c r="M546" t="s">
        <v>9473</v>
      </c>
    </row>
    <row r="547" spans="1:13" x14ac:dyDescent="0.4">
      <c r="A547" s="6">
        <v>545</v>
      </c>
      <c r="B547" s="6" t="s">
        <v>2012</v>
      </c>
      <c r="C547" s="6" t="s">
        <v>2013</v>
      </c>
      <c r="D547" s="6" t="s">
        <v>602</v>
      </c>
      <c r="E547" s="6" t="s">
        <v>2008</v>
      </c>
      <c r="F547" s="6">
        <v>109.0782</v>
      </c>
      <c r="G547" s="6">
        <v>28.840299999999999</v>
      </c>
      <c r="H547" s="6">
        <v>21760706</v>
      </c>
      <c r="I547" s="6">
        <v>109.96403479999999</v>
      </c>
      <c r="J547" s="6">
        <v>27.560433119999999</v>
      </c>
      <c r="K547" t="s">
        <v>8910</v>
      </c>
      <c r="L547" t="s">
        <v>9201</v>
      </c>
      <c r="M547" t="s">
        <v>9472</v>
      </c>
    </row>
    <row r="548" spans="1:13" x14ac:dyDescent="0.4">
      <c r="A548" s="6">
        <v>546</v>
      </c>
      <c r="B548" s="6" t="s">
        <v>2014</v>
      </c>
      <c r="C548" s="6" t="s">
        <v>2015</v>
      </c>
      <c r="D548" s="6" t="s">
        <v>849</v>
      </c>
      <c r="E548" s="6" t="s">
        <v>2016</v>
      </c>
      <c r="F548" s="6">
        <v>113.4469</v>
      </c>
      <c r="G548" s="6">
        <v>31.948699999999999</v>
      </c>
      <c r="H548" s="6">
        <v>62410308</v>
      </c>
      <c r="I548" s="6">
        <v>114.2676412</v>
      </c>
      <c r="J548" s="6">
        <v>30.638992479999999</v>
      </c>
      <c r="K548" t="s">
        <v>9002</v>
      </c>
      <c r="L548" t="s">
        <v>9003</v>
      </c>
      <c r="M548" t="s">
        <v>9474</v>
      </c>
    </row>
    <row r="549" spans="1:13" x14ac:dyDescent="0.4">
      <c r="A549" s="6">
        <v>547</v>
      </c>
      <c r="B549" s="6" t="s">
        <v>2017</v>
      </c>
      <c r="C549" s="6" t="s">
        <v>2018</v>
      </c>
      <c r="D549" s="6" t="s">
        <v>566</v>
      </c>
      <c r="E549" s="6" t="s">
        <v>2019</v>
      </c>
      <c r="F549" s="6">
        <v>107.2565</v>
      </c>
      <c r="G549" s="6">
        <v>26.107099999999999</v>
      </c>
      <c r="H549" s="6">
        <v>99066960</v>
      </c>
      <c r="I549" s="6">
        <v>108.1694782</v>
      </c>
      <c r="J549" s="6">
        <v>24.853471840000001</v>
      </c>
      <c r="K549" t="s">
        <v>8888</v>
      </c>
      <c r="L549" t="s">
        <v>9454</v>
      </c>
      <c r="M549" t="s">
        <v>9475</v>
      </c>
    </row>
    <row r="550" spans="1:13" x14ac:dyDescent="0.4">
      <c r="A550" s="6">
        <v>548</v>
      </c>
      <c r="B550" s="6" t="s">
        <v>2020</v>
      </c>
      <c r="C550" s="6" t="s">
        <v>2021</v>
      </c>
      <c r="D550" s="6" t="s">
        <v>858</v>
      </c>
      <c r="E550" s="6" t="s">
        <v>2022</v>
      </c>
      <c r="F550" s="6">
        <v>85.132400000000004</v>
      </c>
      <c r="G550" s="6">
        <v>43.730899999999998</v>
      </c>
      <c r="H550" s="6">
        <v>90046061</v>
      </c>
      <c r="I550" s="6">
        <v>86.375027239999994</v>
      </c>
      <c r="J550" s="6">
        <v>42.308083359999998</v>
      </c>
      <c r="K550" t="s">
        <v>9006</v>
      </c>
      <c r="L550" t="s">
        <v>9476</v>
      </c>
      <c r="M550" t="s">
        <v>9477</v>
      </c>
    </row>
    <row r="551" spans="1:13" x14ac:dyDescent="0.4">
      <c r="A551" s="6">
        <v>549</v>
      </c>
      <c r="B551" s="6" t="s">
        <v>2023</v>
      </c>
      <c r="C551" s="6" t="s">
        <v>2024</v>
      </c>
      <c r="D551" s="6" t="s">
        <v>837</v>
      </c>
      <c r="E551" s="6" t="s">
        <v>2025</v>
      </c>
      <c r="F551" s="6">
        <v>109.84529999999999</v>
      </c>
      <c r="G551" s="6">
        <v>36.9435</v>
      </c>
      <c r="H551" s="6">
        <v>52110415</v>
      </c>
      <c r="I551" s="6">
        <v>110.719705</v>
      </c>
      <c r="J551" s="6">
        <v>35.585842399999997</v>
      </c>
      <c r="K551" t="s">
        <v>8997</v>
      </c>
      <c r="L551" t="s">
        <v>9348</v>
      </c>
      <c r="M551" t="s">
        <v>9478</v>
      </c>
    </row>
    <row r="552" spans="1:13" x14ac:dyDescent="0.4">
      <c r="A552" s="6">
        <v>550</v>
      </c>
      <c r="B552" s="6" t="s">
        <v>2026</v>
      </c>
      <c r="C552" s="6" t="s">
        <v>2027</v>
      </c>
      <c r="D552" s="6" t="s">
        <v>602</v>
      </c>
      <c r="E552" s="6" t="s">
        <v>2028</v>
      </c>
      <c r="F552" s="6">
        <v>111.30070000000001</v>
      </c>
      <c r="G552" s="6">
        <v>25.136399999999998</v>
      </c>
      <c r="H552" s="6">
        <v>4100779</v>
      </c>
      <c r="I552" s="6">
        <v>112.15341960000001</v>
      </c>
      <c r="J552" s="6">
        <v>23.89209056</v>
      </c>
      <c r="K552" t="s">
        <v>8934</v>
      </c>
      <c r="L552" t="s">
        <v>9479</v>
      </c>
      <c r="M552" t="s">
        <v>9480</v>
      </c>
    </row>
    <row r="553" spans="1:13" x14ac:dyDescent="0.4">
      <c r="A553" s="6">
        <v>551</v>
      </c>
      <c r="B553" s="6" t="s">
        <v>2029</v>
      </c>
      <c r="C553" s="6" t="s">
        <v>2030</v>
      </c>
      <c r="D553" s="6" t="s">
        <v>573</v>
      </c>
      <c r="E553" s="6" t="s">
        <v>1222</v>
      </c>
      <c r="F553" s="6">
        <v>124.4798</v>
      </c>
      <c r="G553" s="6">
        <v>45.730400000000003</v>
      </c>
      <c r="H553" s="6">
        <v>56230673</v>
      </c>
      <c r="I553" s="6">
        <v>125.136151</v>
      </c>
      <c r="J553" s="6">
        <v>44.288388159999997</v>
      </c>
      <c r="K553" t="s">
        <v>8894</v>
      </c>
      <c r="L553" t="s">
        <v>8895</v>
      </c>
      <c r="M553" t="s">
        <v>9157</v>
      </c>
    </row>
    <row r="554" spans="1:13" x14ac:dyDescent="0.4">
      <c r="A554" s="6">
        <v>552</v>
      </c>
      <c r="B554" s="6" t="s">
        <v>2031</v>
      </c>
      <c r="C554" s="6" t="s">
        <v>2032</v>
      </c>
      <c r="D554" s="6" t="s">
        <v>558</v>
      </c>
      <c r="E554" s="6" t="s">
        <v>2033</v>
      </c>
      <c r="F554" s="6">
        <v>103.0017</v>
      </c>
      <c r="G554" s="6">
        <v>23.7607</v>
      </c>
      <c r="H554" s="6">
        <v>38720808</v>
      </c>
      <c r="I554" s="6">
        <v>103.97807469999999</v>
      </c>
      <c r="J554" s="6">
        <v>22.529597280000001</v>
      </c>
      <c r="K554" t="s">
        <v>8891</v>
      </c>
      <c r="L554" t="s">
        <v>9469</v>
      </c>
      <c r="M554" t="s">
        <v>9481</v>
      </c>
    </row>
    <row r="555" spans="1:13" x14ac:dyDescent="0.4">
      <c r="A555" s="6">
        <v>553</v>
      </c>
      <c r="B555" s="6" t="s">
        <v>2034</v>
      </c>
      <c r="C555" s="6" t="s">
        <v>2035</v>
      </c>
      <c r="D555" s="6" t="s">
        <v>562</v>
      </c>
      <c r="E555" s="6" t="s">
        <v>1495</v>
      </c>
      <c r="F555" s="6">
        <v>129.262</v>
      </c>
      <c r="G555" s="6">
        <v>47.978299999999997</v>
      </c>
      <c r="H555" s="6">
        <v>90179005</v>
      </c>
      <c r="I555" s="6">
        <v>129.84709620000001</v>
      </c>
      <c r="J555" s="6">
        <v>46.514708319999997</v>
      </c>
      <c r="K555" t="s">
        <v>8885</v>
      </c>
      <c r="L555" t="s">
        <v>8886</v>
      </c>
      <c r="M555" t="s">
        <v>9268</v>
      </c>
    </row>
    <row r="556" spans="1:13" x14ac:dyDescent="0.4">
      <c r="A556" s="6">
        <v>554</v>
      </c>
      <c r="B556" s="6" t="s">
        <v>2036</v>
      </c>
      <c r="C556" s="6" t="s">
        <v>2037</v>
      </c>
      <c r="D556" s="6" t="s">
        <v>595</v>
      </c>
      <c r="E556" s="6" t="s">
        <v>596</v>
      </c>
      <c r="F556" s="6">
        <v>102.47320000000001</v>
      </c>
      <c r="G556" s="6">
        <v>37.525100000000002</v>
      </c>
      <c r="H556" s="6">
        <v>10770613</v>
      </c>
      <c r="I556" s="6">
        <v>103.45744929999999</v>
      </c>
      <c r="J556" s="6">
        <v>36.161859040000003</v>
      </c>
      <c r="K556" t="s">
        <v>8904</v>
      </c>
      <c r="L556" t="s">
        <v>8905</v>
      </c>
      <c r="M556" t="s">
        <v>8906</v>
      </c>
    </row>
    <row r="557" spans="1:13" x14ac:dyDescent="0.4">
      <c r="A557" s="6">
        <v>555</v>
      </c>
      <c r="B557" s="6" t="s">
        <v>2038</v>
      </c>
      <c r="C557" s="6" t="s">
        <v>2039</v>
      </c>
      <c r="D557" s="6" t="s">
        <v>849</v>
      </c>
      <c r="E557" s="6" t="s">
        <v>2040</v>
      </c>
      <c r="F557" s="6">
        <v>113.4276</v>
      </c>
      <c r="G557" s="6">
        <v>31.930299999999999</v>
      </c>
      <c r="H557" s="6">
        <v>1720295</v>
      </c>
      <c r="I557" s="6">
        <v>114.24862880000001</v>
      </c>
      <c r="J557" s="6">
        <v>30.620769119999999</v>
      </c>
      <c r="K557" t="s">
        <v>9002</v>
      </c>
      <c r="L557" t="s">
        <v>9003</v>
      </c>
      <c r="M557" t="s">
        <v>9482</v>
      </c>
    </row>
    <row r="558" spans="1:13" x14ac:dyDescent="0.4">
      <c r="A558" s="6">
        <v>556</v>
      </c>
      <c r="B558" s="6" t="s">
        <v>2041</v>
      </c>
      <c r="C558" s="6" t="s">
        <v>2042</v>
      </c>
      <c r="D558" s="6" t="s">
        <v>562</v>
      </c>
      <c r="E558" s="6" t="s">
        <v>1089</v>
      </c>
      <c r="F558" s="6">
        <v>126.0043</v>
      </c>
      <c r="G558" s="6">
        <v>47.454900000000002</v>
      </c>
      <c r="H558" s="6">
        <v>48720720</v>
      </c>
      <c r="I558" s="6">
        <v>126.6379359</v>
      </c>
      <c r="J558" s="6">
        <v>45.996332959999997</v>
      </c>
      <c r="K558" t="s">
        <v>8885</v>
      </c>
      <c r="L558" t="s">
        <v>8886</v>
      </c>
      <c r="M558" t="s">
        <v>9102</v>
      </c>
    </row>
    <row r="559" spans="1:13" x14ac:dyDescent="0.4">
      <c r="A559" s="6">
        <v>557</v>
      </c>
      <c r="B559" s="6" t="s">
        <v>2043</v>
      </c>
      <c r="C559" s="6" t="s">
        <v>2044</v>
      </c>
      <c r="D559" s="6" t="s">
        <v>573</v>
      </c>
      <c r="E559" s="6" t="s">
        <v>2045</v>
      </c>
      <c r="F559" s="6">
        <v>120.0338</v>
      </c>
      <c r="G559" s="6">
        <v>42.147799999999997</v>
      </c>
      <c r="H559" s="6">
        <v>12070899</v>
      </c>
      <c r="I559" s="6">
        <v>120.7563964</v>
      </c>
      <c r="J559" s="6">
        <v>40.740181120000003</v>
      </c>
      <c r="K559" t="s">
        <v>8925</v>
      </c>
      <c r="L559" t="s">
        <v>9483</v>
      </c>
      <c r="M559" t="s">
        <v>9484</v>
      </c>
    </row>
    <row r="560" spans="1:13" x14ac:dyDescent="0.4">
      <c r="A560" s="6">
        <v>558</v>
      </c>
      <c r="B560" s="6" t="s">
        <v>2046</v>
      </c>
      <c r="C560" s="6" t="s">
        <v>2047</v>
      </c>
      <c r="D560" s="6" t="s">
        <v>573</v>
      </c>
      <c r="E560" s="6" t="s">
        <v>2045</v>
      </c>
      <c r="F560" s="6">
        <v>120.14149999999999</v>
      </c>
      <c r="G560" s="6">
        <v>42.158200000000001</v>
      </c>
      <c r="H560" s="6">
        <v>30270386</v>
      </c>
      <c r="I560" s="6">
        <v>120.86249170000001</v>
      </c>
      <c r="J560" s="6">
        <v>40.750481280000002</v>
      </c>
      <c r="K560" t="s">
        <v>8925</v>
      </c>
      <c r="L560" t="s">
        <v>9483</v>
      </c>
      <c r="M560" t="s">
        <v>9484</v>
      </c>
    </row>
    <row r="561" spans="1:13" x14ac:dyDescent="0.4">
      <c r="A561" s="6">
        <v>559</v>
      </c>
      <c r="B561" s="6" t="s">
        <v>2048</v>
      </c>
      <c r="C561" s="6" t="s">
        <v>2049</v>
      </c>
      <c r="D561" s="6" t="s">
        <v>562</v>
      </c>
      <c r="E561" s="6" t="s">
        <v>2050</v>
      </c>
      <c r="F561" s="6">
        <v>118.9941</v>
      </c>
      <c r="G561" s="6">
        <v>50.718899999999998</v>
      </c>
      <c r="H561" s="6">
        <v>12340429</v>
      </c>
      <c r="I561" s="6">
        <v>119.7321879</v>
      </c>
      <c r="J561" s="6">
        <v>49.228998560000001</v>
      </c>
      <c r="K561" t="s">
        <v>8950</v>
      </c>
      <c r="L561" t="s">
        <v>9046</v>
      </c>
      <c r="M561" t="s">
        <v>9485</v>
      </c>
    </row>
    <row r="562" spans="1:13" x14ac:dyDescent="0.4">
      <c r="A562" s="6">
        <v>560</v>
      </c>
      <c r="B562" s="6" t="s">
        <v>2051</v>
      </c>
      <c r="C562" s="6" t="s">
        <v>2052</v>
      </c>
      <c r="D562" s="6" t="s">
        <v>573</v>
      </c>
      <c r="E562" s="6" t="s">
        <v>1222</v>
      </c>
      <c r="F562" s="6">
        <v>124.4213</v>
      </c>
      <c r="G562" s="6">
        <v>46.1158</v>
      </c>
      <c r="H562" s="6">
        <v>56260078</v>
      </c>
      <c r="I562" s="6">
        <v>125.0785226</v>
      </c>
      <c r="J562" s="6">
        <v>44.670088319999998</v>
      </c>
      <c r="K562" t="s">
        <v>8894</v>
      </c>
      <c r="L562" t="s">
        <v>8895</v>
      </c>
      <c r="M562" t="s">
        <v>9157</v>
      </c>
    </row>
    <row r="563" spans="1:13" x14ac:dyDescent="0.4">
      <c r="A563" s="6">
        <v>561</v>
      </c>
      <c r="B563" s="6" t="s">
        <v>2053</v>
      </c>
      <c r="C563" s="6" t="s">
        <v>2054</v>
      </c>
      <c r="D563" s="6" t="s">
        <v>573</v>
      </c>
      <c r="E563" s="6" t="s">
        <v>2055</v>
      </c>
      <c r="F563" s="6">
        <v>122.8702</v>
      </c>
      <c r="G563" s="6">
        <v>42.589399999999998</v>
      </c>
      <c r="H563" s="6">
        <v>61660384</v>
      </c>
      <c r="I563" s="6">
        <v>123.550534</v>
      </c>
      <c r="J563" s="6">
        <v>41.177541759999997</v>
      </c>
      <c r="K563" t="s">
        <v>8925</v>
      </c>
      <c r="L563" t="s">
        <v>9054</v>
      </c>
      <c r="M563" t="s">
        <v>9486</v>
      </c>
    </row>
    <row r="564" spans="1:13" x14ac:dyDescent="0.4">
      <c r="A564" s="6">
        <v>562</v>
      </c>
      <c r="B564" s="6" t="s">
        <v>2056</v>
      </c>
      <c r="C564" s="6" t="s">
        <v>2057</v>
      </c>
      <c r="D564" s="6" t="s">
        <v>562</v>
      </c>
      <c r="E564" s="6" t="s">
        <v>1242</v>
      </c>
      <c r="F564" s="6">
        <v>128.78389999999999</v>
      </c>
      <c r="G564" s="6">
        <v>46.008000000000003</v>
      </c>
      <c r="H564" s="6">
        <v>25220748</v>
      </c>
      <c r="I564" s="6">
        <v>129.37611989999999</v>
      </c>
      <c r="J564" s="6">
        <v>44.563323199999999</v>
      </c>
      <c r="K564" t="s">
        <v>8885</v>
      </c>
      <c r="L564" t="s">
        <v>9109</v>
      </c>
      <c r="M564" t="s">
        <v>9166</v>
      </c>
    </row>
    <row r="565" spans="1:13" x14ac:dyDescent="0.4">
      <c r="A565" s="6">
        <v>563</v>
      </c>
      <c r="B565" s="6" t="s">
        <v>2058</v>
      </c>
      <c r="C565" s="6" t="s">
        <v>2059</v>
      </c>
      <c r="D565" s="6" t="s">
        <v>562</v>
      </c>
      <c r="E565" s="6" t="s">
        <v>1430</v>
      </c>
      <c r="F565" s="6">
        <v>132.42740000000001</v>
      </c>
      <c r="G565" s="6">
        <v>47.218200000000003</v>
      </c>
      <c r="H565" s="6">
        <v>58520234</v>
      </c>
      <c r="I565" s="6">
        <v>132.96533170000001</v>
      </c>
      <c r="J565" s="6">
        <v>45.761905280000001</v>
      </c>
      <c r="K565" t="s">
        <v>8885</v>
      </c>
      <c r="L565" t="s">
        <v>9245</v>
      </c>
      <c r="M565" t="s">
        <v>9246</v>
      </c>
    </row>
    <row r="566" spans="1:13" x14ac:dyDescent="0.4">
      <c r="A566" s="6">
        <v>564</v>
      </c>
      <c r="B566" s="6" t="s">
        <v>2060</v>
      </c>
      <c r="C566" s="6" t="s">
        <v>2061</v>
      </c>
      <c r="D566" s="6" t="s">
        <v>573</v>
      </c>
      <c r="E566" s="6" t="s">
        <v>2062</v>
      </c>
      <c r="F566" s="6">
        <v>118.92010000000001</v>
      </c>
      <c r="G566" s="6">
        <v>46.9863</v>
      </c>
      <c r="H566" s="6">
        <v>50050319</v>
      </c>
      <c r="I566" s="6">
        <v>119.6592905</v>
      </c>
      <c r="J566" s="6">
        <v>45.532231520000003</v>
      </c>
      <c r="K566" t="s">
        <v>8950</v>
      </c>
      <c r="L566" t="s">
        <v>9487</v>
      </c>
      <c r="M566" t="s">
        <v>9488</v>
      </c>
    </row>
    <row r="567" spans="1:13" x14ac:dyDescent="0.4">
      <c r="A567" s="6">
        <v>565</v>
      </c>
      <c r="B567" s="6" t="s">
        <v>2063</v>
      </c>
      <c r="C567" s="6" t="s">
        <v>2064</v>
      </c>
      <c r="D567" s="6" t="s">
        <v>869</v>
      </c>
      <c r="E567" s="6" t="s">
        <v>2065</v>
      </c>
      <c r="F567" s="6">
        <v>108.48690000000001</v>
      </c>
      <c r="G567" s="6">
        <v>36.939300000000003</v>
      </c>
      <c r="H567" s="6">
        <v>29590063</v>
      </c>
      <c r="I567" s="6">
        <v>109.38154520000001</v>
      </c>
      <c r="J567" s="6">
        <v>35.581682720000003</v>
      </c>
      <c r="K567" t="s">
        <v>9010</v>
      </c>
      <c r="L567" t="s">
        <v>9489</v>
      </c>
      <c r="M567" t="s">
        <v>9490</v>
      </c>
    </row>
    <row r="568" spans="1:13" x14ac:dyDescent="0.4">
      <c r="A568" s="6">
        <v>566</v>
      </c>
      <c r="B568" s="6" t="s">
        <v>2066</v>
      </c>
      <c r="C568" s="6" t="s">
        <v>2067</v>
      </c>
      <c r="D568" s="6" t="s">
        <v>562</v>
      </c>
      <c r="E568" s="6" t="s">
        <v>2068</v>
      </c>
      <c r="F568" s="6">
        <v>126.3565</v>
      </c>
      <c r="G568" s="6">
        <v>48.937399999999997</v>
      </c>
      <c r="H568" s="6">
        <v>48860848</v>
      </c>
      <c r="I568" s="6">
        <v>126.9848882</v>
      </c>
      <c r="J568" s="6">
        <v>47.464600959999999</v>
      </c>
      <c r="K568" t="s">
        <v>8885</v>
      </c>
      <c r="L568" t="s">
        <v>9031</v>
      </c>
      <c r="M568" t="s">
        <v>9491</v>
      </c>
    </row>
    <row r="569" spans="1:13" x14ac:dyDescent="0.4">
      <c r="A569" s="6">
        <v>567</v>
      </c>
      <c r="B569" s="6" t="s">
        <v>2069</v>
      </c>
      <c r="C569" s="6" t="s">
        <v>2070</v>
      </c>
      <c r="D569" s="6" t="s">
        <v>837</v>
      </c>
      <c r="E569" s="6" t="s">
        <v>2071</v>
      </c>
      <c r="F569" s="6">
        <v>110.4855</v>
      </c>
      <c r="G569" s="6">
        <v>36.9694</v>
      </c>
      <c r="H569" s="6">
        <v>16580192</v>
      </c>
      <c r="I569" s="6">
        <v>111.3503661</v>
      </c>
      <c r="J569" s="6">
        <v>35.611493760000002</v>
      </c>
      <c r="K569" t="s">
        <v>8997</v>
      </c>
      <c r="L569" t="s">
        <v>9463</v>
      </c>
      <c r="M569" t="s">
        <v>9492</v>
      </c>
    </row>
    <row r="570" spans="1:13" x14ac:dyDescent="0.4">
      <c r="A570" s="6">
        <v>568</v>
      </c>
      <c r="B570" s="6" t="s">
        <v>2072</v>
      </c>
      <c r="C570" s="6" t="s">
        <v>2073</v>
      </c>
      <c r="D570" s="6" t="s">
        <v>533</v>
      </c>
      <c r="E570" s="6" t="s">
        <v>2074</v>
      </c>
      <c r="F570" s="6">
        <v>115.17230000000001</v>
      </c>
      <c r="G570" s="6">
        <v>31.366399999999999</v>
      </c>
      <c r="H570" s="6">
        <v>95431478</v>
      </c>
      <c r="I570" s="6">
        <v>115.9673327</v>
      </c>
      <c r="J570" s="6">
        <v>30.06228256</v>
      </c>
      <c r="K570" t="s">
        <v>9002</v>
      </c>
      <c r="L570" t="s">
        <v>9442</v>
      </c>
      <c r="M570" t="s">
        <v>9493</v>
      </c>
    </row>
    <row r="571" spans="1:13" x14ac:dyDescent="0.4">
      <c r="A571" s="6">
        <v>569</v>
      </c>
      <c r="B571" s="6" t="s">
        <v>2075</v>
      </c>
      <c r="C571" s="6" t="s">
        <v>2076</v>
      </c>
      <c r="D571" s="6" t="s">
        <v>602</v>
      </c>
      <c r="E571" s="6" t="s">
        <v>2077</v>
      </c>
      <c r="F571" s="6">
        <v>114.31189999999999</v>
      </c>
      <c r="G571" s="6">
        <v>24.046600000000002</v>
      </c>
      <c r="H571" s="6">
        <v>4310587</v>
      </c>
      <c r="I571" s="6">
        <v>115.11975270000001</v>
      </c>
      <c r="J571" s="6">
        <v>22.812752639999999</v>
      </c>
      <c r="K571" t="s">
        <v>8934</v>
      </c>
      <c r="L571" t="s">
        <v>9494</v>
      </c>
      <c r="M571" t="s">
        <v>9495</v>
      </c>
    </row>
    <row r="572" spans="1:13" x14ac:dyDescent="0.4">
      <c r="A572" s="6">
        <v>570</v>
      </c>
      <c r="B572" s="6" t="s">
        <v>2078</v>
      </c>
      <c r="C572" s="6" t="s">
        <v>2079</v>
      </c>
      <c r="D572" s="6" t="s">
        <v>533</v>
      </c>
      <c r="E572" s="6" t="s">
        <v>2080</v>
      </c>
      <c r="F572" s="6">
        <v>120.4632</v>
      </c>
      <c r="G572" s="6">
        <v>33.249499999999998</v>
      </c>
      <c r="H572" s="6">
        <v>91169019</v>
      </c>
      <c r="I572" s="6">
        <v>121.1793983</v>
      </c>
      <c r="J572" s="6">
        <v>31.927304800000002</v>
      </c>
      <c r="K572" t="s">
        <v>8979</v>
      </c>
      <c r="L572" t="s">
        <v>9496</v>
      </c>
      <c r="M572" t="s">
        <v>9497</v>
      </c>
    </row>
    <row r="573" spans="1:13" x14ac:dyDescent="0.4">
      <c r="A573" s="6">
        <v>571</v>
      </c>
      <c r="B573" s="6" t="s">
        <v>2081</v>
      </c>
      <c r="C573" s="6" t="s">
        <v>2082</v>
      </c>
      <c r="D573" s="6" t="s">
        <v>858</v>
      </c>
      <c r="E573" s="6" t="s">
        <v>2083</v>
      </c>
      <c r="F573" s="6">
        <v>92.376000000000005</v>
      </c>
      <c r="G573" s="6">
        <v>44.2759</v>
      </c>
      <c r="H573" s="6">
        <v>11440074</v>
      </c>
      <c r="I573" s="6">
        <v>93.5106976</v>
      </c>
      <c r="J573" s="6">
        <v>42.84785136</v>
      </c>
      <c r="K573" t="s">
        <v>9006</v>
      </c>
      <c r="L573" t="s">
        <v>9498</v>
      </c>
      <c r="M573" t="s">
        <v>9499</v>
      </c>
    </row>
    <row r="574" spans="1:13" x14ac:dyDescent="0.4">
      <c r="A574" s="6">
        <v>572</v>
      </c>
      <c r="B574" s="6" t="s">
        <v>2084</v>
      </c>
      <c r="C574" s="6" t="s">
        <v>2085</v>
      </c>
      <c r="D574" s="6" t="s">
        <v>837</v>
      </c>
      <c r="E574" s="6" t="s">
        <v>2071</v>
      </c>
      <c r="F574" s="6">
        <v>110.41500000000001</v>
      </c>
      <c r="G574" s="6">
        <v>36.957900000000002</v>
      </c>
      <c r="H574" s="6">
        <v>52010187</v>
      </c>
      <c r="I574" s="6">
        <v>111.2809165</v>
      </c>
      <c r="J574" s="6">
        <v>35.600104160000001</v>
      </c>
      <c r="K574" t="s">
        <v>8997</v>
      </c>
      <c r="L574" t="s">
        <v>9463</v>
      </c>
      <c r="M574" t="s">
        <v>9492</v>
      </c>
    </row>
    <row r="575" spans="1:13" x14ac:dyDescent="0.4">
      <c r="A575" s="6">
        <v>573</v>
      </c>
      <c r="B575" s="6" t="s">
        <v>2086</v>
      </c>
      <c r="C575" s="6" t="s">
        <v>2087</v>
      </c>
      <c r="D575" s="6" t="s">
        <v>533</v>
      </c>
      <c r="E575" s="6" t="s">
        <v>2088</v>
      </c>
      <c r="F575" s="6">
        <v>116.2337</v>
      </c>
      <c r="G575" s="6">
        <v>33.960700000000003</v>
      </c>
      <c r="H575" s="6">
        <v>47390577</v>
      </c>
      <c r="I575" s="6">
        <v>117.01291790000001</v>
      </c>
      <c r="J575" s="6">
        <v>32.631677279999998</v>
      </c>
      <c r="K575" t="s">
        <v>8944</v>
      </c>
      <c r="L575" t="s">
        <v>9500</v>
      </c>
      <c r="M575" t="s">
        <v>9501</v>
      </c>
    </row>
    <row r="576" spans="1:13" x14ac:dyDescent="0.4">
      <c r="A576" s="6">
        <v>574</v>
      </c>
      <c r="B576" s="6" t="s">
        <v>2089</v>
      </c>
      <c r="C576" s="6" t="s">
        <v>2090</v>
      </c>
      <c r="D576" s="6" t="s">
        <v>562</v>
      </c>
      <c r="E576" s="6" t="s">
        <v>2091</v>
      </c>
      <c r="F576" s="6">
        <v>129.99809999999999</v>
      </c>
      <c r="G576" s="6">
        <v>47.7027</v>
      </c>
      <c r="H576" s="6">
        <v>54240019</v>
      </c>
      <c r="I576" s="6">
        <v>130.57222830000001</v>
      </c>
      <c r="J576" s="6">
        <v>46.24175408</v>
      </c>
      <c r="K576" t="s">
        <v>8885</v>
      </c>
      <c r="L576" t="s">
        <v>9344</v>
      </c>
      <c r="M576" t="s">
        <v>9502</v>
      </c>
    </row>
    <row r="577" spans="1:13" x14ac:dyDescent="0.4">
      <c r="A577" s="6">
        <v>575</v>
      </c>
      <c r="B577" s="6" t="s">
        <v>2092</v>
      </c>
      <c r="C577" s="6" t="s">
        <v>2093</v>
      </c>
      <c r="D577" s="6" t="s">
        <v>533</v>
      </c>
      <c r="E577" s="6" t="s">
        <v>2094</v>
      </c>
      <c r="F577" s="6">
        <v>116.3668</v>
      </c>
      <c r="G577" s="6">
        <v>33.9758</v>
      </c>
      <c r="H577" s="6">
        <v>6040418</v>
      </c>
      <c r="I577" s="6">
        <v>117.14403470000001</v>
      </c>
      <c r="J577" s="6">
        <v>32.646632320000002</v>
      </c>
      <c r="K577" t="s">
        <v>8944</v>
      </c>
      <c r="L577" t="s">
        <v>9500</v>
      </c>
      <c r="M577" t="s">
        <v>9503</v>
      </c>
    </row>
    <row r="578" spans="1:13" x14ac:dyDescent="0.4">
      <c r="A578" s="6">
        <v>576</v>
      </c>
      <c r="B578" s="6" t="s">
        <v>2095</v>
      </c>
      <c r="C578" s="6" t="s">
        <v>2096</v>
      </c>
      <c r="D578" s="6" t="s">
        <v>533</v>
      </c>
      <c r="E578" s="6" t="s">
        <v>2088</v>
      </c>
      <c r="F578" s="6">
        <v>116.2556</v>
      </c>
      <c r="G578" s="6">
        <v>33.871600000000001</v>
      </c>
      <c r="H578" s="6">
        <v>90799808</v>
      </c>
      <c r="I578" s="6">
        <v>117.0344916</v>
      </c>
      <c r="J578" s="6">
        <v>32.543432639999999</v>
      </c>
      <c r="K578" t="s">
        <v>8944</v>
      </c>
      <c r="L578" t="s">
        <v>9500</v>
      </c>
      <c r="M578" t="s">
        <v>9501</v>
      </c>
    </row>
    <row r="579" spans="1:13" x14ac:dyDescent="0.4">
      <c r="A579" s="6">
        <v>577</v>
      </c>
      <c r="B579" s="6" t="s">
        <v>2097</v>
      </c>
      <c r="C579" s="6" t="s">
        <v>2098</v>
      </c>
      <c r="D579" s="6" t="s">
        <v>533</v>
      </c>
      <c r="E579" s="6" t="s">
        <v>2099</v>
      </c>
      <c r="F579" s="6">
        <v>119.6588</v>
      </c>
      <c r="G579" s="6">
        <v>31.747399999999999</v>
      </c>
      <c r="H579" s="6">
        <v>6210694</v>
      </c>
      <c r="I579" s="6">
        <v>120.3869839</v>
      </c>
      <c r="J579" s="6">
        <v>30.43962496</v>
      </c>
      <c r="K579" t="s">
        <v>8957</v>
      </c>
      <c r="L579" t="s">
        <v>9504</v>
      </c>
      <c r="M579" t="s">
        <v>9505</v>
      </c>
    </row>
    <row r="580" spans="1:13" x14ac:dyDescent="0.4">
      <c r="A580" s="6">
        <v>578</v>
      </c>
      <c r="B580" s="6" t="s">
        <v>2100</v>
      </c>
      <c r="C580" s="6" t="s">
        <v>2101</v>
      </c>
      <c r="D580" s="6" t="s">
        <v>558</v>
      </c>
      <c r="E580" s="6" t="s">
        <v>2102</v>
      </c>
      <c r="F580" s="6">
        <v>99.187899999999999</v>
      </c>
      <c r="G580" s="6">
        <v>27.828399999999998</v>
      </c>
      <c r="H580" s="6">
        <v>14950714</v>
      </c>
      <c r="I580" s="6">
        <v>100.2211003</v>
      </c>
      <c r="J580" s="6">
        <v>26.558247359999999</v>
      </c>
      <c r="K580" t="s">
        <v>8891</v>
      </c>
      <c r="L580" t="s">
        <v>9271</v>
      </c>
      <c r="M580" t="s">
        <v>9506</v>
      </c>
    </row>
    <row r="581" spans="1:13" x14ac:dyDescent="0.4">
      <c r="A581" s="6">
        <v>579</v>
      </c>
      <c r="B581" s="6" t="s">
        <v>2103</v>
      </c>
      <c r="C581" s="6" t="s">
        <v>2104</v>
      </c>
      <c r="D581" s="6" t="s">
        <v>500</v>
      </c>
      <c r="E581" s="6" t="s">
        <v>2105</v>
      </c>
      <c r="F581" s="6">
        <v>115.9019</v>
      </c>
      <c r="G581" s="6">
        <v>41.812199999999997</v>
      </c>
      <c r="H581" s="6">
        <v>23040655</v>
      </c>
      <c r="I581" s="6">
        <v>116.6860617</v>
      </c>
      <c r="J581" s="6">
        <v>40.407802879999998</v>
      </c>
      <c r="K581" t="s">
        <v>8862</v>
      </c>
      <c r="L581" t="s">
        <v>8862</v>
      </c>
      <c r="M581" t="s">
        <v>9507</v>
      </c>
    </row>
    <row r="582" spans="1:13" x14ac:dyDescent="0.4">
      <c r="A582" s="6">
        <v>580</v>
      </c>
      <c r="B582" s="6" t="s">
        <v>2106</v>
      </c>
      <c r="C582" s="6" t="s">
        <v>2107</v>
      </c>
      <c r="D582" s="6" t="s">
        <v>837</v>
      </c>
      <c r="E582" s="6" t="s">
        <v>2108</v>
      </c>
      <c r="F582" s="6">
        <v>112.3171</v>
      </c>
      <c r="G582" s="6">
        <v>41.189100000000003</v>
      </c>
      <c r="H582" s="6">
        <v>51770456</v>
      </c>
      <c r="I582" s="6">
        <v>113.1546752</v>
      </c>
      <c r="J582" s="6">
        <v>39.790684640000002</v>
      </c>
      <c r="K582" t="s">
        <v>8997</v>
      </c>
      <c r="L582" t="s">
        <v>9508</v>
      </c>
      <c r="M582" t="s">
        <v>9509</v>
      </c>
    </row>
    <row r="583" spans="1:13" x14ac:dyDescent="0.4">
      <c r="A583" s="6">
        <v>581</v>
      </c>
      <c r="B583" s="6" t="s">
        <v>2109</v>
      </c>
      <c r="C583" s="6" t="s">
        <v>2110</v>
      </c>
      <c r="D583" s="6" t="s">
        <v>500</v>
      </c>
      <c r="E583" s="6" t="s">
        <v>2105</v>
      </c>
      <c r="F583" s="6">
        <v>115.9132</v>
      </c>
      <c r="G583" s="6">
        <v>41.678699999999999</v>
      </c>
      <c r="H583" s="6">
        <v>92128301</v>
      </c>
      <c r="I583" s="6">
        <v>116.6971933</v>
      </c>
      <c r="J583" s="6">
        <v>40.275584479999999</v>
      </c>
      <c r="K583" t="s">
        <v>8862</v>
      </c>
      <c r="L583" t="s">
        <v>8862</v>
      </c>
      <c r="M583" t="s">
        <v>9507</v>
      </c>
    </row>
    <row r="584" spans="1:13" x14ac:dyDescent="0.4">
      <c r="A584" s="6">
        <v>582</v>
      </c>
      <c r="B584" s="6" t="s">
        <v>2111</v>
      </c>
      <c r="C584" s="6" t="s">
        <v>2112</v>
      </c>
      <c r="D584" s="6" t="s">
        <v>500</v>
      </c>
      <c r="E584" s="6" t="s">
        <v>2105</v>
      </c>
      <c r="F584" s="6">
        <v>115.8571</v>
      </c>
      <c r="G584" s="6">
        <v>41.7179</v>
      </c>
      <c r="H584" s="6">
        <v>22730527</v>
      </c>
      <c r="I584" s="6">
        <v>116.64192920000001</v>
      </c>
      <c r="J584" s="6">
        <v>40.314408159999999</v>
      </c>
      <c r="K584" t="s">
        <v>8862</v>
      </c>
      <c r="L584" t="s">
        <v>8862</v>
      </c>
      <c r="M584" t="s">
        <v>9507</v>
      </c>
    </row>
    <row r="585" spans="1:13" x14ac:dyDescent="0.4">
      <c r="A585" s="6">
        <v>583</v>
      </c>
      <c r="B585" s="6" t="s">
        <v>2113</v>
      </c>
      <c r="C585" s="6" t="s">
        <v>2114</v>
      </c>
      <c r="D585" s="6" t="s">
        <v>869</v>
      </c>
      <c r="E585" s="6" t="s">
        <v>2115</v>
      </c>
      <c r="F585" s="6">
        <v>109.2088</v>
      </c>
      <c r="G585" s="6">
        <v>35.930599999999998</v>
      </c>
      <c r="H585" s="6">
        <v>8510088</v>
      </c>
      <c r="I585" s="6">
        <v>110.0926889</v>
      </c>
      <c r="J585" s="6">
        <v>34.582666240000002</v>
      </c>
      <c r="K585" t="s">
        <v>9010</v>
      </c>
      <c r="L585" t="s">
        <v>9269</v>
      </c>
      <c r="M585" t="s">
        <v>9510</v>
      </c>
    </row>
    <row r="586" spans="1:13" x14ac:dyDescent="0.4">
      <c r="A586" s="6">
        <v>584</v>
      </c>
      <c r="B586" s="6" t="s">
        <v>2116</v>
      </c>
      <c r="C586" s="6" t="s">
        <v>2117</v>
      </c>
      <c r="D586" s="6" t="s">
        <v>500</v>
      </c>
      <c r="E586" s="6" t="s">
        <v>2118</v>
      </c>
      <c r="F586" s="6">
        <v>114.8683</v>
      </c>
      <c r="G586" s="6">
        <v>39.149700000000003</v>
      </c>
      <c r="H586" s="6">
        <v>451072570</v>
      </c>
      <c r="I586" s="6">
        <v>115.6678623</v>
      </c>
      <c r="J586" s="6">
        <v>37.770862880000003</v>
      </c>
      <c r="K586" t="s">
        <v>8989</v>
      </c>
      <c r="L586" t="s">
        <v>9511</v>
      </c>
      <c r="M586" t="s">
        <v>9512</v>
      </c>
    </row>
    <row r="587" spans="1:13" x14ac:dyDescent="0.4">
      <c r="A587" s="6">
        <v>585</v>
      </c>
      <c r="B587" s="6" t="s">
        <v>2119</v>
      </c>
      <c r="C587" s="6" t="s">
        <v>2120</v>
      </c>
      <c r="D587" s="6" t="s">
        <v>533</v>
      </c>
      <c r="E587" s="6" t="s">
        <v>2121</v>
      </c>
      <c r="F587" s="6">
        <v>117.5064</v>
      </c>
      <c r="G587" s="6">
        <v>31.1189</v>
      </c>
      <c r="H587" s="6">
        <v>22570708</v>
      </c>
      <c r="I587" s="6">
        <v>118.2666546</v>
      </c>
      <c r="J587" s="6">
        <v>29.817158559999999</v>
      </c>
      <c r="K587" t="s">
        <v>8944</v>
      </c>
      <c r="L587" t="s">
        <v>9513</v>
      </c>
      <c r="M587" t="s">
        <v>9514</v>
      </c>
    </row>
    <row r="588" spans="1:13" x14ac:dyDescent="0.4">
      <c r="A588" s="6">
        <v>586</v>
      </c>
      <c r="B588" s="6" t="s">
        <v>2122</v>
      </c>
      <c r="C588" s="6" t="s">
        <v>2123</v>
      </c>
      <c r="D588" s="6" t="s">
        <v>858</v>
      </c>
      <c r="E588" s="6" t="s">
        <v>2124</v>
      </c>
      <c r="F588" s="6">
        <v>85.034099999999995</v>
      </c>
      <c r="G588" s="6">
        <v>47.870600000000003</v>
      </c>
      <c r="H588" s="6">
        <v>52930682</v>
      </c>
      <c r="I588" s="6">
        <v>86.278191910000004</v>
      </c>
      <c r="J588" s="6">
        <v>46.40804224</v>
      </c>
      <c r="K588" t="s">
        <v>9006</v>
      </c>
      <c r="L588" t="s">
        <v>9515</v>
      </c>
      <c r="M588" t="s">
        <v>9516</v>
      </c>
    </row>
    <row r="589" spans="1:13" x14ac:dyDescent="0.4">
      <c r="A589" s="6">
        <v>587</v>
      </c>
      <c r="B589" s="6" t="s">
        <v>2125</v>
      </c>
      <c r="C589" s="6" t="s">
        <v>2126</v>
      </c>
      <c r="D589" s="6" t="s">
        <v>869</v>
      </c>
      <c r="E589" s="6" t="s">
        <v>2115</v>
      </c>
      <c r="F589" s="6">
        <v>109.1764</v>
      </c>
      <c r="G589" s="6">
        <v>35.868699999999997</v>
      </c>
      <c r="H589" s="6">
        <v>9930222</v>
      </c>
      <c r="I589" s="6">
        <v>110.0607716</v>
      </c>
      <c r="J589" s="6">
        <v>34.521360479999998</v>
      </c>
      <c r="K589" t="s">
        <v>9010</v>
      </c>
      <c r="L589" t="s">
        <v>9269</v>
      </c>
      <c r="M589" t="s">
        <v>9510</v>
      </c>
    </row>
    <row r="590" spans="1:13" x14ac:dyDescent="0.4">
      <c r="A590" s="6">
        <v>588</v>
      </c>
      <c r="B590" s="6" t="s">
        <v>2127</v>
      </c>
      <c r="C590" s="6" t="s">
        <v>2128</v>
      </c>
      <c r="D590" s="6" t="s">
        <v>858</v>
      </c>
      <c r="E590" s="6" t="s">
        <v>2129</v>
      </c>
      <c r="F590" s="6">
        <v>85.644400000000005</v>
      </c>
      <c r="G590" s="6">
        <v>43.724400000000003</v>
      </c>
      <c r="H590" s="6">
        <v>33940972</v>
      </c>
      <c r="I590" s="6">
        <v>86.879398440000003</v>
      </c>
      <c r="J590" s="6">
        <v>42.30164576</v>
      </c>
      <c r="K590" t="s">
        <v>9006</v>
      </c>
      <c r="L590" t="s">
        <v>9476</v>
      </c>
      <c r="M590" t="s">
        <v>9517</v>
      </c>
    </row>
    <row r="591" spans="1:13" x14ac:dyDescent="0.4">
      <c r="A591" s="6">
        <v>589</v>
      </c>
      <c r="B591" s="6" t="s">
        <v>2130</v>
      </c>
      <c r="C591" s="6" t="s">
        <v>2131</v>
      </c>
      <c r="D591" s="6" t="s">
        <v>573</v>
      </c>
      <c r="E591" s="6" t="s">
        <v>2132</v>
      </c>
      <c r="F591" s="6">
        <v>122.1254</v>
      </c>
      <c r="G591" s="6">
        <v>46.662599999999998</v>
      </c>
      <c r="H591" s="6">
        <v>30680186</v>
      </c>
      <c r="I591" s="6">
        <v>122.81683150000001</v>
      </c>
      <c r="J591" s="6">
        <v>45.211639040000001</v>
      </c>
      <c r="K591" t="s">
        <v>8894</v>
      </c>
      <c r="L591" t="s">
        <v>9075</v>
      </c>
      <c r="M591" t="s">
        <v>9518</v>
      </c>
    </row>
    <row r="592" spans="1:13" x14ac:dyDescent="0.4">
      <c r="A592" s="6">
        <v>590</v>
      </c>
      <c r="B592" s="6" t="s">
        <v>2133</v>
      </c>
      <c r="C592" s="6" t="s">
        <v>2134</v>
      </c>
      <c r="D592" s="6" t="s">
        <v>500</v>
      </c>
      <c r="E592" s="6" t="s">
        <v>2118</v>
      </c>
      <c r="F592" s="6">
        <v>114.88460000000001</v>
      </c>
      <c r="G592" s="6">
        <v>39.120699999999999</v>
      </c>
      <c r="H592" s="6">
        <v>19280284</v>
      </c>
      <c r="I592" s="6">
        <v>115.6839195</v>
      </c>
      <c r="J592" s="6">
        <v>37.742141279999998</v>
      </c>
      <c r="K592" t="s">
        <v>8989</v>
      </c>
      <c r="L592" t="s">
        <v>9511</v>
      </c>
      <c r="M592" t="s">
        <v>9512</v>
      </c>
    </row>
    <row r="593" spans="1:13" x14ac:dyDescent="0.4">
      <c r="A593" s="6">
        <v>591</v>
      </c>
      <c r="B593" s="6" t="s">
        <v>2135</v>
      </c>
      <c r="C593" s="6" t="s">
        <v>2136</v>
      </c>
      <c r="D593" s="6" t="s">
        <v>849</v>
      </c>
      <c r="E593" s="6" t="s">
        <v>1590</v>
      </c>
      <c r="F593" s="6">
        <v>114.12390000000001</v>
      </c>
      <c r="G593" s="6">
        <v>31.460699999999999</v>
      </c>
      <c r="H593" s="6">
        <v>43400425</v>
      </c>
      <c r="I593" s="6">
        <v>114.9345539</v>
      </c>
      <c r="J593" s="6">
        <v>30.155677279999999</v>
      </c>
      <c r="K593" t="s">
        <v>9002</v>
      </c>
      <c r="L593" t="s">
        <v>9307</v>
      </c>
      <c r="M593" t="s">
        <v>9308</v>
      </c>
    </row>
    <row r="594" spans="1:13" x14ac:dyDescent="0.4">
      <c r="A594" s="6">
        <v>592</v>
      </c>
      <c r="B594" s="6" t="s">
        <v>2137</v>
      </c>
      <c r="C594" s="6" t="s">
        <v>2138</v>
      </c>
      <c r="D594" s="6" t="s">
        <v>533</v>
      </c>
      <c r="E594" s="6" t="s">
        <v>2139</v>
      </c>
      <c r="F594" s="6">
        <v>117.5565</v>
      </c>
      <c r="G594" s="6">
        <v>31.024799999999999</v>
      </c>
      <c r="H594" s="6">
        <v>32860931</v>
      </c>
      <c r="I594" s="6">
        <v>118.3160082</v>
      </c>
      <c r="J594" s="6">
        <v>29.723961920000001</v>
      </c>
      <c r="K594" t="s">
        <v>8944</v>
      </c>
      <c r="L594" t="s">
        <v>9513</v>
      </c>
      <c r="M594" t="s">
        <v>9519</v>
      </c>
    </row>
    <row r="595" spans="1:13" x14ac:dyDescent="0.4">
      <c r="A595" s="6">
        <v>593</v>
      </c>
      <c r="B595" s="6" t="s">
        <v>2140</v>
      </c>
      <c r="C595" s="6" t="s">
        <v>2141</v>
      </c>
      <c r="D595" s="6" t="s">
        <v>849</v>
      </c>
      <c r="E595" s="6" t="s">
        <v>850</v>
      </c>
      <c r="F595" s="6">
        <v>113.69</v>
      </c>
      <c r="G595" s="6">
        <v>31.8384</v>
      </c>
      <c r="H595" s="6">
        <v>55660276</v>
      </c>
      <c r="I595" s="6">
        <v>114.507119</v>
      </c>
      <c r="J595" s="6">
        <v>30.529751359999999</v>
      </c>
      <c r="K595" t="s">
        <v>9002</v>
      </c>
      <c r="L595" t="s">
        <v>9003</v>
      </c>
      <c r="M595" t="s">
        <v>9004</v>
      </c>
    </row>
    <row r="596" spans="1:13" x14ac:dyDescent="0.4">
      <c r="A596" s="6">
        <v>594</v>
      </c>
      <c r="B596" s="6" t="s">
        <v>2142</v>
      </c>
      <c r="C596" s="6" t="s">
        <v>2143</v>
      </c>
      <c r="D596" s="6" t="s">
        <v>500</v>
      </c>
      <c r="E596" s="6" t="s">
        <v>1796</v>
      </c>
      <c r="F596" s="6">
        <v>116.0043</v>
      </c>
      <c r="G596" s="6">
        <v>41.892400000000002</v>
      </c>
      <c r="H596" s="6">
        <v>23060645</v>
      </c>
      <c r="I596" s="6">
        <v>116.7869359</v>
      </c>
      <c r="J596" s="6">
        <v>40.48723296</v>
      </c>
      <c r="K596" t="s">
        <v>8862</v>
      </c>
      <c r="L596" t="s">
        <v>8862</v>
      </c>
      <c r="M596" t="s">
        <v>9396</v>
      </c>
    </row>
    <row r="597" spans="1:13" x14ac:dyDescent="0.4">
      <c r="A597" s="6">
        <v>595</v>
      </c>
      <c r="B597" s="6" t="s">
        <v>2144</v>
      </c>
      <c r="C597" s="6" t="s">
        <v>2145</v>
      </c>
      <c r="D597" s="6" t="s">
        <v>739</v>
      </c>
      <c r="E597" s="6" t="s">
        <v>2146</v>
      </c>
      <c r="F597" s="6">
        <v>101.87439999999999</v>
      </c>
      <c r="G597" s="6">
        <v>37.705300000000001</v>
      </c>
      <c r="H597" s="6">
        <v>16840329</v>
      </c>
      <c r="I597" s="6">
        <v>102.8675714</v>
      </c>
      <c r="J597" s="6">
        <v>36.34032912</v>
      </c>
      <c r="K597" t="s">
        <v>8904</v>
      </c>
      <c r="L597" t="s">
        <v>8905</v>
      </c>
      <c r="M597" t="s">
        <v>9520</v>
      </c>
    </row>
    <row r="598" spans="1:13" x14ac:dyDescent="0.4">
      <c r="A598" s="6">
        <v>596</v>
      </c>
      <c r="B598" s="6" t="s">
        <v>2147</v>
      </c>
      <c r="C598" s="6" t="s">
        <v>2148</v>
      </c>
      <c r="D598" s="6" t="s">
        <v>533</v>
      </c>
      <c r="E598" s="6" t="s">
        <v>2149</v>
      </c>
      <c r="F598" s="6">
        <v>117.32089999999999</v>
      </c>
      <c r="G598" s="6">
        <v>31.584700000000002</v>
      </c>
      <c r="H598" s="6">
        <v>101267667</v>
      </c>
      <c r="I598" s="6">
        <v>118.0839186</v>
      </c>
      <c r="J598" s="6">
        <v>30.278486879999999</v>
      </c>
      <c r="K598" t="s">
        <v>8944</v>
      </c>
      <c r="L598" t="s">
        <v>9513</v>
      </c>
    </row>
    <row r="599" spans="1:13" x14ac:dyDescent="0.4">
      <c r="A599" s="6">
        <v>597</v>
      </c>
      <c r="B599" s="6" t="s">
        <v>2150</v>
      </c>
      <c r="C599" s="6" t="s">
        <v>2151</v>
      </c>
      <c r="D599" s="6" t="s">
        <v>1151</v>
      </c>
      <c r="E599" s="6" t="s">
        <v>656</v>
      </c>
      <c r="F599" s="6">
        <v>112.4269</v>
      </c>
      <c r="G599" s="6">
        <v>24.664999999999999</v>
      </c>
      <c r="H599" s="6">
        <v>91410697</v>
      </c>
      <c r="I599" s="6">
        <v>113.2628392</v>
      </c>
      <c r="J599" s="6">
        <v>23.425215999999999</v>
      </c>
      <c r="K599" t="s">
        <v>8934</v>
      </c>
      <c r="L599" t="s">
        <v>8935</v>
      </c>
      <c r="M599" t="s">
        <v>8936</v>
      </c>
    </row>
    <row r="600" spans="1:13" x14ac:dyDescent="0.4">
      <c r="A600" s="6">
        <v>598</v>
      </c>
      <c r="B600" s="6" t="s">
        <v>2152</v>
      </c>
      <c r="C600" s="6" t="s">
        <v>2153</v>
      </c>
      <c r="D600" s="6" t="s">
        <v>500</v>
      </c>
      <c r="E600" s="6" t="s">
        <v>1036</v>
      </c>
      <c r="F600" s="6">
        <v>115.548</v>
      </c>
      <c r="G600" s="6">
        <v>41.468400000000003</v>
      </c>
      <c r="H600" s="6">
        <v>33480381</v>
      </c>
      <c r="I600" s="6">
        <v>116.3374348</v>
      </c>
      <c r="J600" s="6">
        <v>40.067303359999997</v>
      </c>
      <c r="K600" t="s">
        <v>8862</v>
      </c>
      <c r="L600" t="s">
        <v>8862</v>
      </c>
      <c r="M600" t="s">
        <v>9079</v>
      </c>
    </row>
    <row r="601" spans="1:13" x14ac:dyDescent="0.4">
      <c r="A601" s="6">
        <v>599</v>
      </c>
      <c r="B601" s="6" t="s">
        <v>2154</v>
      </c>
      <c r="C601" s="6" t="s">
        <v>2155</v>
      </c>
      <c r="D601" s="6" t="s">
        <v>858</v>
      </c>
      <c r="E601" s="6" t="s">
        <v>2156</v>
      </c>
      <c r="F601" s="6">
        <v>78.571399999999997</v>
      </c>
      <c r="G601" s="6">
        <v>38.531399999999998</v>
      </c>
      <c r="H601" s="6">
        <v>34370444</v>
      </c>
      <c r="I601" s="6">
        <v>79.911786140000004</v>
      </c>
      <c r="J601" s="6">
        <v>37.158498559999998</v>
      </c>
      <c r="K601" t="s">
        <v>9006</v>
      </c>
      <c r="L601" t="s">
        <v>9521</v>
      </c>
      <c r="M601" t="s">
        <v>9522</v>
      </c>
    </row>
    <row r="602" spans="1:13" x14ac:dyDescent="0.4">
      <c r="A602" s="6">
        <v>600</v>
      </c>
      <c r="B602" s="6" t="s">
        <v>2157</v>
      </c>
      <c r="C602" s="6" t="s">
        <v>2158</v>
      </c>
      <c r="D602" s="6" t="s">
        <v>602</v>
      </c>
      <c r="E602" s="6" t="s">
        <v>2159</v>
      </c>
      <c r="F602" s="6">
        <v>108.83929999999999</v>
      </c>
      <c r="G602" s="6">
        <v>28.157699999999998</v>
      </c>
      <c r="H602" s="6">
        <v>21870844</v>
      </c>
      <c r="I602" s="6">
        <v>109.72869439999999</v>
      </c>
      <c r="J602" s="6">
        <v>26.884386079999999</v>
      </c>
      <c r="K602" t="s">
        <v>8910</v>
      </c>
      <c r="L602" t="s">
        <v>9201</v>
      </c>
      <c r="M602" t="s">
        <v>9523</v>
      </c>
    </row>
    <row r="603" spans="1:13" x14ac:dyDescent="0.4">
      <c r="A603" s="6">
        <v>601</v>
      </c>
      <c r="B603" s="6" t="s">
        <v>2160</v>
      </c>
      <c r="C603" s="6" t="s">
        <v>2161</v>
      </c>
      <c r="D603" s="6" t="s">
        <v>533</v>
      </c>
      <c r="E603" s="6" t="s">
        <v>2162</v>
      </c>
      <c r="F603" s="6">
        <v>120.833</v>
      </c>
      <c r="G603" s="6">
        <v>32.174999999999997</v>
      </c>
      <c r="H603" s="6">
        <v>566367885</v>
      </c>
      <c r="I603" s="6">
        <v>121.5436883</v>
      </c>
      <c r="J603" s="6">
        <v>30.863119999999999</v>
      </c>
      <c r="K603" t="s">
        <v>8873</v>
      </c>
      <c r="L603" t="s">
        <v>8873</v>
      </c>
      <c r="M603" t="s">
        <v>9524</v>
      </c>
    </row>
    <row r="604" spans="1:13" x14ac:dyDescent="0.4">
      <c r="A604" s="6">
        <v>602</v>
      </c>
      <c r="B604" s="6" t="s">
        <v>2163</v>
      </c>
      <c r="C604" s="6" t="s">
        <v>2164</v>
      </c>
      <c r="D604" s="6" t="s">
        <v>520</v>
      </c>
      <c r="E604" s="6" t="s">
        <v>1561</v>
      </c>
      <c r="F604" s="6">
        <v>105.6883</v>
      </c>
      <c r="G604" s="6">
        <v>27.665500000000002</v>
      </c>
      <c r="H604" s="6">
        <v>96482255</v>
      </c>
      <c r="I604" s="6">
        <v>106.6246443</v>
      </c>
      <c r="J604" s="6">
        <v>26.396911200000002</v>
      </c>
      <c r="K604" t="s">
        <v>8929</v>
      </c>
      <c r="L604" t="s">
        <v>8930</v>
      </c>
      <c r="M604" t="s">
        <v>9294</v>
      </c>
    </row>
    <row r="605" spans="1:13" x14ac:dyDescent="0.4">
      <c r="A605" s="6">
        <v>603</v>
      </c>
      <c r="B605" s="6" t="s">
        <v>2165</v>
      </c>
      <c r="C605" s="6" t="s">
        <v>2166</v>
      </c>
      <c r="D605" s="6" t="s">
        <v>595</v>
      </c>
      <c r="E605" s="6" t="s">
        <v>2167</v>
      </c>
      <c r="F605" s="6">
        <v>106.4464</v>
      </c>
      <c r="G605" s="6">
        <v>37.8812</v>
      </c>
      <c r="H605" s="6">
        <v>92069889</v>
      </c>
      <c r="I605" s="6">
        <v>107.37144859999999</v>
      </c>
      <c r="J605" s="6">
        <v>36.514540480000001</v>
      </c>
      <c r="K605" t="s">
        <v>8904</v>
      </c>
      <c r="L605" t="s">
        <v>9186</v>
      </c>
      <c r="M605" t="s">
        <v>2165</v>
      </c>
    </row>
    <row r="606" spans="1:13" x14ac:dyDescent="0.4">
      <c r="A606" s="6">
        <v>604</v>
      </c>
      <c r="B606" s="6" t="s">
        <v>2168</v>
      </c>
      <c r="C606" s="6" t="s">
        <v>2169</v>
      </c>
      <c r="D606" s="6" t="s">
        <v>520</v>
      </c>
      <c r="E606" s="6" t="s">
        <v>1561</v>
      </c>
      <c r="F606" s="6">
        <v>105.7435</v>
      </c>
      <c r="G606" s="6">
        <v>27.668800000000001</v>
      </c>
      <c r="H606" s="6">
        <v>96498934</v>
      </c>
      <c r="I606" s="6">
        <v>106.6790219</v>
      </c>
      <c r="J606" s="6">
        <v>26.400179519999998</v>
      </c>
      <c r="K606" t="s">
        <v>8929</v>
      </c>
      <c r="L606" t="s">
        <v>8930</v>
      </c>
      <c r="M606" t="s">
        <v>9294</v>
      </c>
    </row>
    <row r="607" spans="1:13" x14ac:dyDescent="0.4">
      <c r="A607" s="6">
        <v>605</v>
      </c>
      <c r="B607" s="6" t="s">
        <v>2170</v>
      </c>
      <c r="C607" s="6" t="s">
        <v>2171</v>
      </c>
      <c r="D607" s="6" t="s">
        <v>520</v>
      </c>
      <c r="E607" s="6" t="s">
        <v>1561</v>
      </c>
      <c r="F607" s="6">
        <v>105.5789</v>
      </c>
      <c r="G607" s="6">
        <v>27.793099999999999</v>
      </c>
      <c r="H607" s="6">
        <v>96398860</v>
      </c>
      <c r="I607" s="6">
        <v>106.51687440000001</v>
      </c>
      <c r="J607" s="6">
        <v>26.523286240000001</v>
      </c>
      <c r="K607" t="s">
        <v>8929</v>
      </c>
      <c r="L607" t="s">
        <v>8930</v>
      </c>
      <c r="M607" t="s">
        <v>9294</v>
      </c>
    </row>
    <row r="608" spans="1:13" x14ac:dyDescent="0.4">
      <c r="A608" s="6">
        <v>606</v>
      </c>
      <c r="B608" s="6" t="s">
        <v>2172</v>
      </c>
      <c r="C608" s="6" t="s">
        <v>2173</v>
      </c>
      <c r="D608" s="6" t="s">
        <v>602</v>
      </c>
      <c r="E608" s="6" t="s">
        <v>2174</v>
      </c>
      <c r="F608" s="6">
        <v>113.67059999999999</v>
      </c>
      <c r="G608" s="6">
        <v>24.017499999999998</v>
      </c>
      <c r="H608" s="6">
        <v>4290247</v>
      </c>
      <c r="I608" s="6">
        <v>114.4880081</v>
      </c>
      <c r="J608" s="6">
        <v>22.783932</v>
      </c>
      <c r="K608" t="s">
        <v>8934</v>
      </c>
      <c r="L608" t="s">
        <v>9459</v>
      </c>
      <c r="M608" t="s">
        <v>9525</v>
      </c>
    </row>
    <row r="609" spans="1:13" x14ac:dyDescent="0.4">
      <c r="A609" s="6">
        <v>607</v>
      </c>
      <c r="B609" s="6" t="s">
        <v>2175</v>
      </c>
      <c r="C609" s="6" t="s">
        <v>2176</v>
      </c>
      <c r="D609" s="6" t="s">
        <v>602</v>
      </c>
      <c r="E609" s="6" t="s">
        <v>2177</v>
      </c>
      <c r="F609" s="6">
        <v>111.78019999999999</v>
      </c>
      <c r="G609" s="6">
        <v>28.166699999999999</v>
      </c>
      <c r="H609" s="6">
        <v>2280630</v>
      </c>
      <c r="I609" s="6">
        <v>112.625775</v>
      </c>
      <c r="J609" s="6">
        <v>26.893299679999998</v>
      </c>
      <c r="K609" t="s">
        <v>8910</v>
      </c>
      <c r="L609" t="s">
        <v>9526</v>
      </c>
      <c r="M609" t="s">
        <v>9527</v>
      </c>
    </row>
    <row r="610" spans="1:13" x14ac:dyDescent="0.4">
      <c r="A610" s="6">
        <v>608</v>
      </c>
      <c r="B610" s="6" t="s">
        <v>2178</v>
      </c>
      <c r="C610" s="6" t="s">
        <v>2179</v>
      </c>
      <c r="D610" s="6" t="s">
        <v>599</v>
      </c>
      <c r="E610" s="6" t="s">
        <v>2180</v>
      </c>
      <c r="F610" s="6">
        <v>120.4576</v>
      </c>
      <c r="G610" s="6">
        <v>38.084200000000003</v>
      </c>
      <c r="H610" s="6">
        <v>99433788</v>
      </c>
      <c r="I610" s="6">
        <v>121.1738818</v>
      </c>
      <c r="J610" s="6">
        <v>36.715591680000003</v>
      </c>
      <c r="K610" t="s">
        <v>8907</v>
      </c>
      <c r="L610" t="s">
        <v>9528</v>
      </c>
      <c r="M610" t="s">
        <v>9529</v>
      </c>
    </row>
    <row r="611" spans="1:13" x14ac:dyDescent="0.4">
      <c r="A611" s="6">
        <v>609</v>
      </c>
      <c r="B611" s="6" t="s">
        <v>2181</v>
      </c>
      <c r="C611" s="6" t="s">
        <v>2182</v>
      </c>
      <c r="D611" s="6" t="s">
        <v>602</v>
      </c>
      <c r="E611" s="6" t="s">
        <v>2183</v>
      </c>
      <c r="F611" s="6">
        <v>113.9177</v>
      </c>
      <c r="G611" s="6">
        <v>24.923200000000001</v>
      </c>
      <c r="H611" s="6">
        <v>94530812</v>
      </c>
      <c r="I611" s="6">
        <v>114.7314263</v>
      </c>
      <c r="J611" s="6">
        <v>23.680937279999998</v>
      </c>
      <c r="K611" t="s">
        <v>8934</v>
      </c>
      <c r="L611" t="s">
        <v>9530</v>
      </c>
      <c r="M611" t="s">
        <v>9531</v>
      </c>
    </row>
    <row r="612" spans="1:13" x14ac:dyDescent="0.4">
      <c r="A612" s="6">
        <v>610</v>
      </c>
      <c r="B612" s="6" t="s">
        <v>2184</v>
      </c>
      <c r="C612" s="6" t="s">
        <v>2185</v>
      </c>
      <c r="D612" s="6" t="s">
        <v>602</v>
      </c>
      <c r="E612" s="6" t="s">
        <v>2186</v>
      </c>
      <c r="F612" s="6">
        <v>111.86060000000001</v>
      </c>
      <c r="G612" s="6">
        <v>28.172599999999999</v>
      </c>
      <c r="H612" s="6">
        <v>2810911</v>
      </c>
      <c r="I612" s="6">
        <v>112.70497709999999</v>
      </c>
      <c r="J612" s="6">
        <v>26.899143039999998</v>
      </c>
      <c r="K612" t="s">
        <v>8910</v>
      </c>
      <c r="L612" t="s">
        <v>9526</v>
      </c>
      <c r="M612" t="s">
        <v>9532</v>
      </c>
    </row>
    <row r="613" spans="1:13" x14ac:dyDescent="0.4">
      <c r="A613" s="6">
        <v>611</v>
      </c>
      <c r="B613" s="6" t="s">
        <v>2187</v>
      </c>
      <c r="C613" s="6" t="s">
        <v>2188</v>
      </c>
      <c r="D613" s="6" t="s">
        <v>520</v>
      </c>
      <c r="E613" s="6" t="s">
        <v>1873</v>
      </c>
      <c r="F613" s="6">
        <v>105.84480000000001</v>
      </c>
      <c r="G613" s="6">
        <v>31.6723</v>
      </c>
      <c r="H613" s="6">
        <v>29070572</v>
      </c>
      <c r="I613" s="6">
        <v>106.7788125</v>
      </c>
      <c r="J613" s="6">
        <v>30.36524592</v>
      </c>
      <c r="K613" t="s">
        <v>8898</v>
      </c>
      <c r="L613" t="s">
        <v>9390</v>
      </c>
      <c r="M613" t="s">
        <v>9424</v>
      </c>
    </row>
    <row r="614" spans="1:13" x14ac:dyDescent="0.4">
      <c r="A614" s="6">
        <v>612</v>
      </c>
      <c r="B614" s="6" t="s">
        <v>2189</v>
      </c>
      <c r="C614" s="6" t="s">
        <v>2190</v>
      </c>
      <c r="D614" s="6" t="s">
        <v>869</v>
      </c>
      <c r="E614" s="6" t="s">
        <v>2191</v>
      </c>
      <c r="F614" s="6">
        <v>107.7713</v>
      </c>
      <c r="G614" s="6">
        <v>35.423499999999997</v>
      </c>
      <c r="H614" s="6">
        <v>149149465</v>
      </c>
      <c r="I614" s="6">
        <v>108.6766076</v>
      </c>
      <c r="J614" s="6">
        <v>34.080434400000001</v>
      </c>
      <c r="K614" t="s">
        <v>9010</v>
      </c>
      <c r="L614" t="s">
        <v>9011</v>
      </c>
      <c r="M614" t="s">
        <v>9533</v>
      </c>
    </row>
    <row r="615" spans="1:13" x14ac:dyDescent="0.4">
      <c r="A615" s="6">
        <v>613</v>
      </c>
      <c r="B615" s="6" t="s">
        <v>2192</v>
      </c>
      <c r="C615" s="6" t="s">
        <v>2193</v>
      </c>
      <c r="D615" s="6" t="s">
        <v>520</v>
      </c>
      <c r="E615" s="6" t="s">
        <v>2194</v>
      </c>
      <c r="F615" s="6">
        <v>101.91630000000001</v>
      </c>
      <c r="G615" s="6">
        <v>30.532499999999999</v>
      </c>
      <c r="H615" s="6">
        <v>13760082</v>
      </c>
      <c r="I615" s="6">
        <v>102.9088471</v>
      </c>
      <c r="J615" s="6">
        <v>29.236388000000002</v>
      </c>
      <c r="K615" t="s">
        <v>8898</v>
      </c>
      <c r="L615" t="s">
        <v>9534</v>
      </c>
      <c r="M615" t="s">
        <v>9535</v>
      </c>
    </row>
    <row r="616" spans="1:13" x14ac:dyDescent="0.4">
      <c r="A616" s="6">
        <v>614</v>
      </c>
      <c r="B616" s="6" t="s">
        <v>2195</v>
      </c>
      <c r="C616" s="6" t="s">
        <v>2196</v>
      </c>
      <c r="D616" s="6" t="s">
        <v>602</v>
      </c>
      <c r="E616" s="6" t="s">
        <v>2197</v>
      </c>
      <c r="F616" s="6">
        <v>113.86369999999999</v>
      </c>
      <c r="G616" s="6">
        <v>25.002600000000001</v>
      </c>
      <c r="H616" s="6">
        <v>20490423</v>
      </c>
      <c r="I616" s="6">
        <v>114.6782309</v>
      </c>
      <c r="J616" s="6">
        <v>23.759575040000001</v>
      </c>
      <c r="K616" t="s">
        <v>8934</v>
      </c>
      <c r="L616" t="s">
        <v>9530</v>
      </c>
      <c r="M616" t="s">
        <v>9536</v>
      </c>
    </row>
    <row r="617" spans="1:13" x14ac:dyDescent="0.4">
      <c r="A617" s="6">
        <v>615</v>
      </c>
      <c r="B617" s="6" t="s">
        <v>2198</v>
      </c>
      <c r="C617" s="6" t="s">
        <v>2199</v>
      </c>
      <c r="D617" s="6" t="s">
        <v>739</v>
      </c>
      <c r="E617" s="6" t="s">
        <v>2200</v>
      </c>
      <c r="F617" s="6">
        <v>100.2265</v>
      </c>
      <c r="G617" s="6">
        <v>38.050600000000003</v>
      </c>
      <c r="H617" s="6">
        <v>16950675</v>
      </c>
      <c r="I617" s="6">
        <v>101.2442252</v>
      </c>
      <c r="J617" s="6">
        <v>36.682314239999997</v>
      </c>
      <c r="K617" t="s">
        <v>9013</v>
      </c>
      <c r="L617" t="s">
        <v>9014</v>
      </c>
      <c r="M617" t="s">
        <v>9537</v>
      </c>
    </row>
    <row r="618" spans="1:13" x14ac:dyDescent="0.4">
      <c r="A618" s="6">
        <v>616</v>
      </c>
      <c r="B618" s="6" t="s">
        <v>2201</v>
      </c>
      <c r="C618" s="6" t="s">
        <v>2202</v>
      </c>
      <c r="D618" s="6" t="s">
        <v>602</v>
      </c>
      <c r="E618" s="6" t="s">
        <v>2203</v>
      </c>
      <c r="F618" s="6">
        <v>113.55540000000001</v>
      </c>
      <c r="G618" s="6">
        <v>24.4175</v>
      </c>
      <c r="H618" s="6">
        <v>94564170</v>
      </c>
      <c r="I618" s="6">
        <v>114.37452450000001</v>
      </c>
      <c r="J618" s="6">
        <v>23.180091999999998</v>
      </c>
      <c r="K618" t="s">
        <v>8934</v>
      </c>
      <c r="L618" t="s">
        <v>9459</v>
      </c>
      <c r="M618" t="s">
        <v>9538</v>
      </c>
    </row>
    <row r="619" spans="1:13" x14ac:dyDescent="0.4">
      <c r="A619" s="6">
        <v>617</v>
      </c>
      <c r="B619" s="6" t="s">
        <v>2204</v>
      </c>
      <c r="C619" s="6" t="s">
        <v>2205</v>
      </c>
      <c r="D619" s="6" t="s">
        <v>599</v>
      </c>
      <c r="E619" s="6" t="s">
        <v>2206</v>
      </c>
      <c r="F619" s="6">
        <v>114.7547</v>
      </c>
      <c r="G619" s="6">
        <v>36.537100000000002</v>
      </c>
      <c r="H619" s="6">
        <v>94380701</v>
      </c>
      <c r="I619" s="6">
        <v>115.555955</v>
      </c>
      <c r="J619" s="6">
        <v>35.183343839999999</v>
      </c>
      <c r="K619" t="s">
        <v>8907</v>
      </c>
      <c r="L619" t="s">
        <v>9206</v>
      </c>
      <c r="M619" t="s">
        <v>9539</v>
      </c>
    </row>
    <row r="620" spans="1:13" x14ac:dyDescent="0.4">
      <c r="A620" s="6">
        <v>618</v>
      </c>
      <c r="B620" s="6" t="s">
        <v>2207</v>
      </c>
      <c r="C620" s="6" t="s">
        <v>2208</v>
      </c>
      <c r="D620" s="6" t="s">
        <v>599</v>
      </c>
      <c r="E620" s="6" t="s">
        <v>2209</v>
      </c>
      <c r="F620" s="6">
        <v>114.6987</v>
      </c>
      <c r="G620" s="6">
        <v>36.5839</v>
      </c>
      <c r="H620" s="6">
        <v>19470779</v>
      </c>
      <c r="I620" s="6">
        <v>115.5007894</v>
      </c>
      <c r="J620" s="6">
        <v>35.229694559999999</v>
      </c>
      <c r="K620" t="s">
        <v>8907</v>
      </c>
      <c r="L620" t="s">
        <v>9206</v>
      </c>
      <c r="M620" t="s">
        <v>9540</v>
      </c>
    </row>
    <row r="621" spans="1:13" x14ac:dyDescent="0.4">
      <c r="A621" s="6">
        <v>619</v>
      </c>
      <c r="B621" s="6" t="s">
        <v>2210</v>
      </c>
      <c r="C621" s="6" t="s">
        <v>2211</v>
      </c>
      <c r="D621" s="6" t="s">
        <v>566</v>
      </c>
      <c r="E621" s="6" t="s">
        <v>2212</v>
      </c>
      <c r="F621" s="6">
        <v>110.6724</v>
      </c>
      <c r="G621" s="6">
        <v>25.704999999999998</v>
      </c>
      <c r="H621" s="6">
        <v>4110844</v>
      </c>
      <c r="I621" s="6">
        <v>111.5344812</v>
      </c>
      <c r="J621" s="6">
        <v>24.455231999999999</v>
      </c>
      <c r="K621" t="s">
        <v>8888</v>
      </c>
      <c r="L621" t="s">
        <v>9541</v>
      </c>
      <c r="M621" t="s">
        <v>9542</v>
      </c>
    </row>
    <row r="622" spans="1:13" x14ac:dyDescent="0.4">
      <c r="A622" s="6">
        <v>620</v>
      </c>
      <c r="B622" s="6" t="s">
        <v>2213</v>
      </c>
      <c r="C622" s="6" t="s">
        <v>2214</v>
      </c>
      <c r="D622" s="6" t="s">
        <v>869</v>
      </c>
      <c r="E622" s="6" t="s">
        <v>2215</v>
      </c>
      <c r="F622" s="6">
        <v>108.86669999999999</v>
      </c>
      <c r="G622" s="6">
        <v>35.841700000000003</v>
      </c>
      <c r="H622" s="6">
        <v>9980584</v>
      </c>
      <c r="I622" s="6">
        <v>109.7556862</v>
      </c>
      <c r="J622" s="6">
        <v>34.49461968</v>
      </c>
      <c r="K622" t="s">
        <v>9010</v>
      </c>
      <c r="L622" t="s">
        <v>9269</v>
      </c>
      <c r="M622" t="s">
        <v>9543</v>
      </c>
    </row>
    <row r="623" spans="1:13" x14ac:dyDescent="0.4">
      <c r="A623" s="6">
        <v>621</v>
      </c>
      <c r="B623" s="6" t="s">
        <v>2216</v>
      </c>
      <c r="C623" s="6" t="s">
        <v>2217</v>
      </c>
      <c r="D623" s="6" t="s">
        <v>533</v>
      </c>
      <c r="E623" s="6" t="s">
        <v>2218</v>
      </c>
      <c r="F623" s="6">
        <v>119.28319999999999</v>
      </c>
      <c r="G623" s="6">
        <v>32.175800000000002</v>
      </c>
      <c r="H623" s="6">
        <v>32600611</v>
      </c>
      <c r="I623" s="6">
        <v>120.0169803</v>
      </c>
      <c r="J623" s="6">
        <v>30.863912320000001</v>
      </c>
      <c r="K623" t="s">
        <v>8957</v>
      </c>
      <c r="L623" t="s">
        <v>9036</v>
      </c>
      <c r="M623" t="s">
        <v>9544</v>
      </c>
    </row>
    <row r="624" spans="1:13" x14ac:dyDescent="0.4">
      <c r="A624" s="6">
        <v>622</v>
      </c>
      <c r="B624" s="6" t="s">
        <v>2219</v>
      </c>
      <c r="C624" s="6" t="s">
        <v>2220</v>
      </c>
      <c r="D624" s="6" t="s">
        <v>869</v>
      </c>
      <c r="E624" s="6" t="s">
        <v>2221</v>
      </c>
      <c r="F624" s="6">
        <v>106.0964</v>
      </c>
      <c r="G624" s="6">
        <v>34.425899999999999</v>
      </c>
      <c r="H624" s="6">
        <v>52550124</v>
      </c>
      <c r="I624" s="6">
        <v>107.02666360000001</v>
      </c>
      <c r="J624" s="6">
        <v>33.09241136</v>
      </c>
      <c r="K624" t="s">
        <v>9010</v>
      </c>
      <c r="L624" t="s">
        <v>9162</v>
      </c>
      <c r="M624" t="s">
        <v>9545</v>
      </c>
    </row>
    <row r="625" spans="1:13" x14ac:dyDescent="0.4">
      <c r="A625" s="6">
        <v>623</v>
      </c>
      <c r="B625" s="6" t="s">
        <v>2222</v>
      </c>
      <c r="C625" s="6" t="s">
        <v>2223</v>
      </c>
      <c r="D625" s="6" t="s">
        <v>602</v>
      </c>
      <c r="E625" s="6" t="s">
        <v>2203</v>
      </c>
      <c r="F625" s="6">
        <v>113.5916</v>
      </c>
      <c r="G625" s="6">
        <v>24.388300000000001</v>
      </c>
      <c r="H625" s="6">
        <v>20540664</v>
      </c>
      <c r="I625" s="6">
        <v>114.4101852</v>
      </c>
      <c r="J625" s="6">
        <v>23.151172320000001</v>
      </c>
      <c r="K625" t="s">
        <v>8934</v>
      </c>
      <c r="L625" t="s">
        <v>9459</v>
      </c>
      <c r="M625" t="s">
        <v>9538</v>
      </c>
    </row>
    <row r="626" spans="1:13" x14ac:dyDescent="0.4">
      <c r="A626" s="6">
        <v>624</v>
      </c>
      <c r="B626" s="6" t="s">
        <v>2224</v>
      </c>
      <c r="C626" s="6" t="s">
        <v>2225</v>
      </c>
      <c r="D626" s="6" t="s">
        <v>628</v>
      </c>
      <c r="E626" s="6" t="s">
        <v>2226</v>
      </c>
      <c r="F626" s="6">
        <v>114.20699999999999</v>
      </c>
      <c r="G626" s="6">
        <v>28.382999999999999</v>
      </c>
      <c r="H626" s="6">
        <v>20170240</v>
      </c>
      <c r="I626" s="6">
        <v>115.0164157</v>
      </c>
      <c r="J626" s="6">
        <v>27.107523199999999</v>
      </c>
      <c r="K626" t="s">
        <v>8973</v>
      </c>
      <c r="L626" t="s">
        <v>9546</v>
      </c>
      <c r="M626" t="s">
        <v>9547</v>
      </c>
    </row>
    <row r="627" spans="1:13" x14ac:dyDescent="0.4">
      <c r="A627" s="6">
        <v>625</v>
      </c>
      <c r="B627" s="6" t="s">
        <v>2227</v>
      </c>
      <c r="C627" s="6" t="s">
        <v>2225</v>
      </c>
      <c r="D627" s="6" t="s">
        <v>573</v>
      </c>
      <c r="E627" s="6" t="s">
        <v>2228</v>
      </c>
      <c r="F627" s="6">
        <v>125.55540000000001</v>
      </c>
      <c r="G627" s="6">
        <v>42.543199999999999</v>
      </c>
      <c r="H627" s="6">
        <v>56180342</v>
      </c>
      <c r="I627" s="6">
        <v>126.1957245</v>
      </c>
      <c r="J627" s="6">
        <v>41.131785280000003</v>
      </c>
      <c r="K627" t="s">
        <v>8894</v>
      </c>
      <c r="L627" t="s">
        <v>9548</v>
      </c>
      <c r="M627" t="s">
        <v>9549</v>
      </c>
    </row>
    <row r="628" spans="1:13" x14ac:dyDescent="0.4">
      <c r="A628" s="6">
        <v>626</v>
      </c>
      <c r="B628" s="6" t="s">
        <v>2229</v>
      </c>
      <c r="C628" s="6" t="s">
        <v>2230</v>
      </c>
      <c r="D628" s="6" t="s">
        <v>573</v>
      </c>
      <c r="E628" s="6" t="s">
        <v>2231</v>
      </c>
      <c r="F628" s="6">
        <v>124.4164</v>
      </c>
      <c r="G628" s="6">
        <v>44.522399999999998</v>
      </c>
      <c r="H628" s="6">
        <v>648915733</v>
      </c>
      <c r="I628" s="6">
        <v>125.07369559999999</v>
      </c>
      <c r="J628" s="6">
        <v>43.091984959999998</v>
      </c>
      <c r="K628" t="s">
        <v>8894</v>
      </c>
      <c r="L628" t="s">
        <v>9550</v>
      </c>
      <c r="M628" t="s">
        <v>9551</v>
      </c>
    </row>
    <row r="629" spans="1:13" x14ac:dyDescent="0.4">
      <c r="A629" s="6">
        <v>627</v>
      </c>
      <c r="B629" s="6" t="s">
        <v>2232</v>
      </c>
      <c r="C629" s="6" t="s">
        <v>2233</v>
      </c>
      <c r="D629" s="6" t="s">
        <v>628</v>
      </c>
      <c r="E629" s="6" t="s">
        <v>2234</v>
      </c>
      <c r="F629" s="6">
        <v>114.1168</v>
      </c>
      <c r="G629" s="6">
        <v>28.4147</v>
      </c>
      <c r="H629" s="6">
        <v>89546412</v>
      </c>
      <c r="I629" s="6">
        <v>114.9275597</v>
      </c>
      <c r="J629" s="6">
        <v>27.138918879999999</v>
      </c>
      <c r="K629" t="s">
        <v>8973</v>
      </c>
      <c r="L629" t="s">
        <v>9546</v>
      </c>
      <c r="M629" t="s">
        <v>9552</v>
      </c>
    </row>
    <row r="630" spans="1:13" x14ac:dyDescent="0.4">
      <c r="A630" s="6">
        <v>628</v>
      </c>
      <c r="B630" s="6" t="s">
        <v>2235</v>
      </c>
      <c r="C630" s="6" t="s">
        <v>2236</v>
      </c>
      <c r="D630" s="6" t="s">
        <v>628</v>
      </c>
      <c r="E630" s="6" t="s">
        <v>2237</v>
      </c>
      <c r="F630" s="6">
        <v>115.1116</v>
      </c>
      <c r="G630" s="6">
        <v>28.960599999999999</v>
      </c>
      <c r="H630" s="6">
        <v>91672424</v>
      </c>
      <c r="I630" s="6">
        <v>115.90753719999999</v>
      </c>
      <c r="J630" s="6">
        <v>27.679578240000001</v>
      </c>
      <c r="K630" t="s">
        <v>8973</v>
      </c>
      <c r="L630" t="s">
        <v>9187</v>
      </c>
      <c r="M630" t="s">
        <v>9553</v>
      </c>
    </row>
    <row r="631" spans="1:13" x14ac:dyDescent="0.4">
      <c r="A631" s="6">
        <v>629</v>
      </c>
      <c r="B631" s="6" t="s">
        <v>2238</v>
      </c>
      <c r="C631" s="6" t="s">
        <v>2239</v>
      </c>
      <c r="D631" s="6" t="s">
        <v>913</v>
      </c>
      <c r="E631" s="6" t="s">
        <v>2240</v>
      </c>
      <c r="F631" s="6">
        <v>112.13760000000001</v>
      </c>
      <c r="G631" s="6">
        <v>36.889499999999998</v>
      </c>
      <c r="H631" s="6">
        <v>91928041</v>
      </c>
      <c r="I631" s="6">
        <v>112.9778498</v>
      </c>
      <c r="J631" s="6">
        <v>35.532360799999999</v>
      </c>
      <c r="K631" t="s">
        <v>8997</v>
      </c>
      <c r="L631" t="s">
        <v>9554</v>
      </c>
      <c r="M631" t="s">
        <v>9555</v>
      </c>
    </row>
    <row r="632" spans="1:13" x14ac:dyDescent="0.4">
      <c r="A632" s="6">
        <v>630</v>
      </c>
      <c r="B632" s="6" t="s">
        <v>2241</v>
      </c>
      <c r="C632" s="6" t="s">
        <v>2242</v>
      </c>
      <c r="D632" s="6" t="s">
        <v>595</v>
      </c>
      <c r="E632" s="6" t="s">
        <v>2243</v>
      </c>
      <c r="F632" s="6">
        <v>101.0596</v>
      </c>
      <c r="G632" s="6">
        <v>39.753799999999998</v>
      </c>
      <c r="H632" s="6">
        <v>10970028</v>
      </c>
      <c r="I632" s="6">
        <v>102.06491200000001</v>
      </c>
      <c r="J632" s="6">
        <v>38.369163520000001</v>
      </c>
      <c r="K632" t="s">
        <v>8904</v>
      </c>
      <c r="L632" t="s">
        <v>9556</v>
      </c>
      <c r="M632" t="s">
        <v>9557</v>
      </c>
    </row>
    <row r="633" spans="1:13" x14ac:dyDescent="0.4">
      <c r="A633" s="6">
        <v>631</v>
      </c>
      <c r="B633" s="6" t="s">
        <v>2244</v>
      </c>
      <c r="C633" s="6" t="s">
        <v>2245</v>
      </c>
      <c r="D633" s="6" t="s">
        <v>913</v>
      </c>
      <c r="E633" s="6" t="s">
        <v>2246</v>
      </c>
      <c r="F633" s="6">
        <v>112.02500000000001</v>
      </c>
      <c r="G633" s="6">
        <v>36.831200000000003</v>
      </c>
      <c r="H633" s="6">
        <v>44620081</v>
      </c>
      <c r="I633" s="6">
        <v>112.8669275</v>
      </c>
      <c r="J633" s="6">
        <v>35.474620479999999</v>
      </c>
      <c r="K633" t="s">
        <v>8997</v>
      </c>
      <c r="L633" t="s">
        <v>9554</v>
      </c>
      <c r="M633" t="s">
        <v>9558</v>
      </c>
    </row>
    <row r="634" spans="1:13" x14ac:dyDescent="0.4">
      <c r="A634" s="6">
        <v>632</v>
      </c>
      <c r="B634" s="6" t="s">
        <v>2247</v>
      </c>
      <c r="C634" s="6" t="s">
        <v>2248</v>
      </c>
      <c r="D634" s="6" t="s">
        <v>566</v>
      </c>
      <c r="E634" s="6" t="s">
        <v>1960</v>
      </c>
      <c r="F634" s="6">
        <v>107.14790000000001</v>
      </c>
      <c r="G634" s="6">
        <v>25.952400000000001</v>
      </c>
      <c r="H634" s="6">
        <v>39010425</v>
      </c>
      <c r="I634" s="6">
        <v>108.06249630000001</v>
      </c>
      <c r="J634" s="6">
        <v>24.700256960000001</v>
      </c>
      <c r="K634" t="s">
        <v>8888</v>
      </c>
      <c r="L634" t="s">
        <v>9454</v>
      </c>
      <c r="M634" t="s">
        <v>9455</v>
      </c>
    </row>
    <row r="635" spans="1:13" x14ac:dyDescent="0.4">
      <c r="A635" s="6">
        <v>633</v>
      </c>
      <c r="B635" s="6" t="s">
        <v>2249</v>
      </c>
      <c r="C635" s="6" t="s">
        <v>2250</v>
      </c>
      <c r="D635" s="6" t="s">
        <v>628</v>
      </c>
      <c r="E635" s="6" t="s">
        <v>2251</v>
      </c>
      <c r="F635" s="6">
        <v>116.4607</v>
      </c>
      <c r="G635" s="6">
        <v>30.638400000000001</v>
      </c>
      <c r="H635" s="6">
        <v>90113665</v>
      </c>
      <c r="I635" s="6">
        <v>117.2365356</v>
      </c>
      <c r="J635" s="6">
        <v>29.34127136</v>
      </c>
      <c r="K635" t="s">
        <v>8973</v>
      </c>
      <c r="L635" t="s">
        <v>9350</v>
      </c>
      <c r="M635" t="s">
        <v>9559</v>
      </c>
    </row>
    <row r="636" spans="1:13" x14ac:dyDescent="0.4">
      <c r="A636" s="6">
        <v>634</v>
      </c>
      <c r="B636" s="6" t="s">
        <v>2252</v>
      </c>
      <c r="C636" s="6" t="s">
        <v>2253</v>
      </c>
      <c r="D636" s="6" t="s">
        <v>533</v>
      </c>
      <c r="E636" s="6" t="s">
        <v>2254</v>
      </c>
      <c r="F636" s="6">
        <v>118.67870000000001</v>
      </c>
      <c r="G636" s="6">
        <v>30.873999999999999</v>
      </c>
      <c r="H636" s="6">
        <v>90270839</v>
      </c>
      <c r="I636" s="6">
        <v>119.4214874</v>
      </c>
      <c r="J636" s="6">
        <v>29.574609599999999</v>
      </c>
      <c r="K636" t="s">
        <v>8957</v>
      </c>
      <c r="L636" t="s">
        <v>8958</v>
      </c>
      <c r="M636" t="s">
        <v>9560</v>
      </c>
    </row>
    <row r="637" spans="1:13" x14ac:dyDescent="0.4">
      <c r="A637" s="6">
        <v>635</v>
      </c>
      <c r="B637" s="6" t="s">
        <v>2255</v>
      </c>
      <c r="C637" s="6" t="s">
        <v>2256</v>
      </c>
      <c r="D637" s="6" t="s">
        <v>562</v>
      </c>
      <c r="E637" s="6" t="s">
        <v>2257</v>
      </c>
      <c r="F637" s="6">
        <v>130.5736</v>
      </c>
      <c r="G637" s="6">
        <v>46.700699999999998</v>
      </c>
      <c r="H637" s="6">
        <v>58390010</v>
      </c>
      <c r="I637" s="6">
        <v>131.1391534</v>
      </c>
      <c r="J637" s="6">
        <v>45.24937328</v>
      </c>
      <c r="K637" t="s">
        <v>8885</v>
      </c>
      <c r="L637" t="s">
        <v>9245</v>
      </c>
      <c r="M637" t="s">
        <v>9561</v>
      </c>
    </row>
    <row r="638" spans="1:13" x14ac:dyDescent="0.4">
      <c r="A638" s="6">
        <v>636</v>
      </c>
      <c r="B638" s="6" t="s">
        <v>2258</v>
      </c>
      <c r="C638" s="6" t="s">
        <v>2259</v>
      </c>
      <c r="D638" s="6" t="s">
        <v>628</v>
      </c>
      <c r="E638" s="6" t="s">
        <v>2251</v>
      </c>
      <c r="F638" s="6">
        <v>116.4401</v>
      </c>
      <c r="G638" s="6">
        <v>30.5837</v>
      </c>
      <c r="H638" s="6">
        <v>33040005</v>
      </c>
      <c r="I638" s="6">
        <v>117.21624250000001</v>
      </c>
      <c r="J638" s="6">
        <v>29.287096479999999</v>
      </c>
      <c r="K638" t="s">
        <v>8973</v>
      </c>
      <c r="L638" t="s">
        <v>9350</v>
      </c>
      <c r="M638" t="s">
        <v>9559</v>
      </c>
    </row>
    <row r="639" spans="1:13" x14ac:dyDescent="0.4">
      <c r="A639" s="6">
        <v>637</v>
      </c>
      <c r="B639" s="6" t="s">
        <v>2260</v>
      </c>
      <c r="C639" s="6" t="s">
        <v>2261</v>
      </c>
      <c r="D639" s="6" t="s">
        <v>913</v>
      </c>
      <c r="E639" s="6" t="s">
        <v>2262</v>
      </c>
      <c r="F639" s="6">
        <v>111.66840000000001</v>
      </c>
      <c r="G639" s="6">
        <v>36.943100000000001</v>
      </c>
      <c r="H639" s="6">
        <v>61360187</v>
      </c>
      <c r="I639" s="6">
        <v>112.5156408</v>
      </c>
      <c r="J639" s="6">
        <v>35.585446240000003</v>
      </c>
      <c r="K639" t="s">
        <v>8997</v>
      </c>
      <c r="L639" t="s">
        <v>9554</v>
      </c>
      <c r="M639" t="s">
        <v>9562</v>
      </c>
    </row>
    <row r="640" spans="1:13" x14ac:dyDescent="0.4">
      <c r="A640" s="6">
        <v>638</v>
      </c>
      <c r="B640" s="6" t="s">
        <v>2263</v>
      </c>
      <c r="C640" s="6" t="s">
        <v>2264</v>
      </c>
      <c r="D640" s="6" t="s">
        <v>562</v>
      </c>
      <c r="E640" s="6" t="s">
        <v>2265</v>
      </c>
      <c r="F640" s="6">
        <v>123.4427</v>
      </c>
      <c r="G640" s="6">
        <v>51.920699999999997</v>
      </c>
      <c r="H640" s="6">
        <v>36340010</v>
      </c>
      <c r="I640" s="6">
        <v>124.11450379999999</v>
      </c>
      <c r="J640" s="6">
        <v>50.419261280000001</v>
      </c>
      <c r="K640" t="s">
        <v>8885</v>
      </c>
      <c r="L640" t="s">
        <v>9408</v>
      </c>
      <c r="M640" t="s">
        <v>9563</v>
      </c>
    </row>
    <row r="641" spans="1:13" x14ac:dyDescent="0.4">
      <c r="A641" s="6">
        <v>639</v>
      </c>
      <c r="B641" s="6" t="s">
        <v>2266</v>
      </c>
      <c r="C641" s="6" t="s">
        <v>2267</v>
      </c>
      <c r="D641" s="6" t="s">
        <v>628</v>
      </c>
      <c r="E641" s="6" t="s">
        <v>2268</v>
      </c>
      <c r="F641" s="6">
        <v>113.4718</v>
      </c>
      <c r="G641" s="6">
        <v>28.0014</v>
      </c>
      <c r="H641" s="6">
        <v>37220244</v>
      </c>
      <c r="I641" s="6">
        <v>114.2921702</v>
      </c>
      <c r="J641" s="6">
        <v>26.729586560000001</v>
      </c>
      <c r="K641" t="s">
        <v>8973</v>
      </c>
      <c r="L641" t="s">
        <v>9546</v>
      </c>
      <c r="M641" t="s">
        <v>9564</v>
      </c>
    </row>
    <row r="642" spans="1:13" x14ac:dyDescent="0.4">
      <c r="A642" s="6">
        <v>640</v>
      </c>
      <c r="B642" s="6" t="s">
        <v>2269</v>
      </c>
      <c r="C642" s="6" t="s">
        <v>2270</v>
      </c>
      <c r="D642" s="6" t="s">
        <v>573</v>
      </c>
      <c r="E642" s="6" t="s">
        <v>2271</v>
      </c>
      <c r="F642" s="6">
        <v>122.1497</v>
      </c>
      <c r="G642" s="6">
        <v>42.894799999999996</v>
      </c>
      <c r="H642" s="6">
        <v>570034464</v>
      </c>
      <c r="I642" s="6">
        <v>122.84076949999999</v>
      </c>
      <c r="J642" s="6">
        <v>41.480009920000001</v>
      </c>
      <c r="K642" t="s">
        <v>8925</v>
      </c>
      <c r="L642" t="s">
        <v>8926</v>
      </c>
      <c r="M642" t="s">
        <v>9565</v>
      </c>
    </row>
    <row r="643" spans="1:13" x14ac:dyDescent="0.4">
      <c r="A643" s="6">
        <v>641</v>
      </c>
      <c r="B643" s="6" t="s">
        <v>2272</v>
      </c>
      <c r="C643" s="6" t="s">
        <v>2273</v>
      </c>
      <c r="D643" s="6" t="s">
        <v>500</v>
      </c>
      <c r="E643" s="6" t="s">
        <v>2274</v>
      </c>
      <c r="F643" s="6">
        <v>116.14279999999999</v>
      </c>
      <c r="G643" s="6">
        <v>40.320599999999999</v>
      </c>
      <c r="H643" s="6">
        <v>25860074</v>
      </c>
      <c r="I643" s="6">
        <v>116.9233723</v>
      </c>
      <c r="J643" s="6">
        <v>38.930522240000002</v>
      </c>
      <c r="K643" t="s">
        <v>8878</v>
      </c>
      <c r="L643" t="s">
        <v>8878</v>
      </c>
      <c r="M643" t="s">
        <v>9566</v>
      </c>
    </row>
    <row r="644" spans="1:13" x14ac:dyDescent="0.4">
      <c r="A644" s="6">
        <v>642</v>
      </c>
      <c r="B644" s="6" t="s">
        <v>2275</v>
      </c>
      <c r="C644" s="6" t="s">
        <v>2276</v>
      </c>
      <c r="D644" s="6" t="s">
        <v>573</v>
      </c>
      <c r="E644" s="6" t="s">
        <v>2277</v>
      </c>
      <c r="F644" s="6">
        <v>126.7189</v>
      </c>
      <c r="G644" s="6">
        <v>45.157200000000003</v>
      </c>
      <c r="H644" s="6">
        <v>49510510</v>
      </c>
      <c r="I644" s="6">
        <v>127.3418884</v>
      </c>
      <c r="J644" s="6">
        <v>43.720690879999999</v>
      </c>
      <c r="K644" t="s">
        <v>8894</v>
      </c>
      <c r="L644" t="s">
        <v>9567</v>
      </c>
      <c r="M644" t="s">
        <v>9568</v>
      </c>
    </row>
    <row r="645" spans="1:13" x14ac:dyDescent="0.4">
      <c r="A645" s="6">
        <v>643</v>
      </c>
      <c r="B645" s="6" t="s">
        <v>2278</v>
      </c>
      <c r="C645" s="6" t="s">
        <v>2279</v>
      </c>
      <c r="D645" s="6" t="s">
        <v>858</v>
      </c>
      <c r="E645" s="6" t="s">
        <v>2280</v>
      </c>
      <c r="F645" s="6">
        <v>81.629499999999993</v>
      </c>
      <c r="G645" s="6">
        <v>46.050199999999997</v>
      </c>
      <c r="H645" s="6">
        <v>33850215</v>
      </c>
      <c r="I645" s="6">
        <v>82.924320449999996</v>
      </c>
      <c r="J645" s="6">
        <v>44.605118079999997</v>
      </c>
      <c r="K645" t="s">
        <v>9006</v>
      </c>
      <c r="L645" t="s">
        <v>9048</v>
      </c>
      <c r="M645" t="s">
        <v>9569</v>
      </c>
    </row>
    <row r="646" spans="1:13" x14ac:dyDescent="0.4">
      <c r="A646" s="6">
        <v>644</v>
      </c>
      <c r="B646" s="6" t="s">
        <v>2281</v>
      </c>
      <c r="C646" s="6" t="s">
        <v>2282</v>
      </c>
      <c r="D646" s="6" t="s">
        <v>533</v>
      </c>
      <c r="E646" s="6" t="s">
        <v>2283</v>
      </c>
      <c r="F646" s="6">
        <v>118.9954</v>
      </c>
      <c r="G646" s="6">
        <v>30.411300000000001</v>
      </c>
      <c r="H646" s="6">
        <v>42150010</v>
      </c>
      <c r="I646" s="6">
        <v>119.7334685</v>
      </c>
      <c r="J646" s="6">
        <v>29.116351519999998</v>
      </c>
      <c r="K646" t="s">
        <v>8957</v>
      </c>
      <c r="L646" t="s">
        <v>9570</v>
      </c>
      <c r="M646" t="s">
        <v>9571</v>
      </c>
    </row>
    <row r="647" spans="1:13" x14ac:dyDescent="0.4">
      <c r="A647" s="6">
        <v>645</v>
      </c>
      <c r="B647" s="6" t="s">
        <v>2284</v>
      </c>
      <c r="C647" s="6" t="s">
        <v>2285</v>
      </c>
      <c r="D647" s="6" t="s">
        <v>533</v>
      </c>
      <c r="E647" s="6" t="s">
        <v>2286</v>
      </c>
      <c r="F647" s="6">
        <v>118.89100000000001</v>
      </c>
      <c r="G647" s="6">
        <v>30.4084</v>
      </c>
      <c r="H647" s="6">
        <v>22320474</v>
      </c>
      <c r="I647" s="6">
        <v>119.63062410000001</v>
      </c>
      <c r="J647" s="6">
        <v>29.113479359999999</v>
      </c>
      <c r="K647" t="s">
        <v>8957</v>
      </c>
      <c r="L647" t="s">
        <v>9570</v>
      </c>
      <c r="M647" t="s">
        <v>9572</v>
      </c>
    </row>
    <row r="648" spans="1:13" x14ac:dyDescent="0.4">
      <c r="A648" s="6">
        <v>646</v>
      </c>
      <c r="B648" s="6" t="s">
        <v>2287</v>
      </c>
      <c r="C648" s="6" t="s">
        <v>2288</v>
      </c>
      <c r="D648" s="6" t="s">
        <v>573</v>
      </c>
      <c r="E648" s="6" t="s">
        <v>2277</v>
      </c>
      <c r="F648" s="6">
        <v>126.66540000000001</v>
      </c>
      <c r="G648" s="6">
        <v>45.162999999999997</v>
      </c>
      <c r="H648" s="6">
        <v>50680133</v>
      </c>
      <c r="I648" s="6">
        <v>127.2891855</v>
      </c>
      <c r="J648" s="6">
        <v>43.726435199999997</v>
      </c>
      <c r="K648" t="s">
        <v>8894</v>
      </c>
      <c r="L648" t="s">
        <v>9567</v>
      </c>
      <c r="M648" t="s">
        <v>9568</v>
      </c>
    </row>
    <row r="649" spans="1:13" x14ac:dyDescent="0.4">
      <c r="A649" s="6">
        <v>647</v>
      </c>
      <c r="B649" s="6" t="s">
        <v>2289</v>
      </c>
      <c r="C649" s="6" t="s">
        <v>2290</v>
      </c>
      <c r="D649" s="6" t="s">
        <v>520</v>
      </c>
      <c r="E649" s="6" t="s">
        <v>650</v>
      </c>
      <c r="F649" s="6">
        <v>105.61360000000001</v>
      </c>
      <c r="G649" s="6">
        <v>27.827200000000001</v>
      </c>
      <c r="H649" s="6">
        <v>96382181</v>
      </c>
      <c r="I649" s="6">
        <v>106.5510574</v>
      </c>
      <c r="J649" s="6">
        <v>26.55705888</v>
      </c>
      <c r="K649" t="s">
        <v>8929</v>
      </c>
      <c r="L649" t="s">
        <v>8930</v>
      </c>
      <c r="M649" t="s">
        <v>8932</v>
      </c>
    </row>
    <row r="650" spans="1:13" x14ac:dyDescent="0.4">
      <c r="A650" s="6">
        <v>648</v>
      </c>
      <c r="B650" s="6" t="s">
        <v>2291</v>
      </c>
      <c r="C650" s="6" t="s">
        <v>2292</v>
      </c>
      <c r="D650" s="6" t="s">
        <v>628</v>
      </c>
      <c r="E650" s="6" t="s">
        <v>2293</v>
      </c>
      <c r="F650" s="6">
        <v>117.6957</v>
      </c>
      <c r="G650" s="6">
        <v>26.048300000000001</v>
      </c>
      <c r="H650" s="6">
        <v>4480875</v>
      </c>
      <c r="I650" s="6">
        <v>118.4531341</v>
      </c>
      <c r="J650" s="6">
        <v>24.795236320000001</v>
      </c>
      <c r="K650" t="s">
        <v>8919</v>
      </c>
      <c r="L650" t="s">
        <v>9573</v>
      </c>
      <c r="M650" t="s">
        <v>9574</v>
      </c>
    </row>
    <row r="651" spans="1:13" x14ac:dyDescent="0.4">
      <c r="A651" s="6">
        <v>649</v>
      </c>
      <c r="B651" s="6" t="s">
        <v>2294</v>
      </c>
      <c r="C651" s="6" t="s">
        <v>2295</v>
      </c>
      <c r="D651" s="6" t="s">
        <v>628</v>
      </c>
      <c r="E651" s="6" t="s">
        <v>2296</v>
      </c>
      <c r="F651" s="6">
        <v>115.2067</v>
      </c>
      <c r="G651" s="6">
        <v>31.0063</v>
      </c>
      <c r="H651" s="6">
        <v>19900356</v>
      </c>
      <c r="I651" s="6">
        <v>116.00122020000001</v>
      </c>
      <c r="J651" s="6">
        <v>29.705639519999998</v>
      </c>
      <c r="K651" t="s">
        <v>8973</v>
      </c>
      <c r="L651" t="s">
        <v>9414</v>
      </c>
      <c r="M651" t="s">
        <v>9575</v>
      </c>
    </row>
    <row r="652" spans="1:13" x14ac:dyDescent="0.4">
      <c r="A652" s="6">
        <v>650</v>
      </c>
      <c r="B652" s="6" t="s">
        <v>2297</v>
      </c>
      <c r="C652" s="6" t="s">
        <v>2298</v>
      </c>
      <c r="D652" s="6" t="s">
        <v>500</v>
      </c>
      <c r="E652" s="6" t="s">
        <v>2299</v>
      </c>
      <c r="F652" s="6">
        <v>116.6461</v>
      </c>
      <c r="G652" s="6">
        <v>40.455199999999998</v>
      </c>
      <c r="H652" s="6">
        <v>25480493</v>
      </c>
      <c r="I652" s="6">
        <v>117.41917309999999</v>
      </c>
      <c r="J652" s="6">
        <v>39.063830080000002</v>
      </c>
      <c r="K652" t="s">
        <v>8878</v>
      </c>
      <c r="L652" t="s">
        <v>8878</v>
      </c>
      <c r="M652" t="s">
        <v>9576</v>
      </c>
    </row>
    <row r="653" spans="1:13" x14ac:dyDescent="0.4">
      <c r="A653" s="6">
        <v>651</v>
      </c>
      <c r="B653" s="6" t="s">
        <v>2300</v>
      </c>
      <c r="C653" s="6" t="s">
        <v>2301</v>
      </c>
      <c r="D653" s="6" t="s">
        <v>913</v>
      </c>
      <c r="E653" s="6" t="s">
        <v>917</v>
      </c>
      <c r="F653" s="6">
        <v>113.01519999999999</v>
      </c>
      <c r="G653" s="6">
        <v>36.125100000000003</v>
      </c>
      <c r="H653" s="6">
        <v>55530758</v>
      </c>
      <c r="I653" s="6">
        <v>113.84237349999999</v>
      </c>
      <c r="J653" s="6">
        <v>34.77529904</v>
      </c>
      <c r="K653" t="s">
        <v>9020</v>
      </c>
      <c r="L653" t="s">
        <v>9021</v>
      </c>
      <c r="M653" t="s">
        <v>9023</v>
      </c>
    </row>
    <row r="654" spans="1:13" x14ac:dyDescent="0.4">
      <c r="A654" s="6">
        <v>652</v>
      </c>
      <c r="B654" s="6" t="s">
        <v>2302</v>
      </c>
      <c r="C654" s="6" t="s">
        <v>2303</v>
      </c>
      <c r="D654" s="6" t="s">
        <v>573</v>
      </c>
      <c r="E654" s="6" t="s">
        <v>2304</v>
      </c>
      <c r="F654" s="6">
        <v>125.93429999999999</v>
      </c>
      <c r="G654" s="6">
        <v>45.294199999999996</v>
      </c>
      <c r="H654" s="6">
        <v>49420331</v>
      </c>
      <c r="I654" s="6">
        <v>126.5689789</v>
      </c>
      <c r="J654" s="6">
        <v>43.856375679999999</v>
      </c>
      <c r="K654" t="s">
        <v>8894</v>
      </c>
      <c r="L654" t="s">
        <v>9567</v>
      </c>
      <c r="M654" t="s">
        <v>9577</v>
      </c>
    </row>
    <row r="655" spans="1:13" x14ac:dyDescent="0.4">
      <c r="A655" s="6">
        <v>653</v>
      </c>
      <c r="B655" s="6" t="s">
        <v>2305</v>
      </c>
      <c r="C655" s="6" t="s">
        <v>2306</v>
      </c>
      <c r="D655" s="6" t="s">
        <v>599</v>
      </c>
      <c r="E655" s="6" t="s">
        <v>2307</v>
      </c>
      <c r="F655" s="6">
        <v>119.6591</v>
      </c>
      <c r="G655" s="6">
        <v>37.767600000000002</v>
      </c>
      <c r="H655" s="6">
        <v>45440316</v>
      </c>
      <c r="I655" s="6">
        <v>120.3872794</v>
      </c>
      <c r="J655" s="6">
        <v>36.402031039999997</v>
      </c>
      <c r="K655" t="s">
        <v>8907</v>
      </c>
      <c r="L655" t="s">
        <v>9578</v>
      </c>
      <c r="M655" t="s">
        <v>9579</v>
      </c>
    </row>
    <row r="656" spans="1:13" x14ac:dyDescent="0.4">
      <c r="A656" s="6">
        <v>654</v>
      </c>
      <c r="B656" s="6" t="s">
        <v>2308</v>
      </c>
      <c r="C656" s="6" t="s">
        <v>2309</v>
      </c>
      <c r="D656" s="6" t="s">
        <v>602</v>
      </c>
      <c r="E656" s="6" t="s">
        <v>2310</v>
      </c>
      <c r="F656" s="6">
        <v>112.2268</v>
      </c>
      <c r="G656" s="6">
        <v>23.718699999999998</v>
      </c>
      <c r="H656" s="6">
        <v>36890382</v>
      </c>
      <c r="I656" s="6">
        <v>113.0657207</v>
      </c>
      <c r="J656" s="6">
        <v>22.48800048</v>
      </c>
      <c r="K656" t="s">
        <v>8934</v>
      </c>
      <c r="L656" t="s">
        <v>9580</v>
      </c>
      <c r="M656" t="s">
        <v>9581</v>
      </c>
    </row>
    <row r="657" spans="1:13" x14ac:dyDescent="0.4">
      <c r="A657" s="6">
        <v>655</v>
      </c>
      <c r="B657" s="6" t="s">
        <v>2311</v>
      </c>
      <c r="C657" s="6" t="s">
        <v>2312</v>
      </c>
      <c r="D657" s="6" t="s">
        <v>849</v>
      </c>
      <c r="E657" s="6" t="s">
        <v>2313</v>
      </c>
      <c r="F657" s="6">
        <v>111.35380000000001</v>
      </c>
      <c r="G657" s="6">
        <v>32.366</v>
      </c>
      <c r="H657" s="6">
        <v>21190016</v>
      </c>
      <c r="I657" s="6">
        <v>112.2057284</v>
      </c>
      <c r="J657" s="6">
        <v>31.0522864</v>
      </c>
      <c r="K657" t="s">
        <v>9002</v>
      </c>
      <c r="L657" t="s">
        <v>9582</v>
      </c>
      <c r="M657" t="s">
        <v>9583</v>
      </c>
    </row>
    <row r="658" spans="1:13" x14ac:dyDescent="0.4">
      <c r="A658" s="6">
        <v>656</v>
      </c>
      <c r="B658" s="6" t="s">
        <v>2314</v>
      </c>
      <c r="C658" s="6" t="s">
        <v>2315</v>
      </c>
      <c r="D658" s="6" t="s">
        <v>520</v>
      </c>
      <c r="E658" s="6" t="s">
        <v>2316</v>
      </c>
      <c r="F658" s="6">
        <v>104.52930000000001</v>
      </c>
      <c r="G658" s="6">
        <v>33.609000000000002</v>
      </c>
      <c r="H658" s="6">
        <v>190772289</v>
      </c>
      <c r="I658" s="6">
        <v>105.4829134</v>
      </c>
      <c r="J658" s="6">
        <v>32.283353599999998</v>
      </c>
      <c r="K658" t="s">
        <v>8898</v>
      </c>
      <c r="L658" t="s">
        <v>9193</v>
      </c>
      <c r="M658" t="s">
        <v>9584</v>
      </c>
    </row>
    <row r="659" spans="1:13" x14ac:dyDescent="0.4">
      <c r="A659" s="6">
        <v>657</v>
      </c>
      <c r="B659" s="6" t="s">
        <v>2317</v>
      </c>
      <c r="C659" s="6" t="s">
        <v>2318</v>
      </c>
      <c r="D659" s="6" t="s">
        <v>562</v>
      </c>
      <c r="E659" s="6" t="s">
        <v>2319</v>
      </c>
      <c r="F659" s="6">
        <v>129.79329999999999</v>
      </c>
      <c r="G659" s="6">
        <v>48.267499999999998</v>
      </c>
      <c r="H659" s="6">
        <v>53740248</v>
      </c>
      <c r="I659" s="6">
        <v>130.3704798</v>
      </c>
      <c r="J659" s="6">
        <v>46.801132000000003</v>
      </c>
      <c r="K659" t="s">
        <v>8885</v>
      </c>
      <c r="L659" t="s">
        <v>9344</v>
      </c>
      <c r="M659" t="s">
        <v>9585</v>
      </c>
    </row>
    <row r="660" spans="1:13" x14ac:dyDescent="0.4">
      <c r="A660" s="6">
        <v>658</v>
      </c>
      <c r="B660" s="6" t="s">
        <v>2320</v>
      </c>
      <c r="C660" s="6" t="s">
        <v>2321</v>
      </c>
      <c r="D660" s="6" t="s">
        <v>500</v>
      </c>
      <c r="E660" s="6" t="s">
        <v>2322</v>
      </c>
      <c r="F660" s="6">
        <v>113.18519999999999</v>
      </c>
      <c r="G660" s="6">
        <v>39.371000000000002</v>
      </c>
      <c r="H660" s="6">
        <v>44060568</v>
      </c>
      <c r="I660" s="6">
        <v>114.0098405</v>
      </c>
      <c r="J660" s="6">
        <v>37.990038400000003</v>
      </c>
      <c r="K660" t="s">
        <v>8989</v>
      </c>
      <c r="L660" t="s">
        <v>8990</v>
      </c>
      <c r="M660" t="s">
        <v>9586</v>
      </c>
    </row>
    <row r="661" spans="1:13" x14ac:dyDescent="0.4">
      <c r="A661" s="6">
        <v>659</v>
      </c>
      <c r="B661" s="6" t="s">
        <v>2323</v>
      </c>
      <c r="C661" s="6" t="s">
        <v>2324</v>
      </c>
      <c r="D661" s="6" t="s">
        <v>628</v>
      </c>
      <c r="E661" s="6" t="s">
        <v>2325</v>
      </c>
      <c r="F661" s="6">
        <v>116.0843</v>
      </c>
      <c r="G661" s="6">
        <v>28.191600000000001</v>
      </c>
      <c r="H661" s="6">
        <v>37080526</v>
      </c>
      <c r="I661" s="6">
        <v>116.8657439</v>
      </c>
      <c r="J661" s="6">
        <v>26.91796064</v>
      </c>
      <c r="K661" t="s">
        <v>8919</v>
      </c>
      <c r="L661" t="s">
        <v>9587</v>
      </c>
      <c r="M661" t="s">
        <v>9588</v>
      </c>
    </row>
    <row r="662" spans="1:13" x14ac:dyDescent="0.4">
      <c r="A662" s="6">
        <v>660</v>
      </c>
      <c r="B662" s="6" t="s">
        <v>2326</v>
      </c>
      <c r="C662" s="6" t="s">
        <v>2327</v>
      </c>
      <c r="D662" s="6" t="s">
        <v>599</v>
      </c>
      <c r="E662" s="6" t="s">
        <v>2328</v>
      </c>
      <c r="F662" s="6">
        <v>115.80970000000001</v>
      </c>
      <c r="G662" s="6">
        <v>36.747100000000003</v>
      </c>
      <c r="H662" s="6">
        <v>44830751</v>
      </c>
      <c r="I662" s="6">
        <v>116.5952355</v>
      </c>
      <c r="J662" s="6">
        <v>35.391327840000002</v>
      </c>
      <c r="K662" t="s">
        <v>8907</v>
      </c>
      <c r="L662" t="s">
        <v>9589</v>
      </c>
      <c r="M662" t="s">
        <v>9590</v>
      </c>
    </row>
    <row r="663" spans="1:13" x14ac:dyDescent="0.4">
      <c r="A663" s="6">
        <v>661</v>
      </c>
      <c r="B663" s="6" t="s">
        <v>2329</v>
      </c>
      <c r="C663" s="6" t="s">
        <v>2330</v>
      </c>
      <c r="D663" s="6" t="s">
        <v>533</v>
      </c>
      <c r="E663" s="6" t="s">
        <v>2331</v>
      </c>
      <c r="F663" s="6">
        <v>118.1425</v>
      </c>
      <c r="G663" s="6">
        <v>33.260399999999997</v>
      </c>
      <c r="H663" s="6">
        <v>32530777</v>
      </c>
      <c r="I663" s="6">
        <v>118.8932768</v>
      </c>
      <c r="J663" s="6">
        <v>31.938100160000001</v>
      </c>
      <c r="K663" t="s">
        <v>8979</v>
      </c>
      <c r="L663" t="s">
        <v>8980</v>
      </c>
      <c r="M663" t="s">
        <v>9591</v>
      </c>
    </row>
    <row r="664" spans="1:13" x14ac:dyDescent="0.4">
      <c r="A664" s="6">
        <v>662</v>
      </c>
      <c r="B664" s="6" t="s">
        <v>2332</v>
      </c>
      <c r="C664" s="6" t="s">
        <v>2333</v>
      </c>
      <c r="D664" s="6" t="s">
        <v>696</v>
      </c>
      <c r="E664" s="6" t="s">
        <v>2334</v>
      </c>
      <c r="F664" s="6">
        <v>112.2505</v>
      </c>
      <c r="G664" s="6">
        <v>42.437899999999999</v>
      </c>
      <c r="H664" s="6">
        <v>7020474</v>
      </c>
      <c r="I664" s="6">
        <v>113.08906760000001</v>
      </c>
      <c r="J664" s="6">
        <v>41.027496159999998</v>
      </c>
      <c r="K664" t="s">
        <v>8950</v>
      </c>
      <c r="L664" t="s">
        <v>9387</v>
      </c>
      <c r="M664" t="s">
        <v>9592</v>
      </c>
    </row>
    <row r="665" spans="1:13" x14ac:dyDescent="0.4">
      <c r="A665" s="6">
        <v>663</v>
      </c>
      <c r="B665" s="6" t="s">
        <v>2335</v>
      </c>
      <c r="C665" s="6" t="s">
        <v>2336</v>
      </c>
      <c r="D665" s="6" t="s">
        <v>533</v>
      </c>
      <c r="E665" s="6" t="s">
        <v>2331</v>
      </c>
      <c r="F665" s="6">
        <v>117.8349</v>
      </c>
      <c r="G665" s="6">
        <v>33.146099999999997</v>
      </c>
      <c r="H665" s="6">
        <v>48070074</v>
      </c>
      <c r="I665" s="6">
        <v>118.59026</v>
      </c>
      <c r="J665" s="6">
        <v>31.824897440000001</v>
      </c>
      <c r="K665" t="s">
        <v>8979</v>
      </c>
      <c r="L665" t="s">
        <v>8980</v>
      </c>
      <c r="M665" t="s">
        <v>9591</v>
      </c>
    </row>
    <row r="666" spans="1:13" x14ac:dyDescent="0.4">
      <c r="A666" s="6">
        <v>664</v>
      </c>
      <c r="B666" s="6" t="s">
        <v>2337</v>
      </c>
      <c r="C666" s="6" t="s">
        <v>2338</v>
      </c>
      <c r="D666" s="6" t="s">
        <v>696</v>
      </c>
      <c r="E666" s="6" t="s">
        <v>2339</v>
      </c>
      <c r="F666" s="6">
        <v>116.7564</v>
      </c>
      <c r="G666" s="6">
        <v>44.7014</v>
      </c>
      <c r="H666" s="6">
        <v>46140658</v>
      </c>
      <c r="I666" s="6">
        <v>117.5278296</v>
      </c>
      <c r="J666" s="6">
        <v>43.269266559999998</v>
      </c>
      <c r="K666" t="s">
        <v>8950</v>
      </c>
      <c r="L666" t="s">
        <v>9144</v>
      </c>
      <c r="M666" t="s">
        <v>9593</v>
      </c>
    </row>
    <row r="667" spans="1:13" x14ac:dyDescent="0.4">
      <c r="A667" s="6">
        <v>665</v>
      </c>
      <c r="B667" s="6" t="s">
        <v>2340</v>
      </c>
      <c r="C667" s="6" t="s">
        <v>2341</v>
      </c>
      <c r="D667" s="6" t="s">
        <v>573</v>
      </c>
      <c r="E667" s="6" t="s">
        <v>2342</v>
      </c>
      <c r="F667" s="6">
        <v>118.81319999999999</v>
      </c>
      <c r="G667" s="6">
        <v>42.7898</v>
      </c>
      <c r="H667" s="6">
        <v>90626597</v>
      </c>
      <c r="I667" s="6">
        <v>119.5539833</v>
      </c>
      <c r="J667" s="6">
        <v>41.376017920000002</v>
      </c>
      <c r="K667" t="s">
        <v>8925</v>
      </c>
      <c r="L667" t="s">
        <v>9111</v>
      </c>
      <c r="M667" t="s">
        <v>9594</v>
      </c>
    </row>
    <row r="668" spans="1:13" x14ac:dyDescent="0.4">
      <c r="A668" s="6">
        <v>666</v>
      </c>
      <c r="B668" s="6" t="s">
        <v>2343</v>
      </c>
      <c r="C668" s="6" t="s">
        <v>2344</v>
      </c>
      <c r="D668" s="6" t="s">
        <v>595</v>
      </c>
      <c r="E668" s="6" t="s">
        <v>2345</v>
      </c>
      <c r="F668" s="6">
        <v>97.482299999999995</v>
      </c>
      <c r="G668" s="6">
        <v>41.096299999999999</v>
      </c>
      <c r="H668" s="6">
        <v>55160010</v>
      </c>
      <c r="I668" s="6">
        <v>98.54091373</v>
      </c>
      <c r="J668" s="6">
        <v>39.698775519999998</v>
      </c>
      <c r="K668" t="s">
        <v>8904</v>
      </c>
      <c r="L668" t="s">
        <v>9255</v>
      </c>
      <c r="M668" t="s">
        <v>9595</v>
      </c>
    </row>
    <row r="669" spans="1:13" x14ac:dyDescent="0.4">
      <c r="A669" s="6">
        <v>667</v>
      </c>
      <c r="B669" s="6" t="s">
        <v>2346</v>
      </c>
      <c r="C669" s="6" t="s">
        <v>2347</v>
      </c>
      <c r="D669" s="6" t="s">
        <v>595</v>
      </c>
      <c r="E669" s="6" t="s">
        <v>2345</v>
      </c>
      <c r="F669" s="6">
        <v>97.396600000000007</v>
      </c>
      <c r="G669" s="6">
        <v>41.039700000000003</v>
      </c>
      <c r="H669" s="6">
        <v>11170748</v>
      </c>
      <c r="I669" s="6">
        <v>98.45649066</v>
      </c>
      <c r="J669" s="6">
        <v>39.642718879999997</v>
      </c>
      <c r="K669" t="s">
        <v>8904</v>
      </c>
      <c r="L669" t="s">
        <v>9255</v>
      </c>
      <c r="M669" t="s">
        <v>9595</v>
      </c>
    </row>
    <row r="670" spans="1:13" x14ac:dyDescent="0.4">
      <c r="A670" s="6">
        <v>668</v>
      </c>
      <c r="B670" s="6" t="s">
        <v>2348</v>
      </c>
      <c r="C670" s="6" t="s">
        <v>2349</v>
      </c>
      <c r="D670" s="6" t="s">
        <v>533</v>
      </c>
      <c r="E670" s="6" t="s">
        <v>2350</v>
      </c>
      <c r="F670" s="6">
        <v>120.3663</v>
      </c>
      <c r="G670" s="6">
        <v>32.207500000000003</v>
      </c>
      <c r="H670" s="6">
        <v>6170716</v>
      </c>
      <c r="I670" s="6">
        <v>121.0839421</v>
      </c>
      <c r="J670" s="6">
        <v>30.895308</v>
      </c>
      <c r="K670" t="s">
        <v>8873</v>
      </c>
      <c r="L670" t="s">
        <v>8873</v>
      </c>
      <c r="M670" t="s">
        <v>9596</v>
      </c>
    </row>
    <row r="671" spans="1:13" x14ac:dyDescent="0.4">
      <c r="A671" s="6">
        <v>669</v>
      </c>
      <c r="B671" s="6" t="s">
        <v>2351</v>
      </c>
      <c r="C671" s="6" t="s">
        <v>2352</v>
      </c>
      <c r="D671" s="6" t="s">
        <v>602</v>
      </c>
      <c r="E671" s="6" t="s">
        <v>2353</v>
      </c>
      <c r="F671" s="6">
        <v>108.8344</v>
      </c>
      <c r="G671" s="6">
        <v>29.5044</v>
      </c>
      <c r="H671" s="6">
        <v>94097158</v>
      </c>
      <c r="I671" s="6">
        <v>109.7238674</v>
      </c>
      <c r="J671" s="6">
        <v>28.21815776</v>
      </c>
      <c r="K671" t="s">
        <v>8910</v>
      </c>
      <c r="L671" t="s">
        <v>9597</v>
      </c>
      <c r="M671" t="s">
        <v>9598</v>
      </c>
    </row>
    <row r="672" spans="1:13" x14ac:dyDescent="0.4">
      <c r="A672" s="6">
        <v>670</v>
      </c>
      <c r="B672" s="6" t="s">
        <v>2354</v>
      </c>
      <c r="C672" s="6" t="s">
        <v>2355</v>
      </c>
      <c r="D672" s="6" t="s">
        <v>602</v>
      </c>
      <c r="E672" s="6" t="s">
        <v>2353</v>
      </c>
      <c r="F672" s="6">
        <v>108.8412</v>
      </c>
      <c r="G672" s="6">
        <v>29.614599999999999</v>
      </c>
      <c r="H672" s="6">
        <v>21640016</v>
      </c>
      <c r="I672" s="6">
        <v>109.7305661</v>
      </c>
      <c r="J672" s="6">
        <v>28.327299839999998</v>
      </c>
      <c r="K672" t="s">
        <v>8910</v>
      </c>
      <c r="L672" t="s">
        <v>9597</v>
      </c>
      <c r="M672" t="s">
        <v>9598</v>
      </c>
    </row>
    <row r="673" spans="1:13" x14ac:dyDescent="0.4">
      <c r="A673" s="6">
        <v>671</v>
      </c>
      <c r="B673" s="6" t="s">
        <v>2356</v>
      </c>
      <c r="C673" s="6" t="s">
        <v>2357</v>
      </c>
      <c r="D673" s="6" t="s">
        <v>533</v>
      </c>
      <c r="E673" s="6" t="s">
        <v>2358</v>
      </c>
      <c r="F673" s="6">
        <v>117.88339999999999</v>
      </c>
      <c r="G673" s="6">
        <v>30.066500000000001</v>
      </c>
      <c r="H673" s="6">
        <v>22350461</v>
      </c>
      <c r="I673" s="6">
        <v>118.63803729999999</v>
      </c>
      <c r="J673" s="6">
        <v>28.774861600000001</v>
      </c>
      <c r="K673" t="s">
        <v>8957</v>
      </c>
      <c r="L673" t="s">
        <v>9599</v>
      </c>
      <c r="M673" t="s">
        <v>9600</v>
      </c>
    </row>
    <row r="674" spans="1:13" x14ac:dyDescent="0.4">
      <c r="A674" s="6">
        <v>672</v>
      </c>
      <c r="B674" s="6" t="s">
        <v>2359</v>
      </c>
      <c r="C674" s="6" t="s">
        <v>2360</v>
      </c>
      <c r="D674" s="6" t="s">
        <v>602</v>
      </c>
      <c r="E674" s="6" t="s">
        <v>1053</v>
      </c>
      <c r="F674" s="6">
        <v>112.0402</v>
      </c>
      <c r="G674" s="6">
        <v>29.526199999999999</v>
      </c>
      <c r="H674" s="6">
        <v>90137814</v>
      </c>
      <c r="I674" s="6">
        <v>112.881901</v>
      </c>
      <c r="J674" s="6">
        <v>28.239748479999999</v>
      </c>
      <c r="K674" t="s">
        <v>8910</v>
      </c>
      <c r="L674" t="s">
        <v>8911</v>
      </c>
      <c r="M674" t="s">
        <v>9087</v>
      </c>
    </row>
    <row r="675" spans="1:13" x14ac:dyDescent="0.4">
      <c r="A675" s="6">
        <v>673</v>
      </c>
      <c r="B675" s="6" t="s">
        <v>2361</v>
      </c>
      <c r="C675" s="6" t="s">
        <v>2362</v>
      </c>
      <c r="D675" s="6" t="s">
        <v>562</v>
      </c>
      <c r="E675" s="6" t="s">
        <v>1683</v>
      </c>
      <c r="F675" s="6">
        <v>132.08109999999999</v>
      </c>
      <c r="G675" s="6">
        <v>48.714599999999997</v>
      </c>
      <c r="H675" s="6">
        <v>53920438</v>
      </c>
      <c r="I675" s="6">
        <v>132.62419159999999</v>
      </c>
      <c r="J675" s="6">
        <v>47.243939840000003</v>
      </c>
      <c r="K675" t="s">
        <v>8885</v>
      </c>
      <c r="L675" t="s">
        <v>9344</v>
      </c>
      <c r="M675" t="s">
        <v>9345</v>
      </c>
    </row>
    <row r="676" spans="1:13" x14ac:dyDescent="0.4">
      <c r="A676" s="6">
        <v>674</v>
      </c>
      <c r="B676" s="6" t="s">
        <v>2363</v>
      </c>
      <c r="C676" s="6" t="s">
        <v>2364</v>
      </c>
      <c r="D676" s="6" t="s">
        <v>533</v>
      </c>
      <c r="E676" s="6" t="s">
        <v>2365</v>
      </c>
      <c r="F676" s="6">
        <v>114.5133</v>
      </c>
      <c r="G676" s="6">
        <v>34.558199999999999</v>
      </c>
      <c r="H676" s="6">
        <v>89450949</v>
      </c>
      <c r="I676" s="6">
        <v>115.3181518</v>
      </c>
      <c r="J676" s="6">
        <v>33.223441280000003</v>
      </c>
      <c r="K676" t="s">
        <v>8944</v>
      </c>
      <c r="L676" t="s">
        <v>9374</v>
      </c>
      <c r="M676" t="s">
        <v>6260</v>
      </c>
    </row>
    <row r="677" spans="1:13" x14ac:dyDescent="0.4">
      <c r="A677" s="6">
        <v>675</v>
      </c>
      <c r="B677" s="6" t="s">
        <v>2366</v>
      </c>
      <c r="C677" s="6" t="s">
        <v>2367</v>
      </c>
      <c r="D677" s="6" t="s">
        <v>573</v>
      </c>
      <c r="E677" s="6" t="s">
        <v>2368</v>
      </c>
      <c r="F677" s="6">
        <v>125.1835</v>
      </c>
      <c r="G677" s="6">
        <v>45.586799999999997</v>
      </c>
      <c r="H677" s="6">
        <v>49330061</v>
      </c>
      <c r="I677" s="6">
        <v>125.8293659</v>
      </c>
      <c r="J677" s="6">
        <v>44.146166719999997</v>
      </c>
      <c r="K677" t="s">
        <v>8894</v>
      </c>
      <c r="L677" t="s">
        <v>8895</v>
      </c>
      <c r="M677" t="s">
        <v>9601</v>
      </c>
    </row>
    <row r="678" spans="1:13" x14ac:dyDescent="0.4">
      <c r="A678" s="6">
        <v>676</v>
      </c>
      <c r="B678" s="6" t="s">
        <v>2369</v>
      </c>
      <c r="C678" s="6" t="s">
        <v>2370</v>
      </c>
      <c r="D678" s="6" t="s">
        <v>573</v>
      </c>
      <c r="E678" s="6" t="s">
        <v>2368</v>
      </c>
      <c r="F678" s="6">
        <v>125.1553</v>
      </c>
      <c r="G678" s="6">
        <v>45.457900000000002</v>
      </c>
      <c r="H678" s="6">
        <v>50660889</v>
      </c>
      <c r="I678" s="6">
        <v>125.801586</v>
      </c>
      <c r="J678" s="6">
        <v>44.018504159999999</v>
      </c>
      <c r="K678" t="s">
        <v>8894</v>
      </c>
      <c r="L678" t="s">
        <v>8895</v>
      </c>
      <c r="M678" t="s">
        <v>9601</v>
      </c>
    </row>
    <row r="679" spans="1:13" x14ac:dyDescent="0.4">
      <c r="A679" s="6">
        <v>677</v>
      </c>
      <c r="B679" s="6" t="s">
        <v>2371</v>
      </c>
      <c r="C679" s="6" t="s">
        <v>2372</v>
      </c>
      <c r="D679" s="6" t="s">
        <v>595</v>
      </c>
      <c r="E679" s="6" t="s">
        <v>2373</v>
      </c>
      <c r="F679" s="6">
        <v>96.883799999999994</v>
      </c>
      <c r="G679" s="6">
        <v>40.729500000000002</v>
      </c>
      <c r="H679" s="6">
        <v>61070400</v>
      </c>
      <c r="I679" s="6">
        <v>97.951331379999999</v>
      </c>
      <c r="J679" s="6">
        <v>39.335496800000001</v>
      </c>
      <c r="K679" t="s">
        <v>8904</v>
      </c>
      <c r="L679" t="s">
        <v>9602</v>
      </c>
      <c r="M679" t="s">
        <v>9603</v>
      </c>
    </row>
    <row r="680" spans="1:13" x14ac:dyDescent="0.4">
      <c r="A680" s="6">
        <v>678</v>
      </c>
      <c r="B680" s="6" t="s">
        <v>2374</v>
      </c>
      <c r="C680" s="6" t="s">
        <v>2375</v>
      </c>
      <c r="D680" s="6" t="s">
        <v>533</v>
      </c>
      <c r="E680" s="6" t="s">
        <v>2376</v>
      </c>
      <c r="F680" s="6">
        <v>117.80929999999999</v>
      </c>
      <c r="G680" s="6">
        <v>31.3781</v>
      </c>
      <c r="H680" s="6">
        <v>22550703</v>
      </c>
      <c r="I680" s="6">
        <v>118.5650414</v>
      </c>
      <c r="J680" s="6">
        <v>30.073870240000002</v>
      </c>
      <c r="K680" t="s">
        <v>8944</v>
      </c>
      <c r="L680" t="s">
        <v>9604</v>
      </c>
      <c r="M680" t="s">
        <v>2400</v>
      </c>
    </row>
    <row r="681" spans="1:13" x14ac:dyDescent="0.4">
      <c r="A681" s="6">
        <v>679</v>
      </c>
      <c r="B681" s="6" t="s">
        <v>2377</v>
      </c>
      <c r="C681" s="6" t="s">
        <v>2378</v>
      </c>
      <c r="D681" s="6" t="s">
        <v>837</v>
      </c>
      <c r="E681" s="6" t="s">
        <v>2379</v>
      </c>
      <c r="F681" s="6">
        <v>111.1251</v>
      </c>
      <c r="G681" s="6">
        <v>38.422600000000003</v>
      </c>
      <c r="H681" s="6">
        <v>51950438</v>
      </c>
      <c r="I681" s="6">
        <v>111.980436</v>
      </c>
      <c r="J681" s="6">
        <v>37.05074304</v>
      </c>
      <c r="K681" t="s">
        <v>8997</v>
      </c>
      <c r="L681" t="s">
        <v>9605</v>
      </c>
      <c r="M681" t="s">
        <v>9606</v>
      </c>
    </row>
    <row r="682" spans="1:13" x14ac:dyDescent="0.4">
      <c r="A682" s="6">
        <v>680</v>
      </c>
      <c r="B682" s="6" t="s">
        <v>2380</v>
      </c>
      <c r="C682" s="6" t="s">
        <v>2381</v>
      </c>
      <c r="D682" s="6" t="s">
        <v>837</v>
      </c>
      <c r="E682" s="6" t="s">
        <v>2379</v>
      </c>
      <c r="F682" s="6">
        <v>111.0558</v>
      </c>
      <c r="G682" s="6">
        <v>38.387599999999999</v>
      </c>
      <c r="H682" s="6">
        <v>16410399</v>
      </c>
      <c r="I682" s="6">
        <v>111.9121686</v>
      </c>
      <c r="J682" s="6">
        <v>37.016079040000001</v>
      </c>
      <c r="K682" t="s">
        <v>8997</v>
      </c>
      <c r="L682" t="s">
        <v>9605</v>
      </c>
      <c r="M682" t="s">
        <v>9606</v>
      </c>
    </row>
    <row r="683" spans="1:13" x14ac:dyDescent="0.4">
      <c r="A683" s="6">
        <v>681</v>
      </c>
      <c r="B683" s="6" t="s">
        <v>2382</v>
      </c>
      <c r="C683" s="6" t="s">
        <v>2383</v>
      </c>
      <c r="D683" s="6" t="s">
        <v>566</v>
      </c>
      <c r="E683" s="6" t="s">
        <v>2384</v>
      </c>
      <c r="F683" s="6">
        <v>105.4491</v>
      </c>
      <c r="G683" s="6">
        <v>24.3841</v>
      </c>
      <c r="H683" s="6">
        <v>59000446</v>
      </c>
      <c r="I683" s="6">
        <v>106.38900839999999</v>
      </c>
      <c r="J683" s="6">
        <v>23.14701264</v>
      </c>
      <c r="K683" t="s">
        <v>8888</v>
      </c>
      <c r="L683" t="s">
        <v>9117</v>
      </c>
      <c r="M683" t="s">
        <v>9607</v>
      </c>
    </row>
    <row r="684" spans="1:13" x14ac:dyDescent="0.4">
      <c r="A684" s="6">
        <v>682</v>
      </c>
      <c r="B684" s="6" t="s">
        <v>2385</v>
      </c>
      <c r="C684" s="6" t="s">
        <v>2386</v>
      </c>
      <c r="D684" s="6" t="s">
        <v>533</v>
      </c>
      <c r="E684" s="6" t="s">
        <v>2387</v>
      </c>
      <c r="F684" s="6">
        <v>120.0364</v>
      </c>
      <c r="G684" s="6">
        <v>32.076599999999999</v>
      </c>
      <c r="H684" s="6">
        <v>34500258</v>
      </c>
      <c r="I684" s="6">
        <v>120.7589576</v>
      </c>
      <c r="J684" s="6">
        <v>30.765664640000001</v>
      </c>
      <c r="K684" t="s">
        <v>8957</v>
      </c>
      <c r="L684" t="s">
        <v>9504</v>
      </c>
      <c r="M684" t="s">
        <v>9608</v>
      </c>
    </row>
    <row r="685" spans="1:13" x14ac:dyDescent="0.4">
      <c r="A685" s="6">
        <v>683</v>
      </c>
      <c r="B685" s="6" t="s">
        <v>2388</v>
      </c>
      <c r="C685" s="6" t="s">
        <v>2389</v>
      </c>
      <c r="D685" s="6" t="s">
        <v>562</v>
      </c>
      <c r="E685" s="6" t="s">
        <v>2390</v>
      </c>
      <c r="F685" s="6">
        <v>130.3973</v>
      </c>
      <c r="G685" s="6">
        <v>46.752899999999997</v>
      </c>
      <c r="H685" s="6">
        <v>58380288</v>
      </c>
      <c r="I685" s="6">
        <v>130.9654802</v>
      </c>
      <c r="J685" s="6">
        <v>45.301072159999997</v>
      </c>
      <c r="K685" t="s">
        <v>8885</v>
      </c>
      <c r="L685" t="s">
        <v>9245</v>
      </c>
      <c r="M685" t="s">
        <v>9609</v>
      </c>
    </row>
    <row r="686" spans="1:13" x14ac:dyDescent="0.4">
      <c r="A686" s="6">
        <v>684</v>
      </c>
      <c r="B686" s="6" t="s">
        <v>2391</v>
      </c>
      <c r="C686" s="6" t="s">
        <v>2392</v>
      </c>
      <c r="D686" s="6" t="s">
        <v>500</v>
      </c>
      <c r="E686" s="6" t="s">
        <v>2322</v>
      </c>
      <c r="F686" s="6">
        <v>113.3061</v>
      </c>
      <c r="G686" s="6">
        <v>39.413899999999998</v>
      </c>
      <c r="H686" s="6">
        <v>44040278</v>
      </c>
      <c r="I686" s="6">
        <v>114.1289391</v>
      </c>
      <c r="J686" s="6">
        <v>38.032526560000001</v>
      </c>
      <c r="K686" t="s">
        <v>8989</v>
      </c>
      <c r="L686" t="s">
        <v>8990</v>
      </c>
      <c r="M686" t="s">
        <v>9586</v>
      </c>
    </row>
    <row r="687" spans="1:13" x14ac:dyDescent="0.4">
      <c r="A687" s="6">
        <v>685</v>
      </c>
      <c r="B687" s="6" t="s">
        <v>2393</v>
      </c>
      <c r="C687" s="6" t="s">
        <v>2394</v>
      </c>
      <c r="D687" s="6" t="s">
        <v>628</v>
      </c>
      <c r="E687" s="6" t="s">
        <v>2395</v>
      </c>
      <c r="F687" s="6">
        <v>115.4498</v>
      </c>
      <c r="G687" s="6">
        <v>29.644200000000001</v>
      </c>
      <c r="H687" s="6">
        <v>34930058</v>
      </c>
      <c r="I687" s="6">
        <v>116.24069799999999</v>
      </c>
      <c r="J687" s="6">
        <v>28.356615680000001</v>
      </c>
      <c r="K687" t="s">
        <v>8973</v>
      </c>
      <c r="L687" t="s">
        <v>8974</v>
      </c>
      <c r="M687" t="s">
        <v>9610</v>
      </c>
    </row>
    <row r="688" spans="1:13" x14ac:dyDescent="0.4">
      <c r="A688" s="6">
        <v>686</v>
      </c>
      <c r="B688" s="6" t="s">
        <v>2396</v>
      </c>
      <c r="C688" s="6" t="s">
        <v>2397</v>
      </c>
      <c r="D688" s="6" t="s">
        <v>533</v>
      </c>
      <c r="E688" s="6" t="s">
        <v>2387</v>
      </c>
      <c r="F688" s="6">
        <v>120.0735</v>
      </c>
      <c r="G688" s="6">
        <v>32.002099999999999</v>
      </c>
      <c r="H688" s="6">
        <v>6190520</v>
      </c>
      <c r="I688" s="6">
        <v>120.7955049</v>
      </c>
      <c r="J688" s="6">
        <v>30.691879839999999</v>
      </c>
      <c r="K688" t="s">
        <v>8957</v>
      </c>
      <c r="L688" t="s">
        <v>9504</v>
      </c>
      <c r="M688" t="s">
        <v>9608</v>
      </c>
    </row>
    <row r="689" spans="1:13" x14ac:dyDescent="0.4">
      <c r="A689" s="6">
        <v>687</v>
      </c>
      <c r="B689" s="6" t="s">
        <v>2398</v>
      </c>
      <c r="C689" s="6" t="s">
        <v>2399</v>
      </c>
      <c r="D689" s="6" t="s">
        <v>628</v>
      </c>
      <c r="E689" s="6" t="s">
        <v>2395</v>
      </c>
      <c r="F689" s="6">
        <v>115.43810000000001</v>
      </c>
      <c r="G689" s="6">
        <v>29.627199999999998</v>
      </c>
      <c r="H689" s="6">
        <v>22410755</v>
      </c>
      <c r="I689" s="6">
        <v>116.2291723</v>
      </c>
      <c r="J689" s="6">
        <v>28.339778880000001</v>
      </c>
      <c r="K689" t="s">
        <v>8973</v>
      </c>
      <c r="L689" t="s">
        <v>8974</v>
      </c>
      <c r="M689" t="s">
        <v>9610</v>
      </c>
    </row>
    <row r="690" spans="1:13" x14ac:dyDescent="0.4">
      <c r="A690" s="6">
        <v>688</v>
      </c>
      <c r="B690" s="6" t="s">
        <v>2400</v>
      </c>
      <c r="C690" s="6" t="s">
        <v>2401</v>
      </c>
      <c r="D690" s="6" t="s">
        <v>533</v>
      </c>
      <c r="E690" s="6" t="s">
        <v>2376</v>
      </c>
      <c r="F690" s="6">
        <v>117.82250000000001</v>
      </c>
      <c r="G690" s="6">
        <v>31.361799999999999</v>
      </c>
      <c r="H690" s="6">
        <v>32800992</v>
      </c>
      <c r="I690" s="6">
        <v>118.5780448</v>
      </c>
      <c r="J690" s="6">
        <v>30.057726720000002</v>
      </c>
      <c r="K690" t="s">
        <v>8944</v>
      </c>
      <c r="L690" t="s">
        <v>9604</v>
      </c>
      <c r="M690" t="s">
        <v>2400</v>
      </c>
    </row>
    <row r="691" spans="1:13" x14ac:dyDescent="0.4">
      <c r="A691" s="6">
        <v>689</v>
      </c>
      <c r="B691" s="6" t="s">
        <v>2402</v>
      </c>
      <c r="C691" s="6" t="s">
        <v>2403</v>
      </c>
      <c r="D691" s="6" t="s">
        <v>562</v>
      </c>
      <c r="E691" s="6" t="s">
        <v>2404</v>
      </c>
      <c r="F691" s="6">
        <v>130.23929999999999</v>
      </c>
      <c r="G691" s="6">
        <v>46.759700000000002</v>
      </c>
      <c r="H691" s="6">
        <v>94197232</v>
      </c>
      <c r="I691" s="6">
        <v>130.8098344</v>
      </c>
      <c r="J691" s="6">
        <v>45.307806880000001</v>
      </c>
      <c r="K691" t="s">
        <v>8885</v>
      </c>
      <c r="L691" t="s">
        <v>9245</v>
      </c>
      <c r="M691" t="s">
        <v>9611</v>
      </c>
    </row>
    <row r="692" spans="1:13" x14ac:dyDescent="0.4">
      <c r="A692" s="6">
        <v>690</v>
      </c>
      <c r="B692" s="6" t="s">
        <v>2405</v>
      </c>
      <c r="C692" s="6" t="s">
        <v>2406</v>
      </c>
      <c r="D692" s="6" t="s">
        <v>520</v>
      </c>
      <c r="E692" s="6" t="s">
        <v>650</v>
      </c>
      <c r="F692" s="6">
        <v>105.64960000000001</v>
      </c>
      <c r="G692" s="6">
        <v>27.921600000000002</v>
      </c>
      <c r="H692" s="6">
        <v>96348823</v>
      </c>
      <c r="I692" s="6">
        <v>106.586521</v>
      </c>
      <c r="J692" s="6">
        <v>26.650552640000001</v>
      </c>
      <c r="K692" t="s">
        <v>8929</v>
      </c>
      <c r="L692" t="s">
        <v>8930</v>
      </c>
      <c r="M692" t="s">
        <v>8932</v>
      </c>
    </row>
    <row r="693" spans="1:13" x14ac:dyDescent="0.4">
      <c r="A693" s="6">
        <v>691</v>
      </c>
      <c r="B693" s="6" t="s">
        <v>2407</v>
      </c>
      <c r="C693" s="6" t="s">
        <v>2408</v>
      </c>
      <c r="D693" s="6" t="s">
        <v>599</v>
      </c>
      <c r="E693" s="6" t="s">
        <v>2409</v>
      </c>
      <c r="F693" s="6">
        <v>115.2878</v>
      </c>
      <c r="G693" s="6">
        <v>36.732900000000001</v>
      </c>
      <c r="H693" s="6">
        <v>44790315</v>
      </c>
      <c r="I693" s="6">
        <v>116.0811118</v>
      </c>
      <c r="J693" s="6">
        <v>35.377264160000003</v>
      </c>
      <c r="K693" t="s">
        <v>8907</v>
      </c>
      <c r="L693" t="s">
        <v>9206</v>
      </c>
      <c r="M693" t="s">
        <v>9612</v>
      </c>
    </row>
    <row r="694" spans="1:13" x14ac:dyDescent="0.4">
      <c r="A694" s="6">
        <v>692</v>
      </c>
      <c r="B694" s="6" t="s">
        <v>2410</v>
      </c>
      <c r="C694" s="6" t="s">
        <v>2411</v>
      </c>
      <c r="D694" s="6" t="s">
        <v>595</v>
      </c>
      <c r="E694" s="6" t="s">
        <v>2412</v>
      </c>
      <c r="F694" s="6">
        <v>97.196600000000004</v>
      </c>
      <c r="G694" s="6">
        <v>41.160499999999999</v>
      </c>
      <c r="H694" s="6">
        <v>11180061</v>
      </c>
      <c r="I694" s="6">
        <v>98.259470660000005</v>
      </c>
      <c r="J694" s="6">
        <v>39.762359199999999</v>
      </c>
      <c r="K694" t="s">
        <v>8904</v>
      </c>
      <c r="L694" t="s">
        <v>9613</v>
      </c>
    </row>
    <row r="695" spans="1:13" x14ac:dyDescent="0.4">
      <c r="A695" s="6">
        <v>693</v>
      </c>
      <c r="B695" s="6" t="s">
        <v>2413</v>
      </c>
      <c r="C695" s="6" t="s">
        <v>2414</v>
      </c>
      <c r="D695" s="6" t="s">
        <v>595</v>
      </c>
      <c r="E695" s="6" t="s">
        <v>2412</v>
      </c>
      <c r="F695" s="6">
        <v>97.252799999999993</v>
      </c>
      <c r="G695" s="6">
        <v>41.112299999999998</v>
      </c>
      <c r="H695" s="6">
        <v>55170227</v>
      </c>
      <c r="I695" s="6">
        <v>98.314833280000002</v>
      </c>
      <c r="J695" s="6">
        <v>39.714621919999999</v>
      </c>
      <c r="K695" t="s">
        <v>8904</v>
      </c>
      <c r="L695" t="s">
        <v>9613</v>
      </c>
    </row>
    <row r="696" spans="1:13" x14ac:dyDescent="0.4">
      <c r="A696" s="6">
        <v>694</v>
      </c>
      <c r="B696" s="6" t="s">
        <v>2415</v>
      </c>
      <c r="C696" s="6" t="s">
        <v>2416</v>
      </c>
      <c r="D696" s="6" t="s">
        <v>520</v>
      </c>
      <c r="E696" s="6" t="s">
        <v>650</v>
      </c>
      <c r="F696" s="6">
        <v>105.6473</v>
      </c>
      <c r="G696" s="6">
        <v>27.8764</v>
      </c>
      <c r="H696" s="6">
        <v>96365502</v>
      </c>
      <c r="I696" s="6">
        <v>106.5842552</v>
      </c>
      <c r="J696" s="6">
        <v>26.605786559999999</v>
      </c>
      <c r="K696" t="s">
        <v>8929</v>
      </c>
      <c r="L696" t="s">
        <v>8930</v>
      </c>
      <c r="M696" t="s">
        <v>8932</v>
      </c>
    </row>
    <row r="697" spans="1:13" x14ac:dyDescent="0.4">
      <c r="A697" s="6">
        <v>695</v>
      </c>
      <c r="B697" s="6" t="s">
        <v>2417</v>
      </c>
      <c r="C697" s="6" t="s">
        <v>2418</v>
      </c>
      <c r="D697" s="6" t="s">
        <v>520</v>
      </c>
      <c r="E697" s="6" t="s">
        <v>2419</v>
      </c>
      <c r="F697" s="6">
        <v>103.55070000000001</v>
      </c>
      <c r="G697" s="6">
        <v>31.662400000000002</v>
      </c>
      <c r="H697" s="6">
        <v>13320421</v>
      </c>
      <c r="I697" s="6">
        <v>104.5188946</v>
      </c>
      <c r="J697" s="6">
        <v>30.355440959999999</v>
      </c>
      <c r="K697" t="s">
        <v>8898</v>
      </c>
      <c r="L697" t="s">
        <v>8899</v>
      </c>
      <c r="M697" t="s">
        <v>9614</v>
      </c>
    </row>
    <row r="698" spans="1:13" x14ac:dyDescent="0.4">
      <c r="A698" s="6">
        <v>696</v>
      </c>
      <c r="B698" s="6" t="s">
        <v>2420</v>
      </c>
      <c r="C698" s="6" t="s">
        <v>2421</v>
      </c>
      <c r="D698" s="6" t="s">
        <v>520</v>
      </c>
      <c r="E698" s="6" t="s">
        <v>2422</v>
      </c>
      <c r="F698" s="6">
        <v>103.80710000000001</v>
      </c>
      <c r="G698" s="6">
        <v>33.103200000000001</v>
      </c>
      <c r="H698" s="6">
        <v>18210262</v>
      </c>
      <c r="I698" s="6">
        <v>104.7714742</v>
      </c>
      <c r="J698" s="6">
        <v>31.78240928</v>
      </c>
      <c r="K698" t="s">
        <v>8898</v>
      </c>
      <c r="L698" t="s">
        <v>9615</v>
      </c>
      <c r="M698" t="s">
        <v>9616</v>
      </c>
    </row>
    <row r="699" spans="1:13" x14ac:dyDescent="0.4">
      <c r="A699" s="6">
        <v>697</v>
      </c>
      <c r="B699" s="6" t="s">
        <v>2423</v>
      </c>
      <c r="C699" s="6" t="s">
        <v>2424</v>
      </c>
      <c r="D699" s="6" t="s">
        <v>849</v>
      </c>
      <c r="E699" s="6" t="s">
        <v>2425</v>
      </c>
      <c r="F699" s="6">
        <v>113.4375</v>
      </c>
      <c r="G699" s="6">
        <v>31.9711</v>
      </c>
      <c r="H699" s="6">
        <v>62420781</v>
      </c>
      <c r="I699" s="6">
        <v>114.2583813</v>
      </c>
      <c r="J699" s="6">
        <v>30.661177439999999</v>
      </c>
      <c r="K699" t="s">
        <v>9002</v>
      </c>
      <c r="L699" t="s">
        <v>9003</v>
      </c>
      <c r="M699" t="s">
        <v>9617</v>
      </c>
    </row>
    <row r="700" spans="1:13" x14ac:dyDescent="0.4">
      <c r="A700" s="6">
        <v>698</v>
      </c>
      <c r="B700" s="6" t="s">
        <v>2426</v>
      </c>
      <c r="C700" s="6" t="s">
        <v>2427</v>
      </c>
      <c r="D700" s="6" t="s">
        <v>573</v>
      </c>
      <c r="E700" s="6" t="s">
        <v>2428</v>
      </c>
      <c r="F700" s="6">
        <v>126.1378</v>
      </c>
      <c r="G700" s="6">
        <v>43.816099999999999</v>
      </c>
      <c r="H700" s="6">
        <v>56720302</v>
      </c>
      <c r="I700" s="6">
        <v>126.7694468</v>
      </c>
      <c r="J700" s="6">
        <v>42.392465440000002</v>
      </c>
      <c r="K700" t="s">
        <v>8894</v>
      </c>
      <c r="L700" t="s">
        <v>1119</v>
      </c>
      <c r="M700" t="s">
        <v>9618</v>
      </c>
    </row>
    <row r="701" spans="1:13" x14ac:dyDescent="0.4">
      <c r="A701" s="6">
        <v>699</v>
      </c>
      <c r="B701" s="6" t="s">
        <v>2429</v>
      </c>
      <c r="C701" s="6" t="s">
        <v>2430</v>
      </c>
      <c r="D701" s="6" t="s">
        <v>573</v>
      </c>
      <c r="E701" s="6" t="s">
        <v>2431</v>
      </c>
      <c r="F701" s="6">
        <v>120.4025</v>
      </c>
      <c r="G701" s="6">
        <v>42.588900000000002</v>
      </c>
      <c r="H701" s="6">
        <v>93096129</v>
      </c>
      <c r="I701" s="6">
        <v>121.1196028</v>
      </c>
      <c r="J701" s="6">
        <v>41.177046560000001</v>
      </c>
      <c r="K701" t="s">
        <v>8925</v>
      </c>
      <c r="L701" t="s">
        <v>9252</v>
      </c>
      <c r="M701" t="s">
        <v>9619</v>
      </c>
    </row>
    <row r="702" spans="1:13" x14ac:dyDescent="0.4">
      <c r="A702" s="6">
        <v>700</v>
      </c>
      <c r="B702" s="6" t="s">
        <v>2432</v>
      </c>
      <c r="C702" s="6" t="s">
        <v>2433</v>
      </c>
      <c r="D702" s="6" t="s">
        <v>500</v>
      </c>
      <c r="E702" s="6" t="s">
        <v>2434</v>
      </c>
      <c r="F702" s="6">
        <v>116.6151</v>
      </c>
      <c r="G702" s="6">
        <v>41.424399999999999</v>
      </c>
      <c r="H702" s="6">
        <v>25610496</v>
      </c>
      <c r="I702" s="6">
        <v>117.38863499999999</v>
      </c>
      <c r="J702" s="6">
        <v>40.023725759999998</v>
      </c>
      <c r="K702" t="s">
        <v>8878</v>
      </c>
      <c r="L702" t="s">
        <v>8878</v>
      </c>
      <c r="M702" t="s">
        <v>9620</v>
      </c>
    </row>
    <row r="703" spans="1:13" x14ac:dyDescent="0.4">
      <c r="A703" s="6">
        <v>701</v>
      </c>
      <c r="B703" s="6" t="s">
        <v>2435</v>
      </c>
      <c r="C703" s="6" t="s">
        <v>2436</v>
      </c>
      <c r="D703" s="6" t="s">
        <v>849</v>
      </c>
      <c r="E703" s="6" t="s">
        <v>2437</v>
      </c>
      <c r="F703" s="6">
        <v>111.35469999999999</v>
      </c>
      <c r="G703" s="6">
        <v>31.679600000000001</v>
      </c>
      <c r="H703" s="6">
        <v>12990298</v>
      </c>
      <c r="I703" s="6">
        <v>112.206615</v>
      </c>
      <c r="J703" s="6">
        <v>30.37247584</v>
      </c>
      <c r="K703" t="s">
        <v>9002</v>
      </c>
      <c r="L703" t="s">
        <v>9621</v>
      </c>
      <c r="M703" t="s">
        <v>9622</v>
      </c>
    </row>
    <row r="704" spans="1:13" x14ac:dyDescent="0.4">
      <c r="A704" s="6">
        <v>702</v>
      </c>
      <c r="B704" s="6" t="s">
        <v>2438</v>
      </c>
      <c r="C704" s="6" t="s">
        <v>2439</v>
      </c>
      <c r="D704" s="6" t="s">
        <v>533</v>
      </c>
      <c r="E704" s="6" t="s">
        <v>2440</v>
      </c>
      <c r="F704" s="6">
        <v>115.1747</v>
      </c>
      <c r="G704" s="6">
        <v>32.945999999999998</v>
      </c>
      <c r="H704" s="6">
        <v>8690142</v>
      </c>
      <c r="I704" s="6">
        <v>115.969697</v>
      </c>
      <c r="J704" s="6">
        <v>31.626718400000001</v>
      </c>
      <c r="K704" t="s">
        <v>8944</v>
      </c>
      <c r="L704" t="s">
        <v>9623</v>
      </c>
      <c r="M704" t="s">
        <v>9624</v>
      </c>
    </row>
    <row r="705" spans="1:13" x14ac:dyDescent="0.4">
      <c r="A705" s="6">
        <v>703</v>
      </c>
      <c r="B705" s="6" t="s">
        <v>2441</v>
      </c>
      <c r="C705" s="6" t="s">
        <v>2442</v>
      </c>
      <c r="D705" s="6" t="s">
        <v>573</v>
      </c>
      <c r="E705" s="6" t="s">
        <v>2431</v>
      </c>
      <c r="F705" s="6">
        <v>120.4166</v>
      </c>
      <c r="G705" s="6">
        <v>42.532400000000003</v>
      </c>
      <c r="H705" s="6">
        <v>30220614</v>
      </c>
      <c r="I705" s="6">
        <v>121.13349270000001</v>
      </c>
      <c r="J705" s="6">
        <v>41.121088960000002</v>
      </c>
      <c r="K705" t="s">
        <v>8925</v>
      </c>
      <c r="L705" t="s">
        <v>9252</v>
      </c>
      <c r="M705" t="s">
        <v>9619</v>
      </c>
    </row>
    <row r="706" spans="1:13" x14ac:dyDescent="0.4">
      <c r="A706" s="6">
        <v>704</v>
      </c>
      <c r="B706" s="6" t="s">
        <v>2443</v>
      </c>
      <c r="C706" s="6" t="s">
        <v>2442</v>
      </c>
      <c r="D706" s="6" t="s">
        <v>573</v>
      </c>
      <c r="E706" s="6" t="s">
        <v>2444</v>
      </c>
      <c r="F706" s="6">
        <v>121.0133</v>
      </c>
      <c r="G706" s="6">
        <v>40.476500000000001</v>
      </c>
      <c r="H706" s="6">
        <v>24500865</v>
      </c>
      <c r="I706" s="6">
        <v>121.72130180000001</v>
      </c>
      <c r="J706" s="6">
        <v>39.084925599999998</v>
      </c>
      <c r="K706" t="s">
        <v>8925</v>
      </c>
      <c r="L706" t="s">
        <v>9264</v>
      </c>
      <c r="M706" t="s">
        <v>9625</v>
      </c>
    </row>
    <row r="707" spans="1:13" x14ac:dyDescent="0.4">
      <c r="A707" s="6">
        <v>705</v>
      </c>
      <c r="B707" s="6" t="s">
        <v>2445</v>
      </c>
      <c r="C707" s="6" t="s">
        <v>2442</v>
      </c>
      <c r="D707" s="6" t="s">
        <v>500</v>
      </c>
      <c r="E707" s="6" t="s">
        <v>2446</v>
      </c>
      <c r="F707" s="6">
        <v>114.2154</v>
      </c>
      <c r="G707" s="6">
        <v>39.399500000000003</v>
      </c>
      <c r="H707" s="6">
        <v>33520548</v>
      </c>
      <c r="I707" s="6">
        <v>115.02469050000001</v>
      </c>
      <c r="J707" s="6">
        <v>38.018264799999997</v>
      </c>
      <c r="K707" t="s">
        <v>8989</v>
      </c>
      <c r="L707" t="s">
        <v>8990</v>
      </c>
      <c r="M707" t="s">
        <v>9626</v>
      </c>
    </row>
    <row r="708" spans="1:13" x14ac:dyDescent="0.4">
      <c r="A708" s="6">
        <v>706</v>
      </c>
      <c r="B708" s="6" t="s">
        <v>2447</v>
      </c>
      <c r="C708" s="6" t="s">
        <v>2448</v>
      </c>
      <c r="D708" s="6" t="s">
        <v>500</v>
      </c>
      <c r="E708" s="6" t="s">
        <v>2434</v>
      </c>
      <c r="F708" s="6">
        <v>116.5874</v>
      </c>
      <c r="G708" s="6">
        <v>41.392499999999998</v>
      </c>
      <c r="H708" s="6">
        <v>11800880</v>
      </c>
      <c r="I708" s="6">
        <v>117.3613477</v>
      </c>
      <c r="J708" s="6">
        <v>39.992131999999998</v>
      </c>
      <c r="K708" t="s">
        <v>8878</v>
      </c>
      <c r="L708" t="s">
        <v>8878</v>
      </c>
      <c r="M708" t="s">
        <v>9620</v>
      </c>
    </row>
    <row r="709" spans="1:13" x14ac:dyDescent="0.4">
      <c r="A709" s="6">
        <v>707</v>
      </c>
      <c r="B709" s="6" t="s">
        <v>2449</v>
      </c>
      <c r="C709" s="6" t="s">
        <v>2450</v>
      </c>
      <c r="D709" s="6" t="s">
        <v>573</v>
      </c>
      <c r="E709" s="6" t="s">
        <v>2451</v>
      </c>
      <c r="F709" s="6">
        <v>120.4021</v>
      </c>
      <c r="G709" s="6">
        <v>42.422499999999999</v>
      </c>
      <c r="H709" s="6">
        <v>12080834</v>
      </c>
      <c r="I709" s="6">
        <v>121.1192087</v>
      </c>
      <c r="J709" s="6">
        <v>41.012244000000003</v>
      </c>
      <c r="K709" t="s">
        <v>8925</v>
      </c>
      <c r="L709" t="s">
        <v>9252</v>
      </c>
      <c r="M709" t="s">
        <v>9627</v>
      </c>
    </row>
    <row r="710" spans="1:13" x14ac:dyDescent="0.4">
      <c r="A710" s="6">
        <v>708</v>
      </c>
      <c r="B710" s="6" t="s">
        <v>2452</v>
      </c>
      <c r="C710" s="6" t="s">
        <v>2453</v>
      </c>
      <c r="D710" s="6" t="s">
        <v>913</v>
      </c>
      <c r="E710" s="6" t="s">
        <v>2454</v>
      </c>
      <c r="F710" s="6">
        <v>112.3907</v>
      </c>
      <c r="G710" s="6">
        <v>36.575299999999999</v>
      </c>
      <c r="H710" s="6">
        <v>20640496</v>
      </c>
      <c r="I710" s="6">
        <v>113.2271786</v>
      </c>
      <c r="J710" s="6">
        <v>35.22117712</v>
      </c>
      <c r="K710" t="s">
        <v>9020</v>
      </c>
      <c r="L710" t="s">
        <v>9628</v>
      </c>
      <c r="M710" t="s">
        <v>9629</v>
      </c>
    </row>
    <row r="711" spans="1:13" x14ac:dyDescent="0.4">
      <c r="A711" s="6">
        <v>709</v>
      </c>
      <c r="B711" s="6" t="s">
        <v>2455</v>
      </c>
      <c r="C711" s="6" t="s">
        <v>2456</v>
      </c>
      <c r="D711" s="6" t="s">
        <v>913</v>
      </c>
      <c r="E711" s="6" t="s">
        <v>2457</v>
      </c>
      <c r="F711" s="6">
        <v>112.21559999999999</v>
      </c>
      <c r="G711" s="6">
        <v>36.561500000000002</v>
      </c>
      <c r="H711" s="6">
        <v>91919697</v>
      </c>
      <c r="I711" s="6">
        <v>113.05468759999999</v>
      </c>
      <c r="J711" s="6">
        <v>35.207509600000002</v>
      </c>
      <c r="K711" t="s">
        <v>9020</v>
      </c>
      <c r="L711" t="s">
        <v>9628</v>
      </c>
      <c r="M711" t="s">
        <v>9630</v>
      </c>
    </row>
    <row r="712" spans="1:13" x14ac:dyDescent="0.4">
      <c r="A712" s="6">
        <v>710</v>
      </c>
      <c r="B712" s="6" t="s">
        <v>2458</v>
      </c>
      <c r="C712" s="6" t="s">
        <v>2459</v>
      </c>
      <c r="D712" s="6" t="s">
        <v>573</v>
      </c>
      <c r="E712" s="6" t="s">
        <v>1222</v>
      </c>
      <c r="F712" s="6">
        <v>124.5403</v>
      </c>
      <c r="G712" s="6">
        <v>45.603000000000002</v>
      </c>
      <c r="H712" s="6">
        <v>56220184</v>
      </c>
      <c r="I712" s="6">
        <v>125.19574950000001</v>
      </c>
      <c r="J712" s="6">
        <v>44.162211200000002</v>
      </c>
      <c r="K712" t="s">
        <v>8894</v>
      </c>
      <c r="L712" t="s">
        <v>8895</v>
      </c>
      <c r="M712" t="s">
        <v>9157</v>
      </c>
    </row>
    <row r="713" spans="1:13" x14ac:dyDescent="0.4">
      <c r="A713" s="6">
        <v>711</v>
      </c>
      <c r="B713" s="6" t="s">
        <v>2460</v>
      </c>
      <c r="C713" s="6" t="s">
        <v>2461</v>
      </c>
      <c r="D713" s="6" t="s">
        <v>858</v>
      </c>
      <c r="E713" s="6" t="s">
        <v>2462</v>
      </c>
      <c r="F713" s="6">
        <v>81.725999999999999</v>
      </c>
      <c r="G713" s="6">
        <v>43.1083</v>
      </c>
      <c r="H713" s="6">
        <v>34060454</v>
      </c>
      <c r="I713" s="6">
        <v>83.0193826</v>
      </c>
      <c r="J713" s="6">
        <v>41.691460319999997</v>
      </c>
      <c r="K713" t="s">
        <v>9006</v>
      </c>
      <c r="L713" t="s">
        <v>9041</v>
      </c>
      <c r="M713" t="s">
        <v>9631</v>
      </c>
    </row>
    <row r="714" spans="1:13" x14ac:dyDescent="0.4">
      <c r="A714" s="6">
        <v>712</v>
      </c>
      <c r="B714" s="6" t="s">
        <v>2463</v>
      </c>
      <c r="C714" s="6" t="s">
        <v>2464</v>
      </c>
      <c r="D714" s="6" t="s">
        <v>562</v>
      </c>
      <c r="E714" s="6" t="s">
        <v>1092</v>
      </c>
      <c r="F714" s="6">
        <v>120.9109</v>
      </c>
      <c r="G714" s="6">
        <v>51.524999999999999</v>
      </c>
      <c r="H714" s="6">
        <v>57450591</v>
      </c>
      <c r="I714" s="6">
        <v>121.6204276</v>
      </c>
      <c r="J714" s="6">
        <v>50.027360000000002</v>
      </c>
      <c r="K714" t="s">
        <v>8950</v>
      </c>
      <c r="L714" t="s">
        <v>9046</v>
      </c>
      <c r="M714" t="s">
        <v>9103</v>
      </c>
    </row>
    <row r="715" spans="1:13" x14ac:dyDescent="0.4">
      <c r="A715" s="6">
        <v>713</v>
      </c>
      <c r="B715" s="6" t="s">
        <v>2465</v>
      </c>
      <c r="C715" s="6" t="s">
        <v>2466</v>
      </c>
      <c r="D715" s="6" t="s">
        <v>858</v>
      </c>
      <c r="E715" s="6" t="s">
        <v>2467</v>
      </c>
      <c r="F715" s="6">
        <v>84.953199999999995</v>
      </c>
      <c r="G715" s="6">
        <v>43.162599999999998</v>
      </c>
      <c r="H715" s="6">
        <v>33970427</v>
      </c>
      <c r="I715" s="6">
        <v>86.198497320000001</v>
      </c>
      <c r="J715" s="6">
        <v>41.745239040000001</v>
      </c>
      <c r="K715" t="s">
        <v>9006</v>
      </c>
      <c r="L715" t="s">
        <v>9476</v>
      </c>
      <c r="M715" t="s">
        <v>9632</v>
      </c>
    </row>
    <row r="716" spans="1:13" x14ac:dyDescent="0.4">
      <c r="A716" s="6">
        <v>714</v>
      </c>
      <c r="B716" s="6" t="s">
        <v>2468</v>
      </c>
      <c r="C716" s="6" t="s">
        <v>2469</v>
      </c>
      <c r="D716" s="6" t="s">
        <v>913</v>
      </c>
      <c r="E716" s="6" t="s">
        <v>2470</v>
      </c>
      <c r="F716" s="6">
        <v>113.43389999999999</v>
      </c>
      <c r="G716" s="6">
        <v>36.190399999999997</v>
      </c>
      <c r="H716" s="6">
        <v>55780682</v>
      </c>
      <c r="I716" s="6">
        <v>114.25483490000001</v>
      </c>
      <c r="J716" s="6">
        <v>34.839972160000002</v>
      </c>
      <c r="K716" t="s">
        <v>9020</v>
      </c>
      <c r="L716" t="s">
        <v>9633</v>
      </c>
      <c r="M716" t="s">
        <v>9634</v>
      </c>
    </row>
    <row r="717" spans="1:13" x14ac:dyDescent="0.4">
      <c r="A717" s="6">
        <v>715</v>
      </c>
      <c r="B717" s="6" t="s">
        <v>2471</v>
      </c>
      <c r="C717" s="6" t="s">
        <v>2472</v>
      </c>
      <c r="D717" s="6" t="s">
        <v>913</v>
      </c>
      <c r="E717" s="6" t="s">
        <v>2473</v>
      </c>
      <c r="F717" s="6">
        <v>113.5265</v>
      </c>
      <c r="G717" s="6">
        <v>36.120100000000001</v>
      </c>
      <c r="H717" s="6">
        <v>9450489</v>
      </c>
      <c r="I717" s="6">
        <v>114.3460552</v>
      </c>
      <c r="J717" s="6">
        <v>34.770347039999997</v>
      </c>
      <c r="K717" t="s">
        <v>9020</v>
      </c>
      <c r="L717" t="s">
        <v>9633</v>
      </c>
      <c r="M717" t="s">
        <v>9635</v>
      </c>
    </row>
    <row r="718" spans="1:13" x14ac:dyDescent="0.4">
      <c r="A718" s="6">
        <v>716</v>
      </c>
      <c r="B718" s="6" t="s">
        <v>2474</v>
      </c>
      <c r="C718" s="6" t="s">
        <v>2475</v>
      </c>
      <c r="D718" s="6" t="s">
        <v>602</v>
      </c>
      <c r="E718" s="6" t="s">
        <v>2476</v>
      </c>
      <c r="F718" s="6">
        <v>112.1356</v>
      </c>
      <c r="G718" s="6">
        <v>29.512499999999999</v>
      </c>
      <c r="H718" s="6">
        <v>90133356</v>
      </c>
      <c r="I718" s="6">
        <v>112.9758796</v>
      </c>
      <c r="J718" s="6">
        <v>28.226179999999999</v>
      </c>
      <c r="K718" t="s">
        <v>8910</v>
      </c>
      <c r="L718" t="s">
        <v>8911</v>
      </c>
      <c r="M718" t="s">
        <v>9636</v>
      </c>
    </row>
    <row r="719" spans="1:13" x14ac:dyDescent="0.4">
      <c r="A719" s="6">
        <v>717</v>
      </c>
      <c r="B719" s="6" t="s">
        <v>2477</v>
      </c>
      <c r="C719" s="6" t="s">
        <v>2478</v>
      </c>
      <c r="D719" s="6" t="s">
        <v>533</v>
      </c>
      <c r="E719" s="6" t="s">
        <v>2479</v>
      </c>
      <c r="F719" s="6">
        <v>117.5975</v>
      </c>
      <c r="G719" s="6">
        <v>30.2865</v>
      </c>
      <c r="H719" s="6">
        <v>90108252</v>
      </c>
      <c r="I719" s="6">
        <v>118.3563973</v>
      </c>
      <c r="J719" s="6">
        <v>28.9927496</v>
      </c>
      <c r="K719" t="s">
        <v>8957</v>
      </c>
      <c r="L719" t="s">
        <v>9599</v>
      </c>
      <c r="M719" t="s">
        <v>9637</v>
      </c>
    </row>
    <row r="720" spans="1:13" x14ac:dyDescent="0.4">
      <c r="A720" s="6">
        <v>718</v>
      </c>
      <c r="B720" s="6" t="s">
        <v>2480</v>
      </c>
      <c r="C720" s="6" t="s">
        <v>2481</v>
      </c>
      <c r="D720" s="6" t="s">
        <v>562</v>
      </c>
      <c r="E720" s="6" t="s">
        <v>1089</v>
      </c>
      <c r="F720" s="6">
        <v>126.1772</v>
      </c>
      <c r="G720" s="6">
        <v>47.654499999999999</v>
      </c>
      <c r="H720" s="6">
        <v>48740618</v>
      </c>
      <c r="I720" s="6">
        <v>126.80825969999999</v>
      </c>
      <c r="J720" s="6">
        <v>46.1940168</v>
      </c>
      <c r="K720" t="s">
        <v>8885</v>
      </c>
      <c r="L720" t="s">
        <v>8886</v>
      </c>
      <c r="M720" t="s">
        <v>9102</v>
      </c>
    </row>
    <row r="721" spans="1:13" x14ac:dyDescent="0.4">
      <c r="A721" s="6">
        <v>719</v>
      </c>
      <c r="B721" s="6" t="s">
        <v>2482</v>
      </c>
      <c r="C721" s="6" t="s">
        <v>2483</v>
      </c>
      <c r="D721" s="6" t="s">
        <v>837</v>
      </c>
      <c r="E721" s="6" t="s">
        <v>2484</v>
      </c>
      <c r="F721" s="6">
        <v>110.71</v>
      </c>
      <c r="G721" s="6">
        <v>40.102699999999999</v>
      </c>
      <c r="H721" s="6">
        <v>51900299</v>
      </c>
      <c r="I721" s="6">
        <v>111.571521</v>
      </c>
      <c r="J721" s="6">
        <v>38.71471408</v>
      </c>
      <c r="K721" t="s">
        <v>8997</v>
      </c>
      <c r="L721" t="s">
        <v>9447</v>
      </c>
      <c r="M721" t="s">
        <v>9638</v>
      </c>
    </row>
    <row r="722" spans="1:13" x14ac:dyDescent="0.4">
      <c r="A722" s="6">
        <v>720</v>
      </c>
      <c r="B722" s="6" t="s">
        <v>2485</v>
      </c>
      <c r="C722" s="6" t="s">
        <v>2486</v>
      </c>
      <c r="D722" s="6" t="s">
        <v>520</v>
      </c>
      <c r="E722" s="6" t="s">
        <v>2487</v>
      </c>
      <c r="F722" s="6">
        <v>107.0578</v>
      </c>
      <c r="G722" s="6">
        <v>27.8765</v>
      </c>
      <c r="H722" s="6">
        <v>38390653</v>
      </c>
      <c r="I722" s="6">
        <v>107.97373880000001</v>
      </c>
      <c r="J722" s="6">
        <v>26.605885600000001</v>
      </c>
      <c r="K722" t="s">
        <v>8929</v>
      </c>
      <c r="L722" t="s">
        <v>9167</v>
      </c>
      <c r="M722" t="s">
        <v>9639</v>
      </c>
    </row>
    <row r="723" spans="1:13" x14ac:dyDescent="0.4">
      <c r="A723" s="6">
        <v>721</v>
      </c>
      <c r="B723" s="6" t="s">
        <v>2488</v>
      </c>
      <c r="C723" s="6" t="s">
        <v>2489</v>
      </c>
      <c r="D723" s="6" t="s">
        <v>520</v>
      </c>
      <c r="E723" s="6" t="s">
        <v>2490</v>
      </c>
      <c r="F723" s="6">
        <v>106.9688</v>
      </c>
      <c r="G723" s="6">
        <v>27.786300000000001</v>
      </c>
      <c r="H723" s="6">
        <v>8870076</v>
      </c>
      <c r="I723" s="6">
        <v>107.88606489999999</v>
      </c>
      <c r="J723" s="6">
        <v>26.51655152</v>
      </c>
      <c r="K723" t="s">
        <v>8929</v>
      </c>
      <c r="L723" t="s">
        <v>9167</v>
      </c>
      <c r="M723" t="s">
        <v>9640</v>
      </c>
    </row>
    <row r="724" spans="1:13" x14ac:dyDescent="0.4">
      <c r="A724" s="6">
        <v>722</v>
      </c>
      <c r="B724" s="6" t="s">
        <v>2491</v>
      </c>
      <c r="C724" s="6" t="s">
        <v>2492</v>
      </c>
      <c r="D724" s="6" t="s">
        <v>573</v>
      </c>
      <c r="E724" s="6" t="s">
        <v>2493</v>
      </c>
      <c r="F724" s="6">
        <v>121.11920000000001</v>
      </c>
      <c r="G724" s="6">
        <v>44.163200000000003</v>
      </c>
      <c r="H724" s="6">
        <v>50640311</v>
      </c>
      <c r="I724" s="6">
        <v>121.8256239</v>
      </c>
      <c r="J724" s="6">
        <v>42.73623328</v>
      </c>
      <c r="K724" t="s">
        <v>8950</v>
      </c>
      <c r="L724" t="s">
        <v>9487</v>
      </c>
      <c r="M724" t="s">
        <v>9641</v>
      </c>
    </row>
    <row r="725" spans="1:13" x14ac:dyDescent="0.4">
      <c r="A725" s="6">
        <v>723</v>
      </c>
      <c r="B725" s="6" t="s">
        <v>2494</v>
      </c>
      <c r="C725" s="6" t="s">
        <v>2495</v>
      </c>
      <c r="D725" s="6" t="s">
        <v>696</v>
      </c>
      <c r="E725" s="6" t="s">
        <v>2496</v>
      </c>
      <c r="F725" s="6">
        <v>120.56229999999999</v>
      </c>
      <c r="G725" s="6">
        <v>45.064900000000002</v>
      </c>
      <c r="H725" s="6">
        <v>46480776</v>
      </c>
      <c r="I725" s="6">
        <v>121.27702170000001</v>
      </c>
      <c r="J725" s="6">
        <v>43.629276959999999</v>
      </c>
      <c r="K725" t="s">
        <v>8950</v>
      </c>
      <c r="L725" t="s">
        <v>9487</v>
      </c>
      <c r="M725" t="s">
        <v>9642</v>
      </c>
    </row>
    <row r="726" spans="1:13" x14ac:dyDescent="0.4">
      <c r="A726" s="6">
        <v>724</v>
      </c>
      <c r="B726" s="6" t="s">
        <v>2497</v>
      </c>
      <c r="C726" s="6" t="s">
        <v>2498</v>
      </c>
      <c r="D726" s="6" t="s">
        <v>858</v>
      </c>
      <c r="E726" s="6" t="s">
        <v>2499</v>
      </c>
      <c r="F726" s="6">
        <v>83.634299999999996</v>
      </c>
      <c r="G726" s="6">
        <v>46.981499999999997</v>
      </c>
      <c r="H726" s="6">
        <v>52860756</v>
      </c>
      <c r="I726" s="6">
        <v>84.899248929999999</v>
      </c>
      <c r="J726" s="6">
        <v>45.527477599999997</v>
      </c>
      <c r="K726" t="s">
        <v>9006</v>
      </c>
      <c r="L726" t="s">
        <v>9643</v>
      </c>
      <c r="M726" t="s">
        <v>9644</v>
      </c>
    </row>
    <row r="727" spans="1:13" x14ac:dyDescent="0.4">
      <c r="A727" s="6">
        <v>725</v>
      </c>
      <c r="B727" s="6" t="s">
        <v>2500</v>
      </c>
      <c r="C727" s="6" t="s">
        <v>2501</v>
      </c>
      <c r="D727" s="6" t="s">
        <v>858</v>
      </c>
      <c r="E727" s="6" t="s">
        <v>2502</v>
      </c>
      <c r="F727" s="6">
        <v>74.654499999999999</v>
      </c>
      <c r="G727" s="6">
        <v>40.886400000000002</v>
      </c>
      <c r="H727" s="6">
        <v>34220027</v>
      </c>
      <c r="I727" s="6">
        <v>76.053247949999999</v>
      </c>
      <c r="J727" s="6">
        <v>39.490890559999997</v>
      </c>
      <c r="K727" t="s">
        <v>9006</v>
      </c>
      <c r="L727" t="s">
        <v>9073</v>
      </c>
      <c r="M727" t="s">
        <v>9645</v>
      </c>
    </row>
    <row r="728" spans="1:13" x14ac:dyDescent="0.4">
      <c r="A728" s="6">
        <v>726</v>
      </c>
      <c r="B728" s="6" t="s">
        <v>2503</v>
      </c>
      <c r="C728" s="6" t="s">
        <v>2504</v>
      </c>
      <c r="D728" s="6" t="s">
        <v>533</v>
      </c>
      <c r="E728" s="6" t="s">
        <v>2505</v>
      </c>
      <c r="F728" s="6">
        <v>120.2336</v>
      </c>
      <c r="G728" s="6">
        <v>32.684100000000001</v>
      </c>
      <c r="H728" s="6">
        <v>27160728</v>
      </c>
      <c r="I728" s="6">
        <v>120.95321939999999</v>
      </c>
      <c r="J728" s="6">
        <v>31.367332640000001</v>
      </c>
      <c r="K728" t="s">
        <v>8979</v>
      </c>
      <c r="L728" t="s">
        <v>9646</v>
      </c>
      <c r="M728" t="s">
        <v>9647</v>
      </c>
    </row>
    <row r="729" spans="1:13" x14ac:dyDescent="0.4">
      <c r="A729" s="6">
        <v>727</v>
      </c>
      <c r="B729" s="6" t="s">
        <v>2506</v>
      </c>
      <c r="C729" s="6" t="s">
        <v>2507</v>
      </c>
      <c r="D729" s="6" t="s">
        <v>562</v>
      </c>
      <c r="E729" s="6" t="s">
        <v>2508</v>
      </c>
      <c r="F729" s="6">
        <v>125.1948</v>
      </c>
      <c r="G729" s="6">
        <v>49.491500000000002</v>
      </c>
      <c r="H729" s="6">
        <v>35990523</v>
      </c>
      <c r="I729" s="6">
        <v>125.8404975</v>
      </c>
      <c r="J729" s="6">
        <v>48.013381600000002</v>
      </c>
      <c r="K729" t="s">
        <v>8885</v>
      </c>
      <c r="L729" t="s">
        <v>9026</v>
      </c>
      <c r="M729" t="s">
        <v>9648</v>
      </c>
    </row>
    <row r="730" spans="1:13" x14ac:dyDescent="0.4">
      <c r="A730" s="6">
        <v>728</v>
      </c>
      <c r="B730" s="6" t="s">
        <v>2509</v>
      </c>
      <c r="C730" s="6" t="s">
        <v>2510</v>
      </c>
      <c r="D730" s="6" t="s">
        <v>533</v>
      </c>
      <c r="E730" s="6" t="s">
        <v>2505</v>
      </c>
      <c r="F730" s="6">
        <v>120.2264</v>
      </c>
      <c r="G730" s="6">
        <v>32.6706</v>
      </c>
      <c r="H730" s="6">
        <v>6140407</v>
      </c>
      <c r="I730" s="6">
        <v>120.9461266</v>
      </c>
      <c r="J730" s="6">
        <v>31.353962240000001</v>
      </c>
      <c r="K730" t="s">
        <v>8979</v>
      </c>
      <c r="L730" t="s">
        <v>9646</v>
      </c>
      <c r="M730" t="s">
        <v>9647</v>
      </c>
    </row>
    <row r="731" spans="1:13" x14ac:dyDescent="0.4">
      <c r="A731" s="6">
        <v>729</v>
      </c>
      <c r="B731" s="6" t="s">
        <v>2511</v>
      </c>
      <c r="C731" s="6" t="s">
        <v>2512</v>
      </c>
      <c r="D731" s="6" t="s">
        <v>858</v>
      </c>
      <c r="E731" s="6" t="s">
        <v>2513</v>
      </c>
      <c r="F731" s="6">
        <v>83.639099999999999</v>
      </c>
      <c r="G731" s="6">
        <v>45.845500000000001</v>
      </c>
      <c r="H731" s="6">
        <v>33720288</v>
      </c>
      <c r="I731" s="6">
        <v>84.903977409999996</v>
      </c>
      <c r="J731" s="6">
        <v>44.402383200000003</v>
      </c>
      <c r="K731" t="s">
        <v>9006</v>
      </c>
      <c r="L731" t="s">
        <v>9465</v>
      </c>
      <c r="M731" t="s">
        <v>9649</v>
      </c>
    </row>
    <row r="732" spans="1:13" x14ac:dyDescent="0.4">
      <c r="A732" s="6">
        <v>730</v>
      </c>
      <c r="B732" s="6" t="s">
        <v>2514</v>
      </c>
      <c r="C732" s="6" t="s">
        <v>2515</v>
      </c>
      <c r="D732" s="6" t="s">
        <v>520</v>
      </c>
      <c r="E732" s="6" t="s">
        <v>2516</v>
      </c>
      <c r="F732" s="6">
        <v>106.0406</v>
      </c>
      <c r="G732" s="6">
        <v>28.3185</v>
      </c>
      <c r="H732" s="6">
        <v>58260132</v>
      </c>
      <c r="I732" s="6">
        <v>106.97169510000001</v>
      </c>
      <c r="J732" s="6">
        <v>27.0436424</v>
      </c>
      <c r="K732" t="s">
        <v>8929</v>
      </c>
      <c r="L732" t="s">
        <v>8930</v>
      </c>
      <c r="M732" t="s">
        <v>9650</v>
      </c>
    </row>
    <row r="733" spans="1:13" x14ac:dyDescent="0.4">
      <c r="A733" s="6">
        <v>731</v>
      </c>
      <c r="B733" s="6" t="s">
        <v>2517</v>
      </c>
      <c r="C733" s="6" t="s">
        <v>2518</v>
      </c>
      <c r="D733" s="6" t="s">
        <v>558</v>
      </c>
      <c r="E733" s="6" t="s">
        <v>2519</v>
      </c>
      <c r="F733" s="6">
        <v>101.61579999999999</v>
      </c>
      <c r="G733" s="6">
        <v>25.915700000000001</v>
      </c>
      <c r="H733" s="6">
        <v>38600359</v>
      </c>
      <c r="I733" s="6">
        <v>102.6128246</v>
      </c>
      <c r="J733" s="6">
        <v>24.663909279999999</v>
      </c>
      <c r="K733" t="s">
        <v>8891</v>
      </c>
      <c r="L733" t="s">
        <v>8892</v>
      </c>
      <c r="M733" t="s">
        <v>9651</v>
      </c>
    </row>
    <row r="734" spans="1:13" x14ac:dyDescent="0.4">
      <c r="A734" s="6">
        <v>732</v>
      </c>
      <c r="B734" s="6" t="s">
        <v>2520</v>
      </c>
      <c r="C734" s="6" t="s">
        <v>2521</v>
      </c>
      <c r="D734" s="6" t="s">
        <v>573</v>
      </c>
      <c r="E734" s="6" t="s">
        <v>2522</v>
      </c>
      <c r="F734" s="6">
        <v>123.3494</v>
      </c>
      <c r="G734" s="6">
        <v>43.967100000000002</v>
      </c>
      <c r="H734" s="6">
        <v>24660275</v>
      </c>
      <c r="I734" s="6">
        <v>124.0225939</v>
      </c>
      <c r="J734" s="6">
        <v>42.542015839999998</v>
      </c>
      <c r="K734" t="s">
        <v>8925</v>
      </c>
      <c r="L734" t="s">
        <v>9197</v>
      </c>
      <c r="M734" t="s">
        <v>9652</v>
      </c>
    </row>
    <row r="735" spans="1:13" x14ac:dyDescent="0.4">
      <c r="A735" s="6">
        <v>733</v>
      </c>
      <c r="B735" s="6" t="s">
        <v>2523</v>
      </c>
      <c r="C735" s="6" t="s">
        <v>2524</v>
      </c>
      <c r="D735" s="6" t="s">
        <v>573</v>
      </c>
      <c r="E735" s="6" t="s">
        <v>2522</v>
      </c>
      <c r="F735" s="6">
        <v>123.2351</v>
      </c>
      <c r="G735" s="6">
        <v>43.970999999999997</v>
      </c>
      <c r="H735" s="6">
        <v>12140356</v>
      </c>
      <c r="I735" s="6">
        <v>123.909997</v>
      </c>
      <c r="J735" s="6">
        <v>42.545878399999999</v>
      </c>
      <c r="K735" t="s">
        <v>8925</v>
      </c>
      <c r="L735" t="s">
        <v>9197</v>
      </c>
      <c r="M735" t="s">
        <v>9652</v>
      </c>
    </row>
    <row r="736" spans="1:13" x14ac:dyDescent="0.4">
      <c r="A736" s="6">
        <v>734</v>
      </c>
      <c r="B736" s="6" t="s">
        <v>2525</v>
      </c>
      <c r="C736" s="6" t="s">
        <v>2526</v>
      </c>
      <c r="D736" s="6" t="s">
        <v>500</v>
      </c>
      <c r="E736" s="6" t="s">
        <v>1047</v>
      </c>
      <c r="F736" s="6">
        <v>115.0946</v>
      </c>
      <c r="G736" s="6">
        <v>41.781100000000002</v>
      </c>
      <c r="H736" s="6">
        <v>6690422</v>
      </c>
      <c r="I736" s="6">
        <v>115.89079049999999</v>
      </c>
      <c r="J736" s="6">
        <v>40.377001440000001</v>
      </c>
      <c r="K736" t="s">
        <v>8862</v>
      </c>
      <c r="L736" t="s">
        <v>8862</v>
      </c>
      <c r="M736" t="s">
        <v>9084</v>
      </c>
    </row>
    <row r="737" spans="1:13" x14ac:dyDescent="0.4">
      <c r="A737" s="6">
        <v>735</v>
      </c>
      <c r="B737" s="6" t="s">
        <v>2527</v>
      </c>
      <c r="C737" s="6" t="s">
        <v>2528</v>
      </c>
      <c r="D737" s="6" t="s">
        <v>573</v>
      </c>
      <c r="E737" s="6" t="s">
        <v>2529</v>
      </c>
      <c r="F737" s="6">
        <v>119.06</v>
      </c>
      <c r="G737" s="6">
        <v>42.632800000000003</v>
      </c>
      <c r="H737" s="6">
        <v>90820793</v>
      </c>
      <c r="I737" s="6">
        <v>119.797106</v>
      </c>
      <c r="J737" s="6">
        <v>41.220525119999998</v>
      </c>
      <c r="K737" t="s">
        <v>8925</v>
      </c>
      <c r="L737" t="s">
        <v>9111</v>
      </c>
      <c r="M737" t="s">
        <v>9653</v>
      </c>
    </row>
    <row r="738" spans="1:13" x14ac:dyDescent="0.4">
      <c r="A738" s="6">
        <v>736</v>
      </c>
      <c r="B738" s="6" t="s">
        <v>2530</v>
      </c>
      <c r="C738" s="6" t="s">
        <v>2531</v>
      </c>
      <c r="D738" s="6" t="s">
        <v>566</v>
      </c>
      <c r="E738" s="6" t="s">
        <v>2532</v>
      </c>
      <c r="F738" s="6">
        <v>106.7881</v>
      </c>
      <c r="G738" s="6">
        <v>24.3691</v>
      </c>
      <c r="H738" s="6">
        <v>58130839</v>
      </c>
      <c r="I738" s="6">
        <v>107.70805729999999</v>
      </c>
      <c r="J738" s="6">
        <v>23.132156640000002</v>
      </c>
      <c r="K738" t="s">
        <v>8888</v>
      </c>
      <c r="L738" t="s">
        <v>8889</v>
      </c>
      <c r="M738" t="s">
        <v>9654</v>
      </c>
    </row>
    <row r="739" spans="1:13" x14ac:dyDescent="0.4">
      <c r="A739" s="6">
        <v>737</v>
      </c>
      <c r="B739" s="6" t="s">
        <v>2533</v>
      </c>
      <c r="C739" s="6" t="s">
        <v>2534</v>
      </c>
      <c r="D739" s="6" t="s">
        <v>533</v>
      </c>
      <c r="E739" s="6" t="s">
        <v>2535</v>
      </c>
      <c r="F739" s="6">
        <v>115.7075</v>
      </c>
      <c r="G739" s="6">
        <v>33.035899999999998</v>
      </c>
      <c r="H739" s="6">
        <v>8670003</v>
      </c>
      <c r="I739" s="6">
        <v>116.49455829999999</v>
      </c>
      <c r="J739" s="6">
        <v>31.715755359999999</v>
      </c>
      <c r="K739" t="s">
        <v>8944</v>
      </c>
      <c r="L739" t="s">
        <v>9623</v>
      </c>
    </row>
    <row r="740" spans="1:13" x14ac:dyDescent="0.4">
      <c r="A740" s="6">
        <v>738</v>
      </c>
      <c r="B740" s="6" t="s">
        <v>2536</v>
      </c>
      <c r="C740" s="6" t="s">
        <v>2537</v>
      </c>
      <c r="D740" s="6" t="s">
        <v>913</v>
      </c>
      <c r="E740" s="6" t="s">
        <v>2538</v>
      </c>
      <c r="F740" s="6">
        <v>110.02070000000001</v>
      </c>
      <c r="G740" s="6">
        <v>35.857599999999998</v>
      </c>
      <c r="H740" s="6">
        <v>9840670</v>
      </c>
      <c r="I740" s="6">
        <v>110.8924916</v>
      </c>
      <c r="J740" s="6">
        <v>34.510367039999998</v>
      </c>
      <c r="K740" t="s">
        <v>9020</v>
      </c>
      <c r="L740" t="s">
        <v>9655</v>
      </c>
      <c r="M740" t="s">
        <v>9656</v>
      </c>
    </row>
    <row r="741" spans="1:13" x14ac:dyDescent="0.4">
      <c r="A741" s="6">
        <v>739</v>
      </c>
      <c r="B741" s="6" t="s">
        <v>2539</v>
      </c>
      <c r="C741" s="6" t="s">
        <v>2540</v>
      </c>
      <c r="D741" s="6" t="s">
        <v>566</v>
      </c>
      <c r="E741" s="6" t="s">
        <v>2541</v>
      </c>
      <c r="F741" s="6">
        <v>108.34529999999999</v>
      </c>
      <c r="G741" s="6">
        <v>24.994499999999999</v>
      </c>
      <c r="H741" s="6">
        <v>15830570</v>
      </c>
      <c r="I741" s="6">
        <v>109.24205499999999</v>
      </c>
      <c r="J741" s="6">
        <v>23.751552799999999</v>
      </c>
      <c r="K741" t="s">
        <v>8888</v>
      </c>
      <c r="L741" t="s">
        <v>9657</v>
      </c>
      <c r="M741" t="s">
        <v>9658</v>
      </c>
    </row>
    <row r="742" spans="1:13" x14ac:dyDescent="0.4">
      <c r="A742" s="6">
        <v>740</v>
      </c>
      <c r="B742" s="6" t="s">
        <v>2542</v>
      </c>
      <c r="C742" s="6" t="s">
        <v>2543</v>
      </c>
      <c r="D742" s="6" t="s">
        <v>913</v>
      </c>
      <c r="E742" s="6" t="s">
        <v>2538</v>
      </c>
      <c r="F742" s="6">
        <v>109.8087</v>
      </c>
      <c r="G742" s="6">
        <v>35.924700000000001</v>
      </c>
      <c r="H742" s="6">
        <v>8500321</v>
      </c>
      <c r="I742" s="6">
        <v>110.6836504</v>
      </c>
      <c r="J742" s="6">
        <v>34.576822880000002</v>
      </c>
      <c r="K742" t="s">
        <v>9020</v>
      </c>
      <c r="L742" t="s">
        <v>9655</v>
      </c>
      <c r="M742" t="s">
        <v>9656</v>
      </c>
    </row>
    <row r="743" spans="1:13" x14ac:dyDescent="0.4">
      <c r="A743" s="6">
        <v>741</v>
      </c>
      <c r="B743" s="6" t="s">
        <v>2544</v>
      </c>
      <c r="C743" s="6" t="s">
        <v>2545</v>
      </c>
      <c r="D743" s="6" t="s">
        <v>913</v>
      </c>
      <c r="E743" s="6" t="s">
        <v>917</v>
      </c>
      <c r="F743" s="6">
        <v>113.1007</v>
      </c>
      <c r="G743" s="6">
        <v>36.130400000000002</v>
      </c>
      <c r="H743" s="6">
        <v>55540581</v>
      </c>
      <c r="I743" s="6">
        <v>113.9265996</v>
      </c>
      <c r="J743" s="6">
        <v>34.780548160000002</v>
      </c>
      <c r="K743" t="s">
        <v>9020</v>
      </c>
      <c r="L743" t="s">
        <v>9021</v>
      </c>
      <c r="M743" t="s">
        <v>9023</v>
      </c>
    </row>
    <row r="744" spans="1:13" x14ac:dyDescent="0.4">
      <c r="A744" s="6">
        <v>742</v>
      </c>
      <c r="B744" s="6" t="s">
        <v>2546</v>
      </c>
      <c r="C744" s="6" t="s">
        <v>2547</v>
      </c>
      <c r="D744" s="6" t="s">
        <v>558</v>
      </c>
      <c r="E744" s="6" t="s">
        <v>2548</v>
      </c>
      <c r="F744" s="6">
        <v>99.082400000000007</v>
      </c>
      <c r="G744" s="6">
        <v>25.1754</v>
      </c>
      <c r="H744" s="6">
        <v>92353602</v>
      </c>
      <c r="I744" s="6">
        <v>100.1171722</v>
      </c>
      <c r="J744" s="6">
        <v>23.930716159999999</v>
      </c>
      <c r="K744" t="s">
        <v>8891</v>
      </c>
      <c r="L744" t="s">
        <v>9659</v>
      </c>
      <c r="M744" t="s">
        <v>9660</v>
      </c>
    </row>
    <row r="745" spans="1:13" x14ac:dyDescent="0.4">
      <c r="A745" s="6">
        <v>743</v>
      </c>
      <c r="B745" s="6" t="s">
        <v>2549</v>
      </c>
      <c r="C745" s="6" t="s">
        <v>2550</v>
      </c>
      <c r="D745" s="6" t="s">
        <v>520</v>
      </c>
      <c r="E745" s="6" t="s">
        <v>2551</v>
      </c>
      <c r="F745" s="6">
        <v>104.3335</v>
      </c>
      <c r="G745" s="6">
        <v>30.766100000000002</v>
      </c>
      <c r="H745" s="6">
        <v>13280729</v>
      </c>
      <c r="I745" s="6">
        <v>105.2900309</v>
      </c>
      <c r="J745" s="6">
        <v>29.467745440000002</v>
      </c>
      <c r="K745" t="s">
        <v>8898</v>
      </c>
      <c r="L745" t="s">
        <v>9661</v>
      </c>
      <c r="M745" t="s">
        <v>9662</v>
      </c>
    </row>
    <row r="746" spans="1:13" x14ac:dyDescent="0.4">
      <c r="A746" s="6">
        <v>744</v>
      </c>
      <c r="B746" s="6" t="s">
        <v>2552</v>
      </c>
      <c r="C746" s="6" t="s">
        <v>2553</v>
      </c>
      <c r="D746" s="6" t="s">
        <v>602</v>
      </c>
      <c r="E746" s="6" t="s">
        <v>2554</v>
      </c>
      <c r="F746" s="6">
        <v>112.556</v>
      </c>
      <c r="G746" s="6">
        <v>26.3706</v>
      </c>
      <c r="H746" s="6">
        <v>2780812</v>
      </c>
      <c r="I746" s="6">
        <v>113.3900156</v>
      </c>
      <c r="J746" s="6">
        <v>25.114442239999999</v>
      </c>
      <c r="K746" t="s">
        <v>8934</v>
      </c>
      <c r="L746" t="s">
        <v>9663</v>
      </c>
      <c r="M746" t="s">
        <v>9664</v>
      </c>
    </row>
    <row r="747" spans="1:13" x14ac:dyDescent="0.4">
      <c r="A747" s="6">
        <v>745</v>
      </c>
      <c r="B747" s="6" t="s">
        <v>2555</v>
      </c>
      <c r="C747" s="6" t="s">
        <v>2556</v>
      </c>
      <c r="D747" s="6" t="s">
        <v>533</v>
      </c>
      <c r="E747" s="6" t="s">
        <v>2557</v>
      </c>
      <c r="F747" s="6">
        <v>121.1403</v>
      </c>
      <c r="G747" s="6">
        <v>32.198999999999998</v>
      </c>
      <c r="H747" s="6">
        <v>716771636</v>
      </c>
      <c r="I747" s="6">
        <v>121.84640949999999</v>
      </c>
      <c r="J747" s="6">
        <v>30.8868896</v>
      </c>
      <c r="K747" t="s">
        <v>8873</v>
      </c>
      <c r="L747" t="s">
        <v>8873</v>
      </c>
      <c r="M747" t="s">
        <v>9665</v>
      </c>
    </row>
    <row r="748" spans="1:13" x14ac:dyDescent="0.4">
      <c r="A748" s="6">
        <v>746</v>
      </c>
      <c r="B748" s="6" t="s">
        <v>2558</v>
      </c>
      <c r="C748" s="6" t="s">
        <v>2559</v>
      </c>
      <c r="D748" s="6" t="s">
        <v>566</v>
      </c>
      <c r="E748" s="6" t="s">
        <v>2560</v>
      </c>
      <c r="F748" s="6">
        <v>109.3723</v>
      </c>
      <c r="G748" s="6">
        <v>23.538799999999998</v>
      </c>
      <c r="H748" s="6">
        <v>3800517</v>
      </c>
      <c r="I748" s="6">
        <v>110.25375270000001</v>
      </c>
      <c r="J748" s="6">
        <v>22.309827519999999</v>
      </c>
      <c r="K748" t="s">
        <v>8888</v>
      </c>
      <c r="L748" t="s">
        <v>9069</v>
      </c>
      <c r="M748" t="s">
        <v>9666</v>
      </c>
    </row>
    <row r="749" spans="1:13" x14ac:dyDescent="0.4">
      <c r="A749" s="6">
        <v>747</v>
      </c>
      <c r="B749" s="6" t="s">
        <v>2561</v>
      </c>
      <c r="C749" s="6" t="s">
        <v>2562</v>
      </c>
      <c r="D749" s="6" t="s">
        <v>602</v>
      </c>
      <c r="E749" s="6" t="s">
        <v>2563</v>
      </c>
      <c r="F749" s="6">
        <v>114.4258</v>
      </c>
      <c r="G749" s="6">
        <v>25.359100000000002</v>
      </c>
      <c r="H749" s="6">
        <v>20440552</v>
      </c>
      <c r="I749" s="6">
        <v>115.23195560000001</v>
      </c>
      <c r="J749" s="6">
        <v>24.11265264</v>
      </c>
      <c r="K749" t="s">
        <v>8934</v>
      </c>
      <c r="L749" t="s">
        <v>9530</v>
      </c>
      <c r="M749" t="s">
        <v>9667</v>
      </c>
    </row>
    <row r="750" spans="1:13" x14ac:dyDescent="0.4">
      <c r="A750" s="6">
        <v>748</v>
      </c>
      <c r="B750" s="6" t="s">
        <v>2564</v>
      </c>
      <c r="C750" s="6" t="s">
        <v>2565</v>
      </c>
      <c r="D750" s="6" t="s">
        <v>849</v>
      </c>
      <c r="E750" s="6" t="s">
        <v>2566</v>
      </c>
      <c r="F750" s="6">
        <v>108.0356</v>
      </c>
      <c r="G750" s="6">
        <v>31.586300000000001</v>
      </c>
      <c r="H750" s="6">
        <v>13080507</v>
      </c>
      <c r="I750" s="6">
        <v>108.9369696</v>
      </c>
      <c r="J750" s="6">
        <v>30.28007152</v>
      </c>
      <c r="K750" t="s">
        <v>9002</v>
      </c>
      <c r="L750" t="s">
        <v>9085</v>
      </c>
      <c r="M750" t="s">
        <v>9668</v>
      </c>
    </row>
    <row r="751" spans="1:13" x14ac:dyDescent="0.4">
      <c r="A751" s="6">
        <v>749</v>
      </c>
      <c r="B751" s="6" t="s">
        <v>2567</v>
      </c>
      <c r="C751" s="6" t="s">
        <v>2568</v>
      </c>
      <c r="D751" s="6" t="s">
        <v>628</v>
      </c>
      <c r="E751" s="6" t="s">
        <v>1779</v>
      </c>
      <c r="F751" s="6">
        <v>115.45910000000001</v>
      </c>
      <c r="G751" s="6">
        <v>29.246099999999998</v>
      </c>
      <c r="H751" s="6">
        <v>91650758</v>
      </c>
      <c r="I751" s="6">
        <v>116.24985940000001</v>
      </c>
      <c r="J751" s="6">
        <v>27.962337439999999</v>
      </c>
      <c r="K751" t="s">
        <v>8973</v>
      </c>
      <c r="L751" t="s">
        <v>9187</v>
      </c>
      <c r="M751" t="s">
        <v>9389</v>
      </c>
    </row>
    <row r="752" spans="1:13" x14ac:dyDescent="0.4">
      <c r="A752" s="6">
        <v>750</v>
      </c>
      <c r="B752" s="6" t="s">
        <v>2569</v>
      </c>
      <c r="C752" s="6" t="s">
        <v>2570</v>
      </c>
      <c r="D752" s="6" t="s">
        <v>520</v>
      </c>
      <c r="E752" s="6" t="s">
        <v>2551</v>
      </c>
      <c r="F752" s="6">
        <v>104.3237</v>
      </c>
      <c r="G752" s="6">
        <v>30.655100000000001</v>
      </c>
      <c r="H752" s="6">
        <v>40270472</v>
      </c>
      <c r="I752" s="6">
        <v>105.28037689999999</v>
      </c>
      <c r="J752" s="6">
        <v>29.357811040000001</v>
      </c>
      <c r="K752" t="s">
        <v>8898</v>
      </c>
      <c r="L752" t="s">
        <v>9661</v>
      </c>
      <c r="M752" t="s">
        <v>9662</v>
      </c>
    </row>
    <row r="753" spans="1:13" x14ac:dyDescent="0.4">
      <c r="A753" s="6">
        <v>751</v>
      </c>
      <c r="B753" s="6" t="s">
        <v>2571</v>
      </c>
      <c r="C753" s="6" t="s">
        <v>2572</v>
      </c>
      <c r="D753" s="6" t="s">
        <v>500</v>
      </c>
      <c r="E753" s="6" t="s">
        <v>2573</v>
      </c>
      <c r="F753" s="6">
        <v>112.3775</v>
      </c>
      <c r="G753" s="6">
        <v>37.683599999999998</v>
      </c>
      <c r="H753" s="6">
        <v>54740376</v>
      </c>
      <c r="I753" s="6">
        <v>113.21417529999999</v>
      </c>
      <c r="J753" s="6">
        <v>36.318837440000003</v>
      </c>
      <c r="K753" t="s">
        <v>8997</v>
      </c>
      <c r="L753" t="s">
        <v>9217</v>
      </c>
      <c r="M753" t="s">
        <v>9669</v>
      </c>
    </row>
    <row r="754" spans="1:13" x14ac:dyDescent="0.4">
      <c r="A754" s="6">
        <v>752</v>
      </c>
      <c r="B754" s="6" t="s">
        <v>2574</v>
      </c>
      <c r="C754" s="6" t="s">
        <v>2575</v>
      </c>
      <c r="D754" s="6" t="s">
        <v>599</v>
      </c>
      <c r="E754" s="6" t="s">
        <v>2576</v>
      </c>
      <c r="F754" s="6">
        <v>115.1409</v>
      </c>
      <c r="G754" s="6">
        <v>37.822000000000003</v>
      </c>
      <c r="H754" s="6">
        <v>19380278</v>
      </c>
      <c r="I754" s="6">
        <v>115.9364006</v>
      </c>
      <c r="J754" s="6">
        <v>36.455908800000003</v>
      </c>
      <c r="K754" t="s">
        <v>8907</v>
      </c>
      <c r="L754" t="s">
        <v>9425</v>
      </c>
      <c r="M754" t="s">
        <v>9670</v>
      </c>
    </row>
    <row r="755" spans="1:13" x14ac:dyDescent="0.4">
      <c r="A755" s="6">
        <v>753</v>
      </c>
      <c r="B755" s="6" t="s">
        <v>2577</v>
      </c>
      <c r="C755" s="6" t="s">
        <v>2578</v>
      </c>
      <c r="D755" s="6" t="s">
        <v>599</v>
      </c>
      <c r="E755" s="6" t="s">
        <v>2579</v>
      </c>
      <c r="F755" s="6">
        <v>115.7912</v>
      </c>
      <c r="G755" s="6">
        <v>38.665399999999998</v>
      </c>
      <c r="H755" s="6">
        <v>59590021</v>
      </c>
      <c r="I755" s="6">
        <v>116.57701109999999</v>
      </c>
      <c r="J755" s="6">
        <v>37.291212160000001</v>
      </c>
      <c r="K755" t="s">
        <v>8907</v>
      </c>
      <c r="L755" t="s">
        <v>9315</v>
      </c>
      <c r="M755" t="s">
        <v>9671</v>
      </c>
    </row>
    <row r="756" spans="1:13" x14ac:dyDescent="0.4">
      <c r="A756" s="6">
        <v>754</v>
      </c>
      <c r="B756" s="6" t="s">
        <v>2580</v>
      </c>
      <c r="C756" s="6" t="s">
        <v>2581</v>
      </c>
      <c r="D756" s="6" t="s">
        <v>602</v>
      </c>
      <c r="E756" s="6" t="s">
        <v>2563</v>
      </c>
      <c r="F756" s="6">
        <v>114.36790000000001</v>
      </c>
      <c r="G756" s="6">
        <v>25.323799999999999</v>
      </c>
      <c r="H756" s="6">
        <v>94497454</v>
      </c>
      <c r="I756" s="6">
        <v>115.1749183</v>
      </c>
      <c r="J756" s="6">
        <v>24.077691519999998</v>
      </c>
      <c r="K756" t="s">
        <v>8934</v>
      </c>
      <c r="L756" t="s">
        <v>9530</v>
      </c>
      <c r="M756" t="s">
        <v>9667</v>
      </c>
    </row>
    <row r="757" spans="1:13" x14ac:dyDescent="0.4">
      <c r="A757" s="6">
        <v>755</v>
      </c>
      <c r="B757" s="6" t="s">
        <v>2582</v>
      </c>
      <c r="C757" s="6" t="s">
        <v>2583</v>
      </c>
      <c r="D757" s="6" t="s">
        <v>599</v>
      </c>
      <c r="E757" s="6" t="s">
        <v>2576</v>
      </c>
      <c r="F757" s="6">
        <v>115.07769999999999</v>
      </c>
      <c r="G757" s="6">
        <v>37.7958</v>
      </c>
      <c r="H757" s="6">
        <v>99567180</v>
      </c>
      <c r="I757" s="6">
        <v>115.8741423</v>
      </c>
      <c r="J757" s="6">
        <v>36.429960319999999</v>
      </c>
      <c r="K757" t="s">
        <v>8907</v>
      </c>
      <c r="L757" t="s">
        <v>9425</v>
      </c>
      <c r="M757" t="s">
        <v>9670</v>
      </c>
    </row>
    <row r="758" spans="1:13" x14ac:dyDescent="0.4">
      <c r="A758" s="6">
        <v>756</v>
      </c>
      <c r="B758" s="6" t="s">
        <v>2584</v>
      </c>
      <c r="C758" s="6" t="s">
        <v>2585</v>
      </c>
      <c r="D758" s="6" t="s">
        <v>602</v>
      </c>
      <c r="E758" s="6" t="s">
        <v>2586</v>
      </c>
      <c r="F758" s="6">
        <v>109.23050000000001</v>
      </c>
      <c r="G758" s="6">
        <v>21.134699999999999</v>
      </c>
      <c r="H758" s="6">
        <v>33200740</v>
      </c>
      <c r="I758" s="6">
        <v>110.1140656</v>
      </c>
      <c r="J758" s="6">
        <v>19.92880688</v>
      </c>
      <c r="K758" t="s">
        <v>8953</v>
      </c>
      <c r="L758" t="s">
        <v>9672</v>
      </c>
    </row>
    <row r="759" spans="1:13" x14ac:dyDescent="0.4">
      <c r="A759" s="6">
        <v>757</v>
      </c>
      <c r="B759" s="6" t="s">
        <v>2587</v>
      </c>
      <c r="C759" s="6" t="s">
        <v>2588</v>
      </c>
      <c r="D759" s="6" t="s">
        <v>869</v>
      </c>
      <c r="E759" s="6" t="s">
        <v>2589</v>
      </c>
      <c r="F759" s="6">
        <v>105.36709999999999</v>
      </c>
      <c r="G759" s="6">
        <v>35.116</v>
      </c>
      <c r="H759" s="6">
        <v>17870419</v>
      </c>
      <c r="I759" s="6">
        <v>106.3082302</v>
      </c>
      <c r="J759" s="6">
        <v>33.775886399999997</v>
      </c>
      <c r="K759" t="s">
        <v>8904</v>
      </c>
      <c r="L759" t="s">
        <v>9461</v>
      </c>
      <c r="M759" t="s">
        <v>9673</v>
      </c>
    </row>
    <row r="760" spans="1:13" x14ac:dyDescent="0.4">
      <c r="A760" s="6">
        <v>758</v>
      </c>
      <c r="B760" s="6" t="s">
        <v>2590</v>
      </c>
      <c r="C760" s="6" t="s">
        <v>2591</v>
      </c>
      <c r="D760" s="6" t="s">
        <v>573</v>
      </c>
      <c r="E760" s="6" t="s">
        <v>1468</v>
      </c>
      <c r="F760" s="6">
        <v>128.6842</v>
      </c>
      <c r="G760" s="6">
        <v>45.309699999999999</v>
      </c>
      <c r="H760" s="6">
        <v>57180030</v>
      </c>
      <c r="I760" s="6">
        <v>129.27790540000001</v>
      </c>
      <c r="J760" s="6">
        <v>43.871726879999997</v>
      </c>
      <c r="K760" t="s">
        <v>8885</v>
      </c>
      <c r="L760" t="s">
        <v>9109</v>
      </c>
      <c r="M760" t="s">
        <v>9257</v>
      </c>
    </row>
    <row r="761" spans="1:13" x14ac:dyDescent="0.4">
      <c r="A761" s="6">
        <v>759</v>
      </c>
      <c r="B761" s="6" t="s">
        <v>2592</v>
      </c>
      <c r="C761" s="6" t="s">
        <v>2593</v>
      </c>
      <c r="D761" s="6" t="s">
        <v>520</v>
      </c>
      <c r="E761" s="6" t="s">
        <v>647</v>
      </c>
      <c r="F761" s="6">
        <v>105.8633</v>
      </c>
      <c r="G761" s="6">
        <v>27.8186</v>
      </c>
      <c r="H761" s="6">
        <v>4240145</v>
      </c>
      <c r="I761" s="6">
        <v>106.7970368</v>
      </c>
      <c r="J761" s="6">
        <v>26.548541440000001</v>
      </c>
      <c r="K761" t="s">
        <v>8929</v>
      </c>
      <c r="L761" t="s">
        <v>8930</v>
      </c>
      <c r="M761" t="s">
        <v>8931</v>
      </c>
    </row>
    <row r="762" spans="1:13" x14ac:dyDescent="0.4">
      <c r="A762" s="6">
        <v>760</v>
      </c>
      <c r="B762" s="6" t="s">
        <v>2594</v>
      </c>
      <c r="C762" s="6" t="s">
        <v>2595</v>
      </c>
      <c r="D762" s="6" t="s">
        <v>602</v>
      </c>
      <c r="E762" s="6" t="s">
        <v>2596</v>
      </c>
      <c r="F762" s="6">
        <v>111.1447</v>
      </c>
      <c r="G762" s="6">
        <v>29.023900000000001</v>
      </c>
      <c r="H762" s="6">
        <v>37930077</v>
      </c>
      <c r="I762" s="6">
        <v>111.99974400000001</v>
      </c>
      <c r="J762" s="6">
        <v>27.742270560000001</v>
      </c>
      <c r="K762" t="s">
        <v>8910</v>
      </c>
      <c r="L762" t="s">
        <v>9674</v>
      </c>
      <c r="M762" t="s">
        <v>9675</v>
      </c>
    </row>
    <row r="763" spans="1:13" x14ac:dyDescent="0.4">
      <c r="A763" s="6">
        <v>761</v>
      </c>
      <c r="B763" s="6" t="s">
        <v>2597</v>
      </c>
      <c r="C763" s="6" t="s">
        <v>2598</v>
      </c>
      <c r="D763" s="6" t="s">
        <v>602</v>
      </c>
      <c r="E763" s="6" t="s">
        <v>2596</v>
      </c>
      <c r="F763" s="6">
        <v>111.1534</v>
      </c>
      <c r="G763" s="6">
        <v>28.945599999999999</v>
      </c>
      <c r="H763" s="6">
        <v>8770119</v>
      </c>
      <c r="I763" s="6">
        <v>112.0083143</v>
      </c>
      <c r="J763" s="6">
        <v>27.66472224</v>
      </c>
      <c r="K763" t="s">
        <v>8910</v>
      </c>
      <c r="L763" t="s">
        <v>9674</v>
      </c>
      <c r="M763" t="s">
        <v>9675</v>
      </c>
    </row>
    <row r="764" spans="1:13" x14ac:dyDescent="0.4">
      <c r="A764" s="6">
        <v>762</v>
      </c>
      <c r="B764" s="6" t="s">
        <v>2599</v>
      </c>
      <c r="C764" s="6" t="s">
        <v>2600</v>
      </c>
      <c r="D764" s="6" t="s">
        <v>520</v>
      </c>
      <c r="E764" s="6" t="s">
        <v>1483</v>
      </c>
      <c r="F764" s="6">
        <v>102.6438</v>
      </c>
      <c r="G764" s="6">
        <v>32.308599999999998</v>
      </c>
      <c r="H764" s="6">
        <v>51690781</v>
      </c>
      <c r="I764" s="6">
        <v>103.6255074</v>
      </c>
      <c r="J764" s="6">
        <v>30.99543744</v>
      </c>
      <c r="K764" t="s">
        <v>8898</v>
      </c>
      <c r="L764" t="s">
        <v>8899</v>
      </c>
      <c r="M764" t="s">
        <v>9261</v>
      </c>
    </row>
    <row r="765" spans="1:13" x14ac:dyDescent="0.4">
      <c r="A765" s="6">
        <v>763</v>
      </c>
      <c r="B765" s="6" t="s">
        <v>2601</v>
      </c>
      <c r="C765" s="6" t="s">
        <v>2602</v>
      </c>
      <c r="D765" s="6" t="s">
        <v>500</v>
      </c>
      <c r="E765" s="6" t="s">
        <v>934</v>
      </c>
      <c r="F765" s="6">
        <v>115.9178</v>
      </c>
      <c r="G765" s="6">
        <v>40.9026</v>
      </c>
      <c r="H765" s="6">
        <v>5910587</v>
      </c>
      <c r="I765" s="6">
        <v>116.70172479999999</v>
      </c>
      <c r="J765" s="6">
        <v>39.506935040000002</v>
      </c>
      <c r="K765" t="s">
        <v>8989</v>
      </c>
      <c r="L765" t="s">
        <v>9029</v>
      </c>
      <c r="M765" t="s">
        <v>9030</v>
      </c>
    </row>
    <row r="766" spans="1:13" x14ac:dyDescent="0.4">
      <c r="A766" s="6">
        <v>764</v>
      </c>
      <c r="B766" s="6" t="s">
        <v>2603</v>
      </c>
      <c r="C766" s="6" t="s">
        <v>2604</v>
      </c>
      <c r="D766" s="6" t="s">
        <v>837</v>
      </c>
      <c r="E766" s="6" t="s">
        <v>2605</v>
      </c>
      <c r="F766" s="6">
        <v>110.9774</v>
      </c>
      <c r="G766" s="6">
        <v>39.453499999999998</v>
      </c>
      <c r="H766" s="6">
        <v>60970756</v>
      </c>
      <c r="I766" s="6">
        <v>111.8349367</v>
      </c>
      <c r="J766" s="6">
        <v>38.071746400000002</v>
      </c>
      <c r="K766" t="s">
        <v>8997</v>
      </c>
      <c r="L766" t="s">
        <v>8998</v>
      </c>
      <c r="M766" t="s">
        <v>9676</v>
      </c>
    </row>
    <row r="767" spans="1:13" x14ac:dyDescent="0.4">
      <c r="A767" s="6">
        <v>765</v>
      </c>
      <c r="B767" s="6" t="s">
        <v>2606</v>
      </c>
      <c r="C767" s="6" t="s">
        <v>2607</v>
      </c>
      <c r="D767" s="6" t="s">
        <v>602</v>
      </c>
      <c r="E767" s="6" t="s">
        <v>2608</v>
      </c>
      <c r="F767" s="6">
        <v>114.9298</v>
      </c>
      <c r="G767" s="6">
        <v>24.182700000000001</v>
      </c>
      <c r="H767" s="6">
        <v>4330802</v>
      </c>
      <c r="I767" s="6">
        <v>115.72844600000001</v>
      </c>
      <c r="J767" s="6">
        <v>22.947546079999999</v>
      </c>
      <c r="K767" t="s">
        <v>8934</v>
      </c>
      <c r="L767" t="s">
        <v>9494</v>
      </c>
      <c r="M767" t="s">
        <v>9677</v>
      </c>
    </row>
    <row r="768" spans="1:13" x14ac:dyDescent="0.4">
      <c r="A768" s="6">
        <v>766</v>
      </c>
      <c r="B768" s="6" t="s">
        <v>2609</v>
      </c>
      <c r="C768" s="6" t="s">
        <v>2610</v>
      </c>
      <c r="D768" s="6" t="s">
        <v>837</v>
      </c>
      <c r="E768" s="6" t="s">
        <v>2611</v>
      </c>
      <c r="F768" s="6">
        <v>110.66800000000001</v>
      </c>
      <c r="G768" s="6">
        <v>37.448300000000003</v>
      </c>
      <c r="H768" s="6">
        <v>16540086</v>
      </c>
      <c r="I768" s="6">
        <v>111.5301468</v>
      </c>
      <c r="J768" s="6">
        <v>36.08579632</v>
      </c>
      <c r="K768" t="s">
        <v>8997</v>
      </c>
      <c r="L768" t="s">
        <v>9463</v>
      </c>
      <c r="M768" t="s">
        <v>9678</v>
      </c>
    </row>
    <row r="769" spans="1:13" x14ac:dyDescent="0.4">
      <c r="A769" s="6">
        <v>767</v>
      </c>
      <c r="B769" s="6" t="s">
        <v>2612</v>
      </c>
      <c r="C769" s="6" t="s">
        <v>2613</v>
      </c>
      <c r="D769" s="6" t="s">
        <v>837</v>
      </c>
      <c r="E769" s="6" t="s">
        <v>2611</v>
      </c>
      <c r="F769" s="6">
        <v>110.5943</v>
      </c>
      <c r="G769" s="6">
        <v>37.462699999999998</v>
      </c>
      <c r="H769" s="6">
        <v>51990371</v>
      </c>
      <c r="I769" s="6">
        <v>111.4575449</v>
      </c>
      <c r="J769" s="6">
        <v>36.100058079999997</v>
      </c>
      <c r="K769" t="s">
        <v>8997</v>
      </c>
      <c r="L769" t="s">
        <v>9463</v>
      </c>
      <c r="M769" t="s">
        <v>9678</v>
      </c>
    </row>
    <row r="770" spans="1:13" x14ac:dyDescent="0.4">
      <c r="A770" s="6">
        <v>768</v>
      </c>
      <c r="B770" s="6" t="s">
        <v>2614</v>
      </c>
      <c r="C770" s="6" t="s">
        <v>2615</v>
      </c>
      <c r="D770" s="6" t="s">
        <v>562</v>
      </c>
      <c r="E770" s="6" t="s">
        <v>2616</v>
      </c>
      <c r="F770" s="6">
        <v>128.8955</v>
      </c>
      <c r="G770" s="6">
        <v>46.006999999999998</v>
      </c>
      <c r="H770" s="6">
        <v>25230709</v>
      </c>
      <c r="I770" s="6">
        <v>129.48605710000001</v>
      </c>
      <c r="J770" s="6">
        <v>44.5623328</v>
      </c>
      <c r="K770" t="s">
        <v>8885</v>
      </c>
      <c r="L770" t="s">
        <v>9109</v>
      </c>
      <c r="M770" t="s">
        <v>9679</v>
      </c>
    </row>
    <row r="771" spans="1:13" x14ac:dyDescent="0.4">
      <c r="A771" s="6">
        <v>769</v>
      </c>
      <c r="B771" s="6" t="s">
        <v>2617</v>
      </c>
      <c r="C771" s="6" t="s">
        <v>2618</v>
      </c>
      <c r="D771" s="6" t="s">
        <v>520</v>
      </c>
      <c r="E771" s="6" t="s">
        <v>1561</v>
      </c>
      <c r="F771" s="6">
        <v>105.5527</v>
      </c>
      <c r="G771" s="6">
        <v>27.695399999999999</v>
      </c>
      <c r="H771" s="6">
        <v>96415539</v>
      </c>
      <c r="I771" s="6">
        <v>106.4910648</v>
      </c>
      <c r="J771" s="6">
        <v>26.42652416</v>
      </c>
      <c r="K771" t="s">
        <v>8929</v>
      </c>
      <c r="L771" t="s">
        <v>8930</v>
      </c>
      <c r="M771" t="s">
        <v>9294</v>
      </c>
    </row>
    <row r="772" spans="1:13" x14ac:dyDescent="0.4">
      <c r="A772" s="6">
        <v>770</v>
      </c>
      <c r="B772" s="6" t="s">
        <v>2619</v>
      </c>
      <c r="C772" s="6" t="s">
        <v>2620</v>
      </c>
      <c r="D772" s="6" t="s">
        <v>602</v>
      </c>
      <c r="E772" s="6" t="s">
        <v>609</v>
      </c>
      <c r="F772" s="6">
        <v>112.0164</v>
      </c>
      <c r="G772" s="6">
        <v>29.537800000000001</v>
      </c>
      <c r="H772" s="6">
        <v>90138637</v>
      </c>
      <c r="I772" s="6">
        <v>112.8584556</v>
      </c>
      <c r="J772" s="6">
        <v>28.251237119999999</v>
      </c>
      <c r="K772" t="s">
        <v>8910</v>
      </c>
      <c r="L772" t="s">
        <v>8911</v>
      </c>
      <c r="M772" t="s">
        <v>8914</v>
      </c>
    </row>
    <row r="773" spans="1:13" x14ac:dyDescent="0.4">
      <c r="A773" s="6">
        <v>771</v>
      </c>
      <c r="B773" s="6" t="s">
        <v>2621</v>
      </c>
      <c r="C773" s="6" t="s">
        <v>2622</v>
      </c>
      <c r="D773" s="6" t="s">
        <v>500</v>
      </c>
      <c r="E773" s="6" t="s">
        <v>2623</v>
      </c>
      <c r="F773" s="6">
        <v>115.1343</v>
      </c>
      <c r="G773" s="6">
        <v>41.115699999999997</v>
      </c>
      <c r="H773" s="6">
        <v>53040257</v>
      </c>
      <c r="I773" s="6">
        <v>115.9298989</v>
      </c>
      <c r="J773" s="6">
        <v>39.717989279999998</v>
      </c>
      <c r="K773" t="s">
        <v>8862</v>
      </c>
      <c r="L773" t="s">
        <v>8862</v>
      </c>
      <c r="M773" t="s">
        <v>9680</v>
      </c>
    </row>
    <row r="774" spans="1:13" x14ac:dyDescent="0.4">
      <c r="A774" s="6">
        <v>772</v>
      </c>
      <c r="B774" s="6" t="s">
        <v>2624</v>
      </c>
      <c r="C774" s="6" t="s">
        <v>2625</v>
      </c>
      <c r="D774" s="6" t="s">
        <v>696</v>
      </c>
      <c r="E774" s="6" t="s">
        <v>1157</v>
      </c>
      <c r="F774" s="6">
        <v>106.49939999999999</v>
      </c>
      <c r="G774" s="6">
        <v>42.147799999999997</v>
      </c>
      <c r="H774" s="6">
        <v>7440250</v>
      </c>
      <c r="I774" s="6">
        <v>107.42365890000001</v>
      </c>
      <c r="J774" s="6">
        <v>40.740181120000003</v>
      </c>
      <c r="K774" t="s">
        <v>8950</v>
      </c>
      <c r="L774" t="s">
        <v>9130</v>
      </c>
      <c r="M774" t="s">
        <v>9131</v>
      </c>
    </row>
    <row r="775" spans="1:13" x14ac:dyDescent="0.4">
      <c r="A775" s="6">
        <v>773</v>
      </c>
      <c r="B775" s="6" t="s">
        <v>2626</v>
      </c>
      <c r="C775" s="6" t="s">
        <v>2627</v>
      </c>
      <c r="D775" s="6" t="s">
        <v>573</v>
      </c>
      <c r="E775" s="6" t="s">
        <v>2628</v>
      </c>
      <c r="F775" s="6">
        <v>125.1096</v>
      </c>
      <c r="G775" s="6">
        <v>43.707700000000003</v>
      </c>
      <c r="H775" s="6">
        <v>55990336</v>
      </c>
      <c r="I775" s="6">
        <v>125.756567</v>
      </c>
      <c r="J775" s="6">
        <v>42.285106079999998</v>
      </c>
      <c r="K775" t="s">
        <v>8894</v>
      </c>
      <c r="L775" t="s">
        <v>9548</v>
      </c>
      <c r="M775" t="s">
        <v>9681</v>
      </c>
    </row>
    <row r="776" spans="1:13" x14ac:dyDescent="0.4">
      <c r="A776" s="6">
        <v>774</v>
      </c>
      <c r="B776" s="6" t="s">
        <v>2629</v>
      </c>
      <c r="C776" s="6" t="s">
        <v>2630</v>
      </c>
      <c r="D776" s="6" t="s">
        <v>849</v>
      </c>
      <c r="E776" s="6" t="s">
        <v>2631</v>
      </c>
      <c r="F776" s="6">
        <v>113.2124</v>
      </c>
      <c r="G776" s="6">
        <v>34.909399999999998</v>
      </c>
      <c r="H776" s="6">
        <v>1400415</v>
      </c>
      <c r="I776" s="6">
        <v>114.03663520000001</v>
      </c>
      <c r="J776" s="6">
        <v>33.57126976</v>
      </c>
      <c r="K776" t="s">
        <v>9020</v>
      </c>
      <c r="L776" t="s">
        <v>9682</v>
      </c>
      <c r="M776" t="s">
        <v>9683</v>
      </c>
    </row>
    <row r="777" spans="1:13" x14ac:dyDescent="0.4">
      <c r="A777" s="6">
        <v>775</v>
      </c>
      <c r="B777" s="6" t="s">
        <v>2632</v>
      </c>
      <c r="C777" s="6" t="s">
        <v>2633</v>
      </c>
      <c r="D777" s="6" t="s">
        <v>533</v>
      </c>
      <c r="E777" s="6" t="s">
        <v>2634</v>
      </c>
      <c r="F777" s="6">
        <v>118.0909</v>
      </c>
      <c r="G777" s="6">
        <v>33.693199999999997</v>
      </c>
      <c r="H777" s="6">
        <v>35270074</v>
      </c>
      <c r="I777" s="6">
        <v>118.8424456</v>
      </c>
      <c r="J777" s="6">
        <v>32.366745280000004</v>
      </c>
      <c r="K777" t="s">
        <v>8979</v>
      </c>
      <c r="L777" t="s">
        <v>8980</v>
      </c>
      <c r="M777" t="s">
        <v>9684</v>
      </c>
    </row>
    <row r="778" spans="1:13" x14ac:dyDescent="0.4">
      <c r="A778" s="6">
        <v>776</v>
      </c>
      <c r="B778" s="6" t="s">
        <v>2635</v>
      </c>
      <c r="C778" s="6" t="s">
        <v>2636</v>
      </c>
      <c r="D778" s="6" t="s">
        <v>520</v>
      </c>
      <c r="E778" s="6" t="s">
        <v>2637</v>
      </c>
      <c r="F778" s="6">
        <v>105.5001</v>
      </c>
      <c r="G778" s="6">
        <v>30.597899999999999</v>
      </c>
      <c r="H778" s="6">
        <v>90117211</v>
      </c>
      <c r="I778" s="6">
        <v>106.43924850000001</v>
      </c>
      <c r="J778" s="6">
        <v>29.301160159999998</v>
      </c>
      <c r="K778" t="s">
        <v>8868</v>
      </c>
      <c r="L778" t="s">
        <v>8868</v>
      </c>
      <c r="M778" t="s">
        <v>9685</v>
      </c>
    </row>
    <row r="779" spans="1:13" x14ac:dyDescent="0.4">
      <c r="A779" s="6">
        <v>777</v>
      </c>
      <c r="B779" s="6" t="s">
        <v>2638</v>
      </c>
      <c r="C779" s="6" t="s">
        <v>2639</v>
      </c>
      <c r="D779" s="6" t="s">
        <v>602</v>
      </c>
      <c r="E779" s="6" t="s">
        <v>2640</v>
      </c>
      <c r="F779" s="6">
        <v>110.1597</v>
      </c>
      <c r="G779" s="6">
        <v>28.425000000000001</v>
      </c>
      <c r="H779" s="6">
        <v>90540955</v>
      </c>
      <c r="I779" s="6">
        <v>111.0294205</v>
      </c>
      <c r="J779" s="6">
        <v>27.14912</v>
      </c>
      <c r="K779" t="s">
        <v>8910</v>
      </c>
      <c r="L779" t="s">
        <v>9262</v>
      </c>
      <c r="M779" t="s">
        <v>9686</v>
      </c>
    </row>
    <row r="780" spans="1:13" x14ac:dyDescent="0.4">
      <c r="A780" s="6">
        <v>778</v>
      </c>
      <c r="B780" s="6" t="s">
        <v>2641</v>
      </c>
      <c r="C780" s="6" t="s">
        <v>2642</v>
      </c>
      <c r="D780" s="6" t="s">
        <v>500</v>
      </c>
      <c r="E780" s="6" t="s">
        <v>2643</v>
      </c>
      <c r="F780" s="6">
        <v>116.9748</v>
      </c>
      <c r="G780" s="6">
        <v>42.737699999999997</v>
      </c>
      <c r="H780" s="6">
        <v>22970529</v>
      </c>
      <c r="I780" s="6">
        <v>117.7429755</v>
      </c>
      <c r="J780" s="6">
        <v>41.324418080000001</v>
      </c>
      <c r="K780" t="s">
        <v>8989</v>
      </c>
      <c r="L780" t="s">
        <v>9150</v>
      </c>
      <c r="M780" t="s">
        <v>9687</v>
      </c>
    </row>
    <row r="781" spans="1:13" x14ac:dyDescent="0.4">
      <c r="A781" s="6">
        <v>779</v>
      </c>
      <c r="B781" s="6" t="s">
        <v>2644</v>
      </c>
      <c r="C781" s="6" t="s">
        <v>2645</v>
      </c>
      <c r="D781" s="6" t="s">
        <v>595</v>
      </c>
      <c r="E781" s="6" t="s">
        <v>2412</v>
      </c>
      <c r="F781" s="6">
        <v>97.193100000000001</v>
      </c>
      <c r="G781" s="6">
        <v>41.198399999999999</v>
      </c>
      <c r="H781" s="6">
        <v>61030361</v>
      </c>
      <c r="I781" s="6">
        <v>98.256022810000005</v>
      </c>
      <c r="J781" s="6">
        <v>39.799895360000001</v>
      </c>
      <c r="K781" t="s">
        <v>8904</v>
      </c>
      <c r="L781" t="s">
        <v>9613</v>
      </c>
    </row>
    <row r="782" spans="1:13" x14ac:dyDescent="0.4">
      <c r="A782" s="6">
        <v>780</v>
      </c>
      <c r="B782" s="6" t="s">
        <v>2646</v>
      </c>
      <c r="C782" s="6" t="s">
        <v>2647</v>
      </c>
      <c r="D782" s="6" t="s">
        <v>849</v>
      </c>
      <c r="E782" s="6" t="s">
        <v>2648</v>
      </c>
      <c r="F782" s="6">
        <v>113.1306</v>
      </c>
      <c r="G782" s="6">
        <v>34.911900000000003</v>
      </c>
      <c r="H782" s="6">
        <v>2960959</v>
      </c>
      <c r="I782" s="6">
        <v>113.9560541</v>
      </c>
      <c r="J782" s="6">
        <v>33.573745760000001</v>
      </c>
      <c r="K782" t="s">
        <v>9020</v>
      </c>
      <c r="L782" t="s">
        <v>9682</v>
      </c>
      <c r="M782" t="s">
        <v>9688</v>
      </c>
    </row>
    <row r="783" spans="1:13" x14ac:dyDescent="0.4">
      <c r="A783" s="6">
        <v>781</v>
      </c>
      <c r="B783" s="6" t="s">
        <v>2649</v>
      </c>
      <c r="C783" s="6" t="s">
        <v>2650</v>
      </c>
      <c r="D783" s="6" t="s">
        <v>573</v>
      </c>
      <c r="E783" s="6" t="s">
        <v>2651</v>
      </c>
      <c r="F783" s="6">
        <v>125.6604</v>
      </c>
      <c r="G783" s="6">
        <v>46.246499999999997</v>
      </c>
      <c r="H783" s="6">
        <v>55620642</v>
      </c>
      <c r="I783" s="6">
        <v>126.29916</v>
      </c>
      <c r="J783" s="6">
        <v>44.799533599999997</v>
      </c>
      <c r="K783" t="s">
        <v>8894</v>
      </c>
      <c r="L783" t="s">
        <v>8895</v>
      </c>
      <c r="M783" t="s">
        <v>9689</v>
      </c>
    </row>
    <row r="784" spans="1:13" x14ac:dyDescent="0.4">
      <c r="A784" s="6">
        <v>782</v>
      </c>
      <c r="B784" s="6" t="s">
        <v>2652</v>
      </c>
      <c r="C784" s="6" t="s">
        <v>2653</v>
      </c>
      <c r="D784" s="6" t="s">
        <v>573</v>
      </c>
      <c r="E784" s="6" t="s">
        <v>1353</v>
      </c>
      <c r="F784" s="6">
        <v>128.82830000000001</v>
      </c>
      <c r="G784" s="6">
        <v>44.202199999999998</v>
      </c>
      <c r="H784" s="6">
        <v>56800893</v>
      </c>
      <c r="I784" s="6">
        <v>129.41985829999999</v>
      </c>
      <c r="J784" s="6">
        <v>42.774858879999996</v>
      </c>
      <c r="K784" t="s">
        <v>8894</v>
      </c>
      <c r="L784" t="s">
        <v>9094</v>
      </c>
      <c r="M784" t="s">
        <v>9211</v>
      </c>
    </row>
    <row r="785" spans="1:13" x14ac:dyDescent="0.4">
      <c r="A785" s="6">
        <v>783</v>
      </c>
      <c r="B785" s="6" t="s">
        <v>2654</v>
      </c>
      <c r="C785" s="6" t="s">
        <v>2655</v>
      </c>
      <c r="D785" s="6" t="s">
        <v>573</v>
      </c>
      <c r="E785" s="6" t="s">
        <v>2656</v>
      </c>
      <c r="F785" s="6">
        <v>126.2651</v>
      </c>
      <c r="G785" s="6">
        <v>43.217399999999998</v>
      </c>
      <c r="H785" s="6">
        <v>56460652</v>
      </c>
      <c r="I785" s="6">
        <v>126.89485000000001</v>
      </c>
      <c r="J785" s="6">
        <v>41.799512960000001</v>
      </c>
      <c r="K785" t="s">
        <v>8894</v>
      </c>
      <c r="L785" t="s">
        <v>1119</v>
      </c>
      <c r="M785" t="s">
        <v>9690</v>
      </c>
    </row>
    <row r="786" spans="1:13" x14ac:dyDescent="0.4">
      <c r="A786" s="6">
        <v>784</v>
      </c>
      <c r="B786" s="6" t="s">
        <v>2657</v>
      </c>
      <c r="C786" s="6" t="s">
        <v>2658</v>
      </c>
      <c r="D786" s="6" t="s">
        <v>558</v>
      </c>
      <c r="E786" s="6" t="s">
        <v>2659</v>
      </c>
      <c r="F786" s="6">
        <v>99.223500000000001</v>
      </c>
      <c r="G786" s="6">
        <v>28.0855</v>
      </c>
      <c r="H786" s="6">
        <v>14970141</v>
      </c>
      <c r="I786" s="6">
        <v>100.2561699</v>
      </c>
      <c r="J786" s="6">
        <v>26.812879200000001</v>
      </c>
      <c r="K786" t="s">
        <v>8891</v>
      </c>
      <c r="L786" t="s">
        <v>9691</v>
      </c>
      <c r="M786" t="s">
        <v>9692</v>
      </c>
    </row>
    <row r="787" spans="1:13" x14ac:dyDescent="0.4">
      <c r="A787" s="6">
        <v>785</v>
      </c>
      <c r="B787" s="6" t="s">
        <v>2660</v>
      </c>
      <c r="C787" s="6" t="s">
        <v>2661</v>
      </c>
      <c r="D787" s="6" t="s">
        <v>573</v>
      </c>
      <c r="E787" s="6" t="s">
        <v>2662</v>
      </c>
      <c r="F787" s="6">
        <v>125.0432</v>
      </c>
      <c r="G787" s="6">
        <v>45.428199999999997</v>
      </c>
      <c r="H787" s="6">
        <v>50650065</v>
      </c>
      <c r="I787" s="6">
        <v>125.6911563</v>
      </c>
      <c r="J787" s="6">
        <v>43.989089280000002</v>
      </c>
      <c r="K787" t="s">
        <v>8894</v>
      </c>
      <c r="L787" t="s">
        <v>8895</v>
      </c>
      <c r="M787" t="s">
        <v>9693</v>
      </c>
    </row>
    <row r="788" spans="1:13" x14ac:dyDescent="0.4">
      <c r="A788" s="6">
        <v>786</v>
      </c>
      <c r="B788" s="6" t="s">
        <v>2663</v>
      </c>
      <c r="C788" s="6" t="s">
        <v>2664</v>
      </c>
      <c r="D788" s="6" t="s">
        <v>533</v>
      </c>
      <c r="E788" s="6" t="s">
        <v>2665</v>
      </c>
      <c r="F788" s="6">
        <v>116.3933</v>
      </c>
      <c r="G788" s="6">
        <v>32.658499999999997</v>
      </c>
      <c r="H788" s="6">
        <v>43080473</v>
      </c>
      <c r="I788" s="6">
        <v>117.1701398</v>
      </c>
      <c r="J788" s="6">
        <v>31.341978399999999</v>
      </c>
      <c r="K788" t="s">
        <v>8944</v>
      </c>
      <c r="L788" t="s">
        <v>8945</v>
      </c>
      <c r="M788" t="s">
        <v>9694</v>
      </c>
    </row>
    <row r="789" spans="1:13" x14ac:dyDescent="0.4">
      <c r="A789" s="6">
        <v>787</v>
      </c>
      <c r="B789" s="6" t="s">
        <v>2666</v>
      </c>
      <c r="C789" s="6" t="s">
        <v>2667</v>
      </c>
      <c r="D789" s="6" t="s">
        <v>628</v>
      </c>
      <c r="E789" s="6" t="s">
        <v>2668</v>
      </c>
      <c r="F789" s="6">
        <v>118.8219</v>
      </c>
      <c r="G789" s="6">
        <v>27.463100000000001</v>
      </c>
      <c r="H789" s="6">
        <v>6540066</v>
      </c>
      <c r="I789" s="6">
        <v>119.5625537</v>
      </c>
      <c r="J789" s="6">
        <v>26.196454240000001</v>
      </c>
      <c r="K789" t="s">
        <v>8919</v>
      </c>
      <c r="L789" t="s">
        <v>8920</v>
      </c>
      <c r="M789" t="s">
        <v>9695</v>
      </c>
    </row>
    <row r="790" spans="1:13" x14ac:dyDescent="0.4">
      <c r="A790" s="6">
        <v>788</v>
      </c>
      <c r="B790" s="6" t="s">
        <v>2669</v>
      </c>
      <c r="C790" s="6" t="s">
        <v>2670</v>
      </c>
      <c r="D790" s="6" t="s">
        <v>533</v>
      </c>
      <c r="E790" s="6" t="s">
        <v>2665</v>
      </c>
      <c r="F790" s="6">
        <v>116.4345</v>
      </c>
      <c r="G790" s="6">
        <v>32.584699999999998</v>
      </c>
      <c r="H790" s="6">
        <v>92228451</v>
      </c>
      <c r="I790" s="6">
        <v>117.21072599999999</v>
      </c>
      <c r="J790" s="6">
        <v>31.26888688</v>
      </c>
      <c r="K790" t="s">
        <v>8944</v>
      </c>
      <c r="L790" t="s">
        <v>8945</v>
      </c>
      <c r="M790" t="s">
        <v>9694</v>
      </c>
    </row>
    <row r="791" spans="1:13" x14ac:dyDescent="0.4">
      <c r="A791" s="6">
        <v>789</v>
      </c>
      <c r="B791" s="6" t="s">
        <v>2671</v>
      </c>
      <c r="C791" s="6" t="s">
        <v>2672</v>
      </c>
      <c r="D791" s="6" t="s">
        <v>913</v>
      </c>
      <c r="E791" s="6" t="s">
        <v>2673</v>
      </c>
      <c r="F791" s="6">
        <v>114.0005</v>
      </c>
      <c r="G791" s="6">
        <v>36.164299999999997</v>
      </c>
      <c r="H791" s="6">
        <v>9410125</v>
      </c>
      <c r="I791" s="6">
        <v>114.8129926</v>
      </c>
      <c r="J791" s="6">
        <v>34.81412272</v>
      </c>
      <c r="K791" t="s">
        <v>9020</v>
      </c>
      <c r="L791" t="s">
        <v>9633</v>
      </c>
      <c r="M791" t="s">
        <v>9696</v>
      </c>
    </row>
    <row r="792" spans="1:13" x14ac:dyDescent="0.4">
      <c r="A792" s="6">
        <v>790</v>
      </c>
      <c r="B792" s="6" t="s">
        <v>2674</v>
      </c>
      <c r="C792" s="6" t="s">
        <v>2675</v>
      </c>
      <c r="D792" s="6" t="s">
        <v>913</v>
      </c>
      <c r="E792" s="6" t="s">
        <v>2673</v>
      </c>
      <c r="F792" s="6">
        <v>114.0047</v>
      </c>
      <c r="G792" s="6">
        <v>36.1203</v>
      </c>
      <c r="H792" s="6">
        <v>55790097</v>
      </c>
      <c r="I792" s="6">
        <v>114.81713000000001</v>
      </c>
      <c r="J792" s="6">
        <v>34.770545120000001</v>
      </c>
      <c r="K792" t="s">
        <v>9020</v>
      </c>
      <c r="L792" t="s">
        <v>9633</v>
      </c>
      <c r="M792" t="s">
        <v>9696</v>
      </c>
    </row>
    <row r="793" spans="1:13" x14ac:dyDescent="0.4">
      <c r="A793" s="6">
        <v>791</v>
      </c>
      <c r="B793" s="6" t="s">
        <v>2676</v>
      </c>
      <c r="C793" s="6" t="s">
        <v>2677</v>
      </c>
      <c r="D793" s="6" t="s">
        <v>562</v>
      </c>
      <c r="E793" s="6" t="s">
        <v>2678</v>
      </c>
      <c r="F793" s="6">
        <v>129.6782</v>
      </c>
      <c r="G793" s="6">
        <v>46.741399999999999</v>
      </c>
      <c r="H793" s="6">
        <v>54100456</v>
      </c>
      <c r="I793" s="6">
        <v>130.2570948</v>
      </c>
      <c r="J793" s="6">
        <v>45.289682560000003</v>
      </c>
      <c r="K793" t="s">
        <v>8885</v>
      </c>
      <c r="L793" t="s">
        <v>9109</v>
      </c>
      <c r="M793" t="s">
        <v>9697</v>
      </c>
    </row>
    <row r="794" spans="1:13" x14ac:dyDescent="0.4">
      <c r="A794" s="6">
        <v>792</v>
      </c>
      <c r="B794" s="6" t="s">
        <v>2679</v>
      </c>
      <c r="C794" s="6" t="s">
        <v>2680</v>
      </c>
      <c r="D794" s="6" t="s">
        <v>599</v>
      </c>
      <c r="E794" s="6" t="s">
        <v>2681</v>
      </c>
      <c r="F794" s="6">
        <v>119.79049999999999</v>
      </c>
      <c r="G794" s="6">
        <v>38.993299999999998</v>
      </c>
      <c r="H794" s="6">
        <v>90142255</v>
      </c>
      <c r="I794" s="6">
        <v>120.5167216</v>
      </c>
      <c r="J794" s="6">
        <v>37.615964320000003</v>
      </c>
      <c r="K794" t="s">
        <v>8907</v>
      </c>
      <c r="L794" t="s">
        <v>9528</v>
      </c>
      <c r="M794" t="s">
        <v>2679</v>
      </c>
    </row>
    <row r="795" spans="1:13" x14ac:dyDescent="0.4">
      <c r="A795" s="6">
        <v>793</v>
      </c>
      <c r="B795" s="6" t="s">
        <v>2682</v>
      </c>
      <c r="C795" s="6" t="s">
        <v>2683</v>
      </c>
      <c r="D795" s="6" t="s">
        <v>837</v>
      </c>
      <c r="E795" s="6" t="s">
        <v>2684</v>
      </c>
      <c r="F795" s="6">
        <v>110.2611</v>
      </c>
      <c r="G795" s="6">
        <v>38.942399999999999</v>
      </c>
      <c r="H795" s="6">
        <v>29770172</v>
      </c>
      <c r="I795" s="6">
        <v>111.1293096</v>
      </c>
      <c r="J795" s="6">
        <v>37.565552959999998</v>
      </c>
      <c r="K795" t="s">
        <v>8997</v>
      </c>
      <c r="L795" t="s">
        <v>9169</v>
      </c>
      <c r="M795" t="s">
        <v>9698</v>
      </c>
    </row>
    <row r="796" spans="1:13" x14ac:dyDescent="0.4">
      <c r="A796" s="6">
        <v>794</v>
      </c>
      <c r="B796" s="6" t="s">
        <v>2685</v>
      </c>
      <c r="C796" s="6" t="s">
        <v>2686</v>
      </c>
      <c r="D796" s="6" t="s">
        <v>602</v>
      </c>
      <c r="E796" s="6" t="s">
        <v>2687</v>
      </c>
      <c r="F796" s="6">
        <v>112.67310000000001</v>
      </c>
      <c r="G796" s="6">
        <v>28.953700000000001</v>
      </c>
      <c r="H796" s="6">
        <v>35160145</v>
      </c>
      <c r="I796" s="6">
        <v>113.50537079999999</v>
      </c>
      <c r="J796" s="6">
        <v>27.672744479999999</v>
      </c>
      <c r="K796" t="s">
        <v>8910</v>
      </c>
      <c r="L796" t="s">
        <v>9175</v>
      </c>
      <c r="M796" t="s">
        <v>9699</v>
      </c>
    </row>
    <row r="797" spans="1:13" x14ac:dyDescent="0.4">
      <c r="A797" s="6">
        <v>795</v>
      </c>
      <c r="B797" s="6" t="s">
        <v>2688</v>
      </c>
      <c r="C797" s="6" t="s">
        <v>2689</v>
      </c>
      <c r="D797" s="6" t="s">
        <v>562</v>
      </c>
      <c r="E797" s="6" t="s">
        <v>2690</v>
      </c>
      <c r="F797" s="6">
        <v>125.53919999999999</v>
      </c>
      <c r="G797" s="6">
        <v>46.668900000000001</v>
      </c>
      <c r="H797" s="6">
        <v>24930464</v>
      </c>
      <c r="I797" s="6">
        <v>126.17976590000001</v>
      </c>
      <c r="J797" s="6">
        <v>45.217878560000003</v>
      </c>
      <c r="K797" t="s">
        <v>8885</v>
      </c>
      <c r="L797" t="s">
        <v>8886</v>
      </c>
      <c r="M797" t="s">
        <v>9700</v>
      </c>
    </row>
    <row r="798" spans="1:13" x14ac:dyDescent="0.4">
      <c r="A798" s="6">
        <v>796</v>
      </c>
      <c r="B798" s="6" t="s">
        <v>2691</v>
      </c>
      <c r="C798" s="6" t="s">
        <v>2692</v>
      </c>
      <c r="D798" s="6" t="s">
        <v>562</v>
      </c>
      <c r="E798" s="6" t="s">
        <v>953</v>
      </c>
      <c r="F798" s="6">
        <v>126.2572</v>
      </c>
      <c r="G798" s="6">
        <v>46.6783</v>
      </c>
      <c r="H798" s="6">
        <v>49170530</v>
      </c>
      <c r="I798" s="6">
        <v>126.8870677</v>
      </c>
      <c r="J798" s="6">
        <v>45.227188320000003</v>
      </c>
      <c r="K798" t="s">
        <v>8885</v>
      </c>
      <c r="L798" t="s">
        <v>8886</v>
      </c>
      <c r="M798" t="s">
        <v>9038</v>
      </c>
    </row>
    <row r="799" spans="1:13" x14ac:dyDescent="0.4">
      <c r="A799" s="6">
        <v>797</v>
      </c>
      <c r="B799" s="6" t="s">
        <v>2693</v>
      </c>
      <c r="C799" s="6" t="s">
        <v>2694</v>
      </c>
      <c r="D799" s="6" t="s">
        <v>837</v>
      </c>
      <c r="E799" s="6" t="s">
        <v>2695</v>
      </c>
      <c r="F799" s="6">
        <v>110.0547</v>
      </c>
      <c r="G799" s="6">
        <v>38.816899999999997</v>
      </c>
      <c r="H799" s="6">
        <v>29780257</v>
      </c>
      <c r="I799" s="6">
        <v>110.925985</v>
      </c>
      <c r="J799" s="6">
        <v>37.441257759999999</v>
      </c>
      <c r="K799" t="s">
        <v>8997</v>
      </c>
      <c r="L799" t="s">
        <v>9169</v>
      </c>
      <c r="M799" t="s">
        <v>9701</v>
      </c>
    </row>
    <row r="800" spans="1:13" x14ac:dyDescent="0.4">
      <c r="A800" s="6">
        <v>798</v>
      </c>
      <c r="B800" s="6" t="s">
        <v>2696</v>
      </c>
      <c r="C800" s="6" t="s">
        <v>2697</v>
      </c>
      <c r="D800" s="6" t="s">
        <v>595</v>
      </c>
      <c r="E800" s="6" t="s">
        <v>2698</v>
      </c>
      <c r="F800" s="6">
        <v>103.999</v>
      </c>
      <c r="G800" s="6">
        <v>34.713200000000001</v>
      </c>
      <c r="H800" s="6">
        <v>41060731</v>
      </c>
      <c r="I800" s="6">
        <v>104.96051490000001</v>
      </c>
      <c r="J800" s="6">
        <v>33.376953280000002</v>
      </c>
      <c r="K800" t="s">
        <v>8904</v>
      </c>
      <c r="L800" t="s">
        <v>9461</v>
      </c>
      <c r="M800" t="s">
        <v>9702</v>
      </c>
    </row>
    <row r="801" spans="1:13" x14ac:dyDescent="0.4">
      <c r="A801" s="6">
        <v>799</v>
      </c>
      <c r="B801" s="6" t="s">
        <v>2699</v>
      </c>
      <c r="C801" s="6" t="s">
        <v>2700</v>
      </c>
      <c r="D801" s="6" t="s">
        <v>573</v>
      </c>
      <c r="E801" s="6" t="s">
        <v>2701</v>
      </c>
      <c r="F801" s="6">
        <v>119.6741</v>
      </c>
      <c r="G801" s="6">
        <v>43.011600000000001</v>
      </c>
      <c r="H801" s="6">
        <v>90840095</v>
      </c>
      <c r="I801" s="6">
        <v>120.40205589999999</v>
      </c>
      <c r="J801" s="6">
        <v>41.595688639999999</v>
      </c>
      <c r="K801" t="s">
        <v>8925</v>
      </c>
      <c r="L801" t="s">
        <v>9111</v>
      </c>
      <c r="M801" t="s">
        <v>9703</v>
      </c>
    </row>
    <row r="802" spans="1:13" x14ac:dyDescent="0.4">
      <c r="A802" s="6">
        <v>800</v>
      </c>
      <c r="B802" s="6" t="s">
        <v>2702</v>
      </c>
      <c r="C802" s="6" t="s">
        <v>2703</v>
      </c>
      <c r="D802" s="6" t="s">
        <v>520</v>
      </c>
      <c r="E802" s="6" t="s">
        <v>2704</v>
      </c>
      <c r="F802" s="6">
        <v>106.8951</v>
      </c>
      <c r="G802" s="6">
        <v>32.027700000000003</v>
      </c>
      <c r="H802" s="6">
        <v>41390089</v>
      </c>
      <c r="I802" s="6">
        <v>107.813463</v>
      </c>
      <c r="J802" s="6">
        <v>30.717234080000001</v>
      </c>
      <c r="K802" t="s">
        <v>8868</v>
      </c>
      <c r="L802" t="s">
        <v>8868</v>
      </c>
      <c r="M802" t="s">
        <v>9704</v>
      </c>
    </row>
    <row r="803" spans="1:13" x14ac:dyDescent="0.4">
      <c r="A803" s="6">
        <v>801</v>
      </c>
      <c r="B803" s="6" t="s">
        <v>2705</v>
      </c>
      <c r="C803" s="6" t="s">
        <v>2706</v>
      </c>
      <c r="D803" s="6" t="s">
        <v>500</v>
      </c>
      <c r="E803" s="6" t="s">
        <v>2707</v>
      </c>
      <c r="F803" s="6">
        <v>116.5322</v>
      </c>
      <c r="G803" s="6">
        <v>42.329300000000003</v>
      </c>
      <c r="H803" s="6">
        <v>23190124</v>
      </c>
      <c r="I803" s="6">
        <v>117.30697019999999</v>
      </c>
      <c r="J803" s="6">
        <v>40.919938719999998</v>
      </c>
      <c r="K803" t="s">
        <v>8989</v>
      </c>
      <c r="L803" t="s">
        <v>9150</v>
      </c>
      <c r="M803" t="s">
        <v>9705</v>
      </c>
    </row>
    <row r="804" spans="1:13" x14ac:dyDescent="0.4">
      <c r="A804" s="6">
        <v>802</v>
      </c>
      <c r="B804" s="6" t="s">
        <v>2708</v>
      </c>
      <c r="C804" s="6" t="s">
        <v>2709</v>
      </c>
      <c r="D804" s="6" t="s">
        <v>558</v>
      </c>
      <c r="E804" s="6" t="s">
        <v>2710</v>
      </c>
      <c r="F804" s="6">
        <v>103.3462</v>
      </c>
      <c r="G804" s="6">
        <v>26.163</v>
      </c>
      <c r="H804" s="6">
        <v>15600395</v>
      </c>
      <c r="I804" s="6">
        <v>104.3174416</v>
      </c>
      <c r="J804" s="6">
        <v>24.908835199999999</v>
      </c>
      <c r="K804" t="s">
        <v>8891</v>
      </c>
      <c r="L804" t="s">
        <v>9382</v>
      </c>
      <c r="M804" t="s">
        <v>9706</v>
      </c>
    </row>
    <row r="805" spans="1:13" x14ac:dyDescent="0.4">
      <c r="A805" s="6">
        <v>803</v>
      </c>
      <c r="B805" s="6" t="s">
        <v>2711</v>
      </c>
      <c r="C805" s="6" t="s">
        <v>2712</v>
      </c>
      <c r="D805" s="6" t="s">
        <v>520</v>
      </c>
      <c r="E805" s="6" t="s">
        <v>2704</v>
      </c>
      <c r="F805" s="6">
        <v>106.8477</v>
      </c>
      <c r="G805" s="6">
        <v>31.953099999999999</v>
      </c>
      <c r="H805" s="6">
        <v>64210837</v>
      </c>
      <c r="I805" s="6">
        <v>107.76676930000001</v>
      </c>
      <c r="J805" s="6">
        <v>30.64335024</v>
      </c>
      <c r="K805" t="s">
        <v>8868</v>
      </c>
      <c r="L805" t="s">
        <v>8868</v>
      </c>
      <c r="M805" t="s">
        <v>9704</v>
      </c>
    </row>
    <row r="806" spans="1:13" x14ac:dyDescent="0.4">
      <c r="A806" s="6">
        <v>804</v>
      </c>
      <c r="B806" s="6" t="s">
        <v>2713</v>
      </c>
      <c r="C806" s="6" t="s">
        <v>2714</v>
      </c>
      <c r="D806" s="6" t="s">
        <v>533</v>
      </c>
      <c r="E806" s="6" t="s">
        <v>2715</v>
      </c>
      <c r="F806" s="6">
        <v>119.5616</v>
      </c>
      <c r="G806" s="6">
        <v>31.6891</v>
      </c>
      <c r="H806" s="6">
        <v>6220733</v>
      </c>
      <c r="I806" s="6">
        <v>120.2912322</v>
      </c>
      <c r="J806" s="6">
        <v>30.381884639999999</v>
      </c>
      <c r="K806" t="s">
        <v>8957</v>
      </c>
      <c r="L806" t="s">
        <v>8958</v>
      </c>
      <c r="M806" t="s">
        <v>9707</v>
      </c>
    </row>
    <row r="807" spans="1:13" x14ac:dyDescent="0.4">
      <c r="A807" s="6">
        <v>805</v>
      </c>
      <c r="B807" s="6" t="s">
        <v>2716</v>
      </c>
      <c r="C807" s="6" t="s">
        <v>2717</v>
      </c>
      <c r="D807" s="6" t="s">
        <v>520</v>
      </c>
      <c r="E807" s="6" t="s">
        <v>2718</v>
      </c>
      <c r="F807" s="6">
        <v>103.8904</v>
      </c>
      <c r="G807" s="6">
        <v>27.863600000000002</v>
      </c>
      <c r="H807" s="6">
        <v>18550256</v>
      </c>
      <c r="I807" s="6">
        <v>104.853533</v>
      </c>
      <c r="J807" s="6">
        <v>26.593109439999999</v>
      </c>
      <c r="K807" t="s">
        <v>8929</v>
      </c>
      <c r="L807" t="s">
        <v>9088</v>
      </c>
      <c r="M807" t="s">
        <v>9708</v>
      </c>
    </row>
    <row r="808" spans="1:13" x14ac:dyDescent="0.4">
      <c r="A808" s="6">
        <v>806</v>
      </c>
      <c r="B808" s="6" t="s">
        <v>2719</v>
      </c>
      <c r="C808" s="6" t="s">
        <v>2720</v>
      </c>
      <c r="D808" s="6" t="s">
        <v>837</v>
      </c>
      <c r="E808" s="6" t="s">
        <v>1478</v>
      </c>
      <c r="F808" s="6">
        <v>113.39190000000001</v>
      </c>
      <c r="G808" s="6">
        <v>40.854500000000002</v>
      </c>
      <c r="H808" s="6">
        <v>53290640</v>
      </c>
      <c r="I808" s="6">
        <v>114.2134607</v>
      </c>
      <c r="J808" s="6">
        <v>39.459296799999997</v>
      </c>
      <c r="K808" t="s">
        <v>8997</v>
      </c>
      <c r="L808" t="s">
        <v>9259</v>
      </c>
      <c r="M808" t="s">
        <v>9260</v>
      </c>
    </row>
    <row r="809" spans="1:13" x14ac:dyDescent="0.4">
      <c r="A809" s="6">
        <v>807</v>
      </c>
      <c r="B809" s="6" t="s">
        <v>2721</v>
      </c>
      <c r="C809" s="6" t="s">
        <v>2722</v>
      </c>
      <c r="D809" s="6" t="s">
        <v>533</v>
      </c>
      <c r="E809" s="6" t="s">
        <v>2665</v>
      </c>
      <c r="F809" s="6">
        <v>116.6639</v>
      </c>
      <c r="G809" s="6">
        <v>32.450499999999998</v>
      </c>
      <c r="H809" s="6">
        <v>90375657</v>
      </c>
      <c r="I809" s="6">
        <v>117.4367079</v>
      </c>
      <c r="J809" s="6">
        <v>31.135975200000001</v>
      </c>
      <c r="K809" t="s">
        <v>8944</v>
      </c>
      <c r="L809" t="s">
        <v>8945</v>
      </c>
      <c r="M809" t="s">
        <v>9694</v>
      </c>
    </row>
    <row r="810" spans="1:13" x14ac:dyDescent="0.4">
      <c r="A810" s="6">
        <v>808</v>
      </c>
      <c r="B810" s="6" t="s">
        <v>2723</v>
      </c>
      <c r="C810" s="6" t="s">
        <v>2724</v>
      </c>
      <c r="D810" s="6" t="s">
        <v>602</v>
      </c>
      <c r="E810" s="6" t="s">
        <v>2725</v>
      </c>
      <c r="F810" s="6">
        <v>108.56699999999999</v>
      </c>
      <c r="G810" s="6">
        <v>30.7879</v>
      </c>
      <c r="H810" s="6">
        <v>89705517</v>
      </c>
      <c r="I810" s="6">
        <v>109.46045169999999</v>
      </c>
      <c r="J810" s="6">
        <v>29.489336160000001</v>
      </c>
      <c r="K810" t="s">
        <v>8910</v>
      </c>
      <c r="L810" t="s">
        <v>9597</v>
      </c>
      <c r="M810" t="s">
        <v>9709</v>
      </c>
    </row>
    <row r="811" spans="1:13" x14ac:dyDescent="0.4">
      <c r="A811" s="6">
        <v>809</v>
      </c>
      <c r="B811" s="6" t="s">
        <v>2726</v>
      </c>
      <c r="C811" s="6" t="s">
        <v>2727</v>
      </c>
      <c r="D811" s="6" t="s">
        <v>837</v>
      </c>
      <c r="E811" s="6" t="s">
        <v>2728</v>
      </c>
      <c r="F811" s="6">
        <v>111.0521</v>
      </c>
      <c r="G811" s="6">
        <v>38.247900000000001</v>
      </c>
      <c r="H811" s="6">
        <v>51960867</v>
      </c>
      <c r="I811" s="6">
        <v>111.9085237</v>
      </c>
      <c r="J811" s="6">
        <v>36.877720160000003</v>
      </c>
      <c r="K811" t="s">
        <v>8997</v>
      </c>
      <c r="L811" t="s">
        <v>9605</v>
      </c>
      <c r="M811" t="s">
        <v>9710</v>
      </c>
    </row>
    <row r="812" spans="1:13" x14ac:dyDescent="0.4">
      <c r="A812" s="6">
        <v>810</v>
      </c>
      <c r="B812" s="6" t="s">
        <v>2729</v>
      </c>
      <c r="C812" s="6" t="s">
        <v>2730</v>
      </c>
      <c r="D812" s="6" t="s">
        <v>520</v>
      </c>
      <c r="E812" s="6" t="s">
        <v>2731</v>
      </c>
      <c r="F812" s="6">
        <v>102.7328</v>
      </c>
      <c r="G812" s="6">
        <v>30.903600000000001</v>
      </c>
      <c r="H812" s="6">
        <v>54970612</v>
      </c>
      <c r="I812" s="6">
        <v>103.7131813</v>
      </c>
      <c r="J812" s="6">
        <v>29.603925440000001</v>
      </c>
      <c r="K812" t="s">
        <v>8898</v>
      </c>
      <c r="L812" t="s">
        <v>9323</v>
      </c>
      <c r="M812" t="s">
        <v>9711</v>
      </c>
    </row>
    <row r="813" spans="1:13" x14ac:dyDescent="0.4">
      <c r="A813" s="6">
        <v>811</v>
      </c>
      <c r="B813" s="6" t="s">
        <v>2732</v>
      </c>
      <c r="C813" s="6" t="s">
        <v>2733</v>
      </c>
      <c r="D813" s="6" t="s">
        <v>602</v>
      </c>
      <c r="E813" s="6" t="s">
        <v>2734</v>
      </c>
      <c r="F813" s="6">
        <v>109.1447</v>
      </c>
      <c r="G813" s="6">
        <v>19.7254</v>
      </c>
      <c r="H813" s="6">
        <v>33440634</v>
      </c>
      <c r="I813" s="6">
        <v>110.029544</v>
      </c>
      <c r="J813" s="6">
        <v>18.533036160000002</v>
      </c>
      <c r="K813" t="s">
        <v>8953</v>
      </c>
      <c r="L813" t="s">
        <v>9712</v>
      </c>
    </row>
    <row r="814" spans="1:13" x14ac:dyDescent="0.4">
      <c r="A814" s="6">
        <v>812</v>
      </c>
      <c r="B814" s="6" t="s">
        <v>2735</v>
      </c>
      <c r="C814" s="6" t="s">
        <v>2736</v>
      </c>
      <c r="D814" s="6" t="s">
        <v>533</v>
      </c>
      <c r="E814" s="6" t="s">
        <v>2737</v>
      </c>
      <c r="F814" s="6">
        <v>119.2148</v>
      </c>
      <c r="G814" s="6">
        <v>29.732500000000002</v>
      </c>
      <c r="H814" s="6">
        <v>42260420</v>
      </c>
      <c r="I814" s="6">
        <v>119.94959950000001</v>
      </c>
      <c r="J814" s="6">
        <v>28.444068000000001</v>
      </c>
      <c r="K814" t="s">
        <v>8957</v>
      </c>
      <c r="L814" t="s">
        <v>9713</v>
      </c>
      <c r="M814" t="s">
        <v>9714</v>
      </c>
    </row>
    <row r="815" spans="1:13" x14ac:dyDescent="0.4">
      <c r="A815" s="6">
        <v>813</v>
      </c>
      <c r="B815" s="6" t="s">
        <v>2738</v>
      </c>
      <c r="C815" s="6" t="s">
        <v>2739</v>
      </c>
      <c r="D815" s="6" t="s">
        <v>573</v>
      </c>
      <c r="E815" s="6" t="s">
        <v>2740</v>
      </c>
      <c r="F815" s="6">
        <v>120.5299</v>
      </c>
      <c r="G815" s="6">
        <v>40.194499999999998</v>
      </c>
      <c r="H815" s="6">
        <v>63770342</v>
      </c>
      <c r="I815" s="6">
        <v>121.2451045</v>
      </c>
      <c r="J815" s="6">
        <v>38.805632799999998</v>
      </c>
      <c r="K815" t="s">
        <v>8925</v>
      </c>
      <c r="L815" t="s">
        <v>9264</v>
      </c>
      <c r="M815" t="s">
        <v>9715</v>
      </c>
    </row>
    <row r="816" spans="1:13" x14ac:dyDescent="0.4">
      <c r="A816" s="6">
        <v>814</v>
      </c>
      <c r="B816" s="6" t="s">
        <v>2741</v>
      </c>
      <c r="C816" s="6" t="s">
        <v>2742</v>
      </c>
      <c r="D816" s="6" t="s">
        <v>628</v>
      </c>
      <c r="E816" s="6" t="s">
        <v>2743</v>
      </c>
      <c r="F816" s="6">
        <v>115.07940000000001</v>
      </c>
      <c r="G816" s="6">
        <v>30.899000000000001</v>
      </c>
      <c r="H816" s="6">
        <v>19930777</v>
      </c>
      <c r="I816" s="6">
        <v>115.8758169</v>
      </c>
      <c r="J816" s="6">
        <v>29.599369599999999</v>
      </c>
      <c r="K816" t="s">
        <v>8973</v>
      </c>
      <c r="L816" t="s">
        <v>9414</v>
      </c>
      <c r="M816" t="s">
        <v>9716</v>
      </c>
    </row>
    <row r="817" spans="1:13" x14ac:dyDescent="0.4">
      <c r="A817" s="6">
        <v>815</v>
      </c>
      <c r="B817" s="6" t="s">
        <v>2744</v>
      </c>
      <c r="C817" s="6" t="s">
        <v>2736</v>
      </c>
      <c r="D817" s="6" t="s">
        <v>533</v>
      </c>
      <c r="E817" s="6" t="s">
        <v>2745</v>
      </c>
      <c r="F817" s="6">
        <v>118.3421</v>
      </c>
      <c r="G817" s="6">
        <v>33</v>
      </c>
      <c r="H817" s="6">
        <v>32550921</v>
      </c>
      <c r="I817" s="6">
        <v>119.0899027</v>
      </c>
      <c r="J817" s="6">
        <v>31.680199999999999</v>
      </c>
      <c r="K817" t="s">
        <v>8979</v>
      </c>
      <c r="L817" t="s">
        <v>8980</v>
      </c>
      <c r="M817" t="s">
        <v>9717</v>
      </c>
    </row>
    <row r="818" spans="1:13" x14ac:dyDescent="0.4">
      <c r="A818" s="6">
        <v>816</v>
      </c>
      <c r="B818" s="6" t="s">
        <v>2746</v>
      </c>
      <c r="C818" s="6" t="s">
        <v>2747</v>
      </c>
      <c r="D818" s="6" t="s">
        <v>599</v>
      </c>
      <c r="E818" s="6" t="s">
        <v>2748</v>
      </c>
      <c r="F818" s="6">
        <v>118.5236</v>
      </c>
      <c r="G818" s="6">
        <v>36.539900000000003</v>
      </c>
      <c r="H818" s="6">
        <v>90685665</v>
      </c>
      <c r="I818" s="6">
        <v>119.26869840000001</v>
      </c>
      <c r="J818" s="6">
        <v>35.18611696</v>
      </c>
      <c r="K818" t="s">
        <v>8907</v>
      </c>
      <c r="L818" t="s">
        <v>9718</v>
      </c>
      <c r="M818" t="s">
        <v>9719</v>
      </c>
    </row>
    <row r="819" spans="1:13" x14ac:dyDescent="0.4">
      <c r="A819" s="6">
        <v>817</v>
      </c>
      <c r="B819" s="6" t="s">
        <v>2749</v>
      </c>
      <c r="C819" s="6" t="s">
        <v>2750</v>
      </c>
      <c r="D819" s="6" t="s">
        <v>566</v>
      </c>
      <c r="E819" s="6" t="s">
        <v>1142</v>
      </c>
      <c r="F819" s="6">
        <v>108.2315</v>
      </c>
      <c r="G819" s="6">
        <v>24.4315</v>
      </c>
      <c r="H819" s="6">
        <v>3630354</v>
      </c>
      <c r="I819" s="6">
        <v>109.12995069999999</v>
      </c>
      <c r="J819" s="6">
        <v>23.193957600000001</v>
      </c>
      <c r="K819" t="s">
        <v>8888</v>
      </c>
      <c r="L819" t="s">
        <v>8889</v>
      </c>
      <c r="M819" t="s">
        <v>9127</v>
      </c>
    </row>
    <row r="820" spans="1:13" x14ac:dyDescent="0.4">
      <c r="A820" s="6">
        <v>818</v>
      </c>
      <c r="B820" s="6" t="s">
        <v>2751</v>
      </c>
      <c r="C820" s="6" t="s">
        <v>2752</v>
      </c>
      <c r="D820" s="6" t="s">
        <v>500</v>
      </c>
      <c r="E820" s="6" t="s">
        <v>2753</v>
      </c>
      <c r="F820" s="6">
        <v>117.07210000000001</v>
      </c>
      <c r="G820" s="6">
        <v>40.722799999999999</v>
      </c>
      <c r="H820" s="6">
        <v>12920532</v>
      </c>
      <c r="I820" s="6">
        <v>117.8388257</v>
      </c>
      <c r="J820" s="6">
        <v>39.328861119999999</v>
      </c>
      <c r="K820" t="s">
        <v>8878</v>
      </c>
      <c r="L820" t="s">
        <v>8878</v>
      </c>
      <c r="M820" t="s">
        <v>9720</v>
      </c>
    </row>
    <row r="821" spans="1:13" x14ac:dyDescent="0.4">
      <c r="A821" s="6">
        <v>819</v>
      </c>
      <c r="B821" s="6" t="s">
        <v>2754</v>
      </c>
      <c r="C821" s="6" t="s">
        <v>2755</v>
      </c>
      <c r="D821" s="6" t="s">
        <v>869</v>
      </c>
      <c r="E821" s="6" t="s">
        <v>2756</v>
      </c>
      <c r="F821" s="6">
        <v>108.31010000000001</v>
      </c>
      <c r="G821" s="6">
        <v>35.7348</v>
      </c>
      <c r="H821" s="6">
        <v>10030253</v>
      </c>
      <c r="I821" s="6">
        <v>109.2073795</v>
      </c>
      <c r="J821" s="6">
        <v>34.388745919999998</v>
      </c>
      <c r="K821" t="s">
        <v>9010</v>
      </c>
      <c r="L821" t="s">
        <v>9011</v>
      </c>
      <c r="M821" t="s">
        <v>9721</v>
      </c>
    </row>
    <row r="822" spans="1:13" x14ac:dyDescent="0.4">
      <c r="A822" s="6">
        <v>820</v>
      </c>
      <c r="B822" s="6" t="s">
        <v>2757</v>
      </c>
      <c r="C822" s="6" t="s">
        <v>2758</v>
      </c>
      <c r="D822" s="6" t="s">
        <v>1151</v>
      </c>
      <c r="E822" s="6" t="s">
        <v>656</v>
      </c>
      <c r="F822" s="6">
        <v>112.3319</v>
      </c>
      <c r="G822" s="6">
        <v>24.6629</v>
      </c>
      <c r="H822" s="6">
        <v>91360639</v>
      </c>
      <c r="I822" s="6">
        <v>113.1692547</v>
      </c>
      <c r="J822" s="6">
        <v>23.423136159999999</v>
      </c>
      <c r="K822" t="s">
        <v>8934</v>
      </c>
      <c r="L822" t="s">
        <v>8935</v>
      </c>
      <c r="M822" t="s">
        <v>8936</v>
      </c>
    </row>
    <row r="823" spans="1:13" x14ac:dyDescent="0.4">
      <c r="A823" s="6">
        <v>821</v>
      </c>
      <c r="B823" s="6" t="s">
        <v>2759</v>
      </c>
      <c r="C823" s="6" t="s">
        <v>2760</v>
      </c>
      <c r="D823" s="6" t="s">
        <v>595</v>
      </c>
      <c r="E823" s="6" t="s">
        <v>1968</v>
      </c>
      <c r="F823" s="6">
        <v>105.3719</v>
      </c>
      <c r="G823" s="6">
        <v>39.5154</v>
      </c>
      <c r="H823" s="6">
        <v>90002516</v>
      </c>
      <c r="I823" s="6">
        <v>106.3129587</v>
      </c>
      <c r="J823" s="6">
        <v>38.133052159999998</v>
      </c>
      <c r="K823" t="s">
        <v>8986</v>
      </c>
      <c r="L823" t="s">
        <v>8987</v>
      </c>
      <c r="M823" t="s">
        <v>9457</v>
      </c>
    </row>
    <row r="824" spans="1:13" x14ac:dyDescent="0.4">
      <c r="A824" s="6">
        <v>822</v>
      </c>
      <c r="B824" s="6" t="s">
        <v>2761</v>
      </c>
      <c r="C824" s="6" t="s">
        <v>2762</v>
      </c>
      <c r="D824" s="6" t="s">
        <v>599</v>
      </c>
      <c r="E824" s="6" t="s">
        <v>612</v>
      </c>
      <c r="F824" s="6">
        <v>116.9175</v>
      </c>
      <c r="G824" s="6">
        <v>37.591900000000003</v>
      </c>
      <c r="H824" s="6">
        <v>60000527</v>
      </c>
      <c r="I824" s="6">
        <v>117.6865293</v>
      </c>
      <c r="J824" s="6">
        <v>36.22801776</v>
      </c>
      <c r="K824" t="s">
        <v>8907</v>
      </c>
      <c r="L824" t="s">
        <v>8908</v>
      </c>
      <c r="M824" t="s">
        <v>8915</v>
      </c>
    </row>
    <row r="825" spans="1:13" x14ac:dyDescent="0.4">
      <c r="A825" s="6">
        <v>823</v>
      </c>
      <c r="B825" s="6" t="s">
        <v>2763</v>
      </c>
      <c r="C825" s="6" t="s">
        <v>2764</v>
      </c>
      <c r="D825" s="6" t="s">
        <v>520</v>
      </c>
      <c r="E825" s="6" t="s">
        <v>653</v>
      </c>
      <c r="F825" s="6">
        <v>105.8914</v>
      </c>
      <c r="G825" s="6">
        <v>27.956299999999999</v>
      </c>
      <c r="H825" s="6">
        <v>58230316</v>
      </c>
      <c r="I825" s="6">
        <v>106.8247181</v>
      </c>
      <c r="J825" s="6">
        <v>26.684919520000001</v>
      </c>
      <c r="K825" t="s">
        <v>8929</v>
      </c>
      <c r="L825" t="s">
        <v>8930</v>
      </c>
      <c r="M825" t="s">
        <v>8933</v>
      </c>
    </row>
    <row r="826" spans="1:13" x14ac:dyDescent="0.4">
      <c r="A826" s="6">
        <v>824</v>
      </c>
      <c r="B826" s="6" t="s">
        <v>2765</v>
      </c>
      <c r="C826" s="6" t="s">
        <v>2766</v>
      </c>
      <c r="D826" s="6" t="s">
        <v>520</v>
      </c>
      <c r="E826" s="6" t="s">
        <v>2767</v>
      </c>
      <c r="F826" s="6">
        <v>104.3668</v>
      </c>
      <c r="G826" s="6">
        <v>30.461600000000001</v>
      </c>
      <c r="H826" s="6">
        <v>93071100</v>
      </c>
      <c r="I826" s="6">
        <v>105.3228347</v>
      </c>
      <c r="J826" s="6">
        <v>29.166168639999999</v>
      </c>
      <c r="K826" t="s">
        <v>8898</v>
      </c>
      <c r="L826" t="s">
        <v>9722</v>
      </c>
      <c r="M826" t="s">
        <v>2765</v>
      </c>
    </row>
    <row r="827" spans="1:13" x14ac:dyDescent="0.4">
      <c r="A827" s="6">
        <v>825</v>
      </c>
      <c r="B827" s="6" t="s">
        <v>2768</v>
      </c>
      <c r="C827" s="6" t="s">
        <v>2769</v>
      </c>
      <c r="D827" s="6" t="s">
        <v>602</v>
      </c>
      <c r="E827" s="6" t="s">
        <v>2770</v>
      </c>
      <c r="F827" s="6">
        <v>110.73699999999999</v>
      </c>
      <c r="G827" s="6">
        <v>31.123000000000001</v>
      </c>
      <c r="H827" s="6">
        <v>21330022</v>
      </c>
      <c r="I827" s="6">
        <v>111.5981187</v>
      </c>
      <c r="J827" s="6">
        <v>29.821219200000002</v>
      </c>
      <c r="K827" t="s">
        <v>8910</v>
      </c>
      <c r="L827" t="s">
        <v>9148</v>
      </c>
      <c r="M827" t="s">
        <v>2768</v>
      </c>
    </row>
    <row r="828" spans="1:13" x14ac:dyDescent="0.4">
      <c r="A828" s="6">
        <v>826</v>
      </c>
      <c r="B828" s="6" t="s">
        <v>2771</v>
      </c>
      <c r="C828" s="6" t="s">
        <v>2772</v>
      </c>
      <c r="D828" s="6" t="s">
        <v>595</v>
      </c>
      <c r="E828" s="6" t="s">
        <v>2773</v>
      </c>
      <c r="F828" s="6">
        <v>103.7409</v>
      </c>
      <c r="G828" s="6">
        <v>36.303800000000003</v>
      </c>
      <c r="H828" s="6">
        <v>10570221</v>
      </c>
      <c r="I828" s="6">
        <v>104.70626059999999</v>
      </c>
      <c r="J828" s="6">
        <v>34.952283520000002</v>
      </c>
      <c r="K828" t="s">
        <v>8904</v>
      </c>
      <c r="L828" t="s">
        <v>9295</v>
      </c>
      <c r="M828" t="s">
        <v>9723</v>
      </c>
    </row>
    <row r="829" spans="1:13" x14ac:dyDescent="0.4">
      <c r="A829" s="6">
        <v>827</v>
      </c>
      <c r="B829" s="6" t="s">
        <v>2774</v>
      </c>
      <c r="C829" s="6" t="s">
        <v>2775</v>
      </c>
      <c r="D829" s="6" t="s">
        <v>869</v>
      </c>
      <c r="E829" s="6" t="s">
        <v>2776</v>
      </c>
      <c r="F829" s="6">
        <v>105.91459999999999</v>
      </c>
      <c r="G829" s="6">
        <v>36.221600000000002</v>
      </c>
      <c r="H829" s="6">
        <v>48320218</v>
      </c>
      <c r="I829" s="6">
        <v>106.8475725</v>
      </c>
      <c r="J829" s="6">
        <v>34.870872640000002</v>
      </c>
      <c r="K829" t="s">
        <v>9010</v>
      </c>
      <c r="L829" t="s">
        <v>9098</v>
      </c>
      <c r="M829" t="s">
        <v>2774</v>
      </c>
    </row>
    <row r="830" spans="1:13" x14ac:dyDescent="0.4">
      <c r="A830" s="6">
        <v>828</v>
      </c>
      <c r="B830" s="6" t="s">
        <v>2777</v>
      </c>
      <c r="C830" s="6" t="s">
        <v>2778</v>
      </c>
      <c r="D830" s="6" t="s">
        <v>500</v>
      </c>
      <c r="E830" s="6" t="s">
        <v>2779</v>
      </c>
      <c r="F830" s="6">
        <v>114.9072</v>
      </c>
      <c r="G830" s="6">
        <v>38.299100000000003</v>
      </c>
      <c r="H830" s="6">
        <v>19340793</v>
      </c>
      <c r="I830" s="6">
        <v>115.7061827</v>
      </c>
      <c r="J830" s="6">
        <v>36.92842864</v>
      </c>
      <c r="K830" t="s">
        <v>8989</v>
      </c>
      <c r="L830" t="s">
        <v>9724</v>
      </c>
      <c r="M830" t="s">
        <v>9725</v>
      </c>
    </row>
    <row r="831" spans="1:13" x14ac:dyDescent="0.4">
      <c r="A831" s="6">
        <v>829</v>
      </c>
      <c r="B831" s="6" t="s">
        <v>2780</v>
      </c>
      <c r="C831" s="6" t="s">
        <v>2781</v>
      </c>
      <c r="D831" s="6" t="s">
        <v>599</v>
      </c>
      <c r="E831" s="6" t="s">
        <v>2782</v>
      </c>
      <c r="F831" s="6">
        <v>119.7987</v>
      </c>
      <c r="G831" s="6">
        <v>38.191000000000003</v>
      </c>
      <c r="H831" s="6">
        <v>45460469</v>
      </c>
      <c r="I831" s="6">
        <v>120.52479940000001</v>
      </c>
      <c r="J831" s="6">
        <v>36.821366400000002</v>
      </c>
      <c r="K831" t="s">
        <v>8907</v>
      </c>
      <c r="L831" t="s">
        <v>9578</v>
      </c>
      <c r="M831" t="s">
        <v>9726</v>
      </c>
    </row>
    <row r="832" spans="1:13" x14ac:dyDescent="0.4">
      <c r="A832" s="6">
        <v>830</v>
      </c>
      <c r="B832" s="6" t="s">
        <v>2783</v>
      </c>
      <c r="C832" s="6" t="s">
        <v>2784</v>
      </c>
      <c r="D832" s="6" t="s">
        <v>533</v>
      </c>
      <c r="E832" s="6" t="s">
        <v>2785</v>
      </c>
      <c r="F832" s="6">
        <v>118.7323</v>
      </c>
      <c r="G832" s="6">
        <v>30.510899999999999</v>
      </c>
      <c r="H832" s="6">
        <v>57300643</v>
      </c>
      <c r="I832" s="6">
        <v>119.4742887</v>
      </c>
      <c r="J832" s="6">
        <v>29.21499536</v>
      </c>
      <c r="K832" t="s">
        <v>8957</v>
      </c>
      <c r="L832" t="s">
        <v>9570</v>
      </c>
      <c r="M832" t="s">
        <v>9727</v>
      </c>
    </row>
    <row r="833" spans="1:13" x14ac:dyDescent="0.4">
      <c r="A833" s="6">
        <v>831</v>
      </c>
      <c r="B833" s="6" t="s">
        <v>2786</v>
      </c>
      <c r="C833" s="6" t="s">
        <v>2787</v>
      </c>
      <c r="D833" s="6" t="s">
        <v>500</v>
      </c>
      <c r="E833" s="6" t="s">
        <v>2623</v>
      </c>
      <c r="F833" s="6">
        <v>115.3566</v>
      </c>
      <c r="G833" s="6">
        <v>41.135300000000001</v>
      </c>
      <c r="H833" s="6">
        <v>650038</v>
      </c>
      <c r="I833" s="6">
        <v>116.14888670000001</v>
      </c>
      <c r="J833" s="6">
        <v>39.737401120000001</v>
      </c>
      <c r="K833" t="s">
        <v>8862</v>
      </c>
      <c r="L833" t="s">
        <v>8862</v>
      </c>
      <c r="M833" t="s">
        <v>9680</v>
      </c>
    </row>
    <row r="834" spans="1:13" x14ac:dyDescent="0.4">
      <c r="A834" s="6">
        <v>832</v>
      </c>
      <c r="B834" s="6" t="s">
        <v>2788</v>
      </c>
      <c r="C834" s="6" t="s">
        <v>2789</v>
      </c>
      <c r="D834" s="6" t="s">
        <v>869</v>
      </c>
      <c r="E834" s="6" t="s">
        <v>2790</v>
      </c>
      <c r="F834" s="6">
        <v>105.1998</v>
      </c>
      <c r="G834" s="6">
        <v>34.667900000000003</v>
      </c>
      <c r="H834" s="6">
        <v>17960821</v>
      </c>
      <c r="I834" s="6">
        <v>106.143423</v>
      </c>
      <c r="J834" s="6">
        <v>33.332088159999998</v>
      </c>
      <c r="K834" t="s">
        <v>9010</v>
      </c>
      <c r="L834" t="s">
        <v>9162</v>
      </c>
      <c r="M834" t="s">
        <v>9728</v>
      </c>
    </row>
    <row r="835" spans="1:13" x14ac:dyDescent="0.4">
      <c r="A835" s="6">
        <v>833</v>
      </c>
      <c r="B835" s="6" t="s">
        <v>2791</v>
      </c>
      <c r="C835" s="6" t="s">
        <v>2792</v>
      </c>
      <c r="D835" s="6" t="s">
        <v>573</v>
      </c>
      <c r="E835" s="6" t="s">
        <v>2793</v>
      </c>
      <c r="F835" s="6">
        <v>122.47410000000001</v>
      </c>
      <c r="G835" s="6">
        <v>42.6907</v>
      </c>
      <c r="H835" s="6">
        <v>24220454</v>
      </c>
      <c r="I835" s="6">
        <v>123.16033590000001</v>
      </c>
      <c r="J835" s="6">
        <v>41.277869279999997</v>
      </c>
      <c r="K835" t="s">
        <v>8925</v>
      </c>
      <c r="L835" t="s">
        <v>9054</v>
      </c>
      <c r="M835" t="s">
        <v>9729</v>
      </c>
    </row>
    <row r="836" spans="1:13" x14ac:dyDescent="0.4">
      <c r="A836" s="6">
        <v>834</v>
      </c>
      <c r="B836" s="6" t="s">
        <v>2794</v>
      </c>
      <c r="C836" s="6" t="s">
        <v>2795</v>
      </c>
      <c r="D836" s="6" t="s">
        <v>602</v>
      </c>
      <c r="E836" s="6" t="s">
        <v>2796</v>
      </c>
      <c r="F836" s="6">
        <v>111.97329999999999</v>
      </c>
      <c r="G836" s="6">
        <v>27.675599999999999</v>
      </c>
      <c r="H836" s="6">
        <v>2340293</v>
      </c>
      <c r="I836" s="6">
        <v>112.81599780000001</v>
      </c>
      <c r="J836" s="6">
        <v>26.406914239999999</v>
      </c>
      <c r="K836" t="s">
        <v>8910</v>
      </c>
      <c r="L836" t="s">
        <v>9526</v>
      </c>
      <c r="M836" t="s">
        <v>9730</v>
      </c>
    </row>
    <row r="837" spans="1:13" x14ac:dyDescent="0.4">
      <c r="A837" s="6">
        <v>835</v>
      </c>
      <c r="B837" s="6" t="s">
        <v>2797</v>
      </c>
      <c r="C837" s="6" t="s">
        <v>2798</v>
      </c>
      <c r="D837" s="6" t="s">
        <v>533</v>
      </c>
      <c r="E837" s="6" t="s">
        <v>2799</v>
      </c>
      <c r="F837" s="6">
        <v>118.75490000000001</v>
      </c>
      <c r="G837" s="6">
        <v>32.703299999999999</v>
      </c>
      <c r="H837" s="6">
        <v>32570172</v>
      </c>
      <c r="I837" s="6">
        <v>119.49655199999999</v>
      </c>
      <c r="J837" s="6">
        <v>31.38634832</v>
      </c>
      <c r="K837" t="s">
        <v>8979</v>
      </c>
      <c r="L837" t="s">
        <v>9215</v>
      </c>
      <c r="M837" t="s">
        <v>9731</v>
      </c>
    </row>
    <row r="838" spans="1:13" x14ac:dyDescent="0.4">
      <c r="A838" s="6">
        <v>836</v>
      </c>
      <c r="B838" s="6" t="s">
        <v>2800</v>
      </c>
      <c r="C838" s="6" t="s">
        <v>2801</v>
      </c>
      <c r="D838" s="6" t="s">
        <v>628</v>
      </c>
      <c r="E838" s="6" t="s">
        <v>2802</v>
      </c>
      <c r="F838" s="6">
        <v>116.2208</v>
      </c>
      <c r="G838" s="6">
        <v>26.3536</v>
      </c>
      <c r="H838" s="6">
        <v>4690674</v>
      </c>
      <c r="I838" s="6">
        <v>117.0002101</v>
      </c>
      <c r="J838" s="6">
        <v>25.097605439999999</v>
      </c>
      <c r="K838" t="s">
        <v>8919</v>
      </c>
      <c r="L838" t="s">
        <v>9195</v>
      </c>
      <c r="M838" t="s">
        <v>9732</v>
      </c>
    </row>
    <row r="839" spans="1:13" x14ac:dyDescent="0.4">
      <c r="A839" s="6">
        <v>837</v>
      </c>
      <c r="B839" s="6" t="s">
        <v>2803</v>
      </c>
      <c r="C839" s="6" t="s">
        <v>2804</v>
      </c>
      <c r="D839" s="6" t="s">
        <v>913</v>
      </c>
      <c r="E839" s="6" t="s">
        <v>2805</v>
      </c>
      <c r="F839" s="6">
        <v>111.58</v>
      </c>
      <c r="G839" s="6">
        <v>36.0351</v>
      </c>
      <c r="H839" s="6">
        <v>9650412</v>
      </c>
      <c r="I839" s="6">
        <v>112.428558</v>
      </c>
      <c r="J839" s="6">
        <v>34.686163039999997</v>
      </c>
      <c r="K839" t="s">
        <v>9020</v>
      </c>
      <c r="L839" t="s">
        <v>9733</v>
      </c>
      <c r="M839" t="s">
        <v>9734</v>
      </c>
    </row>
    <row r="840" spans="1:13" x14ac:dyDescent="0.4">
      <c r="A840" s="6">
        <v>838</v>
      </c>
      <c r="B840" s="6" t="s">
        <v>2806</v>
      </c>
      <c r="C840" s="6" t="s">
        <v>2807</v>
      </c>
      <c r="D840" s="6" t="s">
        <v>599</v>
      </c>
      <c r="E840" s="6" t="s">
        <v>2808</v>
      </c>
      <c r="F840" s="6">
        <v>117.6146</v>
      </c>
      <c r="G840" s="6">
        <v>36.548999999999999</v>
      </c>
      <c r="H840" s="6">
        <v>90938012</v>
      </c>
      <c r="I840" s="6">
        <v>118.3732425</v>
      </c>
      <c r="J840" s="6">
        <v>35.195129600000001</v>
      </c>
      <c r="K840" t="s">
        <v>8907</v>
      </c>
      <c r="L840" t="s">
        <v>9735</v>
      </c>
      <c r="M840" t="s">
        <v>9736</v>
      </c>
    </row>
    <row r="841" spans="1:13" x14ac:dyDescent="0.4">
      <c r="A841" s="6">
        <v>839</v>
      </c>
      <c r="B841" s="6" t="s">
        <v>2809</v>
      </c>
      <c r="C841" s="6" t="s">
        <v>2810</v>
      </c>
      <c r="D841" s="6" t="s">
        <v>533</v>
      </c>
      <c r="E841" s="6" t="s">
        <v>2811</v>
      </c>
      <c r="F841" s="6">
        <v>118.5887</v>
      </c>
      <c r="G841" s="6">
        <v>36.066600000000001</v>
      </c>
      <c r="H841" s="6">
        <v>9030029</v>
      </c>
      <c r="I841" s="6">
        <v>119.3328284</v>
      </c>
      <c r="J841" s="6">
        <v>34.717360640000003</v>
      </c>
      <c r="K841" t="s">
        <v>8979</v>
      </c>
      <c r="L841" t="s">
        <v>9431</v>
      </c>
      <c r="M841" t="s">
        <v>9737</v>
      </c>
    </row>
    <row r="842" spans="1:13" x14ac:dyDescent="0.4">
      <c r="A842" s="6">
        <v>840</v>
      </c>
      <c r="B842" s="6" t="s">
        <v>2812</v>
      </c>
      <c r="C842" s="6" t="s">
        <v>2813</v>
      </c>
      <c r="D842" s="6" t="s">
        <v>913</v>
      </c>
      <c r="E842" s="6" t="s">
        <v>2814</v>
      </c>
      <c r="F842" s="6">
        <v>111.63079999999999</v>
      </c>
      <c r="G842" s="6">
        <v>36.046399999999998</v>
      </c>
      <c r="H842" s="6">
        <v>9640527</v>
      </c>
      <c r="I842" s="6">
        <v>112.47860110000001</v>
      </c>
      <c r="J842" s="6">
        <v>34.697354560000001</v>
      </c>
      <c r="K842" t="s">
        <v>9020</v>
      </c>
      <c r="L842" t="s">
        <v>9733</v>
      </c>
      <c r="M842" t="s">
        <v>9738</v>
      </c>
    </row>
    <row r="843" spans="1:13" x14ac:dyDescent="0.4">
      <c r="A843" s="6">
        <v>841</v>
      </c>
      <c r="B843" s="6" t="s">
        <v>2815</v>
      </c>
      <c r="C843" s="6" t="s">
        <v>2816</v>
      </c>
      <c r="D843" s="6" t="s">
        <v>533</v>
      </c>
      <c r="E843" s="6" t="s">
        <v>2817</v>
      </c>
      <c r="F843" s="6">
        <v>118.40900000000001</v>
      </c>
      <c r="G843" s="6">
        <v>35.957500000000003</v>
      </c>
      <c r="H843" s="6">
        <v>9060693</v>
      </c>
      <c r="I843" s="6">
        <v>119.1558059</v>
      </c>
      <c r="J843" s="6">
        <v>34.609307999999999</v>
      </c>
      <c r="K843" t="s">
        <v>8979</v>
      </c>
      <c r="L843" t="s">
        <v>9431</v>
      </c>
      <c r="M843" t="s">
        <v>9373</v>
      </c>
    </row>
    <row r="844" spans="1:13" x14ac:dyDescent="0.4">
      <c r="A844" s="6">
        <v>842</v>
      </c>
      <c r="B844" s="6" t="s">
        <v>2818</v>
      </c>
      <c r="C844" s="6" t="s">
        <v>2819</v>
      </c>
      <c r="D844" s="6" t="s">
        <v>599</v>
      </c>
      <c r="E844" s="6" t="s">
        <v>2808</v>
      </c>
      <c r="F844" s="6">
        <v>117.57769999999999</v>
      </c>
      <c r="G844" s="6">
        <v>36.387599999999999</v>
      </c>
      <c r="H844" s="6">
        <v>44980289</v>
      </c>
      <c r="I844" s="6">
        <v>118.3368923</v>
      </c>
      <c r="J844" s="6">
        <v>35.035279039999999</v>
      </c>
      <c r="K844" t="s">
        <v>8907</v>
      </c>
      <c r="L844" t="s">
        <v>9735</v>
      </c>
      <c r="M844" t="s">
        <v>9736</v>
      </c>
    </row>
    <row r="845" spans="1:13" x14ac:dyDescent="0.4">
      <c r="A845" s="6">
        <v>843</v>
      </c>
      <c r="B845" s="6" t="s">
        <v>2820</v>
      </c>
      <c r="C845" s="6" t="s">
        <v>2821</v>
      </c>
      <c r="D845" s="6" t="s">
        <v>913</v>
      </c>
      <c r="E845" s="6" t="s">
        <v>2822</v>
      </c>
      <c r="F845" s="6">
        <v>111.6031</v>
      </c>
      <c r="G845" s="6">
        <v>35.941099999999999</v>
      </c>
      <c r="H845" s="6">
        <v>8470828</v>
      </c>
      <c r="I845" s="6">
        <v>112.45131379999999</v>
      </c>
      <c r="J845" s="6">
        <v>34.593065439999997</v>
      </c>
      <c r="K845" t="s">
        <v>9020</v>
      </c>
      <c r="L845" t="s">
        <v>9733</v>
      </c>
      <c r="M845" t="s">
        <v>9739</v>
      </c>
    </row>
    <row r="846" spans="1:13" x14ac:dyDescent="0.4">
      <c r="A846" s="6">
        <v>844</v>
      </c>
      <c r="B846" s="6" t="s">
        <v>2823</v>
      </c>
      <c r="C846" s="6" t="s">
        <v>2824</v>
      </c>
      <c r="D846" s="6" t="s">
        <v>858</v>
      </c>
      <c r="E846" s="6" t="s">
        <v>2825</v>
      </c>
      <c r="F846" s="6">
        <v>94.371200000000002</v>
      </c>
      <c r="G846" s="6">
        <v>42.509799999999998</v>
      </c>
      <c r="H846" s="6">
        <v>55210256</v>
      </c>
      <c r="I846" s="6">
        <v>95.476169119999994</v>
      </c>
      <c r="J846" s="6">
        <v>41.09870592</v>
      </c>
      <c r="K846" t="s">
        <v>8904</v>
      </c>
      <c r="L846" t="s">
        <v>9255</v>
      </c>
      <c r="M846" t="s">
        <v>9740</v>
      </c>
    </row>
    <row r="847" spans="1:13" x14ac:dyDescent="0.4">
      <c r="A847" s="6">
        <v>845</v>
      </c>
      <c r="B847" s="6" t="s">
        <v>2826</v>
      </c>
      <c r="C847" s="6" t="s">
        <v>2827</v>
      </c>
      <c r="D847" s="6" t="s">
        <v>573</v>
      </c>
      <c r="E847" s="6" t="s">
        <v>2828</v>
      </c>
      <c r="F847" s="6">
        <v>118.6309</v>
      </c>
      <c r="G847" s="6">
        <v>42.644399999999997</v>
      </c>
      <c r="H847" s="6">
        <v>43730431</v>
      </c>
      <c r="I847" s="6">
        <v>119.3743996</v>
      </c>
      <c r="J847" s="6">
        <v>41.232013760000001</v>
      </c>
      <c r="K847" t="s">
        <v>8925</v>
      </c>
      <c r="L847" t="s">
        <v>9111</v>
      </c>
      <c r="M847" t="s">
        <v>9741</v>
      </c>
    </row>
    <row r="848" spans="1:13" x14ac:dyDescent="0.4">
      <c r="A848" s="6">
        <v>846</v>
      </c>
      <c r="B848" s="6" t="s">
        <v>2829</v>
      </c>
      <c r="C848" s="6" t="s">
        <v>2830</v>
      </c>
      <c r="D848" s="6" t="s">
        <v>573</v>
      </c>
      <c r="E848" s="6" t="s">
        <v>2831</v>
      </c>
      <c r="F848" s="6">
        <v>124.46259999999999</v>
      </c>
      <c r="G848" s="6">
        <v>44.328899999999997</v>
      </c>
      <c r="H848" s="6">
        <v>55930374</v>
      </c>
      <c r="I848" s="6">
        <v>125.1192073</v>
      </c>
      <c r="J848" s="6">
        <v>42.900342559999999</v>
      </c>
      <c r="K848" t="s">
        <v>8894</v>
      </c>
      <c r="L848" t="s">
        <v>9550</v>
      </c>
      <c r="M848" t="s">
        <v>9742</v>
      </c>
    </row>
    <row r="849" spans="1:13" x14ac:dyDescent="0.4">
      <c r="A849" s="6">
        <v>847</v>
      </c>
      <c r="B849" s="6" t="s">
        <v>2832</v>
      </c>
      <c r="C849" s="6" t="s">
        <v>2833</v>
      </c>
      <c r="D849" s="6" t="s">
        <v>858</v>
      </c>
      <c r="E849" s="6" t="s">
        <v>2825</v>
      </c>
      <c r="F849" s="6">
        <v>94.406899999999993</v>
      </c>
      <c r="G849" s="6">
        <v>42.5152</v>
      </c>
      <c r="H849" s="6">
        <v>11320262</v>
      </c>
      <c r="I849" s="6">
        <v>95.511337190000006</v>
      </c>
      <c r="J849" s="6">
        <v>41.104054079999997</v>
      </c>
      <c r="K849" t="s">
        <v>8904</v>
      </c>
      <c r="L849" t="s">
        <v>9255</v>
      </c>
      <c r="M849" t="s">
        <v>9740</v>
      </c>
    </row>
    <row r="850" spans="1:13" x14ac:dyDescent="0.4">
      <c r="A850" s="6">
        <v>848</v>
      </c>
      <c r="B850" s="6" t="s">
        <v>2834</v>
      </c>
      <c r="C850" s="6" t="s">
        <v>2835</v>
      </c>
      <c r="D850" s="6" t="s">
        <v>602</v>
      </c>
      <c r="E850" s="6" t="s">
        <v>2836</v>
      </c>
      <c r="F850" s="6">
        <v>110.8098</v>
      </c>
      <c r="G850" s="6">
        <v>28.968</v>
      </c>
      <c r="H850" s="6">
        <v>37960426</v>
      </c>
      <c r="I850" s="6">
        <v>111.66983399999999</v>
      </c>
      <c r="J850" s="6">
        <v>27.6869072</v>
      </c>
      <c r="K850" t="s">
        <v>8910</v>
      </c>
      <c r="L850" t="s">
        <v>9674</v>
      </c>
      <c r="M850" t="s">
        <v>9743</v>
      </c>
    </row>
    <row r="851" spans="1:13" x14ac:dyDescent="0.4">
      <c r="A851" s="6">
        <v>849</v>
      </c>
      <c r="B851" s="6" t="s">
        <v>2837</v>
      </c>
      <c r="C851" s="6" t="s">
        <v>2838</v>
      </c>
      <c r="D851" s="6" t="s">
        <v>500</v>
      </c>
      <c r="E851" s="6" t="s">
        <v>2839</v>
      </c>
      <c r="F851" s="6">
        <v>113.8907</v>
      </c>
      <c r="G851" s="6">
        <v>40.763800000000003</v>
      </c>
      <c r="H851" s="6">
        <v>53230516</v>
      </c>
      <c r="I851" s="6">
        <v>114.7048286</v>
      </c>
      <c r="J851" s="6">
        <v>39.369467520000001</v>
      </c>
      <c r="K851" t="s">
        <v>8989</v>
      </c>
      <c r="L851" t="s">
        <v>9080</v>
      </c>
      <c r="M851" t="s">
        <v>9744</v>
      </c>
    </row>
    <row r="852" spans="1:13" x14ac:dyDescent="0.4">
      <c r="A852" s="6">
        <v>850</v>
      </c>
      <c r="B852" s="6" t="s">
        <v>2840</v>
      </c>
      <c r="C852" s="6" t="s">
        <v>2841</v>
      </c>
      <c r="D852" s="6" t="s">
        <v>628</v>
      </c>
      <c r="E852" s="6" t="s">
        <v>2842</v>
      </c>
      <c r="F852" s="6">
        <v>118.83069999999999</v>
      </c>
      <c r="G852" s="6">
        <v>27.7273</v>
      </c>
      <c r="H852" s="6">
        <v>6530479</v>
      </c>
      <c r="I852" s="6">
        <v>119.5712226</v>
      </c>
      <c r="J852" s="6">
        <v>26.458117919999999</v>
      </c>
      <c r="K852" t="s">
        <v>8919</v>
      </c>
      <c r="L852" t="s">
        <v>8920</v>
      </c>
      <c r="M852" t="s">
        <v>9745</v>
      </c>
    </row>
    <row r="853" spans="1:13" x14ac:dyDescent="0.4">
      <c r="A853" s="6">
        <v>851</v>
      </c>
      <c r="B853" s="6" t="s">
        <v>2843</v>
      </c>
      <c r="C853" s="6" t="s">
        <v>2844</v>
      </c>
      <c r="D853" s="6" t="s">
        <v>602</v>
      </c>
      <c r="E853" s="6" t="s">
        <v>2796</v>
      </c>
      <c r="F853" s="6">
        <v>111.9389</v>
      </c>
      <c r="G853" s="6">
        <v>27.685099999999998</v>
      </c>
      <c r="H853" s="6">
        <v>2800690</v>
      </c>
      <c r="I853" s="6">
        <v>112.78211039999999</v>
      </c>
      <c r="J853" s="6">
        <v>26.416323040000002</v>
      </c>
      <c r="K853" t="s">
        <v>8910</v>
      </c>
      <c r="L853" t="s">
        <v>9526</v>
      </c>
      <c r="M853" t="s">
        <v>9730</v>
      </c>
    </row>
    <row r="854" spans="1:13" x14ac:dyDescent="0.4">
      <c r="A854" s="6">
        <v>852</v>
      </c>
      <c r="B854" s="6" t="s">
        <v>2845</v>
      </c>
      <c r="C854" s="6" t="s">
        <v>2846</v>
      </c>
      <c r="D854" s="6" t="s">
        <v>520</v>
      </c>
      <c r="E854" s="6" t="s">
        <v>2847</v>
      </c>
      <c r="F854" s="6">
        <v>104.4665</v>
      </c>
      <c r="G854" s="6">
        <v>30.2225</v>
      </c>
      <c r="H854" s="6">
        <v>93079443</v>
      </c>
      <c r="I854" s="6">
        <v>105.4210492</v>
      </c>
      <c r="J854" s="6">
        <v>28.929364</v>
      </c>
      <c r="K854" t="s">
        <v>8898</v>
      </c>
      <c r="L854" t="s">
        <v>9722</v>
      </c>
      <c r="M854" t="s">
        <v>9746</v>
      </c>
    </row>
    <row r="855" spans="1:13" x14ac:dyDescent="0.4">
      <c r="A855" s="6">
        <v>853</v>
      </c>
      <c r="B855" s="6" t="s">
        <v>2848</v>
      </c>
      <c r="C855" s="6" t="s">
        <v>2849</v>
      </c>
      <c r="D855" s="6" t="s">
        <v>739</v>
      </c>
      <c r="E855" s="6" t="s">
        <v>2850</v>
      </c>
      <c r="F855" s="6">
        <v>93.322599999999994</v>
      </c>
      <c r="G855" s="6">
        <v>30.827500000000001</v>
      </c>
      <c r="H855" s="6">
        <v>92870868</v>
      </c>
      <c r="I855" s="6">
        <v>94.443193260000001</v>
      </c>
      <c r="J855" s="6">
        <v>29.528555999999998</v>
      </c>
      <c r="K855" t="s">
        <v>8966</v>
      </c>
      <c r="L855" t="s">
        <v>9747</v>
      </c>
      <c r="M855" t="s">
        <v>9748</v>
      </c>
    </row>
    <row r="856" spans="1:13" x14ac:dyDescent="0.4">
      <c r="A856" s="6">
        <v>854</v>
      </c>
      <c r="B856" s="6" t="s">
        <v>2851</v>
      </c>
      <c r="C856" s="6" t="s">
        <v>2852</v>
      </c>
      <c r="D856" s="6" t="s">
        <v>566</v>
      </c>
      <c r="E856" s="6" t="s">
        <v>2853</v>
      </c>
      <c r="F856" s="6">
        <v>108.4896</v>
      </c>
      <c r="G856" s="6">
        <v>25.5564</v>
      </c>
      <c r="H856" s="6">
        <v>15880321</v>
      </c>
      <c r="I856" s="6">
        <v>109.38420499999999</v>
      </c>
      <c r="J856" s="6">
        <v>24.308058559999999</v>
      </c>
      <c r="K856" t="s">
        <v>8888</v>
      </c>
      <c r="L856" t="s">
        <v>9749</v>
      </c>
      <c r="M856" t="s">
        <v>9750</v>
      </c>
    </row>
    <row r="857" spans="1:13" x14ac:dyDescent="0.4">
      <c r="A857" s="6">
        <v>855</v>
      </c>
      <c r="B857" s="6" t="s">
        <v>2854</v>
      </c>
      <c r="C857" s="6" t="s">
        <v>2855</v>
      </c>
      <c r="D857" s="6" t="s">
        <v>520</v>
      </c>
      <c r="E857" s="6" t="s">
        <v>2856</v>
      </c>
      <c r="F857" s="6">
        <v>104.51</v>
      </c>
      <c r="G857" s="6">
        <v>27.494900000000001</v>
      </c>
      <c r="H857" s="6">
        <v>18460582</v>
      </c>
      <c r="I857" s="6">
        <v>105.46390100000001</v>
      </c>
      <c r="J857" s="6">
        <v>26.227948959999999</v>
      </c>
      <c r="K857" t="s">
        <v>8929</v>
      </c>
      <c r="L857" t="s">
        <v>9088</v>
      </c>
      <c r="M857" t="s">
        <v>9751</v>
      </c>
    </row>
    <row r="858" spans="1:13" x14ac:dyDescent="0.4">
      <c r="A858" s="6">
        <v>856</v>
      </c>
      <c r="B858" s="6" t="s">
        <v>2857</v>
      </c>
      <c r="C858" s="6" t="s">
        <v>2858</v>
      </c>
      <c r="D858" s="6" t="s">
        <v>520</v>
      </c>
      <c r="E858" s="6" t="s">
        <v>2859</v>
      </c>
      <c r="F858" s="6">
        <v>105.00830000000001</v>
      </c>
      <c r="G858" s="6">
        <v>32.878100000000003</v>
      </c>
      <c r="H858" s="6">
        <v>41130010</v>
      </c>
      <c r="I858" s="6">
        <v>105.95477630000001</v>
      </c>
      <c r="J858" s="6">
        <v>31.55947024</v>
      </c>
      <c r="K858" t="s">
        <v>8898</v>
      </c>
      <c r="L858" t="s">
        <v>9752</v>
      </c>
      <c r="M858" t="s">
        <v>9753</v>
      </c>
    </row>
    <row r="859" spans="1:13" x14ac:dyDescent="0.4">
      <c r="A859" s="6">
        <v>857</v>
      </c>
      <c r="B859" s="6" t="s">
        <v>2860</v>
      </c>
      <c r="C859" s="6" t="s">
        <v>2861</v>
      </c>
      <c r="D859" s="6" t="s">
        <v>562</v>
      </c>
      <c r="E859" s="6" t="s">
        <v>2862</v>
      </c>
      <c r="F859" s="6">
        <v>126.07340000000001</v>
      </c>
      <c r="G859" s="6">
        <v>50.169199999999996</v>
      </c>
      <c r="H859" s="6">
        <v>48950498</v>
      </c>
      <c r="I859" s="6">
        <v>126.7060063</v>
      </c>
      <c r="J859" s="6">
        <v>48.684575680000002</v>
      </c>
      <c r="K859" t="s">
        <v>8885</v>
      </c>
      <c r="L859" t="s">
        <v>9067</v>
      </c>
      <c r="M859" t="s">
        <v>9754</v>
      </c>
    </row>
    <row r="860" spans="1:13" x14ac:dyDescent="0.4">
      <c r="A860" s="6">
        <v>858</v>
      </c>
      <c r="B860" s="6" t="s">
        <v>2863</v>
      </c>
      <c r="C860" s="6" t="s">
        <v>2864</v>
      </c>
      <c r="D860" s="6" t="s">
        <v>573</v>
      </c>
      <c r="E860" s="6" t="s">
        <v>2865</v>
      </c>
      <c r="F860" s="6">
        <v>123.8961</v>
      </c>
      <c r="G860" s="6">
        <v>47.450800000000001</v>
      </c>
      <c r="H860" s="6">
        <v>24020601</v>
      </c>
      <c r="I860" s="6">
        <v>124.5611481</v>
      </c>
      <c r="J860" s="6">
        <v>45.992272319999998</v>
      </c>
      <c r="K860" t="s">
        <v>8885</v>
      </c>
      <c r="L860" t="s">
        <v>9279</v>
      </c>
      <c r="M860" t="s">
        <v>9755</v>
      </c>
    </row>
    <row r="861" spans="1:13" x14ac:dyDescent="0.4">
      <c r="A861" s="6">
        <v>859</v>
      </c>
      <c r="B861" s="6" t="s">
        <v>2866</v>
      </c>
      <c r="C861" s="6" t="s">
        <v>2867</v>
      </c>
      <c r="D861" s="6" t="s">
        <v>573</v>
      </c>
      <c r="E861" s="6" t="s">
        <v>2271</v>
      </c>
      <c r="F861" s="6">
        <v>122.0714</v>
      </c>
      <c r="G861" s="6">
        <v>42.970999999999997</v>
      </c>
      <c r="H861" s="6">
        <v>12110345</v>
      </c>
      <c r="I861" s="6">
        <v>122.7636361</v>
      </c>
      <c r="J861" s="6">
        <v>41.555478399999998</v>
      </c>
      <c r="K861" t="s">
        <v>8925</v>
      </c>
      <c r="L861" t="s">
        <v>8926</v>
      </c>
      <c r="M861" t="s">
        <v>9565</v>
      </c>
    </row>
    <row r="862" spans="1:13" x14ac:dyDescent="0.4">
      <c r="A862" s="6">
        <v>860</v>
      </c>
      <c r="B862" s="6" t="s">
        <v>2868</v>
      </c>
      <c r="C862" s="6" t="s">
        <v>2869</v>
      </c>
      <c r="D862" s="6" t="s">
        <v>533</v>
      </c>
      <c r="E862" s="6" t="s">
        <v>2870</v>
      </c>
      <c r="F862" s="6">
        <v>117.77970000000001</v>
      </c>
      <c r="G862" s="6">
        <v>33.0137</v>
      </c>
      <c r="H862" s="6">
        <v>48080497</v>
      </c>
      <c r="I862" s="6">
        <v>118.5358825</v>
      </c>
      <c r="J862" s="6">
        <v>31.693768479999999</v>
      </c>
      <c r="K862" t="s">
        <v>8944</v>
      </c>
      <c r="L862" t="s">
        <v>9756</v>
      </c>
      <c r="M862" t="s">
        <v>9757</v>
      </c>
    </row>
    <row r="863" spans="1:13" x14ac:dyDescent="0.4">
      <c r="A863" s="6">
        <v>861</v>
      </c>
      <c r="B863" s="6" t="s">
        <v>2871</v>
      </c>
      <c r="C863" s="6" t="s">
        <v>2872</v>
      </c>
      <c r="D863" s="6" t="s">
        <v>849</v>
      </c>
      <c r="E863" s="6" t="s">
        <v>2873</v>
      </c>
      <c r="F863" s="6">
        <v>114.1686</v>
      </c>
      <c r="G863" s="6">
        <v>32.503700000000002</v>
      </c>
      <c r="H863" s="6">
        <v>8730347</v>
      </c>
      <c r="I863" s="6">
        <v>114.97858789999999</v>
      </c>
      <c r="J863" s="6">
        <v>31.18866448</v>
      </c>
      <c r="K863" t="s">
        <v>9002</v>
      </c>
      <c r="L863" t="s">
        <v>9442</v>
      </c>
      <c r="M863" t="s">
        <v>9758</v>
      </c>
    </row>
    <row r="864" spans="1:13" x14ac:dyDescent="0.4">
      <c r="A864" s="6">
        <v>862</v>
      </c>
      <c r="B864" s="6" t="s">
        <v>2874</v>
      </c>
      <c r="C864" s="6" t="s">
        <v>2875</v>
      </c>
      <c r="D864" s="6" t="s">
        <v>849</v>
      </c>
      <c r="E864" s="6" t="s">
        <v>2873</v>
      </c>
      <c r="F864" s="6">
        <v>114.1469</v>
      </c>
      <c r="G864" s="6">
        <v>32.462000000000003</v>
      </c>
      <c r="H864" s="6">
        <v>19780435</v>
      </c>
      <c r="I864" s="6">
        <v>114.9572112</v>
      </c>
      <c r="J864" s="6">
        <v>31.147364799999998</v>
      </c>
      <c r="K864" t="s">
        <v>9002</v>
      </c>
      <c r="L864" t="s">
        <v>9442</v>
      </c>
      <c r="M864" t="s">
        <v>9758</v>
      </c>
    </row>
    <row r="865" spans="1:13" x14ac:dyDescent="0.4">
      <c r="A865" s="6">
        <v>863</v>
      </c>
      <c r="B865" s="6" t="s">
        <v>2876</v>
      </c>
      <c r="C865" s="6" t="s">
        <v>2877</v>
      </c>
      <c r="D865" s="6" t="s">
        <v>913</v>
      </c>
      <c r="E865" s="6" t="s">
        <v>2878</v>
      </c>
      <c r="F865" s="6">
        <v>110.90860000000001</v>
      </c>
      <c r="G865" s="6">
        <v>36.033900000000003</v>
      </c>
      <c r="H865" s="6">
        <v>8480179</v>
      </c>
      <c r="I865" s="6">
        <v>111.7671619</v>
      </c>
      <c r="J865" s="6">
        <v>34.684974560000001</v>
      </c>
      <c r="K865" t="s">
        <v>9020</v>
      </c>
      <c r="L865" t="s">
        <v>9655</v>
      </c>
      <c r="M865" t="s">
        <v>9759</v>
      </c>
    </row>
    <row r="866" spans="1:13" x14ac:dyDescent="0.4">
      <c r="A866" s="6">
        <v>864</v>
      </c>
      <c r="B866" s="6" t="s">
        <v>2879</v>
      </c>
      <c r="C866" s="6" t="s">
        <v>2880</v>
      </c>
      <c r="D866" s="6" t="s">
        <v>562</v>
      </c>
      <c r="E866" s="6" t="s">
        <v>1092</v>
      </c>
      <c r="F866" s="6">
        <v>120.33159999999999</v>
      </c>
      <c r="G866" s="6">
        <v>50.579900000000002</v>
      </c>
      <c r="H866" s="6">
        <v>12430428</v>
      </c>
      <c r="I866" s="6">
        <v>121.0497592</v>
      </c>
      <c r="J866" s="6">
        <v>49.091332960000003</v>
      </c>
      <c r="K866" t="s">
        <v>8950</v>
      </c>
      <c r="L866" t="s">
        <v>9046</v>
      </c>
      <c r="M866" t="s">
        <v>9103</v>
      </c>
    </row>
    <row r="867" spans="1:13" x14ac:dyDescent="0.4">
      <c r="A867" s="6">
        <v>865</v>
      </c>
      <c r="B867" s="6" t="s">
        <v>2881</v>
      </c>
      <c r="C867" s="6" t="s">
        <v>2882</v>
      </c>
      <c r="D867" s="6" t="s">
        <v>558</v>
      </c>
      <c r="E867" s="6" t="s">
        <v>2883</v>
      </c>
      <c r="F867" s="6">
        <v>100.6648</v>
      </c>
      <c r="G867" s="6">
        <v>22.369299999999999</v>
      </c>
      <c r="H867" s="6">
        <v>93713499</v>
      </c>
      <c r="I867" s="6">
        <v>101.6759945</v>
      </c>
      <c r="J867" s="6">
        <v>21.15155472</v>
      </c>
      <c r="K867" t="s">
        <v>2883</v>
      </c>
    </row>
    <row r="868" spans="1:13" x14ac:dyDescent="0.4">
      <c r="A868" s="6">
        <v>866</v>
      </c>
      <c r="B868" s="6" t="s">
        <v>2884</v>
      </c>
      <c r="C868" s="6" t="s">
        <v>2885</v>
      </c>
      <c r="D868" s="6" t="s">
        <v>562</v>
      </c>
      <c r="E868" s="6" t="s">
        <v>2616</v>
      </c>
      <c r="F868" s="6">
        <v>129.01230000000001</v>
      </c>
      <c r="G868" s="6">
        <v>46.032899999999998</v>
      </c>
      <c r="H868" s="6">
        <v>25240031</v>
      </c>
      <c r="I868" s="6">
        <v>129.60111670000001</v>
      </c>
      <c r="J868" s="6">
        <v>44.587984159999998</v>
      </c>
      <c r="K868" t="s">
        <v>8885</v>
      </c>
      <c r="L868" t="s">
        <v>9109</v>
      </c>
      <c r="M868" t="s">
        <v>9679</v>
      </c>
    </row>
    <row r="869" spans="1:13" x14ac:dyDescent="0.4">
      <c r="A869" s="6">
        <v>867</v>
      </c>
      <c r="B869" s="6" t="s">
        <v>2886</v>
      </c>
      <c r="C869" s="6" t="s">
        <v>2887</v>
      </c>
      <c r="D869" s="6" t="s">
        <v>562</v>
      </c>
      <c r="E869" s="6" t="s">
        <v>2888</v>
      </c>
      <c r="F869" s="6">
        <v>120.0774</v>
      </c>
      <c r="G869" s="6">
        <v>52.7438</v>
      </c>
      <c r="H869" s="6">
        <v>61610184</v>
      </c>
      <c r="I869" s="6">
        <v>120.7993467</v>
      </c>
      <c r="J869" s="6">
        <v>51.234459520000001</v>
      </c>
      <c r="K869" t="s">
        <v>8950</v>
      </c>
      <c r="L869" t="s">
        <v>9046</v>
      </c>
      <c r="M869" t="s">
        <v>9760</v>
      </c>
    </row>
    <row r="870" spans="1:13" x14ac:dyDescent="0.4">
      <c r="A870" s="6">
        <v>868</v>
      </c>
      <c r="B870" s="6" t="s">
        <v>2889</v>
      </c>
      <c r="C870" s="6" t="s">
        <v>2890</v>
      </c>
      <c r="D870" s="6" t="s">
        <v>562</v>
      </c>
      <c r="E870" s="6" t="s">
        <v>2891</v>
      </c>
      <c r="F870" s="6">
        <v>126.8909</v>
      </c>
      <c r="G870" s="6">
        <v>46.7256</v>
      </c>
      <c r="H870" s="6">
        <v>25060875</v>
      </c>
      <c r="I870" s="6">
        <v>127.51132560000001</v>
      </c>
      <c r="J870" s="6">
        <v>45.274034239999999</v>
      </c>
      <c r="K870" t="s">
        <v>8885</v>
      </c>
      <c r="L870" t="s">
        <v>8886</v>
      </c>
      <c r="M870" t="s">
        <v>9761</v>
      </c>
    </row>
    <row r="871" spans="1:13" x14ac:dyDescent="0.4">
      <c r="A871" s="6">
        <v>869</v>
      </c>
      <c r="B871" s="6" t="s">
        <v>2892</v>
      </c>
      <c r="C871" s="6" t="s">
        <v>2893</v>
      </c>
      <c r="D871" s="6" t="s">
        <v>562</v>
      </c>
      <c r="E871" s="6" t="s">
        <v>2891</v>
      </c>
      <c r="F871" s="6">
        <v>126.8466</v>
      </c>
      <c r="G871" s="6">
        <v>46.728000000000002</v>
      </c>
      <c r="H871" s="6">
        <v>90927017</v>
      </c>
      <c r="I871" s="6">
        <v>127.4676857</v>
      </c>
      <c r="J871" s="6">
        <v>45.276411199999998</v>
      </c>
      <c r="K871" t="s">
        <v>8885</v>
      </c>
      <c r="L871" t="s">
        <v>8886</v>
      </c>
      <c r="M871" t="s">
        <v>9761</v>
      </c>
    </row>
    <row r="872" spans="1:13" x14ac:dyDescent="0.4">
      <c r="A872" s="6">
        <v>870</v>
      </c>
      <c r="B872" s="6" t="s">
        <v>2894</v>
      </c>
      <c r="C872" s="6" t="s">
        <v>2895</v>
      </c>
      <c r="D872" s="6" t="s">
        <v>533</v>
      </c>
      <c r="E872" s="6" t="s">
        <v>2896</v>
      </c>
      <c r="F872" s="6">
        <v>117.21720000000001</v>
      </c>
      <c r="G872" s="6">
        <v>34.101500000000001</v>
      </c>
      <c r="H872" s="6">
        <v>26690307</v>
      </c>
      <c r="I872" s="6">
        <v>117.9817637</v>
      </c>
      <c r="J872" s="6">
        <v>32.771125599999998</v>
      </c>
      <c r="K872" t="s">
        <v>8944</v>
      </c>
      <c r="L872" t="s">
        <v>9213</v>
      </c>
      <c r="M872" t="s">
        <v>9762</v>
      </c>
    </row>
    <row r="873" spans="1:13" x14ac:dyDescent="0.4">
      <c r="A873" s="6">
        <v>871</v>
      </c>
      <c r="B873" s="6" t="s">
        <v>2897</v>
      </c>
      <c r="C873" s="6" t="s">
        <v>2898</v>
      </c>
      <c r="D873" s="6" t="s">
        <v>562</v>
      </c>
      <c r="E873" s="6" t="s">
        <v>1819</v>
      </c>
      <c r="F873" s="6">
        <v>121.36060000000001</v>
      </c>
      <c r="G873" s="6">
        <v>53.553699999999999</v>
      </c>
      <c r="H873" s="6">
        <v>57650444</v>
      </c>
      <c r="I873" s="6">
        <v>122.0634271</v>
      </c>
      <c r="J873" s="6">
        <v>52.036584480000002</v>
      </c>
      <c r="K873" t="s">
        <v>8950</v>
      </c>
      <c r="L873" t="s">
        <v>9046</v>
      </c>
      <c r="M873" t="s">
        <v>9404</v>
      </c>
    </row>
    <row r="874" spans="1:13" x14ac:dyDescent="0.4">
      <c r="A874" s="6">
        <v>872</v>
      </c>
      <c r="B874" s="6" t="s">
        <v>2899</v>
      </c>
      <c r="C874" s="6" t="s">
        <v>2900</v>
      </c>
      <c r="D874" s="6" t="s">
        <v>520</v>
      </c>
      <c r="E874" s="6" t="s">
        <v>1561</v>
      </c>
      <c r="F874" s="6">
        <v>105.8021</v>
      </c>
      <c r="G874" s="6">
        <v>27.689599999999999</v>
      </c>
      <c r="H874" s="6">
        <v>96515613</v>
      </c>
      <c r="I874" s="6">
        <v>106.73674870000001</v>
      </c>
      <c r="J874" s="6">
        <v>26.420779840000002</v>
      </c>
      <c r="K874" t="s">
        <v>8929</v>
      </c>
      <c r="L874" t="s">
        <v>8930</v>
      </c>
      <c r="M874" t="s">
        <v>9294</v>
      </c>
    </row>
    <row r="875" spans="1:13" x14ac:dyDescent="0.4">
      <c r="A875" s="6">
        <v>873</v>
      </c>
      <c r="B875" s="6" t="s">
        <v>2901</v>
      </c>
      <c r="C875" s="6" t="s">
        <v>2902</v>
      </c>
      <c r="D875" s="6" t="s">
        <v>558</v>
      </c>
      <c r="E875" s="6" t="s">
        <v>2903</v>
      </c>
      <c r="F875" s="6">
        <v>100.71250000000001</v>
      </c>
      <c r="G875" s="6">
        <v>22.469100000000001</v>
      </c>
      <c r="H875" s="6">
        <v>93663453</v>
      </c>
      <c r="I875" s="6">
        <v>101.72298379999999</v>
      </c>
      <c r="J875" s="6">
        <v>21.250396640000002</v>
      </c>
      <c r="K875" t="s">
        <v>8891</v>
      </c>
      <c r="L875" t="s">
        <v>9763</v>
      </c>
      <c r="M875" t="s">
        <v>9764</v>
      </c>
    </row>
    <row r="876" spans="1:13" x14ac:dyDescent="0.4">
      <c r="A876" s="6">
        <v>874</v>
      </c>
      <c r="B876" s="6" t="s">
        <v>2904</v>
      </c>
      <c r="C876" s="6" t="s">
        <v>2905</v>
      </c>
      <c r="D876" s="6" t="s">
        <v>562</v>
      </c>
      <c r="E876" s="6" t="s">
        <v>1836</v>
      </c>
      <c r="F876" s="6">
        <v>121.80110000000001</v>
      </c>
      <c r="G876" s="6">
        <v>54.5154</v>
      </c>
      <c r="H876" s="6">
        <v>36610090</v>
      </c>
      <c r="I876" s="6">
        <v>122.4973636</v>
      </c>
      <c r="J876" s="6">
        <v>52.98905216</v>
      </c>
      <c r="K876" t="s">
        <v>8885</v>
      </c>
      <c r="L876" t="s">
        <v>9408</v>
      </c>
      <c r="M876" t="s">
        <v>9409</v>
      </c>
    </row>
    <row r="877" spans="1:13" x14ac:dyDescent="0.4">
      <c r="A877" s="6">
        <v>875</v>
      </c>
      <c r="B877" s="6" t="s">
        <v>2906</v>
      </c>
      <c r="C877" s="6" t="s">
        <v>2907</v>
      </c>
      <c r="D877" s="6" t="s">
        <v>573</v>
      </c>
      <c r="E877" s="6" t="s">
        <v>2908</v>
      </c>
      <c r="F877" s="6">
        <v>125.02719999999999</v>
      </c>
      <c r="G877" s="6">
        <v>43.956000000000003</v>
      </c>
      <c r="H877" s="6">
        <v>51150645</v>
      </c>
      <c r="I877" s="6">
        <v>125.6753947</v>
      </c>
      <c r="J877" s="6">
        <v>42.531022399999998</v>
      </c>
      <c r="K877" t="s">
        <v>8894</v>
      </c>
      <c r="L877" t="s">
        <v>9548</v>
      </c>
      <c r="M877" t="s">
        <v>9765</v>
      </c>
    </row>
    <row r="878" spans="1:13" x14ac:dyDescent="0.4">
      <c r="A878" s="6">
        <v>876</v>
      </c>
      <c r="B878" s="6" t="s">
        <v>2909</v>
      </c>
      <c r="C878" s="6" t="s">
        <v>2910</v>
      </c>
      <c r="D878" s="6" t="s">
        <v>739</v>
      </c>
      <c r="E878" s="6" t="s">
        <v>2911</v>
      </c>
      <c r="F878" s="6">
        <v>101.8591</v>
      </c>
      <c r="G878" s="6">
        <v>37.669400000000003</v>
      </c>
      <c r="H878" s="6">
        <v>55040881</v>
      </c>
      <c r="I878" s="6">
        <v>102.8524994</v>
      </c>
      <c r="J878" s="6">
        <v>36.304773760000003</v>
      </c>
      <c r="K878" t="s">
        <v>9013</v>
      </c>
      <c r="L878" t="s">
        <v>9766</v>
      </c>
      <c r="M878" t="s">
        <v>9767</v>
      </c>
    </row>
    <row r="879" spans="1:13" x14ac:dyDescent="0.4">
      <c r="A879" s="6">
        <v>877</v>
      </c>
      <c r="B879" s="6" t="s">
        <v>2912</v>
      </c>
      <c r="C879" s="6" t="s">
        <v>2913</v>
      </c>
      <c r="D879" s="6" t="s">
        <v>562</v>
      </c>
      <c r="E879" s="6" t="s">
        <v>2091</v>
      </c>
      <c r="F879" s="6">
        <v>130.07470000000001</v>
      </c>
      <c r="G879" s="6">
        <v>47.883400000000002</v>
      </c>
      <c r="H879" s="6">
        <v>54260493</v>
      </c>
      <c r="I879" s="6">
        <v>130.64768699999999</v>
      </c>
      <c r="J879" s="6">
        <v>46.42071936</v>
      </c>
      <c r="K879" t="s">
        <v>8885</v>
      </c>
      <c r="L879" t="s">
        <v>9344</v>
      </c>
      <c r="M879" t="s">
        <v>9502</v>
      </c>
    </row>
    <row r="880" spans="1:13" x14ac:dyDescent="0.4">
      <c r="A880" s="6">
        <v>878</v>
      </c>
      <c r="B880" s="6" t="s">
        <v>2914</v>
      </c>
      <c r="C880" s="6" t="s">
        <v>2915</v>
      </c>
      <c r="D880" s="6" t="s">
        <v>858</v>
      </c>
      <c r="E880" s="6" t="s">
        <v>2916</v>
      </c>
      <c r="F880" s="6">
        <v>87.6798</v>
      </c>
      <c r="G880" s="6">
        <v>40.531100000000002</v>
      </c>
      <c r="H880" s="6">
        <v>91694409</v>
      </c>
      <c r="I880" s="6">
        <v>88.884470980000003</v>
      </c>
      <c r="J880" s="6">
        <v>39.139001440000001</v>
      </c>
      <c r="K880" t="s">
        <v>9006</v>
      </c>
      <c r="L880" t="s">
        <v>9476</v>
      </c>
      <c r="M880" t="s">
        <v>9768</v>
      </c>
    </row>
    <row r="881" spans="1:13" x14ac:dyDescent="0.4">
      <c r="A881" s="6">
        <v>879</v>
      </c>
      <c r="B881" s="6" t="s">
        <v>2917</v>
      </c>
      <c r="C881" s="6" t="s">
        <v>2918</v>
      </c>
      <c r="D881" s="6" t="s">
        <v>558</v>
      </c>
      <c r="E881" s="6" t="s">
        <v>2903</v>
      </c>
      <c r="F881" s="6">
        <v>100.57980000000001</v>
      </c>
      <c r="G881" s="6">
        <v>22.645499999999998</v>
      </c>
      <c r="H881" s="6">
        <v>93646767</v>
      </c>
      <c r="I881" s="6">
        <v>101.59226099999999</v>
      </c>
      <c r="J881" s="6">
        <v>21.425103199999999</v>
      </c>
      <c r="K881" t="s">
        <v>8891</v>
      </c>
      <c r="L881" t="s">
        <v>9763</v>
      </c>
      <c r="M881" t="s">
        <v>9764</v>
      </c>
    </row>
    <row r="882" spans="1:13" x14ac:dyDescent="0.4">
      <c r="A882" s="6">
        <v>880</v>
      </c>
      <c r="B882" s="6" t="s">
        <v>2919</v>
      </c>
      <c r="C882" s="6" t="s">
        <v>2920</v>
      </c>
      <c r="D882" s="6" t="s">
        <v>602</v>
      </c>
      <c r="E882" s="6" t="s">
        <v>2921</v>
      </c>
      <c r="F882" s="6">
        <v>109.57940000000001</v>
      </c>
      <c r="G882" s="6">
        <v>21.145800000000001</v>
      </c>
      <c r="H882" s="6">
        <v>33370335</v>
      </c>
      <c r="I882" s="6">
        <v>110.4577669</v>
      </c>
      <c r="J882" s="6">
        <v>19.93980032</v>
      </c>
      <c r="K882" t="s">
        <v>8953</v>
      </c>
      <c r="L882" t="s">
        <v>8954</v>
      </c>
      <c r="M882" t="s">
        <v>9769</v>
      </c>
    </row>
    <row r="883" spans="1:13" x14ac:dyDescent="0.4">
      <c r="A883" s="6">
        <v>881</v>
      </c>
      <c r="B883" s="6" t="s">
        <v>2922</v>
      </c>
      <c r="C883" s="6" t="s">
        <v>2923</v>
      </c>
      <c r="D883" s="6" t="s">
        <v>558</v>
      </c>
      <c r="E883" s="6" t="s">
        <v>2924</v>
      </c>
      <c r="F883" s="6">
        <v>102.4267</v>
      </c>
      <c r="G883" s="6">
        <v>25.585799999999999</v>
      </c>
      <c r="H883" s="6">
        <v>64380517</v>
      </c>
      <c r="I883" s="6">
        <v>103.4116422</v>
      </c>
      <c r="J883" s="6">
        <v>24.337176320000001</v>
      </c>
      <c r="K883" t="s">
        <v>8891</v>
      </c>
      <c r="L883" t="s">
        <v>9469</v>
      </c>
      <c r="M883" t="s">
        <v>9770</v>
      </c>
    </row>
    <row r="884" spans="1:13" x14ac:dyDescent="0.4">
      <c r="A884" s="6">
        <v>882</v>
      </c>
      <c r="B884" s="6" t="s">
        <v>2925</v>
      </c>
      <c r="C884" s="6" t="s">
        <v>2926</v>
      </c>
      <c r="D884" s="6" t="s">
        <v>562</v>
      </c>
      <c r="E884" s="6" t="s">
        <v>1106</v>
      </c>
      <c r="F884" s="6">
        <v>129.78309999999999</v>
      </c>
      <c r="G884" s="6">
        <v>46.059100000000001</v>
      </c>
      <c r="H884" s="6">
        <v>25280698</v>
      </c>
      <c r="I884" s="6">
        <v>130.36043179999999</v>
      </c>
      <c r="J884" s="6">
        <v>44.613932640000002</v>
      </c>
      <c r="K884" t="s">
        <v>8885</v>
      </c>
      <c r="L884" t="s">
        <v>9109</v>
      </c>
      <c r="M884" t="s">
        <v>9110</v>
      </c>
    </row>
    <row r="885" spans="1:13" x14ac:dyDescent="0.4">
      <c r="A885" s="6">
        <v>883</v>
      </c>
      <c r="B885" s="6" t="s">
        <v>2927</v>
      </c>
      <c r="C885" s="6" t="s">
        <v>2928</v>
      </c>
      <c r="D885" s="6" t="s">
        <v>602</v>
      </c>
      <c r="E885" s="6" t="s">
        <v>2929</v>
      </c>
      <c r="F885" s="6">
        <v>110.0527</v>
      </c>
      <c r="G885" s="6">
        <v>22.864799999999999</v>
      </c>
      <c r="H885" s="6">
        <v>3550898</v>
      </c>
      <c r="I885" s="6">
        <v>110.92401479999999</v>
      </c>
      <c r="J885" s="6">
        <v>21.642297920000001</v>
      </c>
      <c r="K885" t="s">
        <v>8934</v>
      </c>
      <c r="L885" t="s">
        <v>9433</v>
      </c>
      <c r="M885" t="s">
        <v>9771</v>
      </c>
    </row>
    <row r="886" spans="1:13" x14ac:dyDescent="0.4">
      <c r="A886" s="6">
        <v>884</v>
      </c>
      <c r="B886" s="6" t="s">
        <v>2930</v>
      </c>
      <c r="C886" s="6" t="s">
        <v>2931</v>
      </c>
      <c r="D886" s="6" t="s">
        <v>566</v>
      </c>
      <c r="E886" s="6" t="s">
        <v>2929</v>
      </c>
      <c r="F886" s="6">
        <v>109.9717</v>
      </c>
      <c r="G886" s="6">
        <v>22.904</v>
      </c>
      <c r="H886" s="6">
        <v>3560014</v>
      </c>
      <c r="I886" s="6">
        <v>110.84422170000001</v>
      </c>
      <c r="J886" s="6">
        <v>21.681121600000001</v>
      </c>
      <c r="K886" t="s">
        <v>8934</v>
      </c>
      <c r="L886" t="s">
        <v>9433</v>
      </c>
      <c r="M886" t="s">
        <v>9771</v>
      </c>
    </row>
    <row r="887" spans="1:13" x14ac:dyDescent="0.4">
      <c r="A887" s="6">
        <v>885</v>
      </c>
      <c r="B887" s="6" t="s">
        <v>2932</v>
      </c>
      <c r="C887" s="6" t="s">
        <v>2933</v>
      </c>
      <c r="D887" s="6" t="s">
        <v>520</v>
      </c>
      <c r="E887" s="6" t="s">
        <v>2934</v>
      </c>
      <c r="F887" s="6">
        <v>101.1949</v>
      </c>
      <c r="G887" s="6">
        <v>29.575700000000001</v>
      </c>
      <c r="H887" s="6">
        <v>14040634</v>
      </c>
      <c r="I887" s="6">
        <v>102.198196</v>
      </c>
      <c r="J887" s="6">
        <v>28.288773280000001</v>
      </c>
      <c r="K887" t="s">
        <v>8898</v>
      </c>
      <c r="L887" t="s">
        <v>9410</v>
      </c>
      <c r="M887" t="s">
        <v>9772</v>
      </c>
    </row>
    <row r="888" spans="1:13" x14ac:dyDescent="0.4">
      <c r="A888" s="6">
        <v>886</v>
      </c>
      <c r="B888" s="6" t="s">
        <v>2935</v>
      </c>
      <c r="C888" s="6" t="s">
        <v>2936</v>
      </c>
      <c r="D888" s="6" t="s">
        <v>858</v>
      </c>
      <c r="E888" s="6" t="s">
        <v>2937</v>
      </c>
      <c r="F888" s="6">
        <v>84.953699999999998</v>
      </c>
      <c r="G888" s="6">
        <v>45.6892</v>
      </c>
      <c r="H888" s="6">
        <v>33670748</v>
      </c>
      <c r="I888" s="6">
        <v>86.198989870000005</v>
      </c>
      <c r="J888" s="6">
        <v>44.247583679999998</v>
      </c>
      <c r="K888" t="s">
        <v>9006</v>
      </c>
      <c r="L888" t="s">
        <v>9773</v>
      </c>
      <c r="M888" t="s">
        <v>9774</v>
      </c>
    </row>
    <row r="889" spans="1:13" x14ac:dyDescent="0.4">
      <c r="A889" s="6">
        <v>887</v>
      </c>
      <c r="B889" s="6" t="s">
        <v>2938</v>
      </c>
      <c r="C889" s="6" t="s">
        <v>2939</v>
      </c>
      <c r="D889" s="6" t="s">
        <v>628</v>
      </c>
      <c r="E889" s="6" t="s">
        <v>2940</v>
      </c>
      <c r="F889" s="6">
        <v>118.12130000000001</v>
      </c>
      <c r="G889" s="6">
        <v>27.557099999999998</v>
      </c>
      <c r="H889" s="6">
        <v>22660045</v>
      </c>
      <c r="I889" s="6">
        <v>118.8723926</v>
      </c>
      <c r="J889" s="6">
        <v>26.289551840000001</v>
      </c>
      <c r="K889" t="s">
        <v>8919</v>
      </c>
      <c r="L889" t="s">
        <v>8920</v>
      </c>
      <c r="M889" t="s">
        <v>9775</v>
      </c>
    </row>
    <row r="890" spans="1:13" x14ac:dyDescent="0.4">
      <c r="A890" s="6">
        <v>888</v>
      </c>
      <c r="B890" s="6" t="s">
        <v>2941</v>
      </c>
      <c r="C890" s="6" t="s">
        <v>2942</v>
      </c>
      <c r="D890" s="6" t="s">
        <v>913</v>
      </c>
      <c r="E890" s="6" t="s">
        <v>2943</v>
      </c>
      <c r="F890" s="6">
        <v>114.32550000000001</v>
      </c>
      <c r="G890" s="6">
        <v>35.993299999999998</v>
      </c>
      <c r="H890" s="6">
        <v>9390504</v>
      </c>
      <c r="I890" s="6">
        <v>115.13315009999999</v>
      </c>
      <c r="J890" s="6">
        <v>34.64476432</v>
      </c>
      <c r="K890" t="s">
        <v>9020</v>
      </c>
      <c r="L890" t="s">
        <v>9776</v>
      </c>
      <c r="M890" t="s">
        <v>9777</v>
      </c>
    </row>
    <row r="891" spans="1:13" x14ac:dyDescent="0.4">
      <c r="A891" s="6">
        <v>889</v>
      </c>
      <c r="B891" s="6" t="s">
        <v>2944</v>
      </c>
      <c r="C891" s="6" t="s">
        <v>2945</v>
      </c>
      <c r="D891" s="6" t="s">
        <v>520</v>
      </c>
      <c r="E891" s="6" t="s">
        <v>2946</v>
      </c>
      <c r="F891" s="6">
        <v>102.8447</v>
      </c>
      <c r="G891" s="6">
        <v>31.373100000000001</v>
      </c>
      <c r="H891" s="6">
        <v>54950646</v>
      </c>
      <c r="I891" s="6">
        <v>103.823414</v>
      </c>
      <c r="J891" s="6">
        <v>30.068918239999999</v>
      </c>
      <c r="K891" t="s">
        <v>8898</v>
      </c>
      <c r="L891" t="s">
        <v>9778</v>
      </c>
      <c r="M891" t="s">
        <v>9779</v>
      </c>
    </row>
    <row r="892" spans="1:13" x14ac:dyDescent="0.4">
      <c r="A892" s="6">
        <v>890</v>
      </c>
      <c r="B892" s="6" t="s">
        <v>2947</v>
      </c>
      <c r="C892" s="6" t="s">
        <v>2948</v>
      </c>
      <c r="D892" s="6" t="s">
        <v>520</v>
      </c>
      <c r="E892" s="6" t="s">
        <v>2949</v>
      </c>
      <c r="F892" s="6">
        <v>102.20399999999999</v>
      </c>
      <c r="G892" s="6">
        <v>31.3629</v>
      </c>
      <c r="H892" s="6">
        <v>90762881</v>
      </c>
      <c r="I892" s="6">
        <v>103.1922604</v>
      </c>
      <c r="J892" s="6">
        <v>30.058816159999999</v>
      </c>
      <c r="K892" t="s">
        <v>8898</v>
      </c>
      <c r="L892" t="s">
        <v>9534</v>
      </c>
      <c r="M892" t="s">
        <v>9780</v>
      </c>
    </row>
    <row r="893" spans="1:13" x14ac:dyDescent="0.4">
      <c r="A893" s="6">
        <v>891</v>
      </c>
      <c r="B893" s="6" t="s">
        <v>2950</v>
      </c>
      <c r="C893" s="6" t="s">
        <v>2951</v>
      </c>
      <c r="D893" s="6" t="s">
        <v>562</v>
      </c>
      <c r="E893" s="6" t="s">
        <v>2952</v>
      </c>
      <c r="F893" s="6">
        <v>131.3075</v>
      </c>
      <c r="G893" s="6">
        <v>47.002499999999998</v>
      </c>
      <c r="H893" s="6">
        <v>58450663</v>
      </c>
      <c r="I893" s="6">
        <v>131.86211829999999</v>
      </c>
      <c r="J893" s="6">
        <v>45.548276000000001</v>
      </c>
      <c r="K893" t="s">
        <v>8885</v>
      </c>
      <c r="L893" t="s">
        <v>9245</v>
      </c>
      <c r="M893" t="s">
        <v>9781</v>
      </c>
    </row>
    <row r="894" spans="1:13" x14ac:dyDescent="0.4">
      <c r="A894" s="6">
        <v>892</v>
      </c>
      <c r="B894" s="6" t="s">
        <v>2953</v>
      </c>
      <c r="C894" s="6" t="s">
        <v>2954</v>
      </c>
      <c r="D894" s="6" t="s">
        <v>849</v>
      </c>
      <c r="E894" s="6" t="s">
        <v>853</v>
      </c>
      <c r="F894" s="6">
        <v>113.5478</v>
      </c>
      <c r="G894" s="6">
        <v>31.721900000000002</v>
      </c>
      <c r="H894" s="6">
        <v>57920342</v>
      </c>
      <c r="I894" s="6">
        <v>114.36703780000001</v>
      </c>
      <c r="J894" s="6">
        <v>30.41436976</v>
      </c>
      <c r="K894" t="s">
        <v>9002</v>
      </c>
      <c r="L894" t="s">
        <v>9003</v>
      </c>
      <c r="M894" t="s">
        <v>9005</v>
      </c>
    </row>
    <row r="895" spans="1:13" x14ac:dyDescent="0.4">
      <c r="A895" s="6">
        <v>893</v>
      </c>
      <c r="B895" s="6" t="s">
        <v>2955</v>
      </c>
      <c r="C895" s="6" t="s">
        <v>2956</v>
      </c>
      <c r="D895" s="6" t="s">
        <v>573</v>
      </c>
      <c r="E895" s="6" t="s">
        <v>832</v>
      </c>
      <c r="F895" s="6">
        <v>122.5436</v>
      </c>
      <c r="G895" s="6">
        <v>43.313200000000002</v>
      </c>
      <c r="H895" s="6">
        <v>30040239</v>
      </c>
      <c r="I895" s="6">
        <v>123.2288004</v>
      </c>
      <c r="J895" s="6">
        <v>41.894393280000003</v>
      </c>
      <c r="K895" t="s">
        <v>8925</v>
      </c>
      <c r="L895" t="s">
        <v>8926</v>
      </c>
      <c r="M895" t="s">
        <v>8996</v>
      </c>
    </row>
    <row r="896" spans="1:13" x14ac:dyDescent="0.4">
      <c r="A896" s="6">
        <v>894</v>
      </c>
      <c r="B896" s="6" t="s">
        <v>2957</v>
      </c>
      <c r="C896" s="6" t="s">
        <v>2958</v>
      </c>
      <c r="D896" s="6" t="s">
        <v>573</v>
      </c>
      <c r="E896" s="6" t="s">
        <v>574</v>
      </c>
      <c r="F896" s="6">
        <v>124.81610000000001</v>
      </c>
      <c r="G896" s="6">
        <v>45.584899999999998</v>
      </c>
      <c r="H896" s="6">
        <v>24830304</v>
      </c>
      <c r="I896" s="6">
        <v>125.4674401</v>
      </c>
      <c r="J896" s="6">
        <v>44.14428496</v>
      </c>
      <c r="K896" t="s">
        <v>8894</v>
      </c>
      <c r="L896" t="s">
        <v>8895</v>
      </c>
      <c r="M896" t="s">
        <v>8896</v>
      </c>
    </row>
    <row r="897" spans="1:13" x14ac:dyDescent="0.4">
      <c r="A897" s="6">
        <v>895</v>
      </c>
      <c r="B897" s="6" t="s">
        <v>2959</v>
      </c>
      <c r="C897" s="6" t="s">
        <v>2960</v>
      </c>
      <c r="D897" s="6" t="s">
        <v>520</v>
      </c>
      <c r="E897" s="6" t="s">
        <v>1536</v>
      </c>
      <c r="F897" s="6">
        <v>106.533</v>
      </c>
      <c r="G897" s="6">
        <v>26.5779</v>
      </c>
      <c r="H897" s="6">
        <v>38900177</v>
      </c>
      <c r="I897" s="6">
        <v>107.4567583</v>
      </c>
      <c r="J897" s="6">
        <v>25.31975216</v>
      </c>
      <c r="K897" t="s">
        <v>8929</v>
      </c>
      <c r="L897" t="s">
        <v>9285</v>
      </c>
      <c r="M897" t="s">
        <v>9286</v>
      </c>
    </row>
    <row r="898" spans="1:13" x14ac:dyDescent="0.4">
      <c r="A898" s="6">
        <v>896</v>
      </c>
      <c r="B898" s="6" t="s">
        <v>2961</v>
      </c>
      <c r="C898" s="6" t="s">
        <v>2962</v>
      </c>
      <c r="D898" s="6" t="s">
        <v>595</v>
      </c>
      <c r="E898" s="6" t="s">
        <v>2963</v>
      </c>
      <c r="F898" s="6">
        <v>103.0955</v>
      </c>
      <c r="G898" s="6">
        <v>35.738500000000002</v>
      </c>
      <c r="H898" s="6">
        <v>41010783</v>
      </c>
      <c r="I898" s="6">
        <v>104.07047710000001</v>
      </c>
      <c r="J898" s="6">
        <v>34.392410400000003</v>
      </c>
      <c r="K898" t="s">
        <v>8904</v>
      </c>
      <c r="L898" t="s">
        <v>9295</v>
      </c>
      <c r="M898" t="s">
        <v>2961</v>
      </c>
    </row>
    <row r="899" spans="1:13" x14ac:dyDescent="0.4">
      <c r="A899" s="6">
        <v>897</v>
      </c>
      <c r="B899" s="6" t="s">
        <v>2964</v>
      </c>
      <c r="C899" s="6" t="s">
        <v>2965</v>
      </c>
      <c r="D899" s="6" t="s">
        <v>869</v>
      </c>
      <c r="E899" s="6" t="s">
        <v>2966</v>
      </c>
      <c r="F899" s="6">
        <v>105.7546</v>
      </c>
      <c r="G899" s="6">
        <v>34.507199999999997</v>
      </c>
      <c r="H899" s="6">
        <v>52510419</v>
      </c>
      <c r="I899" s="6">
        <v>106.68995649999999</v>
      </c>
      <c r="J899" s="6">
        <v>33.172930880000003</v>
      </c>
      <c r="K899" t="s">
        <v>9010</v>
      </c>
      <c r="L899" t="s">
        <v>9162</v>
      </c>
      <c r="M899" t="s">
        <v>2964</v>
      </c>
    </row>
    <row r="900" spans="1:13" x14ac:dyDescent="0.4">
      <c r="A900" s="6">
        <v>898</v>
      </c>
      <c r="B900" s="6" t="s">
        <v>2967</v>
      </c>
      <c r="C900" s="6" t="s">
        <v>2968</v>
      </c>
      <c r="D900" s="6" t="s">
        <v>520</v>
      </c>
      <c r="E900" s="6" t="s">
        <v>2969</v>
      </c>
      <c r="F900" s="6">
        <v>103.7525</v>
      </c>
      <c r="G900" s="6">
        <v>32.779000000000003</v>
      </c>
      <c r="H900" s="6">
        <v>18240233</v>
      </c>
      <c r="I900" s="6">
        <v>104.71768779999999</v>
      </c>
      <c r="J900" s="6">
        <v>31.461321600000002</v>
      </c>
      <c r="K900" t="s">
        <v>8898</v>
      </c>
      <c r="L900" t="s">
        <v>9615</v>
      </c>
      <c r="M900" t="s">
        <v>9782</v>
      </c>
    </row>
    <row r="901" spans="1:13" x14ac:dyDescent="0.4">
      <c r="A901" s="6">
        <v>899</v>
      </c>
      <c r="B901" s="6" t="s">
        <v>2970</v>
      </c>
      <c r="C901" s="6" t="s">
        <v>2971</v>
      </c>
      <c r="D901" s="6" t="s">
        <v>500</v>
      </c>
      <c r="E901" s="6" t="s">
        <v>1796</v>
      </c>
      <c r="F901" s="6">
        <v>116.07340000000001</v>
      </c>
      <c r="G901" s="6">
        <v>41.7988</v>
      </c>
      <c r="H901" s="6">
        <v>22750646</v>
      </c>
      <c r="I901" s="6">
        <v>116.8550063</v>
      </c>
      <c r="J901" s="6">
        <v>40.394531520000001</v>
      </c>
      <c r="K901" t="s">
        <v>8862</v>
      </c>
      <c r="L901" t="s">
        <v>8862</v>
      </c>
      <c r="M901" t="s">
        <v>9396</v>
      </c>
    </row>
    <row r="902" spans="1:13" x14ac:dyDescent="0.4">
      <c r="A902" s="6">
        <v>900</v>
      </c>
      <c r="B902" s="6" t="s">
        <v>2972</v>
      </c>
      <c r="C902" s="6" t="s">
        <v>2973</v>
      </c>
      <c r="D902" s="6" t="s">
        <v>869</v>
      </c>
      <c r="E902" s="6" t="s">
        <v>2115</v>
      </c>
      <c r="F902" s="6">
        <v>109.2516</v>
      </c>
      <c r="G902" s="6">
        <v>35.902999999999999</v>
      </c>
      <c r="H902" s="6">
        <v>9920207</v>
      </c>
      <c r="I902" s="6">
        <v>110.1348512</v>
      </c>
      <c r="J902" s="6">
        <v>34.555331199999998</v>
      </c>
      <c r="K902" t="s">
        <v>9010</v>
      </c>
      <c r="L902" t="s">
        <v>9269</v>
      </c>
      <c r="M902" t="s">
        <v>9510</v>
      </c>
    </row>
    <row r="903" spans="1:13" x14ac:dyDescent="0.4">
      <c r="A903" s="6">
        <v>901</v>
      </c>
      <c r="B903" s="6" t="s">
        <v>2974</v>
      </c>
      <c r="C903" s="6" t="s">
        <v>2975</v>
      </c>
      <c r="D903" s="6" t="s">
        <v>858</v>
      </c>
      <c r="E903" s="6" t="s">
        <v>2976</v>
      </c>
      <c r="F903" s="6">
        <v>78.394300000000001</v>
      </c>
      <c r="G903" s="6">
        <v>38.594700000000003</v>
      </c>
      <c r="H903" s="6">
        <v>34360004</v>
      </c>
      <c r="I903" s="6">
        <v>79.73732493</v>
      </c>
      <c r="J903" s="6">
        <v>37.221190880000002</v>
      </c>
      <c r="K903" t="s">
        <v>9006</v>
      </c>
      <c r="L903" t="s">
        <v>9521</v>
      </c>
      <c r="M903" t="s">
        <v>9783</v>
      </c>
    </row>
    <row r="904" spans="1:13" x14ac:dyDescent="0.4">
      <c r="A904" s="6">
        <v>902</v>
      </c>
      <c r="B904" s="6" t="s">
        <v>2977</v>
      </c>
      <c r="C904" s="6" t="s">
        <v>2978</v>
      </c>
      <c r="D904" s="6" t="s">
        <v>739</v>
      </c>
      <c r="E904" s="6" t="s">
        <v>2979</v>
      </c>
      <c r="F904" s="6">
        <v>100.51739999999999</v>
      </c>
      <c r="G904" s="6">
        <v>38.800699999999999</v>
      </c>
      <c r="H904" s="6">
        <v>55080020</v>
      </c>
      <c r="I904" s="6">
        <v>101.5307907</v>
      </c>
      <c r="J904" s="6">
        <v>37.425213280000001</v>
      </c>
      <c r="K904" t="s">
        <v>9013</v>
      </c>
      <c r="L904" t="s">
        <v>9784</v>
      </c>
      <c r="M904" t="s">
        <v>9785</v>
      </c>
    </row>
    <row r="905" spans="1:13" x14ac:dyDescent="0.4">
      <c r="A905" s="6">
        <v>903</v>
      </c>
      <c r="B905" s="6" t="s">
        <v>2980</v>
      </c>
      <c r="C905" s="6" t="s">
        <v>2981</v>
      </c>
      <c r="D905" s="6" t="s">
        <v>602</v>
      </c>
      <c r="E905" s="6" t="s">
        <v>1717</v>
      </c>
      <c r="F905" s="6">
        <v>112.16</v>
      </c>
      <c r="G905" s="6">
        <v>29.2775</v>
      </c>
      <c r="H905" s="6">
        <v>64480803</v>
      </c>
      <c r="I905" s="6">
        <v>112.999916</v>
      </c>
      <c r="J905" s="6">
        <v>27.993435999999999</v>
      </c>
      <c r="K905" t="s">
        <v>8910</v>
      </c>
      <c r="L905" t="s">
        <v>8911</v>
      </c>
      <c r="M905" t="s">
        <v>9359</v>
      </c>
    </row>
    <row r="906" spans="1:13" x14ac:dyDescent="0.4">
      <c r="A906" s="6">
        <v>904</v>
      </c>
      <c r="B906" s="6" t="s">
        <v>2982</v>
      </c>
      <c r="C906" s="6" t="s">
        <v>2983</v>
      </c>
      <c r="D906" s="6" t="s">
        <v>500</v>
      </c>
      <c r="E906" s="6" t="s">
        <v>1796</v>
      </c>
      <c r="F906" s="6">
        <v>116.06180000000001</v>
      </c>
      <c r="G906" s="6">
        <v>41.753599999999999</v>
      </c>
      <c r="H906" s="6">
        <v>92136646</v>
      </c>
      <c r="I906" s="6">
        <v>116.84357919999999</v>
      </c>
      <c r="J906" s="6">
        <v>40.349765439999999</v>
      </c>
      <c r="K906" t="s">
        <v>8862</v>
      </c>
      <c r="L906" t="s">
        <v>8862</v>
      </c>
      <c r="M906" t="s">
        <v>9396</v>
      </c>
    </row>
    <row r="907" spans="1:13" x14ac:dyDescent="0.4">
      <c r="A907" s="6">
        <v>905</v>
      </c>
      <c r="B907" s="6" t="s">
        <v>2984</v>
      </c>
      <c r="C907" s="6" t="s">
        <v>2985</v>
      </c>
      <c r="D907" s="6" t="s">
        <v>602</v>
      </c>
      <c r="E907" s="6" t="s">
        <v>2986</v>
      </c>
      <c r="F907" s="6">
        <v>115.3335</v>
      </c>
      <c r="G907" s="6">
        <v>25.505800000000001</v>
      </c>
      <c r="H907" s="6">
        <v>4820708</v>
      </c>
      <c r="I907" s="6">
        <v>116.12613090000001</v>
      </c>
      <c r="J907" s="6">
        <v>24.25794432</v>
      </c>
      <c r="K907" t="s">
        <v>8934</v>
      </c>
      <c r="L907" t="s">
        <v>9277</v>
      </c>
      <c r="M907" t="s">
        <v>9786</v>
      </c>
    </row>
    <row r="908" spans="1:13" x14ac:dyDescent="0.4">
      <c r="A908" s="6">
        <v>906</v>
      </c>
      <c r="B908" s="6" t="s">
        <v>2987</v>
      </c>
      <c r="C908" s="6" t="s">
        <v>2988</v>
      </c>
      <c r="D908" s="6" t="s">
        <v>913</v>
      </c>
      <c r="E908" s="6" t="s">
        <v>2989</v>
      </c>
      <c r="F908" s="6">
        <v>113.0022</v>
      </c>
      <c r="G908" s="6">
        <v>35.935400000000001</v>
      </c>
      <c r="H908" s="6">
        <v>55510808</v>
      </c>
      <c r="I908" s="6">
        <v>113.8295672</v>
      </c>
      <c r="J908" s="6">
        <v>34.587420160000001</v>
      </c>
      <c r="K908" t="s">
        <v>9020</v>
      </c>
      <c r="L908" t="s">
        <v>9021</v>
      </c>
      <c r="M908" t="s">
        <v>9787</v>
      </c>
    </row>
    <row r="909" spans="1:13" x14ac:dyDescent="0.4">
      <c r="A909" s="6">
        <v>907</v>
      </c>
      <c r="B909" s="6" t="s">
        <v>2990</v>
      </c>
      <c r="C909" s="6" t="s">
        <v>2991</v>
      </c>
      <c r="D909" s="6" t="s">
        <v>558</v>
      </c>
      <c r="E909" s="6" t="s">
        <v>2002</v>
      </c>
      <c r="F909" s="6">
        <v>102.4492</v>
      </c>
      <c r="G909" s="6">
        <v>24.6128</v>
      </c>
      <c r="H909" s="6">
        <v>38670009</v>
      </c>
      <c r="I909" s="6">
        <v>103.43380689999999</v>
      </c>
      <c r="J909" s="6">
        <v>23.373517119999999</v>
      </c>
      <c r="K909" t="s">
        <v>8891</v>
      </c>
      <c r="L909" t="s">
        <v>9469</v>
      </c>
      <c r="M909" t="s">
        <v>9470</v>
      </c>
    </row>
    <row r="910" spans="1:13" x14ac:dyDescent="0.4">
      <c r="A910" s="6">
        <v>908</v>
      </c>
      <c r="B910" s="6" t="s">
        <v>2992</v>
      </c>
      <c r="C910" s="6" t="s">
        <v>2993</v>
      </c>
      <c r="D910" s="6" t="s">
        <v>562</v>
      </c>
      <c r="E910" s="6" t="s">
        <v>2994</v>
      </c>
      <c r="F910" s="6">
        <v>116.6662</v>
      </c>
      <c r="G910" s="6">
        <v>51.078200000000002</v>
      </c>
      <c r="H910" s="6">
        <v>12250828</v>
      </c>
      <c r="I910" s="6">
        <v>117.4389736</v>
      </c>
      <c r="J910" s="6">
        <v>49.58484928</v>
      </c>
      <c r="K910" t="s">
        <v>8950</v>
      </c>
      <c r="L910" t="s">
        <v>9046</v>
      </c>
      <c r="M910" t="s">
        <v>9788</v>
      </c>
    </row>
    <row r="911" spans="1:13" x14ac:dyDescent="0.4">
      <c r="A911" s="6">
        <v>909</v>
      </c>
      <c r="B911" s="6" t="s">
        <v>2995</v>
      </c>
      <c r="C911" s="6" t="s">
        <v>2996</v>
      </c>
      <c r="D911" s="6" t="s">
        <v>602</v>
      </c>
      <c r="E911" s="6" t="s">
        <v>2997</v>
      </c>
      <c r="F911" s="6">
        <v>115.249</v>
      </c>
      <c r="G911" s="6">
        <v>25.498899999999999</v>
      </c>
      <c r="H911" s="6">
        <v>89620661</v>
      </c>
      <c r="I911" s="6">
        <v>116.04288990000001</v>
      </c>
      <c r="J911" s="6">
        <v>24.251110560000001</v>
      </c>
      <c r="K911" t="s">
        <v>8934</v>
      </c>
      <c r="L911" t="s">
        <v>9277</v>
      </c>
      <c r="M911" t="s">
        <v>9789</v>
      </c>
    </row>
    <row r="912" spans="1:13" x14ac:dyDescent="0.4">
      <c r="A912" s="6">
        <v>910</v>
      </c>
      <c r="B912" s="6" t="s">
        <v>2998</v>
      </c>
      <c r="C912" s="6" t="s">
        <v>2999</v>
      </c>
      <c r="D912" s="6" t="s">
        <v>562</v>
      </c>
      <c r="E912" s="6" t="s">
        <v>1468</v>
      </c>
      <c r="F912" s="6">
        <v>128.85929999999999</v>
      </c>
      <c r="G912" s="6">
        <v>45.798900000000003</v>
      </c>
      <c r="H912" s="6">
        <v>57240212</v>
      </c>
      <c r="I912" s="6">
        <v>129.45039639999999</v>
      </c>
      <c r="J912" s="6">
        <v>44.35623056</v>
      </c>
      <c r="K912" t="s">
        <v>8885</v>
      </c>
      <c r="L912" t="s">
        <v>9109</v>
      </c>
      <c r="M912" t="s">
        <v>9257</v>
      </c>
    </row>
    <row r="913" spans="1:13" x14ac:dyDescent="0.4">
      <c r="A913" s="6">
        <v>911</v>
      </c>
      <c r="B913" s="6" t="s">
        <v>3000</v>
      </c>
      <c r="C913" s="6" t="s">
        <v>3001</v>
      </c>
      <c r="D913" s="6" t="s">
        <v>573</v>
      </c>
      <c r="E913" s="6" t="s">
        <v>1222</v>
      </c>
      <c r="F913" s="6">
        <v>124.4949</v>
      </c>
      <c r="G913" s="6">
        <v>45.875799999999998</v>
      </c>
      <c r="H913" s="6">
        <v>56240281</v>
      </c>
      <c r="I913" s="6">
        <v>125.151026</v>
      </c>
      <c r="J913" s="6">
        <v>44.432392319999998</v>
      </c>
      <c r="K913" t="s">
        <v>8894</v>
      </c>
      <c r="L913" t="s">
        <v>8895</v>
      </c>
      <c r="M913" t="s">
        <v>9157</v>
      </c>
    </row>
    <row r="914" spans="1:13" x14ac:dyDescent="0.4">
      <c r="A914" s="6">
        <v>912</v>
      </c>
      <c r="B914" s="6" t="s">
        <v>3002</v>
      </c>
      <c r="C914" s="6" t="s">
        <v>3003</v>
      </c>
      <c r="D914" s="6" t="s">
        <v>533</v>
      </c>
      <c r="E914" s="6" t="s">
        <v>3004</v>
      </c>
      <c r="F914" s="6">
        <v>120.8721</v>
      </c>
      <c r="G914" s="6">
        <v>31.151199999999999</v>
      </c>
      <c r="H914" s="6">
        <v>6310141</v>
      </c>
      <c r="I914" s="6">
        <v>121.5822057</v>
      </c>
      <c r="J914" s="6">
        <v>29.84914848</v>
      </c>
      <c r="K914" t="s">
        <v>8957</v>
      </c>
      <c r="L914" t="s">
        <v>9342</v>
      </c>
      <c r="M914" t="s">
        <v>9790</v>
      </c>
    </row>
    <row r="915" spans="1:13" x14ac:dyDescent="0.4">
      <c r="A915" s="6">
        <v>913</v>
      </c>
      <c r="B915" s="6" t="s">
        <v>3005</v>
      </c>
      <c r="C915" s="6" t="s">
        <v>3006</v>
      </c>
      <c r="D915" s="6" t="s">
        <v>533</v>
      </c>
      <c r="E915" s="6" t="s">
        <v>3007</v>
      </c>
      <c r="F915" s="6">
        <v>120.8214</v>
      </c>
      <c r="G915" s="6">
        <v>31.165900000000001</v>
      </c>
      <c r="H915" s="6">
        <v>6300247</v>
      </c>
      <c r="I915" s="6">
        <v>121.5322611</v>
      </c>
      <c r="J915" s="6">
        <v>29.863707359999999</v>
      </c>
      <c r="K915" t="s">
        <v>8957</v>
      </c>
      <c r="L915" t="s">
        <v>9342</v>
      </c>
      <c r="M915" t="s">
        <v>9791</v>
      </c>
    </row>
    <row r="916" spans="1:13" x14ac:dyDescent="0.4">
      <c r="A916" s="6">
        <v>914</v>
      </c>
      <c r="B916" s="6" t="s">
        <v>3008</v>
      </c>
      <c r="C916" s="6" t="s">
        <v>3009</v>
      </c>
      <c r="D916" s="6" t="s">
        <v>520</v>
      </c>
      <c r="E916" s="6" t="s">
        <v>3010</v>
      </c>
      <c r="F916" s="6">
        <v>105.0652</v>
      </c>
      <c r="G916" s="6">
        <v>32.689300000000003</v>
      </c>
      <c r="H916" s="6">
        <v>41140476</v>
      </c>
      <c r="I916" s="6">
        <v>106.0108285</v>
      </c>
      <c r="J916" s="6">
        <v>31.372482720000001</v>
      </c>
      <c r="K916" t="s">
        <v>8898</v>
      </c>
      <c r="L916" t="s">
        <v>9752</v>
      </c>
      <c r="M916" t="s">
        <v>9792</v>
      </c>
    </row>
    <row r="917" spans="1:13" x14ac:dyDescent="0.4">
      <c r="A917" s="6">
        <v>915</v>
      </c>
      <c r="B917" s="6" t="s">
        <v>3011</v>
      </c>
      <c r="C917" s="6" t="s">
        <v>3012</v>
      </c>
      <c r="D917" s="6" t="s">
        <v>913</v>
      </c>
      <c r="E917" s="6" t="s">
        <v>3013</v>
      </c>
      <c r="F917" s="6">
        <v>112.9551</v>
      </c>
      <c r="G917" s="6">
        <v>36.027500000000003</v>
      </c>
      <c r="H917" s="6">
        <v>55500078</v>
      </c>
      <c r="I917" s="6">
        <v>113.783169</v>
      </c>
      <c r="J917" s="6">
        <v>34.678635999999997</v>
      </c>
      <c r="K917" t="s">
        <v>9020</v>
      </c>
      <c r="L917" t="s">
        <v>9021</v>
      </c>
      <c r="M917" t="s">
        <v>9793</v>
      </c>
    </row>
    <row r="918" spans="1:13" x14ac:dyDescent="0.4">
      <c r="A918" s="6">
        <v>916</v>
      </c>
      <c r="B918" s="6" t="s">
        <v>3014</v>
      </c>
      <c r="C918" s="6" t="s">
        <v>3015</v>
      </c>
      <c r="D918" s="6" t="s">
        <v>520</v>
      </c>
      <c r="E918" s="6" t="s">
        <v>3016</v>
      </c>
      <c r="F918" s="6">
        <v>105.123</v>
      </c>
      <c r="G918" s="6">
        <v>32.170699999999997</v>
      </c>
      <c r="H918" s="6">
        <v>41160749</v>
      </c>
      <c r="I918" s="6">
        <v>106.0677673</v>
      </c>
      <c r="J918" s="6">
        <v>30.858861279999999</v>
      </c>
      <c r="K918" t="s">
        <v>8898</v>
      </c>
      <c r="L918" t="s">
        <v>9752</v>
      </c>
      <c r="M918" t="s">
        <v>9794</v>
      </c>
    </row>
    <row r="919" spans="1:13" x14ac:dyDescent="0.4">
      <c r="A919" s="6">
        <v>917</v>
      </c>
      <c r="B919" s="6" t="s">
        <v>3017</v>
      </c>
      <c r="C919" s="6" t="s">
        <v>3018</v>
      </c>
      <c r="D919" s="6" t="s">
        <v>520</v>
      </c>
      <c r="E919" s="6" t="s">
        <v>3016</v>
      </c>
      <c r="F919" s="6">
        <v>105.13809999999999</v>
      </c>
      <c r="G919" s="6">
        <v>32.120600000000003</v>
      </c>
      <c r="H919" s="6">
        <v>41320557</v>
      </c>
      <c r="I919" s="6">
        <v>106.0826423</v>
      </c>
      <c r="J919" s="6">
        <v>30.80924224</v>
      </c>
      <c r="K919" t="s">
        <v>8898</v>
      </c>
      <c r="L919" t="s">
        <v>9752</v>
      </c>
      <c r="M919" t="s">
        <v>9794</v>
      </c>
    </row>
    <row r="920" spans="1:13" x14ac:dyDescent="0.4">
      <c r="A920" s="6">
        <v>918</v>
      </c>
      <c r="B920" s="6" t="s">
        <v>3019</v>
      </c>
      <c r="C920" s="6" t="s">
        <v>3020</v>
      </c>
      <c r="D920" s="6" t="s">
        <v>628</v>
      </c>
      <c r="E920" s="6" t="s">
        <v>3021</v>
      </c>
      <c r="F920" s="6">
        <v>115.82559999999999</v>
      </c>
      <c r="G920" s="6">
        <v>28.8461</v>
      </c>
      <c r="H920" s="6">
        <v>37060470</v>
      </c>
      <c r="I920" s="6">
        <v>116.6108986</v>
      </c>
      <c r="J920" s="6">
        <v>27.566177440000001</v>
      </c>
      <c r="K920" t="s">
        <v>8973</v>
      </c>
      <c r="L920" t="s">
        <v>9187</v>
      </c>
      <c r="M920" t="s">
        <v>9795</v>
      </c>
    </row>
    <row r="921" spans="1:13" x14ac:dyDescent="0.4">
      <c r="A921" s="6">
        <v>919</v>
      </c>
      <c r="B921" s="6" t="s">
        <v>3022</v>
      </c>
      <c r="C921" s="6" t="s">
        <v>3023</v>
      </c>
      <c r="D921" s="6" t="s">
        <v>562</v>
      </c>
      <c r="E921" s="6" t="s">
        <v>1277</v>
      </c>
      <c r="F921" s="6">
        <v>128.67429999999999</v>
      </c>
      <c r="G921" s="6">
        <v>48.599899999999998</v>
      </c>
      <c r="H921" s="6">
        <v>53630483</v>
      </c>
      <c r="I921" s="6">
        <v>129.26815289999999</v>
      </c>
      <c r="J921" s="6">
        <v>47.130340959999998</v>
      </c>
      <c r="K921" t="s">
        <v>8885</v>
      </c>
      <c r="L921" t="s">
        <v>9179</v>
      </c>
      <c r="M921" t="s">
        <v>9180</v>
      </c>
    </row>
    <row r="922" spans="1:13" x14ac:dyDescent="0.4">
      <c r="A922" s="6">
        <v>920</v>
      </c>
      <c r="B922" s="6" t="s">
        <v>3024</v>
      </c>
      <c r="C922" s="6" t="s">
        <v>3025</v>
      </c>
      <c r="D922" s="6" t="s">
        <v>566</v>
      </c>
      <c r="E922" s="6" t="s">
        <v>3026</v>
      </c>
      <c r="F922" s="6">
        <v>106.6339</v>
      </c>
      <c r="G922" s="6">
        <v>26.2319</v>
      </c>
      <c r="H922" s="6">
        <v>38940649</v>
      </c>
      <c r="I922" s="6">
        <v>107.5561549</v>
      </c>
      <c r="J922" s="6">
        <v>24.97707376</v>
      </c>
      <c r="K922" t="s">
        <v>8888</v>
      </c>
      <c r="L922" t="s">
        <v>9454</v>
      </c>
      <c r="M922" t="s">
        <v>9796</v>
      </c>
    </row>
    <row r="923" spans="1:13" x14ac:dyDescent="0.4">
      <c r="A923" s="6">
        <v>921</v>
      </c>
      <c r="B923" s="6" t="s">
        <v>3027</v>
      </c>
      <c r="C923" s="6" t="s">
        <v>3028</v>
      </c>
      <c r="D923" s="6" t="s">
        <v>628</v>
      </c>
      <c r="E923" s="6" t="s">
        <v>3029</v>
      </c>
      <c r="F923" s="6">
        <v>118.83880000000001</v>
      </c>
      <c r="G923" s="6">
        <v>27.943100000000001</v>
      </c>
      <c r="H923" s="6">
        <v>6520587</v>
      </c>
      <c r="I923" s="6">
        <v>119.5792019</v>
      </c>
      <c r="J923" s="6">
        <v>26.671846240000001</v>
      </c>
      <c r="K923" t="s">
        <v>8919</v>
      </c>
      <c r="L923" t="s">
        <v>9333</v>
      </c>
      <c r="M923" t="s">
        <v>9797</v>
      </c>
    </row>
    <row r="924" spans="1:13" x14ac:dyDescent="0.4">
      <c r="A924" s="6">
        <v>922</v>
      </c>
      <c r="B924" s="6" t="s">
        <v>3030</v>
      </c>
      <c r="C924" s="6" t="s">
        <v>3031</v>
      </c>
      <c r="D924" s="6" t="s">
        <v>500</v>
      </c>
      <c r="E924" s="6" t="s">
        <v>2707</v>
      </c>
      <c r="F924" s="6">
        <v>116.28060000000001</v>
      </c>
      <c r="G924" s="6">
        <v>42.171500000000002</v>
      </c>
      <c r="H924" s="6">
        <v>23130803</v>
      </c>
      <c r="I924" s="6">
        <v>117.0591191</v>
      </c>
      <c r="J924" s="6">
        <v>40.763653599999998</v>
      </c>
      <c r="K924" t="s">
        <v>8989</v>
      </c>
      <c r="L924" t="s">
        <v>9150</v>
      </c>
      <c r="M924" t="s">
        <v>9705</v>
      </c>
    </row>
    <row r="925" spans="1:13" x14ac:dyDescent="0.4">
      <c r="A925" s="6">
        <v>923</v>
      </c>
      <c r="B925" s="6" t="s">
        <v>3032</v>
      </c>
      <c r="C925" s="6" t="s">
        <v>3033</v>
      </c>
      <c r="D925" s="6" t="s">
        <v>595</v>
      </c>
      <c r="E925" s="6" t="s">
        <v>1968</v>
      </c>
      <c r="F925" s="6">
        <v>105.7158</v>
      </c>
      <c r="G925" s="6">
        <v>39.488399999999999</v>
      </c>
      <c r="H925" s="6">
        <v>58640811</v>
      </c>
      <c r="I925" s="6">
        <v>106.6517346</v>
      </c>
      <c r="J925" s="6">
        <v>38.106311359999999</v>
      </c>
      <c r="K925" t="s">
        <v>8986</v>
      </c>
      <c r="L925" t="s">
        <v>8987</v>
      </c>
      <c r="M925" t="s">
        <v>9457</v>
      </c>
    </row>
    <row r="926" spans="1:13" x14ac:dyDescent="0.4">
      <c r="A926" s="6">
        <v>924</v>
      </c>
      <c r="B926" s="6" t="s">
        <v>3034</v>
      </c>
      <c r="C926" s="6" t="s">
        <v>3035</v>
      </c>
      <c r="D926" s="6" t="s">
        <v>595</v>
      </c>
      <c r="E926" s="6" t="s">
        <v>1968</v>
      </c>
      <c r="F926" s="6">
        <v>105.604</v>
      </c>
      <c r="G926" s="6">
        <v>39.527999999999999</v>
      </c>
      <c r="H926" s="6">
        <v>58650434</v>
      </c>
      <c r="I926" s="6">
        <v>106.54160039999999</v>
      </c>
      <c r="J926" s="6">
        <v>38.145531200000001</v>
      </c>
      <c r="K926" t="s">
        <v>8986</v>
      </c>
      <c r="L926" t="s">
        <v>8987</v>
      </c>
      <c r="M926" t="s">
        <v>9457</v>
      </c>
    </row>
    <row r="927" spans="1:13" x14ac:dyDescent="0.4">
      <c r="A927" s="6">
        <v>925</v>
      </c>
      <c r="B927" s="6" t="s">
        <v>3036</v>
      </c>
      <c r="C927" s="6" t="s">
        <v>3037</v>
      </c>
      <c r="D927" s="6" t="s">
        <v>573</v>
      </c>
      <c r="E927" s="6" t="s">
        <v>3038</v>
      </c>
      <c r="F927" s="6">
        <v>123.0642</v>
      </c>
      <c r="G927" s="6">
        <v>42.509300000000003</v>
      </c>
      <c r="H927" s="6">
        <v>5690636</v>
      </c>
      <c r="I927" s="6">
        <v>123.7416434</v>
      </c>
      <c r="J927" s="6">
        <v>41.098210719999997</v>
      </c>
      <c r="K927" t="s">
        <v>8925</v>
      </c>
      <c r="L927" t="s">
        <v>9124</v>
      </c>
      <c r="M927" t="s">
        <v>9798</v>
      </c>
    </row>
    <row r="928" spans="1:13" x14ac:dyDescent="0.4">
      <c r="A928" s="6">
        <v>926</v>
      </c>
      <c r="B928" s="6" t="s">
        <v>3039</v>
      </c>
      <c r="C928" s="6" t="s">
        <v>3040</v>
      </c>
      <c r="D928" s="6" t="s">
        <v>628</v>
      </c>
      <c r="E928" s="6" t="s">
        <v>3041</v>
      </c>
      <c r="F928" s="6">
        <v>115.8117</v>
      </c>
      <c r="G928" s="6">
        <v>28.565799999999999</v>
      </c>
      <c r="H928" s="6">
        <v>37070293</v>
      </c>
      <c r="I928" s="6">
        <v>116.5972057</v>
      </c>
      <c r="J928" s="6">
        <v>27.28856832</v>
      </c>
      <c r="K928" t="s">
        <v>8973</v>
      </c>
      <c r="L928" t="s">
        <v>9187</v>
      </c>
      <c r="M928" t="s">
        <v>9799</v>
      </c>
    </row>
    <row r="929" spans="1:13" x14ac:dyDescent="0.4">
      <c r="A929" s="6">
        <v>927</v>
      </c>
      <c r="B929" s="6" t="s">
        <v>3042</v>
      </c>
      <c r="C929" s="6" t="s">
        <v>3043</v>
      </c>
      <c r="D929" s="6" t="s">
        <v>533</v>
      </c>
      <c r="E929" s="6" t="s">
        <v>3044</v>
      </c>
      <c r="F929" s="6">
        <v>120.7016</v>
      </c>
      <c r="G929" s="6">
        <v>30.635100000000001</v>
      </c>
      <c r="H929" s="6">
        <v>6340398</v>
      </c>
      <c r="I929" s="6">
        <v>121.41424619999999</v>
      </c>
      <c r="J929" s="6">
        <v>29.33800304</v>
      </c>
      <c r="K929" t="s">
        <v>8957</v>
      </c>
      <c r="L929" t="s">
        <v>9342</v>
      </c>
      <c r="M929" t="s">
        <v>9800</v>
      </c>
    </row>
    <row r="930" spans="1:13" x14ac:dyDescent="0.4">
      <c r="A930" s="6">
        <v>928</v>
      </c>
      <c r="B930" s="6" t="s">
        <v>3045</v>
      </c>
      <c r="C930" s="6" t="s">
        <v>3046</v>
      </c>
      <c r="D930" s="6" t="s">
        <v>849</v>
      </c>
      <c r="E930" s="6" t="s">
        <v>853</v>
      </c>
      <c r="F930" s="6">
        <v>113.55549999999999</v>
      </c>
      <c r="G930" s="6">
        <v>31.7761</v>
      </c>
      <c r="H930" s="6">
        <v>57900413</v>
      </c>
      <c r="I930" s="6">
        <v>114.37462309999999</v>
      </c>
      <c r="J930" s="6">
        <v>30.468049440000001</v>
      </c>
      <c r="K930" t="s">
        <v>9002</v>
      </c>
      <c r="L930" t="s">
        <v>9003</v>
      </c>
      <c r="M930" t="s">
        <v>9005</v>
      </c>
    </row>
    <row r="931" spans="1:13" x14ac:dyDescent="0.4">
      <c r="A931" s="6">
        <v>929</v>
      </c>
      <c r="B931" s="6" t="s">
        <v>3047</v>
      </c>
      <c r="C931" s="6" t="s">
        <v>3048</v>
      </c>
      <c r="D931" s="6" t="s">
        <v>562</v>
      </c>
      <c r="E931" s="6" t="s">
        <v>3049</v>
      </c>
      <c r="F931" s="6">
        <v>124.1771</v>
      </c>
      <c r="G931" s="6">
        <v>49.962499999999999</v>
      </c>
      <c r="H931" s="6">
        <v>36100426</v>
      </c>
      <c r="I931" s="6">
        <v>124.8379612</v>
      </c>
      <c r="J931" s="6">
        <v>48.479860000000002</v>
      </c>
      <c r="K931" t="s">
        <v>8885</v>
      </c>
      <c r="L931" t="s">
        <v>9026</v>
      </c>
      <c r="M931" t="s">
        <v>9801</v>
      </c>
    </row>
    <row r="932" spans="1:13" x14ac:dyDescent="0.4">
      <c r="A932" s="6">
        <v>930</v>
      </c>
      <c r="B932" s="6" t="s">
        <v>3050</v>
      </c>
      <c r="C932" s="6" t="s">
        <v>3051</v>
      </c>
      <c r="D932" s="6" t="s">
        <v>573</v>
      </c>
      <c r="E932" s="6" t="s">
        <v>2828</v>
      </c>
      <c r="F932" s="6">
        <v>118.64660000000001</v>
      </c>
      <c r="G932" s="6">
        <v>42.604100000000003</v>
      </c>
      <c r="H932" s="6">
        <v>90811141</v>
      </c>
      <c r="I932" s="6">
        <v>119.3898657</v>
      </c>
      <c r="J932" s="6">
        <v>41.19210064</v>
      </c>
      <c r="K932" t="s">
        <v>8925</v>
      </c>
      <c r="L932" t="s">
        <v>9111</v>
      </c>
      <c r="M932" t="s">
        <v>9741</v>
      </c>
    </row>
    <row r="933" spans="1:13" x14ac:dyDescent="0.4">
      <c r="A933" s="6">
        <v>931</v>
      </c>
      <c r="B933" s="6" t="s">
        <v>3052</v>
      </c>
      <c r="C933" s="6" t="s">
        <v>3053</v>
      </c>
      <c r="D933" s="6" t="s">
        <v>520</v>
      </c>
      <c r="E933" s="6" t="s">
        <v>3054</v>
      </c>
      <c r="F933" s="6">
        <v>104.1249</v>
      </c>
      <c r="G933" s="6">
        <v>30.911000000000001</v>
      </c>
      <c r="H933" s="6">
        <v>13290296</v>
      </c>
      <c r="I933" s="6">
        <v>105.08453900000001</v>
      </c>
      <c r="J933" s="6">
        <v>29.6112544</v>
      </c>
      <c r="K933" t="s">
        <v>8898</v>
      </c>
      <c r="L933" t="s">
        <v>9661</v>
      </c>
      <c r="M933" t="s">
        <v>9802</v>
      </c>
    </row>
    <row r="934" spans="1:13" x14ac:dyDescent="0.4">
      <c r="A934" s="6">
        <v>932</v>
      </c>
      <c r="B934" s="6" t="s">
        <v>3055</v>
      </c>
      <c r="C934" s="6" t="s">
        <v>3056</v>
      </c>
      <c r="D934" s="6" t="s">
        <v>520</v>
      </c>
      <c r="E934" s="6" t="s">
        <v>3057</v>
      </c>
      <c r="F934" s="6">
        <v>104.0762</v>
      </c>
      <c r="G934" s="6">
        <v>30.888500000000001</v>
      </c>
      <c r="H934" s="6">
        <v>39500658</v>
      </c>
      <c r="I934" s="6">
        <v>105.03656460000001</v>
      </c>
      <c r="J934" s="6">
        <v>29.588970400000001</v>
      </c>
      <c r="K934" t="s">
        <v>8898</v>
      </c>
      <c r="L934" t="s">
        <v>9661</v>
      </c>
      <c r="M934" t="s">
        <v>9711</v>
      </c>
    </row>
    <row r="935" spans="1:13" x14ac:dyDescent="0.4">
      <c r="A935" s="6">
        <v>933</v>
      </c>
      <c r="B935" s="6" t="s">
        <v>3058</v>
      </c>
      <c r="C935" s="6" t="s">
        <v>3059</v>
      </c>
      <c r="D935" s="6" t="s">
        <v>562</v>
      </c>
      <c r="E935" s="6" t="s">
        <v>3060</v>
      </c>
      <c r="F935" s="6">
        <v>124.5838</v>
      </c>
      <c r="G935" s="6">
        <v>50.665500000000002</v>
      </c>
      <c r="H935" s="6">
        <v>36190763</v>
      </c>
      <c r="I935" s="6">
        <v>125.23860139999999</v>
      </c>
      <c r="J935" s="6">
        <v>49.176111200000001</v>
      </c>
      <c r="K935" t="s">
        <v>8885</v>
      </c>
      <c r="L935" t="s">
        <v>9067</v>
      </c>
      <c r="M935" t="s">
        <v>9803</v>
      </c>
    </row>
    <row r="936" spans="1:13" x14ac:dyDescent="0.4">
      <c r="A936" s="6">
        <v>934</v>
      </c>
      <c r="B936" s="6" t="s">
        <v>3061</v>
      </c>
      <c r="C936" s="6" t="s">
        <v>3062</v>
      </c>
      <c r="D936" s="6" t="s">
        <v>520</v>
      </c>
      <c r="E936" s="6" t="s">
        <v>2516</v>
      </c>
      <c r="F936" s="6">
        <v>106.0386</v>
      </c>
      <c r="G936" s="6">
        <v>28.169</v>
      </c>
      <c r="H936" s="6">
        <v>58250013</v>
      </c>
      <c r="I936" s="6">
        <v>106.9697249</v>
      </c>
      <c r="J936" s="6">
        <v>26.895577599999999</v>
      </c>
      <c r="K936" t="s">
        <v>8929</v>
      </c>
      <c r="L936" t="s">
        <v>8930</v>
      </c>
      <c r="M936" t="s">
        <v>9650</v>
      </c>
    </row>
    <row r="937" spans="1:13" x14ac:dyDescent="0.4">
      <c r="A937" s="6">
        <v>935</v>
      </c>
      <c r="B937" s="6" t="s">
        <v>3063</v>
      </c>
      <c r="C937" s="6" t="s">
        <v>3064</v>
      </c>
      <c r="D937" s="6" t="s">
        <v>562</v>
      </c>
      <c r="E937" s="6" t="s">
        <v>953</v>
      </c>
      <c r="F937" s="6">
        <v>126.0951</v>
      </c>
      <c r="G937" s="6">
        <v>46.799799999999998</v>
      </c>
      <c r="H937" s="6">
        <v>49160207</v>
      </c>
      <c r="I937" s="6">
        <v>126.727383</v>
      </c>
      <c r="J937" s="6">
        <v>45.347521919999998</v>
      </c>
      <c r="K937" t="s">
        <v>8885</v>
      </c>
      <c r="L937" t="s">
        <v>8886</v>
      </c>
      <c r="M937" t="s">
        <v>9038</v>
      </c>
    </row>
    <row r="938" spans="1:13" x14ac:dyDescent="0.4">
      <c r="A938" s="6">
        <v>936</v>
      </c>
      <c r="B938" s="6" t="s">
        <v>3065</v>
      </c>
      <c r="C938" s="6" t="s">
        <v>3066</v>
      </c>
      <c r="D938" s="6" t="s">
        <v>500</v>
      </c>
      <c r="E938" s="6" t="s">
        <v>1036</v>
      </c>
      <c r="F938" s="6">
        <v>115.3282</v>
      </c>
      <c r="G938" s="6">
        <v>41.639200000000002</v>
      </c>
      <c r="H938" s="6">
        <v>6610395</v>
      </c>
      <c r="I938" s="6">
        <v>116.12090980000001</v>
      </c>
      <c r="J938" s="6">
        <v>40.23646368</v>
      </c>
      <c r="K938" t="s">
        <v>8862</v>
      </c>
      <c r="L938" t="s">
        <v>8862</v>
      </c>
      <c r="M938" t="s">
        <v>9079</v>
      </c>
    </row>
    <row r="939" spans="1:13" x14ac:dyDescent="0.4">
      <c r="A939" s="6">
        <v>937</v>
      </c>
      <c r="B939" s="6" t="s">
        <v>3067</v>
      </c>
      <c r="C939" s="6" t="s">
        <v>3068</v>
      </c>
      <c r="D939" s="6" t="s">
        <v>500</v>
      </c>
      <c r="E939" s="6" t="s">
        <v>3069</v>
      </c>
      <c r="F939" s="6">
        <v>115.8556</v>
      </c>
      <c r="G939" s="6">
        <v>41.603200000000001</v>
      </c>
      <c r="H939" s="6">
        <v>22710126</v>
      </c>
      <c r="I939" s="6">
        <v>116.64045160000001</v>
      </c>
      <c r="J939" s="6">
        <v>40.200809280000001</v>
      </c>
      <c r="K939" t="s">
        <v>8862</v>
      </c>
      <c r="L939" t="s">
        <v>8862</v>
      </c>
      <c r="M939" t="s">
        <v>9804</v>
      </c>
    </row>
    <row r="940" spans="1:13" x14ac:dyDescent="0.4">
      <c r="A940" s="6">
        <v>938</v>
      </c>
      <c r="B940" s="6" t="s">
        <v>3070</v>
      </c>
      <c r="C940" s="6" t="s">
        <v>3071</v>
      </c>
      <c r="D940" s="6" t="s">
        <v>913</v>
      </c>
      <c r="E940" s="6" t="s">
        <v>3072</v>
      </c>
      <c r="F940" s="6">
        <v>114.5065</v>
      </c>
      <c r="G940" s="6">
        <v>35.9223</v>
      </c>
      <c r="H940" s="6">
        <v>9380542</v>
      </c>
      <c r="I940" s="6">
        <v>115.3114532</v>
      </c>
      <c r="J940" s="6">
        <v>34.574445920000002</v>
      </c>
      <c r="K940" t="s">
        <v>9020</v>
      </c>
      <c r="L940" t="s">
        <v>9776</v>
      </c>
      <c r="M940" t="s">
        <v>3070</v>
      </c>
    </row>
    <row r="941" spans="1:13" x14ac:dyDescent="0.4">
      <c r="A941" s="6">
        <v>939</v>
      </c>
      <c r="B941" s="6" t="s">
        <v>3073</v>
      </c>
      <c r="C941" s="6" t="s">
        <v>3074</v>
      </c>
      <c r="D941" s="6" t="s">
        <v>573</v>
      </c>
      <c r="E941" s="6" t="s">
        <v>3075</v>
      </c>
      <c r="F941" s="6">
        <v>119.9469</v>
      </c>
      <c r="G941" s="6">
        <v>44.2654</v>
      </c>
      <c r="H941" s="6">
        <v>23690048</v>
      </c>
      <c r="I941" s="6">
        <v>120.6707912</v>
      </c>
      <c r="J941" s="6">
        <v>42.837452159999998</v>
      </c>
      <c r="K941" t="s">
        <v>8950</v>
      </c>
      <c r="L941" t="s">
        <v>9487</v>
      </c>
      <c r="M941" t="s">
        <v>9805</v>
      </c>
    </row>
    <row r="942" spans="1:13" x14ac:dyDescent="0.4">
      <c r="A942" s="6">
        <v>940</v>
      </c>
      <c r="B942" s="6" t="s">
        <v>3076</v>
      </c>
      <c r="C942" s="6" t="s">
        <v>3077</v>
      </c>
      <c r="D942" s="6" t="s">
        <v>739</v>
      </c>
      <c r="E942" s="6" t="s">
        <v>3078</v>
      </c>
      <c r="F942" s="6">
        <v>89.107200000000006</v>
      </c>
      <c r="G942" s="6">
        <v>30.626799999999999</v>
      </c>
      <c r="H942" s="6">
        <v>17660764</v>
      </c>
      <c r="I942" s="6">
        <v>90.290602719999995</v>
      </c>
      <c r="J942" s="6">
        <v>29.329782720000001</v>
      </c>
      <c r="K942" t="s">
        <v>8966</v>
      </c>
      <c r="L942" t="s">
        <v>8967</v>
      </c>
      <c r="M942" t="s">
        <v>9806</v>
      </c>
    </row>
    <row r="943" spans="1:13" x14ac:dyDescent="0.4">
      <c r="A943" s="6">
        <v>941</v>
      </c>
      <c r="B943" s="6" t="s">
        <v>3079</v>
      </c>
      <c r="C943" s="6" t="s">
        <v>3080</v>
      </c>
      <c r="D943" s="6" t="s">
        <v>628</v>
      </c>
      <c r="E943" s="6" t="s">
        <v>3081</v>
      </c>
      <c r="F943" s="6">
        <v>117.3252</v>
      </c>
      <c r="G943" s="6">
        <v>28.753799999999998</v>
      </c>
      <c r="H943" s="6">
        <v>22620329</v>
      </c>
      <c r="I943" s="6">
        <v>118.0881545</v>
      </c>
      <c r="J943" s="6">
        <v>27.47476352</v>
      </c>
      <c r="K943" t="s">
        <v>8919</v>
      </c>
      <c r="L943" t="s">
        <v>3079</v>
      </c>
      <c r="M943" t="s">
        <v>9807</v>
      </c>
    </row>
    <row r="944" spans="1:13" x14ac:dyDescent="0.4">
      <c r="A944" s="6">
        <v>942</v>
      </c>
      <c r="B944" s="6" t="s">
        <v>3082</v>
      </c>
      <c r="C944" s="6" t="s">
        <v>3083</v>
      </c>
      <c r="D944" s="6" t="s">
        <v>869</v>
      </c>
      <c r="E944" s="6" t="s">
        <v>3084</v>
      </c>
      <c r="F944" s="6">
        <v>105.3454</v>
      </c>
      <c r="G944" s="6">
        <v>34.153799999999997</v>
      </c>
      <c r="H944" s="6">
        <v>140177605</v>
      </c>
      <c r="I944" s="6">
        <v>106.28685350000001</v>
      </c>
      <c r="J944" s="6">
        <v>32.822923520000003</v>
      </c>
      <c r="K944" t="s">
        <v>9010</v>
      </c>
      <c r="L944" t="s">
        <v>9162</v>
      </c>
      <c r="M944" t="s">
        <v>9808</v>
      </c>
    </row>
    <row r="945" spans="1:13" x14ac:dyDescent="0.4">
      <c r="A945" s="6">
        <v>943</v>
      </c>
      <c r="B945" s="6" t="s">
        <v>3085</v>
      </c>
      <c r="C945" s="6" t="s">
        <v>3086</v>
      </c>
      <c r="D945" s="6" t="s">
        <v>739</v>
      </c>
      <c r="E945" s="6" t="s">
        <v>3087</v>
      </c>
      <c r="F945" s="6">
        <v>90.837999999999994</v>
      </c>
      <c r="G945" s="6">
        <v>32.7624</v>
      </c>
      <c r="H945" s="6">
        <v>17470804</v>
      </c>
      <c r="I945" s="6">
        <v>91.995613800000001</v>
      </c>
      <c r="J945" s="6">
        <v>31.444880959999999</v>
      </c>
      <c r="K945" t="s">
        <v>8966</v>
      </c>
      <c r="L945" t="s">
        <v>9809</v>
      </c>
      <c r="M945" t="s">
        <v>9810</v>
      </c>
    </row>
    <row r="946" spans="1:13" x14ac:dyDescent="0.4">
      <c r="A946" s="6">
        <v>944</v>
      </c>
      <c r="B946" s="6" t="s">
        <v>3088</v>
      </c>
      <c r="C946" s="6" t="s">
        <v>3089</v>
      </c>
      <c r="D946" s="6" t="s">
        <v>533</v>
      </c>
      <c r="E946" s="6" t="s">
        <v>3090</v>
      </c>
      <c r="F946" s="6">
        <v>120.13460000000001</v>
      </c>
      <c r="G946" s="6">
        <v>33.393599999999999</v>
      </c>
      <c r="H946" s="6">
        <v>35390014</v>
      </c>
      <c r="I946" s="6">
        <v>120.8556945</v>
      </c>
      <c r="J946" s="6">
        <v>32.070021439999998</v>
      </c>
      <c r="K946" t="s">
        <v>8979</v>
      </c>
      <c r="L946" t="s">
        <v>9496</v>
      </c>
      <c r="M946" t="s">
        <v>9811</v>
      </c>
    </row>
    <row r="947" spans="1:13" x14ac:dyDescent="0.4">
      <c r="A947" s="6">
        <v>945</v>
      </c>
      <c r="B947" s="6" t="s">
        <v>3091</v>
      </c>
      <c r="C947" s="6" t="s">
        <v>3092</v>
      </c>
      <c r="D947" s="6" t="s">
        <v>533</v>
      </c>
      <c r="E947" s="6" t="s">
        <v>3093</v>
      </c>
      <c r="F947" s="6">
        <v>120.0381</v>
      </c>
      <c r="G947" s="6">
        <v>33.426699999999997</v>
      </c>
      <c r="H947" s="6">
        <v>90534826</v>
      </c>
      <c r="I947" s="6">
        <v>120.7606323</v>
      </c>
      <c r="J947" s="6">
        <v>32.102803680000001</v>
      </c>
      <c r="K947" t="s">
        <v>8979</v>
      </c>
      <c r="L947" t="s">
        <v>9496</v>
      </c>
      <c r="M947" t="s">
        <v>9812</v>
      </c>
    </row>
    <row r="948" spans="1:13" x14ac:dyDescent="0.4">
      <c r="A948" s="6">
        <v>946</v>
      </c>
      <c r="B948" s="6" t="s">
        <v>3094</v>
      </c>
      <c r="C948" s="6" t="s">
        <v>3095</v>
      </c>
      <c r="D948" s="6" t="s">
        <v>837</v>
      </c>
      <c r="E948" s="6" t="s">
        <v>3096</v>
      </c>
      <c r="F948" s="6">
        <v>111.4616</v>
      </c>
      <c r="G948" s="6">
        <v>40.395299999999999</v>
      </c>
      <c r="H948" s="6">
        <v>16100473</v>
      </c>
      <c r="I948" s="6">
        <v>112.3119222</v>
      </c>
      <c r="J948" s="6">
        <v>39.004505119999997</v>
      </c>
      <c r="K948" t="s">
        <v>8997</v>
      </c>
      <c r="L948" t="s">
        <v>9447</v>
      </c>
      <c r="M948" t="s">
        <v>9813</v>
      </c>
    </row>
    <row r="949" spans="1:13" x14ac:dyDescent="0.4">
      <c r="A949" s="6">
        <v>947</v>
      </c>
      <c r="B949" s="6" t="s">
        <v>3097</v>
      </c>
      <c r="C949" s="6" t="s">
        <v>3098</v>
      </c>
      <c r="D949" s="6" t="s">
        <v>533</v>
      </c>
      <c r="E949" s="6" t="s">
        <v>1002</v>
      </c>
      <c r="F949" s="6">
        <v>120.5898</v>
      </c>
      <c r="G949" s="6">
        <v>32.597999999999999</v>
      </c>
      <c r="H949" s="6">
        <v>27220533</v>
      </c>
      <c r="I949" s="6">
        <v>121.304112</v>
      </c>
      <c r="J949" s="6">
        <v>31.282059199999999</v>
      </c>
      <c r="K949" t="s">
        <v>8873</v>
      </c>
      <c r="L949" t="s">
        <v>8873</v>
      </c>
      <c r="M949" t="s">
        <v>9063</v>
      </c>
    </row>
    <row r="950" spans="1:13" x14ac:dyDescent="0.4">
      <c r="A950" s="6">
        <v>948</v>
      </c>
      <c r="B950" s="6" t="s">
        <v>3099</v>
      </c>
      <c r="C950" s="6" t="s">
        <v>3100</v>
      </c>
      <c r="D950" s="6" t="s">
        <v>602</v>
      </c>
      <c r="E950" s="6" t="s">
        <v>3101</v>
      </c>
      <c r="F950" s="6">
        <v>113.4851</v>
      </c>
      <c r="G950" s="6">
        <v>26.4025</v>
      </c>
      <c r="H950" s="6">
        <v>5220782</v>
      </c>
      <c r="I950" s="6">
        <v>114.305272</v>
      </c>
      <c r="J950" s="6">
        <v>25.146035999999999</v>
      </c>
      <c r="K950" t="s">
        <v>8934</v>
      </c>
      <c r="L950" t="s">
        <v>9663</v>
      </c>
      <c r="M950" t="s">
        <v>9814</v>
      </c>
    </row>
    <row r="951" spans="1:13" x14ac:dyDescent="0.4">
      <c r="A951" s="6">
        <v>949</v>
      </c>
      <c r="B951" s="6" t="s">
        <v>3102</v>
      </c>
      <c r="C951" s="6" t="s">
        <v>3103</v>
      </c>
      <c r="D951" s="6" t="s">
        <v>602</v>
      </c>
      <c r="E951" s="6" t="s">
        <v>3104</v>
      </c>
      <c r="F951" s="6">
        <v>111.72880000000001</v>
      </c>
      <c r="G951" s="6">
        <v>29.579699999999999</v>
      </c>
      <c r="H951" s="6">
        <v>25350803</v>
      </c>
      <c r="I951" s="6">
        <v>112.57514089999999</v>
      </c>
      <c r="J951" s="6">
        <v>28.292734880000001</v>
      </c>
      <c r="K951" t="s">
        <v>8910</v>
      </c>
      <c r="L951" t="s">
        <v>8911</v>
      </c>
      <c r="M951" t="s">
        <v>9815</v>
      </c>
    </row>
    <row r="952" spans="1:13" x14ac:dyDescent="0.4">
      <c r="A952" s="6">
        <v>950</v>
      </c>
      <c r="B952" s="6" t="s">
        <v>3105</v>
      </c>
      <c r="C952" s="6" t="s">
        <v>3106</v>
      </c>
      <c r="D952" s="6" t="s">
        <v>913</v>
      </c>
      <c r="E952" s="6" t="s">
        <v>3107</v>
      </c>
      <c r="F952" s="6">
        <v>111.6571</v>
      </c>
      <c r="G952" s="6">
        <v>34.332700000000003</v>
      </c>
      <c r="H952" s="6">
        <v>21000642</v>
      </c>
      <c r="I952" s="6">
        <v>112.5045092</v>
      </c>
      <c r="J952" s="6">
        <v>33.000106080000002</v>
      </c>
      <c r="K952" t="s">
        <v>9020</v>
      </c>
      <c r="L952" t="s">
        <v>9318</v>
      </c>
      <c r="M952" t="s">
        <v>9816</v>
      </c>
    </row>
    <row r="953" spans="1:13" x14ac:dyDescent="0.4">
      <c r="A953" s="6">
        <v>951</v>
      </c>
      <c r="B953" s="6" t="s">
        <v>3108</v>
      </c>
      <c r="C953" s="6" t="s">
        <v>3109</v>
      </c>
      <c r="D953" s="6" t="s">
        <v>913</v>
      </c>
      <c r="E953" s="6" t="s">
        <v>3110</v>
      </c>
      <c r="F953" s="6">
        <v>111.8105</v>
      </c>
      <c r="G953" s="6">
        <v>34.283799999999999</v>
      </c>
      <c r="H953" s="6">
        <v>89355486</v>
      </c>
      <c r="I953" s="6">
        <v>112.6556236</v>
      </c>
      <c r="J953" s="6">
        <v>32.951675520000002</v>
      </c>
      <c r="K953" t="s">
        <v>9020</v>
      </c>
      <c r="L953" t="s">
        <v>9318</v>
      </c>
      <c r="M953" t="s">
        <v>9817</v>
      </c>
    </row>
    <row r="954" spans="1:13" x14ac:dyDescent="0.4">
      <c r="A954" s="6">
        <v>952</v>
      </c>
      <c r="B954" s="6" t="s">
        <v>3111</v>
      </c>
      <c r="C954" s="6" t="s">
        <v>3112</v>
      </c>
      <c r="D954" s="6" t="s">
        <v>520</v>
      </c>
      <c r="E954" s="6" t="s">
        <v>3113</v>
      </c>
      <c r="F954" s="6">
        <v>104.4166</v>
      </c>
      <c r="G954" s="6">
        <v>28.029699999999998</v>
      </c>
      <c r="H954" s="6">
        <v>59440585</v>
      </c>
      <c r="I954" s="6">
        <v>105.3718927</v>
      </c>
      <c r="J954" s="6">
        <v>26.757614879999998</v>
      </c>
      <c r="K954" t="s">
        <v>8929</v>
      </c>
      <c r="L954" t="s">
        <v>9096</v>
      </c>
      <c r="M954" t="s">
        <v>9818</v>
      </c>
    </row>
    <row r="955" spans="1:13" x14ac:dyDescent="0.4">
      <c r="A955" s="6">
        <v>953</v>
      </c>
      <c r="B955" s="6" t="s">
        <v>3114</v>
      </c>
      <c r="C955" s="6" t="s">
        <v>3115</v>
      </c>
      <c r="D955" s="6" t="s">
        <v>500</v>
      </c>
      <c r="E955" s="6" t="s">
        <v>2322</v>
      </c>
      <c r="F955" s="6">
        <v>113.10299999999999</v>
      </c>
      <c r="G955" s="6">
        <v>39.3688</v>
      </c>
      <c r="H955" s="6">
        <v>44070902</v>
      </c>
      <c r="I955" s="6">
        <v>113.9288653</v>
      </c>
      <c r="J955" s="6">
        <v>37.987859520000001</v>
      </c>
      <c r="K955" t="s">
        <v>8989</v>
      </c>
      <c r="L955" t="s">
        <v>8990</v>
      </c>
      <c r="M955" t="s">
        <v>9586</v>
      </c>
    </row>
    <row r="956" spans="1:13" x14ac:dyDescent="0.4">
      <c r="A956" s="6">
        <v>954</v>
      </c>
      <c r="B956" s="6" t="s">
        <v>3116</v>
      </c>
      <c r="C956" s="6" t="s">
        <v>3117</v>
      </c>
      <c r="D956" s="6" t="s">
        <v>913</v>
      </c>
      <c r="E956" s="6" t="s">
        <v>2011</v>
      </c>
      <c r="F956" s="6">
        <v>112.77889999999999</v>
      </c>
      <c r="G956" s="6">
        <v>36.1648</v>
      </c>
      <c r="H956" s="6">
        <v>1260886</v>
      </c>
      <c r="I956" s="6">
        <v>113.60959440000001</v>
      </c>
      <c r="J956" s="6">
        <v>34.814617920000003</v>
      </c>
      <c r="K956" t="s">
        <v>9020</v>
      </c>
      <c r="L956" t="s">
        <v>9021</v>
      </c>
      <c r="M956" t="s">
        <v>9473</v>
      </c>
    </row>
    <row r="957" spans="1:13" x14ac:dyDescent="0.4">
      <c r="A957" s="6">
        <v>955</v>
      </c>
      <c r="B957" s="6" t="s">
        <v>3118</v>
      </c>
      <c r="C957" s="6" t="s">
        <v>3119</v>
      </c>
      <c r="D957" s="6" t="s">
        <v>562</v>
      </c>
      <c r="E957" s="6" t="s">
        <v>3120</v>
      </c>
      <c r="F957" s="6">
        <v>122.1842</v>
      </c>
      <c r="G957" s="6">
        <v>48.986400000000003</v>
      </c>
      <c r="H957" s="6">
        <v>12610688</v>
      </c>
      <c r="I957" s="6">
        <v>122.8747554</v>
      </c>
      <c r="J957" s="6">
        <v>47.51313056</v>
      </c>
      <c r="K957" t="s">
        <v>8885</v>
      </c>
      <c r="L957" t="s">
        <v>9026</v>
      </c>
      <c r="M957" t="s">
        <v>9819</v>
      </c>
    </row>
    <row r="958" spans="1:13" x14ac:dyDescent="0.4">
      <c r="A958" s="6">
        <v>956</v>
      </c>
      <c r="B958" s="6" t="s">
        <v>3121</v>
      </c>
      <c r="C958" s="6" t="s">
        <v>3122</v>
      </c>
      <c r="D958" s="6" t="s">
        <v>849</v>
      </c>
      <c r="E958" s="6" t="s">
        <v>853</v>
      </c>
      <c r="F958" s="6">
        <v>113.5286</v>
      </c>
      <c r="G958" s="6">
        <v>31.695799999999998</v>
      </c>
      <c r="H958" s="6">
        <v>57930544</v>
      </c>
      <c r="I958" s="6">
        <v>114.3481239</v>
      </c>
      <c r="J958" s="6">
        <v>30.388520320000001</v>
      </c>
      <c r="K958" t="s">
        <v>9002</v>
      </c>
      <c r="L958" t="s">
        <v>9003</v>
      </c>
      <c r="M958" t="s">
        <v>9005</v>
      </c>
    </row>
    <row r="959" spans="1:13" x14ac:dyDescent="0.4">
      <c r="A959" s="6">
        <v>957</v>
      </c>
      <c r="B959" s="6" t="s">
        <v>3123</v>
      </c>
      <c r="C959" s="6" t="s">
        <v>3124</v>
      </c>
      <c r="D959" s="6" t="s">
        <v>869</v>
      </c>
      <c r="E959" s="6" t="s">
        <v>3125</v>
      </c>
      <c r="F959" s="6">
        <v>108.7129</v>
      </c>
      <c r="G959" s="6">
        <v>36.340800000000002</v>
      </c>
      <c r="H959" s="6">
        <v>29630186</v>
      </c>
      <c r="I959" s="6">
        <v>109.6041778</v>
      </c>
      <c r="J959" s="6">
        <v>34.988928319999999</v>
      </c>
      <c r="K959" t="s">
        <v>9010</v>
      </c>
      <c r="L959" t="s">
        <v>9269</v>
      </c>
      <c r="M959" t="s">
        <v>9820</v>
      </c>
    </row>
    <row r="960" spans="1:13" x14ac:dyDescent="0.4">
      <c r="A960" s="6">
        <v>958</v>
      </c>
      <c r="B960" s="6" t="s">
        <v>3126</v>
      </c>
      <c r="C960" s="6" t="s">
        <v>3127</v>
      </c>
      <c r="D960" s="6" t="s">
        <v>520</v>
      </c>
      <c r="E960" s="6" t="s">
        <v>3128</v>
      </c>
      <c r="F960" s="6">
        <v>106.1435</v>
      </c>
      <c r="G960" s="6">
        <v>32.872</v>
      </c>
      <c r="H960" s="6">
        <v>59290029</v>
      </c>
      <c r="I960" s="6">
        <v>107.0730619</v>
      </c>
      <c r="J960" s="6">
        <v>31.553428799999999</v>
      </c>
      <c r="K960" t="s">
        <v>8898</v>
      </c>
      <c r="L960" t="s">
        <v>9136</v>
      </c>
      <c r="M960" t="s">
        <v>9821</v>
      </c>
    </row>
    <row r="961" spans="1:13" x14ac:dyDescent="0.4">
      <c r="A961" s="6">
        <v>959</v>
      </c>
      <c r="B961" s="6" t="s">
        <v>3129</v>
      </c>
      <c r="C961" s="6" t="s">
        <v>3130</v>
      </c>
      <c r="D961" s="6" t="s">
        <v>849</v>
      </c>
      <c r="E961" s="6" t="s">
        <v>3131</v>
      </c>
      <c r="F961" s="6">
        <v>112.461</v>
      </c>
      <c r="G961" s="6">
        <v>35.058799999999998</v>
      </c>
      <c r="H961" s="6">
        <v>48040443</v>
      </c>
      <c r="I961" s="6">
        <v>113.29643110000001</v>
      </c>
      <c r="J961" s="6">
        <v>33.719235519999998</v>
      </c>
      <c r="K961" t="s">
        <v>9020</v>
      </c>
      <c r="L961" t="s">
        <v>9822</v>
      </c>
      <c r="M961" t="s">
        <v>9823</v>
      </c>
    </row>
    <row r="962" spans="1:13" x14ac:dyDescent="0.4">
      <c r="A962" s="6">
        <v>960</v>
      </c>
      <c r="B962" s="6" t="s">
        <v>3132</v>
      </c>
      <c r="C962" s="6" t="s">
        <v>3133</v>
      </c>
      <c r="D962" s="6" t="s">
        <v>599</v>
      </c>
      <c r="E962" s="6" t="s">
        <v>3134</v>
      </c>
      <c r="F962" s="6">
        <v>119.2375</v>
      </c>
      <c r="G962" s="6">
        <v>38.175199999999997</v>
      </c>
      <c r="H962" s="6">
        <v>91343953</v>
      </c>
      <c r="I962" s="6">
        <v>119.9719613</v>
      </c>
      <c r="J962" s="6">
        <v>36.805718079999998</v>
      </c>
      <c r="K962" t="s">
        <v>8907</v>
      </c>
      <c r="L962" t="s">
        <v>9578</v>
      </c>
      <c r="M962" t="s">
        <v>9824</v>
      </c>
    </row>
    <row r="963" spans="1:13" x14ac:dyDescent="0.4">
      <c r="A963" s="6">
        <v>961</v>
      </c>
      <c r="B963" s="6" t="s">
        <v>3135</v>
      </c>
      <c r="C963" s="6" t="s">
        <v>3136</v>
      </c>
      <c r="D963" s="6" t="s">
        <v>599</v>
      </c>
      <c r="E963" s="6" t="s">
        <v>3134</v>
      </c>
      <c r="F963" s="6">
        <v>119.1421</v>
      </c>
      <c r="G963" s="6">
        <v>38.128999999999998</v>
      </c>
      <c r="H963" s="6">
        <v>59220237</v>
      </c>
      <c r="I963" s="6">
        <v>119.8779827</v>
      </c>
      <c r="J963" s="6">
        <v>36.759961599999997</v>
      </c>
      <c r="K963" t="s">
        <v>8907</v>
      </c>
      <c r="L963" t="s">
        <v>9578</v>
      </c>
      <c r="M963" t="s">
        <v>9824</v>
      </c>
    </row>
    <row r="964" spans="1:13" x14ac:dyDescent="0.4">
      <c r="A964" s="6">
        <v>962</v>
      </c>
      <c r="B964" s="6" t="s">
        <v>3137</v>
      </c>
      <c r="C964" s="6" t="s">
        <v>3138</v>
      </c>
      <c r="D964" s="6" t="s">
        <v>913</v>
      </c>
      <c r="E964" s="6" t="s">
        <v>3139</v>
      </c>
      <c r="F964" s="6">
        <v>112.2405</v>
      </c>
      <c r="G964" s="6">
        <v>35.158099999999997</v>
      </c>
      <c r="H964" s="6">
        <v>89323665</v>
      </c>
      <c r="I964" s="6">
        <v>113.0792166</v>
      </c>
      <c r="J964" s="6">
        <v>33.81758224</v>
      </c>
      <c r="K964" t="s">
        <v>9020</v>
      </c>
      <c r="L964" t="s">
        <v>9822</v>
      </c>
      <c r="M964" t="s">
        <v>9825</v>
      </c>
    </row>
    <row r="965" spans="1:13" x14ac:dyDescent="0.4">
      <c r="A965" s="6">
        <v>963</v>
      </c>
      <c r="B965" s="6" t="s">
        <v>3140</v>
      </c>
      <c r="C965" s="6" t="s">
        <v>3141</v>
      </c>
      <c r="D965" s="6" t="s">
        <v>558</v>
      </c>
      <c r="E965" s="6" t="s">
        <v>3142</v>
      </c>
      <c r="F965" s="6">
        <v>99.923299999999998</v>
      </c>
      <c r="G965" s="6">
        <v>24.009399999999999</v>
      </c>
      <c r="H965" s="6">
        <v>93496593</v>
      </c>
      <c r="I965" s="6">
        <v>100.9455428</v>
      </c>
      <c r="J965" s="6">
        <v>22.775909760000001</v>
      </c>
      <c r="K965" t="s">
        <v>8891</v>
      </c>
      <c r="L965" t="s">
        <v>9826</v>
      </c>
      <c r="M965" t="s">
        <v>9827</v>
      </c>
    </row>
    <row r="966" spans="1:13" x14ac:dyDescent="0.4">
      <c r="A966" s="6">
        <v>964</v>
      </c>
      <c r="B966" s="6" t="s">
        <v>3143</v>
      </c>
      <c r="C966" s="6" t="s">
        <v>3144</v>
      </c>
      <c r="D966" s="6" t="s">
        <v>562</v>
      </c>
      <c r="E966" s="6" t="s">
        <v>3145</v>
      </c>
      <c r="F966" s="6">
        <v>126.03579999999999</v>
      </c>
      <c r="G966" s="6">
        <v>47.040999999999997</v>
      </c>
      <c r="H966" s="6">
        <v>49140303</v>
      </c>
      <c r="I966" s="6">
        <v>126.6689666</v>
      </c>
      <c r="J966" s="6">
        <v>45.586406400000001</v>
      </c>
      <c r="K966" t="s">
        <v>8885</v>
      </c>
      <c r="L966" t="s">
        <v>8886</v>
      </c>
      <c r="M966" t="s">
        <v>9828</v>
      </c>
    </row>
    <row r="967" spans="1:13" x14ac:dyDescent="0.4">
      <c r="A967" s="6">
        <v>965</v>
      </c>
      <c r="B967" s="6" t="s">
        <v>3146</v>
      </c>
      <c r="C967" s="6" t="s">
        <v>3147</v>
      </c>
      <c r="D967" s="6" t="s">
        <v>573</v>
      </c>
      <c r="E967" s="6" t="s">
        <v>3148</v>
      </c>
      <c r="F967" s="6">
        <v>121.0941</v>
      </c>
      <c r="G967" s="6">
        <v>42.744599999999998</v>
      </c>
      <c r="H967" s="6">
        <v>12090116</v>
      </c>
      <c r="I967" s="6">
        <v>121.8008979</v>
      </c>
      <c r="J967" s="6">
        <v>41.33125184</v>
      </c>
      <c r="K967" t="s">
        <v>8925</v>
      </c>
      <c r="L967" t="s">
        <v>9829</v>
      </c>
      <c r="M967" t="s">
        <v>9830</v>
      </c>
    </row>
    <row r="968" spans="1:13" x14ac:dyDescent="0.4">
      <c r="A968" s="6">
        <v>966</v>
      </c>
      <c r="B968" s="6" t="s">
        <v>3149</v>
      </c>
      <c r="C968" s="6" t="s">
        <v>3150</v>
      </c>
      <c r="D968" s="6" t="s">
        <v>573</v>
      </c>
      <c r="E968" s="6" t="s">
        <v>3151</v>
      </c>
      <c r="F968" s="6">
        <v>121.3532</v>
      </c>
      <c r="G968" s="6">
        <v>42.605699999999999</v>
      </c>
      <c r="H968" s="6">
        <v>55470487</v>
      </c>
      <c r="I968" s="6">
        <v>122.0561373</v>
      </c>
      <c r="J968" s="6">
        <v>41.193685279999997</v>
      </c>
      <c r="K968" t="s">
        <v>8925</v>
      </c>
      <c r="L968" t="s">
        <v>9829</v>
      </c>
      <c r="M968" t="s">
        <v>9831</v>
      </c>
    </row>
    <row r="969" spans="1:13" x14ac:dyDescent="0.4">
      <c r="A969" s="6">
        <v>967</v>
      </c>
      <c r="B969" s="6" t="s">
        <v>3152</v>
      </c>
      <c r="C969" s="6" t="s">
        <v>3153</v>
      </c>
      <c r="D969" s="6" t="s">
        <v>520</v>
      </c>
      <c r="E969" s="6" t="s">
        <v>1356</v>
      </c>
      <c r="F969" s="6">
        <v>102.5145</v>
      </c>
      <c r="G969" s="6">
        <v>31.499600000000001</v>
      </c>
      <c r="H969" s="6">
        <v>90743577</v>
      </c>
      <c r="I969" s="6">
        <v>103.49813399999999</v>
      </c>
      <c r="J969" s="6">
        <v>30.19420384</v>
      </c>
      <c r="K969" t="s">
        <v>8898</v>
      </c>
      <c r="L969" t="s">
        <v>8899</v>
      </c>
      <c r="M969" t="s">
        <v>9212</v>
      </c>
    </row>
    <row r="970" spans="1:13" x14ac:dyDescent="0.4">
      <c r="A970" s="6">
        <v>968</v>
      </c>
      <c r="B970" s="6" t="s">
        <v>3154</v>
      </c>
      <c r="C970" s="6" t="s">
        <v>3155</v>
      </c>
      <c r="D970" s="6" t="s">
        <v>849</v>
      </c>
      <c r="E970" s="6" t="s">
        <v>3156</v>
      </c>
      <c r="F970" s="6">
        <v>113.38979999999999</v>
      </c>
      <c r="G970" s="6">
        <v>32.027500000000003</v>
      </c>
      <c r="H970" s="6">
        <v>62430771</v>
      </c>
      <c r="I970" s="6">
        <v>114.211392</v>
      </c>
      <c r="J970" s="6">
        <v>30.717036</v>
      </c>
      <c r="K970" t="s">
        <v>9002</v>
      </c>
      <c r="L970" t="s">
        <v>9003</v>
      </c>
      <c r="M970" t="s">
        <v>9832</v>
      </c>
    </row>
    <row r="971" spans="1:13" x14ac:dyDescent="0.4">
      <c r="A971" s="6">
        <v>969</v>
      </c>
      <c r="B971" s="6" t="s">
        <v>3157</v>
      </c>
      <c r="C971" s="6" t="s">
        <v>3158</v>
      </c>
      <c r="D971" s="6" t="s">
        <v>573</v>
      </c>
      <c r="E971" s="6" t="s">
        <v>3159</v>
      </c>
      <c r="F971" s="6">
        <v>121.2492</v>
      </c>
      <c r="G971" s="6">
        <v>40.793500000000002</v>
      </c>
      <c r="H971" s="6">
        <v>24460552</v>
      </c>
      <c r="I971" s="6">
        <v>121.95368689999999</v>
      </c>
      <c r="J971" s="6">
        <v>39.398882399999998</v>
      </c>
      <c r="K971" t="s">
        <v>8925</v>
      </c>
      <c r="L971" t="s">
        <v>9264</v>
      </c>
      <c r="M971" t="s">
        <v>9833</v>
      </c>
    </row>
    <row r="972" spans="1:13" x14ac:dyDescent="0.4">
      <c r="A972" s="6">
        <v>970</v>
      </c>
      <c r="B972" s="6" t="s">
        <v>3160</v>
      </c>
      <c r="C972" s="6" t="s">
        <v>3161</v>
      </c>
      <c r="D972" s="6" t="s">
        <v>595</v>
      </c>
      <c r="E972" s="6" t="s">
        <v>3162</v>
      </c>
      <c r="F972" s="6">
        <v>105.7698</v>
      </c>
      <c r="G972" s="6">
        <v>36.907299999999999</v>
      </c>
      <c r="H972" s="6">
        <v>48400029</v>
      </c>
      <c r="I972" s="6">
        <v>106.70493</v>
      </c>
      <c r="J972" s="6">
        <v>35.549989920000002</v>
      </c>
      <c r="K972" t="s">
        <v>8904</v>
      </c>
      <c r="L972" t="s">
        <v>9834</v>
      </c>
      <c r="M972" t="s">
        <v>9835</v>
      </c>
    </row>
    <row r="973" spans="1:13" x14ac:dyDescent="0.4">
      <c r="A973" s="6">
        <v>971</v>
      </c>
      <c r="B973" s="6" t="s">
        <v>3163</v>
      </c>
      <c r="C973" s="6" t="s">
        <v>3164</v>
      </c>
      <c r="D973" s="6" t="s">
        <v>595</v>
      </c>
      <c r="E973" s="6" t="s">
        <v>3162</v>
      </c>
      <c r="F973" s="6">
        <v>105.89100000000001</v>
      </c>
      <c r="G973" s="6">
        <v>36.839799999999997</v>
      </c>
      <c r="H973" s="6">
        <v>47380078</v>
      </c>
      <c r="I973" s="6">
        <v>106.8243241</v>
      </c>
      <c r="J973" s="6">
        <v>35.483137919999997</v>
      </c>
      <c r="K973" t="s">
        <v>8904</v>
      </c>
      <c r="L973" t="s">
        <v>9834</v>
      </c>
      <c r="M973" t="s">
        <v>9835</v>
      </c>
    </row>
    <row r="974" spans="1:13" x14ac:dyDescent="0.4">
      <c r="A974" s="6">
        <v>972</v>
      </c>
      <c r="B974" s="6" t="s">
        <v>3165</v>
      </c>
      <c r="C974" s="6" t="s">
        <v>3166</v>
      </c>
      <c r="D974" s="6" t="s">
        <v>599</v>
      </c>
      <c r="E974" s="6" t="s">
        <v>3167</v>
      </c>
      <c r="F974" s="6">
        <v>120.07380000000001</v>
      </c>
      <c r="G974" s="6">
        <v>39.133200000000002</v>
      </c>
      <c r="H974" s="6">
        <v>90145838</v>
      </c>
      <c r="I974" s="6">
        <v>120.7958004</v>
      </c>
      <c r="J974" s="6">
        <v>37.754521279999999</v>
      </c>
      <c r="K974" t="s">
        <v>8907</v>
      </c>
      <c r="L974" t="s">
        <v>9528</v>
      </c>
      <c r="M974" t="s">
        <v>9836</v>
      </c>
    </row>
    <row r="975" spans="1:13" x14ac:dyDescent="0.4">
      <c r="A975" s="6">
        <v>973</v>
      </c>
      <c r="B975" s="6" t="s">
        <v>3168</v>
      </c>
      <c r="C975" s="6" t="s">
        <v>3169</v>
      </c>
      <c r="D975" s="6" t="s">
        <v>602</v>
      </c>
      <c r="E975" s="6" t="s">
        <v>3170</v>
      </c>
      <c r="F975" s="6">
        <v>115.4033</v>
      </c>
      <c r="G975" s="6">
        <v>24.5044</v>
      </c>
      <c r="H975" s="6">
        <v>4350081</v>
      </c>
      <c r="I975" s="6">
        <v>116.1948908</v>
      </c>
      <c r="J975" s="6">
        <v>23.266157759999999</v>
      </c>
      <c r="K975" t="s">
        <v>8934</v>
      </c>
      <c r="L975" t="s">
        <v>9837</v>
      </c>
      <c r="M975" t="s">
        <v>9838</v>
      </c>
    </row>
    <row r="976" spans="1:13" x14ac:dyDescent="0.4">
      <c r="A976" s="6">
        <v>974</v>
      </c>
      <c r="B976" s="6" t="s">
        <v>3171</v>
      </c>
      <c r="C976" s="6" t="s">
        <v>3172</v>
      </c>
      <c r="D976" s="6" t="s">
        <v>500</v>
      </c>
      <c r="E976" s="6" t="s">
        <v>3173</v>
      </c>
      <c r="F976" s="6">
        <v>117.94929999999999</v>
      </c>
      <c r="G976" s="6">
        <v>42.445799999999998</v>
      </c>
      <c r="H976" s="6">
        <v>90801489</v>
      </c>
      <c r="I976" s="6">
        <v>118.70295539999999</v>
      </c>
      <c r="J976" s="6">
        <v>41.035320319999997</v>
      </c>
      <c r="K976" t="s">
        <v>8989</v>
      </c>
      <c r="L976" t="s">
        <v>9150</v>
      </c>
      <c r="M976" t="s">
        <v>9839</v>
      </c>
    </row>
    <row r="977" spans="1:13" x14ac:dyDescent="0.4">
      <c r="A977" s="6">
        <v>975</v>
      </c>
      <c r="B977" s="6" t="s">
        <v>3174</v>
      </c>
      <c r="C977" s="6" t="s">
        <v>3175</v>
      </c>
      <c r="D977" s="6" t="s">
        <v>500</v>
      </c>
      <c r="E977" s="6" t="s">
        <v>3173</v>
      </c>
      <c r="F977" s="6">
        <v>117.9385</v>
      </c>
      <c r="G977" s="6">
        <v>42.405799999999999</v>
      </c>
      <c r="H977" s="6">
        <v>43780180</v>
      </c>
      <c r="I977" s="6">
        <v>118.6923164</v>
      </c>
      <c r="J977" s="6">
        <v>40.995704320000002</v>
      </c>
      <c r="K977" t="s">
        <v>8989</v>
      </c>
      <c r="L977" t="s">
        <v>9150</v>
      </c>
      <c r="M977" t="s">
        <v>9839</v>
      </c>
    </row>
    <row r="978" spans="1:13" x14ac:dyDescent="0.4">
      <c r="A978" s="6">
        <v>976</v>
      </c>
      <c r="B978" s="6" t="s">
        <v>3176</v>
      </c>
      <c r="C978" s="6" t="s">
        <v>3177</v>
      </c>
      <c r="D978" s="6" t="s">
        <v>858</v>
      </c>
      <c r="E978" s="6" t="s">
        <v>3178</v>
      </c>
      <c r="F978" s="6">
        <v>76.923699999999997</v>
      </c>
      <c r="G978" s="6">
        <v>38.94</v>
      </c>
      <c r="H978" s="6">
        <v>34330015</v>
      </c>
      <c r="I978" s="6">
        <v>78.288636870000005</v>
      </c>
      <c r="J978" s="6">
        <v>37.563175999999999</v>
      </c>
      <c r="K978" t="s">
        <v>9006</v>
      </c>
      <c r="L978" t="s">
        <v>9521</v>
      </c>
      <c r="M978" t="s">
        <v>9840</v>
      </c>
    </row>
    <row r="979" spans="1:13" x14ac:dyDescent="0.4">
      <c r="A979" s="6">
        <v>977</v>
      </c>
      <c r="B979" s="6" t="s">
        <v>3179</v>
      </c>
      <c r="C979" s="6" t="s">
        <v>3180</v>
      </c>
      <c r="D979" s="6" t="s">
        <v>573</v>
      </c>
      <c r="E979" s="6" t="s">
        <v>3181</v>
      </c>
      <c r="F979" s="6">
        <v>125.417</v>
      </c>
      <c r="G979" s="6">
        <v>44.352699999999999</v>
      </c>
      <c r="H979" s="6">
        <v>51200825</v>
      </c>
      <c r="I979" s="6">
        <v>126.0593867</v>
      </c>
      <c r="J979" s="6">
        <v>42.923914080000003</v>
      </c>
      <c r="K979" t="s">
        <v>8894</v>
      </c>
      <c r="L979" t="s">
        <v>9567</v>
      </c>
      <c r="M979" t="s">
        <v>9841</v>
      </c>
    </row>
    <row r="980" spans="1:13" x14ac:dyDescent="0.4">
      <c r="A980" s="6">
        <v>978</v>
      </c>
      <c r="B980" s="6" t="s">
        <v>3182</v>
      </c>
      <c r="C980" s="6" t="s">
        <v>3183</v>
      </c>
      <c r="D980" s="6" t="s">
        <v>602</v>
      </c>
      <c r="E980" s="6" t="s">
        <v>2554</v>
      </c>
      <c r="F980" s="6">
        <v>112.21259999999999</v>
      </c>
      <c r="G980" s="6">
        <v>26.539200000000001</v>
      </c>
      <c r="H980" s="6">
        <v>2460278</v>
      </c>
      <c r="I980" s="6">
        <v>113.0517323</v>
      </c>
      <c r="J980" s="6">
        <v>25.28142368</v>
      </c>
      <c r="K980" t="s">
        <v>8934</v>
      </c>
      <c r="L980" t="s">
        <v>9663</v>
      </c>
      <c r="M980" t="s">
        <v>9664</v>
      </c>
    </row>
    <row r="981" spans="1:13" x14ac:dyDescent="0.4">
      <c r="A981" s="6">
        <v>979</v>
      </c>
      <c r="B981" s="6" t="s">
        <v>3184</v>
      </c>
      <c r="C981" s="6" t="s">
        <v>3185</v>
      </c>
      <c r="D981" s="6" t="s">
        <v>562</v>
      </c>
      <c r="E981" s="6" t="s">
        <v>929</v>
      </c>
      <c r="F981" s="6">
        <v>126.7734</v>
      </c>
      <c r="G981" s="6">
        <v>46.770200000000003</v>
      </c>
      <c r="H981" s="6">
        <v>25050327</v>
      </c>
      <c r="I981" s="6">
        <v>127.3955763</v>
      </c>
      <c r="J981" s="6">
        <v>45.318206080000003</v>
      </c>
      <c r="K981" t="s">
        <v>8885</v>
      </c>
      <c r="L981" t="s">
        <v>8886</v>
      </c>
      <c r="M981" t="s">
        <v>9028</v>
      </c>
    </row>
    <row r="982" spans="1:13" x14ac:dyDescent="0.4">
      <c r="A982" s="6">
        <v>980</v>
      </c>
      <c r="B982" s="6" t="s">
        <v>3186</v>
      </c>
      <c r="C982" s="6" t="s">
        <v>3187</v>
      </c>
      <c r="D982" s="6" t="s">
        <v>628</v>
      </c>
      <c r="E982" s="6" t="s">
        <v>3188</v>
      </c>
      <c r="F982" s="6">
        <v>119.0406</v>
      </c>
      <c r="G982" s="6">
        <v>26.8081</v>
      </c>
      <c r="H982" s="6">
        <v>92186721</v>
      </c>
      <c r="I982" s="6">
        <v>119.7779951</v>
      </c>
      <c r="J982" s="6">
        <v>25.547742240000002</v>
      </c>
      <c r="K982" t="s">
        <v>8919</v>
      </c>
      <c r="L982" t="s">
        <v>8920</v>
      </c>
      <c r="M982" t="s">
        <v>9842</v>
      </c>
    </row>
    <row r="983" spans="1:13" x14ac:dyDescent="0.4">
      <c r="A983" s="6">
        <v>981</v>
      </c>
      <c r="B983" s="6" t="s">
        <v>3189</v>
      </c>
      <c r="C983" s="6" t="s">
        <v>3190</v>
      </c>
      <c r="D983" s="6" t="s">
        <v>628</v>
      </c>
      <c r="E983" s="6" t="s">
        <v>3191</v>
      </c>
      <c r="F983" s="6">
        <v>118.3087</v>
      </c>
      <c r="G983" s="6">
        <v>26.6097</v>
      </c>
      <c r="H983" s="6">
        <v>4520869</v>
      </c>
      <c r="I983" s="6">
        <v>119.05700040000001</v>
      </c>
      <c r="J983" s="6">
        <v>25.351246880000001</v>
      </c>
      <c r="K983" t="s">
        <v>8919</v>
      </c>
      <c r="L983" t="s">
        <v>9843</v>
      </c>
      <c r="M983" t="s">
        <v>9844</v>
      </c>
    </row>
    <row r="984" spans="1:13" x14ac:dyDescent="0.4">
      <c r="A984" s="6">
        <v>982</v>
      </c>
      <c r="B984" s="6" t="s">
        <v>3192</v>
      </c>
      <c r="C984" s="6" t="s">
        <v>3193</v>
      </c>
      <c r="D984" s="6" t="s">
        <v>628</v>
      </c>
      <c r="E984" s="6" t="s">
        <v>3194</v>
      </c>
      <c r="F984" s="6">
        <v>113.01439999999999</v>
      </c>
      <c r="G984" s="6">
        <v>28.9681</v>
      </c>
      <c r="H984" s="6">
        <v>22460727</v>
      </c>
      <c r="I984" s="6">
        <v>113.8415854</v>
      </c>
      <c r="J984" s="6">
        <v>27.687006239999999</v>
      </c>
      <c r="K984" t="s">
        <v>8973</v>
      </c>
      <c r="L984" t="s">
        <v>9845</v>
      </c>
      <c r="M984" t="s">
        <v>9846</v>
      </c>
    </row>
    <row r="985" spans="1:13" x14ac:dyDescent="0.4">
      <c r="A985" s="6">
        <v>983</v>
      </c>
      <c r="B985" s="6" t="s">
        <v>3195</v>
      </c>
      <c r="C985" s="6" t="s">
        <v>3196</v>
      </c>
      <c r="D985" s="6" t="s">
        <v>566</v>
      </c>
      <c r="E985" s="6" t="s">
        <v>3197</v>
      </c>
      <c r="F985" s="6">
        <v>105.80710000000001</v>
      </c>
      <c r="G985" s="6">
        <v>23.3065</v>
      </c>
      <c r="H985" s="6">
        <v>5510474</v>
      </c>
      <c r="I985" s="6">
        <v>106.74167420000001</v>
      </c>
      <c r="J985" s="6">
        <v>22.079757600000001</v>
      </c>
      <c r="K985" t="s">
        <v>8888</v>
      </c>
      <c r="L985" t="s">
        <v>9228</v>
      </c>
      <c r="M985" t="s">
        <v>9847</v>
      </c>
    </row>
    <row r="986" spans="1:13" x14ac:dyDescent="0.4">
      <c r="A986" s="6">
        <v>984</v>
      </c>
      <c r="B986" s="6" t="s">
        <v>3198</v>
      </c>
      <c r="C986" s="6" t="s">
        <v>3196</v>
      </c>
      <c r="D986" s="6" t="s">
        <v>628</v>
      </c>
      <c r="E986" s="6" t="s">
        <v>3199</v>
      </c>
      <c r="F986" s="6">
        <v>113.00790000000001</v>
      </c>
      <c r="G986" s="6">
        <v>28.930900000000001</v>
      </c>
      <c r="H986" s="6">
        <v>35130332</v>
      </c>
      <c r="I986" s="6">
        <v>113.8351823</v>
      </c>
      <c r="J986" s="6">
        <v>27.650163360000001</v>
      </c>
      <c r="K986" t="s">
        <v>8973</v>
      </c>
      <c r="L986" t="s">
        <v>9845</v>
      </c>
      <c r="M986" t="s">
        <v>9848</v>
      </c>
    </row>
    <row r="987" spans="1:13" x14ac:dyDescent="0.4">
      <c r="A987" s="6">
        <v>985</v>
      </c>
      <c r="B987" s="6" t="s">
        <v>3200</v>
      </c>
      <c r="C987" s="6" t="s">
        <v>3201</v>
      </c>
      <c r="D987" s="6" t="s">
        <v>520</v>
      </c>
      <c r="E987" s="6" t="s">
        <v>3202</v>
      </c>
      <c r="F987" s="6">
        <v>101.65730000000001</v>
      </c>
      <c r="G987" s="6">
        <v>29.805700000000002</v>
      </c>
      <c r="H987" s="6">
        <v>13900272</v>
      </c>
      <c r="I987" s="6">
        <v>102.6537062</v>
      </c>
      <c r="J987" s="6">
        <v>28.516565279999998</v>
      </c>
      <c r="K987" t="s">
        <v>8898</v>
      </c>
      <c r="L987" t="s">
        <v>9410</v>
      </c>
      <c r="M987" t="s">
        <v>9849</v>
      </c>
    </row>
    <row r="988" spans="1:13" x14ac:dyDescent="0.4">
      <c r="A988" s="6">
        <v>986</v>
      </c>
      <c r="B988" s="6" t="s">
        <v>3203</v>
      </c>
      <c r="C988" s="6" t="s">
        <v>3204</v>
      </c>
      <c r="D988" s="6" t="s">
        <v>520</v>
      </c>
      <c r="E988" s="6" t="s">
        <v>940</v>
      </c>
      <c r="F988" s="6">
        <v>102.9327</v>
      </c>
      <c r="G988" s="6">
        <v>32.121699999999997</v>
      </c>
      <c r="H988" s="6">
        <v>51610657</v>
      </c>
      <c r="I988" s="6">
        <v>103.9101028</v>
      </c>
      <c r="J988" s="6">
        <v>30.810331680000001</v>
      </c>
      <c r="K988" t="s">
        <v>8898</v>
      </c>
      <c r="L988" t="s">
        <v>8899</v>
      </c>
      <c r="M988" t="s">
        <v>9033</v>
      </c>
    </row>
    <row r="989" spans="1:13" x14ac:dyDescent="0.4">
      <c r="A989" s="6">
        <v>987</v>
      </c>
      <c r="B989" s="6" t="s">
        <v>3205</v>
      </c>
      <c r="C989" s="6" t="s">
        <v>3206</v>
      </c>
      <c r="D989" s="6" t="s">
        <v>520</v>
      </c>
      <c r="E989" s="6" t="s">
        <v>940</v>
      </c>
      <c r="F989" s="6">
        <v>102.905</v>
      </c>
      <c r="G989" s="6">
        <v>32.136800000000001</v>
      </c>
      <c r="H989" s="6">
        <v>51620055</v>
      </c>
      <c r="I989" s="6">
        <v>103.88281550000001</v>
      </c>
      <c r="J989" s="6">
        <v>30.825286720000001</v>
      </c>
      <c r="K989" t="s">
        <v>8898</v>
      </c>
      <c r="L989" t="s">
        <v>8899</v>
      </c>
      <c r="M989" t="s">
        <v>9033</v>
      </c>
    </row>
    <row r="990" spans="1:13" x14ac:dyDescent="0.4">
      <c r="A990" s="6">
        <v>988</v>
      </c>
      <c r="B990" s="6" t="s">
        <v>3207</v>
      </c>
      <c r="C990" s="6" t="s">
        <v>3208</v>
      </c>
      <c r="D990" s="6" t="s">
        <v>913</v>
      </c>
      <c r="E990" s="6" t="s">
        <v>3209</v>
      </c>
      <c r="F990" s="6">
        <v>114.2077</v>
      </c>
      <c r="G990" s="6">
        <v>37.098300000000002</v>
      </c>
      <c r="H990" s="6">
        <v>60760062</v>
      </c>
      <c r="I990" s="6">
        <v>115.0171053</v>
      </c>
      <c r="J990" s="6">
        <v>35.739156319999999</v>
      </c>
      <c r="K990" t="s">
        <v>9020</v>
      </c>
      <c r="L990" t="s">
        <v>9850</v>
      </c>
      <c r="M990" t="s">
        <v>9851</v>
      </c>
    </row>
    <row r="991" spans="1:13" x14ac:dyDescent="0.4">
      <c r="A991" s="6">
        <v>989</v>
      </c>
      <c r="B991" s="6" t="s">
        <v>3210</v>
      </c>
      <c r="C991" s="6" t="s">
        <v>3211</v>
      </c>
      <c r="D991" s="6" t="s">
        <v>533</v>
      </c>
      <c r="E991" s="6" t="s">
        <v>3212</v>
      </c>
      <c r="F991" s="6">
        <v>119.8146</v>
      </c>
      <c r="G991" s="6">
        <v>28.909099999999999</v>
      </c>
      <c r="H991" s="6">
        <v>6460483</v>
      </c>
      <c r="I991" s="6">
        <v>120.5404625</v>
      </c>
      <c r="J991" s="6">
        <v>27.628572640000002</v>
      </c>
      <c r="K991" t="s">
        <v>8957</v>
      </c>
      <c r="L991" t="s">
        <v>9181</v>
      </c>
      <c r="M991" t="s">
        <v>9852</v>
      </c>
    </row>
    <row r="992" spans="1:13" x14ac:dyDescent="0.4">
      <c r="A992" s="6">
        <v>990</v>
      </c>
      <c r="B992" s="6" t="s">
        <v>3213</v>
      </c>
      <c r="C992" s="6" t="s">
        <v>3214</v>
      </c>
      <c r="D992" s="6" t="s">
        <v>837</v>
      </c>
      <c r="E992" s="6" t="s">
        <v>3215</v>
      </c>
      <c r="F992" s="6">
        <v>111.2891</v>
      </c>
      <c r="G992" s="6">
        <v>38.525300000000001</v>
      </c>
      <c r="H992" s="6">
        <v>51940586</v>
      </c>
      <c r="I992" s="6">
        <v>112.14199240000001</v>
      </c>
      <c r="J992" s="6">
        <v>37.152457120000001</v>
      </c>
      <c r="K992" t="s">
        <v>8997</v>
      </c>
      <c r="L992" t="s">
        <v>9605</v>
      </c>
      <c r="M992" t="s">
        <v>9853</v>
      </c>
    </row>
    <row r="993" spans="1:13" x14ac:dyDescent="0.4">
      <c r="A993" s="6">
        <v>991</v>
      </c>
      <c r="B993" s="6" t="s">
        <v>3216</v>
      </c>
      <c r="C993" s="6" t="s">
        <v>3217</v>
      </c>
      <c r="D993" s="6" t="s">
        <v>913</v>
      </c>
      <c r="E993" s="6" t="s">
        <v>3209</v>
      </c>
      <c r="F993" s="6">
        <v>114.3361</v>
      </c>
      <c r="G993" s="6">
        <v>37.123199999999997</v>
      </c>
      <c r="H993" s="6">
        <v>96882551</v>
      </c>
      <c r="I993" s="6">
        <v>115.14359210000001</v>
      </c>
      <c r="J993" s="6">
        <v>35.763817279999998</v>
      </c>
      <c r="K993" t="s">
        <v>9020</v>
      </c>
      <c r="L993" t="s">
        <v>9850</v>
      </c>
      <c r="M993" t="s">
        <v>9851</v>
      </c>
    </row>
    <row r="994" spans="1:13" x14ac:dyDescent="0.4">
      <c r="A994" s="6">
        <v>992</v>
      </c>
      <c r="B994" s="6" t="s">
        <v>3218</v>
      </c>
      <c r="C994" s="6" t="s">
        <v>3219</v>
      </c>
      <c r="D994" s="6" t="s">
        <v>599</v>
      </c>
      <c r="E994" s="6" t="s">
        <v>3220</v>
      </c>
      <c r="F994" s="6">
        <v>115.7894</v>
      </c>
      <c r="G994" s="6">
        <v>38.5884</v>
      </c>
      <c r="H994" s="6">
        <v>588376072</v>
      </c>
      <c r="I994" s="6">
        <v>116.5752379</v>
      </c>
      <c r="J994" s="6">
        <v>37.214951360000001</v>
      </c>
      <c r="K994" t="s">
        <v>8907</v>
      </c>
      <c r="L994" t="s">
        <v>9315</v>
      </c>
      <c r="M994" t="s">
        <v>9854</v>
      </c>
    </row>
    <row r="995" spans="1:13" x14ac:dyDescent="0.4">
      <c r="A995" s="6">
        <v>993</v>
      </c>
      <c r="B995" s="6" t="s">
        <v>3221</v>
      </c>
      <c r="C995" s="6" t="s">
        <v>3222</v>
      </c>
      <c r="D995" s="6" t="s">
        <v>628</v>
      </c>
      <c r="E995" s="6" t="s">
        <v>3223</v>
      </c>
      <c r="F995" s="6">
        <v>115.75149999999999</v>
      </c>
      <c r="G995" s="6">
        <v>31.169699999999999</v>
      </c>
      <c r="H995" s="6">
        <v>32480559</v>
      </c>
      <c r="I995" s="6">
        <v>116.5379027</v>
      </c>
      <c r="J995" s="6">
        <v>29.867470879999999</v>
      </c>
      <c r="K995" t="s">
        <v>8973</v>
      </c>
      <c r="L995" t="s">
        <v>9414</v>
      </c>
      <c r="M995" t="s">
        <v>9855</v>
      </c>
    </row>
    <row r="996" spans="1:13" x14ac:dyDescent="0.4">
      <c r="A996" s="6">
        <v>994</v>
      </c>
      <c r="B996" s="6" t="s">
        <v>3224</v>
      </c>
      <c r="C996" s="6" t="s">
        <v>3225</v>
      </c>
      <c r="D996" s="6" t="s">
        <v>558</v>
      </c>
      <c r="E996" s="6" t="s">
        <v>3226</v>
      </c>
      <c r="F996" s="6">
        <v>103.2076</v>
      </c>
      <c r="G996" s="6">
        <v>25.213899999999999</v>
      </c>
      <c r="H996" s="6">
        <v>64350113</v>
      </c>
      <c r="I996" s="6">
        <v>104.1809068</v>
      </c>
      <c r="J996" s="6">
        <v>23.968846559999999</v>
      </c>
      <c r="K996" t="s">
        <v>8891</v>
      </c>
      <c r="L996" t="s">
        <v>9355</v>
      </c>
      <c r="M996" t="s">
        <v>9856</v>
      </c>
    </row>
    <row r="997" spans="1:13" x14ac:dyDescent="0.4">
      <c r="A997" s="6">
        <v>995</v>
      </c>
      <c r="B997" s="6" t="s">
        <v>3227</v>
      </c>
      <c r="C997" s="6" t="s">
        <v>3228</v>
      </c>
      <c r="D997" s="6" t="s">
        <v>520</v>
      </c>
      <c r="E997" s="6" t="s">
        <v>1056</v>
      </c>
      <c r="F997" s="6">
        <v>103.6031</v>
      </c>
      <c r="G997" s="6">
        <v>27.056100000000001</v>
      </c>
      <c r="H997" s="6">
        <v>8960583</v>
      </c>
      <c r="I997" s="6">
        <v>104.5705138</v>
      </c>
      <c r="J997" s="6">
        <v>25.793361440000002</v>
      </c>
      <c r="K997" t="s">
        <v>8929</v>
      </c>
      <c r="L997" t="s">
        <v>9088</v>
      </c>
      <c r="M997" t="s">
        <v>9089</v>
      </c>
    </row>
    <row r="998" spans="1:13" x14ac:dyDescent="0.4">
      <c r="A998" s="6">
        <v>996</v>
      </c>
      <c r="B998" s="6" t="s">
        <v>3229</v>
      </c>
      <c r="C998" s="6" t="s">
        <v>3230</v>
      </c>
      <c r="D998" s="6" t="s">
        <v>520</v>
      </c>
      <c r="E998" s="6" t="s">
        <v>3231</v>
      </c>
      <c r="F998" s="6">
        <v>100.84610000000001</v>
      </c>
      <c r="G998" s="6">
        <v>27.816700000000001</v>
      </c>
      <c r="H998" s="6">
        <v>14310021</v>
      </c>
      <c r="I998" s="6">
        <v>101.8545931</v>
      </c>
      <c r="J998" s="6">
        <v>26.546659680000001</v>
      </c>
      <c r="K998" t="s">
        <v>8898</v>
      </c>
      <c r="L998" t="s">
        <v>9857</v>
      </c>
      <c r="M998" t="s">
        <v>9858</v>
      </c>
    </row>
    <row r="999" spans="1:13" x14ac:dyDescent="0.4">
      <c r="A999" s="6">
        <v>997</v>
      </c>
      <c r="B999" s="6" t="s">
        <v>3232</v>
      </c>
      <c r="C999" s="6" t="s">
        <v>3233</v>
      </c>
      <c r="D999" s="6" t="s">
        <v>520</v>
      </c>
      <c r="E999" s="6" t="s">
        <v>1139</v>
      </c>
      <c r="F999" s="6">
        <v>102.9498</v>
      </c>
      <c r="G999" s="6">
        <v>32.293599999999998</v>
      </c>
      <c r="H999" s="6">
        <v>51750657</v>
      </c>
      <c r="I999" s="6">
        <v>103.926948</v>
      </c>
      <c r="J999" s="6">
        <v>30.980581440000002</v>
      </c>
      <c r="K999" t="s">
        <v>8898</v>
      </c>
      <c r="L999" t="s">
        <v>8899</v>
      </c>
      <c r="M999" t="s">
        <v>9126</v>
      </c>
    </row>
    <row r="1000" spans="1:13" x14ac:dyDescent="0.4">
      <c r="A1000" s="6">
        <v>998</v>
      </c>
      <c r="B1000" s="6" t="s">
        <v>3234</v>
      </c>
      <c r="C1000" s="6" t="s">
        <v>3235</v>
      </c>
      <c r="D1000" s="6" t="s">
        <v>520</v>
      </c>
      <c r="E1000" s="6" t="s">
        <v>3231</v>
      </c>
      <c r="F1000" s="6">
        <v>100.74039999999999</v>
      </c>
      <c r="G1000" s="6">
        <v>27.739100000000001</v>
      </c>
      <c r="H1000" s="6">
        <v>90278387</v>
      </c>
      <c r="I1000" s="6">
        <v>101.750468</v>
      </c>
      <c r="J1000" s="6">
        <v>26.46980464</v>
      </c>
      <c r="K1000" t="s">
        <v>8898</v>
      </c>
      <c r="L1000" t="s">
        <v>9857</v>
      </c>
      <c r="M1000" t="s">
        <v>9858</v>
      </c>
    </row>
    <row r="1001" spans="1:13" x14ac:dyDescent="0.4">
      <c r="A1001" s="6">
        <v>999</v>
      </c>
      <c r="B1001" s="6" t="s">
        <v>3236</v>
      </c>
      <c r="C1001" s="6" t="s">
        <v>3237</v>
      </c>
      <c r="D1001" s="6" t="s">
        <v>520</v>
      </c>
      <c r="E1001" s="6" t="s">
        <v>1139</v>
      </c>
      <c r="F1001" s="6">
        <v>102.9652</v>
      </c>
      <c r="G1001" s="6">
        <v>32.255499999999998</v>
      </c>
      <c r="H1001" s="6">
        <v>51730060</v>
      </c>
      <c r="I1001" s="6">
        <v>103.94211850000001</v>
      </c>
      <c r="J1001" s="6">
        <v>30.942847199999999</v>
      </c>
      <c r="K1001" t="s">
        <v>8898</v>
      </c>
      <c r="L1001" t="s">
        <v>8899</v>
      </c>
      <c r="M1001" t="s">
        <v>9126</v>
      </c>
    </row>
    <row r="1002" spans="1:13" x14ac:dyDescent="0.4">
      <c r="A1002" s="6">
        <v>1000</v>
      </c>
      <c r="B1002" s="6" t="s">
        <v>3238</v>
      </c>
      <c r="C1002" s="6" t="s">
        <v>3239</v>
      </c>
      <c r="D1002" s="6" t="s">
        <v>562</v>
      </c>
      <c r="E1002" s="6" t="s">
        <v>3240</v>
      </c>
      <c r="F1002" s="6">
        <v>126.8719</v>
      </c>
      <c r="G1002" s="6">
        <v>48.352699999999999</v>
      </c>
      <c r="H1002" s="6">
        <v>53490035</v>
      </c>
      <c r="I1002" s="6">
        <v>127.49260870000001</v>
      </c>
      <c r="J1002" s="6">
        <v>46.88551408</v>
      </c>
      <c r="K1002" t="s">
        <v>8885</v>
      </c>
      <c r="L1002" t="s">
        <v>9031</v>
      </c>
      <c r="M1002" t="s">
        <v>9859</v>
      </c>
    </row>
    <row r="1003" spans="1:13" x14ac:dyDescent="0.4">
      <c r="A1003" s="6">
        <v>1001</v>
      </c>
      <c r="B1003" s="6" t="s">
        <v>3241</v>
      </c>
      <c r="C1003" s="6" t="s">
        <v>3242</v>
      </c>
      <c r="D1003" s="6" t="s">
        <v>520</v>
      </c>
      <c r="E1003" s="6" t="s">
        <v>3243</v>
      </c>
      <c r="F1003" s="6">
        <v>103.2546</v>
      </c>
      <c r="G1003" s="6">
        <v>32.208599999999997</v>
      </c>
      <c r="H1003" s="6">
        <v>57690760</v>
      </c>
      <c r="I1003" s="6">
        <v>104.22720649999999</v>
      </c>
      <c r="J1003" s="6">
        <v>30.896397440000001</v>
      </c>
      <c r="K1003" t="s">
        <v>8898</v>
      </c>
      <c r="L1003" t="s">
        <v>8899</v>
      </c>
      <c r="M1003" t="s">
        <v>9860</v>
      </c>
    </row>
    <row r="1004" spans="1:13" x14ac:dyDescent="0.4">
      <c r="A1004" s="6">
        <v>1002</v>
      </c>
      <c r="B1004" s="6" t="s">
        <v>3244</v>
      </c>
      <c r="C1004" s="6" t="s">
        <v>3245</v>
      </c>
      <c r="D1004" s="6" t="s">
        <v>1151</v>
      </c>
      <c r="E1004" s="6" t="s">
        <v>3246</v>
      </c>
      <c r="F1004" s="6">
        <v>112.2212</v>
      </c>
      <c r="G1004" s="6">
        <v>24.895</v>
      </c>
      <c r="H1004" s="6">
        <v>91394011</v>
      </c>
      <c r="I1004" s="6">
        <v>113.06020410000001</v>
      </c>
      <c r="J1004" s="6">
        <v>23.653008</v>
      </c>
      <c r="K1004" t="s">
        <v>8934</v>
      </c>
      <c r="L1004" t="s">
        <v>9861</v>
      </c>
      <c r="M1004" t="s">
        <v>9862</v>
      </c>
    </row>
    <row r="1005" spans="1:13" x14ac:dyDescent="0.4">
      <c r="A1005" s="6">
        <v>1003</v>
      </c>
      <c r="B1005" s="6" t="s">
        <v>3247</v>
      </c>
      <c r="C1005" s="6" t="s">
        <v>3248</v>
      </c>
      <c r="D1005" s="6" t="s">
        <v>849</v>
      </c>
      <c r="E1005" s="6" t="s">
        <v>3249</v>
      </c>
      <c r="F1005" s="6">
        <v>114.63760000000001</v>
      </c>
      <c r="G1005" s="6">
        <v>31.549700000000001</v>
      </c>
      <c r="H1005" s="6">
        <v>19850022</v>
      </c>
      <c r="I1005" s="6">
        <v>115.4405998</v>
      </c>
      <c r="J1005" s="6">
        <v>30.24382288</v>
      </c>
      <c r="K1005" t="s">
        <v>9002</v>
      </c>
      <c r="L1005" t="s">
        <v>9442</v>
      </c>
      <c r="M1005" t="s">
        <v>9863</v>
      </c>
    </row>
    <row r="1006" spans="1:13" x14ac:dyDescent="0.4">
      <c r="A1006" s="6">
        <v>1004</v>
      </c>
      <c r="B1006" s="6" t="s">
        <v>3250</v>
      </c>
      <c r="C1006" s="6" t="s">
        <v>3251</v>
      </c>
      <c r="D1006" s="6" t="s">
        <v>520</v>
      </c>
      <c r="E1006" s="6" t="s">
        <v>3252</v>
      </c>
      <c r="F1006" s="6">
        <v>104.37649999999999</v>
      </c>
      <c r="G1006" s="6">
        <v>33.511899999999997</v>
      </c>
      <c r="H1006" s="6">
        <v>163877550</v>
      </c>
      <c r="I1006" s="6">
        <v>105.33239020000001</v>
      </c>
      <c r="J1006" s="6">
        <v>32.187185759999998</v>
      </c>
      <c r="K1006" t="s">
        <v>8898</v>
      </c>
      <c r="L1006" t="s">
        <v>9193</v>
      </c>
      <c r="M1006" t="s">
        <v>9864</v>
      </c>
    </row>
    <row r="1007" spans="1:13" x14ac:dyDescent="0.4">
      <c r="A1007" s="6">
        <v>1005</v>
      </c>
      <c r="B1007" s="6" t="s">
        <v>3253</v>
      </c>
      <c r="C1007" s="6" t="s">
        <v>3254</v>
      </c>
      <c r="D1007" s="6" t="s">
        <v>520</v>
      </c>
      <c r="E1007" s="6" t="s">
        <v>1483</v>
      </c>
      <c r="F1007" s="6">
        <v>102.627</v>
      </c>
      <c r="G1007" s="6">
        <v>32.206499999999998</v>
      </c>
      <c r="H1007" s="6">
        <v>51660876</v>
      </c>
      <c r="I1007" s="6">
        <v>103.6089577</v>
      </c>
      <c r="J1007" s="6">
        <v>30.894317600000001</v>
      </c>
      <c r="K1007" t="s">
        <v>8898</v>
      </c>
      <c r="L1007" t="s">
        <v>8899</v>
      </c>
      <c r="M1007" t="s">
        <v>9261</v>
      </c>
    </row>
    <row r="1008" spans="1:13" x14ac:dyDescent="0.4">
      <c r="A1008" s="6">
        <v>1006</v>
      </c>
      <c r="B1008" s="6" t="s">
        <v>3255</v>
      </c>
      <c r="C1008" s="6" t="s">
        <v>3256</v>
      </c>
      <c r="D1008" s="6" t="s">
        <v>599</v>
      </c>
      <c r="E1008" s="6" t="s">
        <v>3257</v>
      </c>
      <c r="F1008" s="6">
        <v>119.5771</v>
      </c>
      <c r="G1008" s="6">
        <v>37.424799999999998</v>
      </c>
      <c r="H1008" s="6">
        <v>27510623</v>
      </c>
      <c r="I1008" s="6">
        <v>120.3065012</v>
      </c>
      <c r="J1008" s="6">
        <v>36.062521920000002</v>
      </c>
      <c r="K1008" t="s">
        <v>8907</v>
      </c>
      <c r="L1008" t="s">
        <v>9578</v>
      </c>
      <c r="M1008" t="s">
        <v>9865</v>
      </c>
    </row>
    <row r="1009" spans="1:13" x14ac:dyDescent="0.4">
      <c r="A1009" s="6">
        <v>1007</v>
      </c>
      <c r="B1009" s="6" t="s">
        <v>3258</v>
      </c>
      <c r="C1009" s="6" t="s">
        <v>3259</v>
      </c>
      <c r="D1009" s="6" t="s">
        <v>599</v>
      </c>
      <c r="E1009" s="6" t="s">
        <v>3260</v>
      </c>
      <c r="F1009" s="6">
        <v>119.63979999999999</v>
      </c>
      <c r="G1009" s="6">
        <v>37.5306</v>
      </c>
      <c r="H1009" s="6">
        <v>27490800</v>
      </c>
      <c r="I1009" s="6">
        <v>120.368267</v>
      </c>
      <c r="J1009" s="6">
        <v>36.167306240000002</v>
      </c>
      <c r="K1009" t="s">
        <v>8907</v>
      </c>
      <c r="L1009" t="s">
        <v>9578</v>
      </c>
      <c r="M1009" t="s">
        <v>9866</v>
      </c>
    </row>
    <row r="1010" spans="1:13" x14ac:dyDescent="0.4">
      <c r="A1010" s="6">
        <v>1008</v>
      </c>
      <c r="B1010" s="6" t="s">
        <v>3261</v>
      </c>
      <c r="C1010" s="6" t="s">
        <v>3262</v>
      </c>
      <c r="D1010" s="6" t="s">
        <v>533</v>
      </c>
      <c r="E1010" s="6" t="s">
        <v>3263</v>
      </c>
      <c r="F1010" s="6">
        <v>118.4396</v>
      </c>
      <c r="G1010" s="6">
        <v>31.037800000000001</v>
      </c>
      <c r="H1010" s="6">
        <v>90280486</v>
      </c>
      <c r="I1010" s="6">
        <v>119.18595000000001</v>
      </c>
      <c r="J1010" s="6">
        <v>29.736837120000001</v>
      </c>
      <c r="K1010" t="s">
        <v>8957</v>
      </c>
      <c r="L1010" t="s">
        <v>8958</v>
      </c>
      <c r="M1010" t="s">
        <v>9867</v>
      </c>
    </row>
    <row r="1011" spans="1:13" x14ac:dyDescent="0.4">
      <c r="A1011" s="6">
        <v>1009</v>
      </c>
      <c r="B1011" s="6" t="s">
        <v>3264</v>
      </c>
      <c r="C1011" s="6" t="s">
        <v>3265</v>
      </c>
      <c r="D1011" s="6" t="s">
        <v>533</v>
      </c>
      <c r="E1011" s="6" t="s">
        <v>3266</v>
      </c>
      <c r="F1011" s="6">
        <v>120.9319</v>
      </c>
      <c r="G1011" s="6">
        <v>33.179900000000004</v>
      </c>
      <c r="H1011" s="6">
        <v>91188427</v>
      </c>
      <c r="I1011" s="6">
        <v>121.6411147</v>
      </c>
      <c r="J1011" s="6">
        <v>31.858372960000001</v>
      </c>
      <c r="K1011" t="s">
        <v>8979</v>
      </c>
      <c r="L1011" t="s">
        <v>9496</v>
      </c>
      <c r="M1011" t="s">
        <v>9868</v>
      </c>
    </row>
    <row r="1012" spans="1:13" x14ac:dyDescent="0.4">
      <c r="A1012" s="6">
        <v>1010</v>
      </c>
      <c r="B1012" s="6" t="s">
        <v>3267</v>
      </c>
      <c r="C1012" s="6" t="s">
        <v>3268</v>
      </c>
      <c r="D1012" s="6" t="s">
        <v>599</v>
      </c>
      <c r="E1012" s="6" t="s">
        <v>3269</v>
      </c>
      <c r="F1012" s="6">
        <v>119.2136</v>
      </c>
      <c r="G1012" s="6">
        <v>37.261800000000001</v>
      </c>
      <c r="H1012" s="6">
        <v>90637425</v>
      </c>
      <c r="I1012" s="6">
        <v>119.9484174</v>
      </c>
      <c r="J1012" s="6">
        <v>35.901086720000002</v>
      </c>
      <c r="K1012" t="s">
        <v>8907</v>
      </c>
      <c r="L1012" t="s">
        <v>9578</v>
      </c>
      <c r="M1012" t="s">
        <v>9869</v>
      </c>
    </row>
    <row r="1013" spans="1:13" x14ac:dyDescent="0.4">
      <c r="A1013" s="6">
        <v>1011</v>
      </c>
      <c r="B1013" s="6" t="s">
        <v>3270</v>
      </c>
      <c r="C1013" s="6" t="s">
        <v>3271</v>
      </c>
      <c r="D1013" s="6" t="s">
        <v>599</v>
      </c>
      <c r="E1013" s="6" t="s">
        <v>3272</v>
      </c>
      <c r="F1013" s="6">
        <v>116.2837</v>
      </c>
      <c r="G1013" s="6">
        <v>36.911900000000003</v>
      </c>
      <c r="H1013" s="6">
        <v>5980344</v>
      </c>
      <c r="I1013" s="6">
        <v>117.06217289999999</v>
      </c>
      <c r="J1013" s="6">
        <v>35.554545760000003</v>
      </c>
      <c r="K1013" t="s">
        <v>8907</v>
      </c>
      <c r="L1013" t="s">
        <v>9589</v>
      </c>
      <c r="M1013" t="s">
        <v>9870</v>
      </c>
    </row>
    <row r="1014" spans="1:13" x14ac:dyDescent="0.4">
      <c r="A1014" s="6">
        <v>1012</v>
      </c>
      <c r="B1014" s="6" t="s">
        <v>3273</v>
      </c>
      <c r="C1014" s="6" t="s">
        <v>3274</v>
      </c>
      <c r="D1014" s="6" t="s">
        <v>562</v>
      </c>
      <c r="E1014" s="6" t="s">
        <v>1766</v>
      </c>
      <c r="F1014" s="6">
        <v>133.3493</v>
      </c>
      <c r="G1014" s="6">
        <v>49.089300000000001</v>
      </c>
      <c r="H1014" s="6">
        <v>53960295</v>
      </c>
      <c r="I1014" s="6">
        <v>133.8734954</v>
      </c>
      <c r="J1014" s="6">
        <v>47.615042719999998</v>
      </c>
      <c r="K1014" t="s">
        <v>8885</v>
      </c>
      <c r="L1014" t="s">
        <v>9344</v>
      </c>
      <c r="M1014" t="s">
        <v>9384</v>
      </c>
    </row>
    <row r="1015" spans="1:13" x14ac:dyDescent="0.4">
      <c r="A1015" s="6">
        <v>1013</v>
      </c>
      <c r="B1015" s="6" t="s">
        <v>3275</v>
      </c>
      <c r="C1015" s="6" t="s">
        <v>3276</v>
      </c>
      <c r="D1015" s="6" t="s">
        <v>599</v>
      </c>
      <c r="E1015" s="6" t="s">
        <v>3272</v>
      </c>
      <c r="F1015" s="6">
        <v>116.24460000000001</v>
      </c>
      <c r="G1015" s="6">
        <v>36.938699999999997</v>
      </c>
      <c r="H1015" s="6">
        <v>44880130</v>
      </c>
      <c r="I1015" s="6">
        <v>117.0236555</v>
      </c>
      <c r="J1015" s="6">
        <v>35.581088479999998</v>
      </c>
      <c r="K1015" t="s">
        <v>8907</v>
      </c>
      <c r="L1015" t="s">
        <v>9589</v>
      </c>
      <c r="M1015" t="s">
        <v>9870</v>
      </c>
    </row>
    <row r="1016" spans="1:13" x14ac:dyDescent="0.4">
      <c r="A1016" s="6">
        <v>1014</v>
      </c>
      <c r="B1016" s="6" t="s">
        <v>3277</v>
      </c>
      <c r="C1016" s="6" t="s">
        <v>3278</v>
      </c>
      <c r="D1016" s="6" t="s">
        <v>602</v>
      </c>
      <c r="E1016" s="6" t="s">
        <v>3279</v>
      </c>
      <c r="F1016" s="6">
        <v>109.6109</v>
      </c>
      <c r="G1016" s="6">
        <v>20.435600000000001</v>
      </c>
      <c r="H1016" s="6">
        <v>33390408</v>
      </c>
      <c r="I1016" s="6">
        <v>110.4887976</v>
      </c>
      <c r="J1016" s="6">
        <v>19.236418239999999</v>
      </c>
      <c r="K1016" t="s">
        <v>8953</v>
      </c>
      <c r="L1016" t="s">
        <v>9871</v>
      </c>
    </row>
    <row r="1017" spans="1:13" x14ac:dyDescent="0.4">
      <c r="A1017" s="6">
        <v>1015</v>
      </c>
      <c r="B1017" s="6" t="s">
        <v>3280</v>
      </c>
      <c r="C1017" s="6" t="s">
        <v>3281</v>
      </c>
      <c r="D1017" s="6" t="s">
        <v>500</v>
      </c>
      <c r="E1017" s="6" t="s">
        <v>3282</v>
      </c>
      <c r="F1017" s="6">
        <v>114.8809</v>
      </c>
      <c r="G1017" s="6">
        <v>38.433599999999998</v>
      </c>
      <c r="H1017" s="6">
        <v>19330710</v>
      </c>
      <c r="I1017" s="6">
        <v>115.6802746</v>
      </c>
      <c r="J1017" s="6">
        <v>37.061637439999998</v>
      </c>
      <c r="K1017" t="s">
        <v>8989</v>
      </c>
      <c r="L1017" t="s">
        <v>9724</v>
      </c>
      <c r="M1017" t="s">
        <v>9872</v>
      </c>
    </row>
    <row r="1018" spans="1:13" x14ac:dyDescent="0.4">
      <c r="A1018" s="6">
        <v>1016</v>
      </c>
      <c r="B1018" s="6" t="s">
        <v>3283</v>
      </c>
      <c r="C1018" s="6" t="s">
        <v>3284</v>
      </c>
      <c r="D1018" s="6" t="s">
        <v>500</v>
      </c>
      <c r="E1018" s="6" t="s">
        <v>3285</v>
      </c>
      <c r="F1018" s="6">
        <v>118.8441</v>
      </c>
      <c r="G1018" s="6">
        <v>41.363199999999999</v>
      </c>
      <c r="H1018" s="6">
        <v>12020899</v>
      </c>
      <c r="I1018" s="6">
        <v>119.58442290000001</v>
      </c>
      <c r="J1018" s="6">
        <v>39.963113280000002</v>
      </c>
      <c r="K1018" t="s">
        <v>8989</v>
      </c>
      <c r="L1018" t="s">
        <v>9082</v>
      </c>
      <c r="M1018" t="s">
        <v>9873</v>
      </c>
    </row>
    <row r="1019" spans="1:13" x14ac:dyDescent="0.4">
      <c r="A1019" s="6">
        <v>1017</v>
      </c>
      <c r="B1019" s="6" t="s">
        <v>3286</v>
      </c>
      <c r="C1019" s="6" t="s">
        <v>3287</v>
      </c>
      <c r="D1019" s="6" t="s">
        <v>500</v>
      </c>
      <c r="E1019" s="6" t="s">
        <v>3288</v>
      </c>
      <c r="F1019" s="6">
        <v>115.5185</v>
      </c>
      <c r="G1019" s="6">
        <v>41.437600000000003</v>
      </c>
      <c r="H1019" s="6">
        <v>6580825</v>
      </c>
      <c r="I1019" s="6">
        <v>116.30837440000001</v>
      </c>
      <c r="J1019" s="6">
        <v>40.036799039999998</v>
      </c>
      <c r="K1019" t="s">
        <v>8862</v>
      </c>
      <c r="L1019" t="s">
        <v>8862</v>
      </c>
      <c r="M1019" t="s">
        <v>9874</v>
      </c>
    </row>
    <row r="1020" spans="1:13" x14ac:dyDescent="0.4">
      <c r="A1020" s="6">
        <v>1018</v>
      </c>
      <c r="B1020" s="6" t="s">
        <v>3289</v>
      </c>
      <c r="C1020" s="6" t="s">
        <v>3290</v>
      </c>
      <c r="D1020" s="6" t="s">
        <v>500</v>
      </c>
      <c r="E1020" s="6" t="s">
        <v>3288</v>
      </c>
      <c r="F1020" s="6">
        <v>115.5419</v>
      </c>
      <c r="G1020" s="6">
        <v>41.3795</v>
      </c>
      <c r="H1020" s="6">
        <v>6570572</v>
      </c>
      <c r="I1020" s="6">
        <v>116.3314257</v>
      </c>
      <c r="J1020" s="6">
        <v>39.979256800000002</v>
      </c>
      <c r="K1020" t="s">
        <v>8862</v>
      </c>
      <c r="L1020" t="s">
        <v>8862</v>
      </c>
      <c r="M1020" t="s">
        <v>9874</v>
      </c>
    </row>
    <row r="1021" spans="1:13" x14ac:dyDescent="0.4">
      <c r="A1021" s="6">
        <v>1019</v>
      </c>
      <c r="B1021" s="6" t="s">
        <v>3291</v>
      </c>
      <c r="C1021" s="6" t="s">
        <v>3292</v>
      </c>
      <c r="D1021" s="6" t="s">
        <v>558</v>
      </c>
      <c r="E1021" s="6" t="s">
        <v>3293</v>
      </c>
      <c r="F1021" s="6">
        <v>102.80540000000001</v>
      </c>
      <c r="G1021" s="6">
        <v>26.851900000000001</v>
      </c>
      <c r="H1021" s="6">
        <v>8980615</v>
      </c>
      <c r="I1021" s="6">
        <v>103.7846995</v>
      </c>
      <c r="J1021" s="6">
        <v>25.59112176</v>
      </c>
      <c r="K1021" t="s">
        <v>8891</v>
      </c>
      <c r="L1021" t="s">
        <v>9382</v>
      </c>
      <c r="M1021" t="s">
        <v>9875</v>
      </c>
    </row>
    <row r="1022" spans="1:13" x14ac:dyDescent="0.4">
      <c r="A1022" s="6">
        <v>1020</v>
      </c>
      <c r="B1022" s="6" t="s">
        <v>3294</v>
      </c>
      <c r="C1022" s="6" t="s">
        <v>3295</v>
      </c>
      <c r="D1022" s="6" t="s">
        <v>520</v>
      </c>
      <c r="E1022" s="6" t="s">
        <v>3296</v>
      </c>
      <c r="F1022" s="6">
        <v>105.72539999999999</v>
      </c>
      <c r="G1022" s="6">
        <v>30.319900000000001</v>
      </c>
      <c r="H1022" s="6">
        <v>90118982</v>
      </c>
      <c r="I1022" s="6">
        <v>106.6611915</v>
      </c>
      <c r="J1022" s="6">
        <v>29.025828959999998</v>
      </c>
      <c r="K1022" t="s">
        <v>8868</v>
      </c>
      <c r="L1022" t="s">
        <v>8868</v>
      </c>
      <c r="M1022" t="s">
        <v>9876</v>
      </c>
    </row>
    <row r="1023" spans="1:13" x14ac:dyDescent="0.4">
      <c r="A1023" s="6">
        <v>1021</v>
      </c>
      <c r="B1023" s="6" t="s">
        <v>3297</v>
      </c>
      <c r="C1023" s="6" t="s">
        <v>3298</v>
      </c>
      <c r="D1023" s="6" t="s">
        <v>520</v>
      </c>
      <c r="E1023" s="6" t="s">
        <v>3299</v>
      </c>
      <c r="F1023" s="6">
        <v>107.88330000000001</v>
      </c>
      <c r="G1023" s="6">
        <v>30.742799999999999</v>
      </c>
      <c r="H1023" s="6">
        <v>41640804</v>
      </c>
      <c r="I1023" s="6">
        <v>108.7869388</v>
      </c>
      <c r="J1023" s="6">
        <v>29.44466912</v>
      </c>
      <c r="K1023" t="s">
        <v>8868</v>
      </c>
      <c r="L1023" t="s">
        <v>8868</v>
      </c>
      <c r="M1023" t="s">
        <v>9877</v>
      </c>
    </row>
    <row r="1024" spans="1:13" x14ac:dyDescent="0.4">
      <c r="A1024" s="6">
        <v>1022</v>
      </c>
      <c r="B1024" s="6" t="s">
        <v>3300</v>
      </c>
      <c r="C1024" s="6" t="s">
        <v>3301</v>
      </c>
      <c r="D1024" s="6" t="s">
        <v>558</v>
      </c>
      <c r="E1024" s="6" t="s">
        <v>3302</v>
      </c>
      <c r="F1024" s="6">
        <v>102.81480000000001</v>
      </c>
      <c r="G1024" s="6">
        <v>26.787800000000001</v>
      </c>
      <c r="H1024" s="6">
        <v>18690779</v>
      </c>
      <c r="I1024" s="6">
        <v>103.7939595</v>
      </c>
      <c r="J1024" s="6">
        <v>25.527637120000001</v>
      </c>
      <c r="K1024" t="s">
        <v>8891</v>
      </c>
      <c r="L1024" t="s">
        <v>9382</v>
      </c>
      <c r="M1024" t="s">
        <v>9878</v>
      </c>
    </row>
    <row r="1025" spans="1:13" x14ac:dyDescent="0.4">
      <c r="A1025" s="6">
        <v>1023</v>
      </c>
      <c r="B1025" s="6" t="s">
        <v>3303</v>
      </c>
      <c r="C1025" s="6" t="s">
        <v>3304</v>
      </c>
      <c r="D1025" s="6" t="s">
        <v>562</v>
      </c>
      <c r="E1025" s="6" t="s">
        <v>3305</v>
      </c>
      <c r="F1025" s="6">
        <v>132.57560000000001</v>
      </c>
      <c r="G1025" s="6">
        <v>49.014200000000002</v>
      </c>
      <c r="H1025" s="6">
        <v>53940464</v>
      </c>
      <c r="I1025" s="6">
        <v>133.11132359999999</v>
      </c>
      <c r="J1025" s="6">
        <v>47.540663680000002</v>
      </c>
      <c r="K1025" t="s">
        <v>8885</v>
      </c>
      <c r="L1025" t="s">
        <v>9344</v>
      </c>
      <c r="M1025" t="s">
        <v>9879</v>
      </c>
    </row>
    <row r="1026" spans="1:13" x14ac:dyDescent="0.4">
      <c r="A1026" s="6">
        <v>1024</v>
      </c>
      <c r="B1026" s="6" t="s">
        <v>3306</v>
      </c>
      <c r="C1026" s="6" t="s">
        <v>3307</v>
      </c>
      <c r="D1026" s="6" t="s">
        <v>520</v>
      </c>
      <c r="E1026" s="6" t="s">
        <v>3308</v>
      </c>
      <c r="F1026" s="6">
        <v>102.503</v>
      </c>
      <c r="G1026" s="6">
        <v>31.720600000000001</v>
      </c>
      <c r="H1026" s="6">
        <v>90724273</v>
      </c>
      <c r="I1026" s="6">
        <v>103.4868053</v>
      </c>
      <c r="J1026" s="6">
        <v>30.413082240000001</v>
      </c>
      <c r="K1026" t="s">
        <v>8898</v>
      </c>
      <c r="L1026" t="s">
        <v>8899</v>
      </c>
      <c r="M1026" t="s">
        <v>9880</v>
      </c>
    </row>
    <row r="1027" spans="1:13" x14ac:dyDescent="0.4">
      <c r="A1027" s="6">
        <v>1025</v>
      </c>
      <c r="B1027" s="6" t="s">
        <v>3309</v>
      </c>
      <c r="C1027" s="6" t="s">
        <v>3310</v>
      </c>
      <c r="D1027" s="6" t="s">
        <v>628</v>
      </c>
      <c r="E1027" s="6" t="s">
        <v>3311</v>
      </c>
      <c r="F1027" s="6">
        <v>116.0277</v>
      </c>
      <c r="G1027" s="6">
        <v>27.484100000000002</v>
      </c>
      <c r="H1027" s="6">
        <v>93196245</v>
      </c>
      <c r="I1027" s="6">
        <v>116.8099873</v>
      </c>
      <c r="J1027" s="6">
        <v>26.217252640000002</v>
      </c>
      <c r="K1027" t="s">
        <v>8919</v>
      </c>
      <c r="L1027" t="s">
        <v>9587</v>
      </c>
      <c r="M1027" t="s">
        <v>9881</v>
      </c>
    </row>
    <row r="1028" spans="1:13" x14ac:dyDescent="0.4">
      <c r="A1028" s="6">
        <v>1026</v>
      </c>
      <c r="B1028" s="6" t="s">
        <v>3312</v>
      </c>
      <c r="C1028" s="6" t="s">
        <v>3313</v>
      </c>
      <c r="D1028" s="6" t="s">
        <v>562</v>
      </c>
      <c r="E1028" s="6" t="s">
        <v>3314</v>
      </c>
      <c r="F1028" s="6">
        <v>123.3124</v>
      </c>
      <c r="G1028" s="6">
        <v>48.808799999999998</v>
      </c>
      <c r="H1028" s="6">
        <v>30830788</v>
      </c>
      <c r="I1028" s="6">
        <v>123.9861452</v>
      </c>
      <c r="J1028" s="6">
        <v>47.33723552</v>
      </c>
      <c r="K1028" t="s">
        <v>8885</v>
      </c>
      <c r="L1028" t="s">
        <v>9026</v>
      </c>
      <c r="M1028" t="s">
        <v>9882</v>
      </c>
    </row>
    <row r="1029" spans="1:13" x14ac:dyDescent="0.4">
      <c r="A1029" s="6">
        <v>1027</v>
      </c>
      <c r="B1029" s="6" t="s">
        <v>3315</v>
      </c>
      <c r="C1029" s="6" t="s">
        <v>3316</v>
      </c>
      <c r="D1029" s="6" t="s">
        <v>562</v>
      </c>
      <c r="E1029" s="6" t="s">
        <v>3317</v>
      </c>
      <c r="F1029" s="6">
        <v>123.288</v>
      </c>
      <c r="G1029" s="6">
        <v>48.7532</v>
      </c>
      <c r="H1029" s="6">
        <v>55020633</v>
      </c>
      <c r="I1029" s="6">
        <v>123.9621088</v>
      </c>
      <c r="J1029" s="6">
        <v>47.282169279999998</v>
      </c>
      <c r="K1029" t="s">
        <v>8885</v>
      </c>
      <c r="L1029" t="s">
        <v>9026</v>
      </c>
      <c r="M1029" t="s">
        <v>9883</v>
      </c>
    </row>
    <row r="1030" spans="1:13" x14ac:dyDescent="0.4">
      <c r="A1030" s="6">
        <v>1028</v>
      </c>
      <c r="B1030" s="6" t="s">
        <v>3318</v>
      </c>
      <c r="C1030" s="6" t="s">
        <v>3319</v>
      </c>
      <c r="D1030" s="6" t="s">
        <v>533</v>
      </c>
      <c r="E1030" s="6" t="s">
        <v>3320</v>
      </c>
      <c r="F1030" s="6">
        <v>115.82640000000001</v>
      </c>
      <c r="G1030" s="6">
        <v>31.8843</v>
      </c>
      <c r="H1030" s="6">
        <v>95381441</v>
      </c>
      <c r="I1030" s="6">
        <v>116.6116866</v>
      </c>
      <c r="J1030" s="6">
        <v>30.575210720000001</v>
      </c>
      <c r="K1030" t="s">
        <v>8944</v>
      </c>
      <c r="L1030" t="s">
        <v>9056</v>
      </c>
      <c r="M1030" t="s">
        <v>9884</v>
      </c>
    </row>
    <row r="1031" spans="1:13" x14ac:dyDescent="0.4">
      <c r="A1031" s="6">
        <v>1029</v>
      </c>
      <c r="B1031" s="6" t="s">
        <v>3321</v>
      </c>
      <c r="C1031" s="6" t="s">
        <v>3322</v>
      </c>
      <c r="D1031" s="6" t="s">
        <v>602</v>
      </c>
      <c r="E1031" s="6" t="s">
        <v>3323</v>
      </c>
      <c r="F1031" s="6">
        <v>112.6529</v>
      </c>
      <c r="G1031" s="6">
        <v>24.100300000000001</v>
      </c>
      <c r="H1031" s="6">
        <v>610925</v>
      </c>
      <c r="I1031" s="6">
        <v>113.4854718</v>
      </c>
      <c r="J1031" s="6">
        <v>22.865937120000002</v>
      </c>
      <c r="K1031" t="s">
        <v>8934</v>
      </c>
      <c r="L1031" t="s">
        <v>8935</v>
      </c>
      <c r="M1031" t="s">
        <v>9885</v>
      </c>
    </row>
    <row r="1032" spans="1:13" x14ac:dyDescent="0.4">
      <c r="A1032" s="6">
        <v>1030</v>
      </c>
      <c r="B1032" s="6" t="s">
        <v>3324</v>
      </c>
      <c r="C1032" s="6" t="s">
        <v>3325</v>
      </c>
      <c r="D1032" s="6" t="s">
        <v>739</v>
      </c>
      <c r="E1032" s="6" t="s">
        <v>3326</v>
      </c>
      <c r="F1032" s="6">
        <v>89.524500000000003</v>
      </c>
      <c r="G1032" s="6">
        <v>30.649699999999999</v>
      </c>
      <c r="H1032" s="6">
        <v>17640216</v>
      </c>
      <c r="I1032" s="6">
        <v>90.701684950000001</v>
      </c>
      <c r="J1032" s="6">
        <v>29.352462880000001</v>
      </c>
      <c r="K1032" t="s">
        <v>8966</v>
      </c>
      <c r="L1032" t="s">
        <v>8967</v>
      </c>
      <c r="M1032" t="s">
        <v>3324</v>
      </c>
    </row>
    <row r="1033" spans="1:13" x14ac:dyDescent="0.4">
      <c r="A1033" s="6">
        <v>1031</v>
      </c>
      <c r="B1033" s="6" t="s">
        <v>3327</v>
      </c>
      <c r="C1033" s="6" t="s">
        <v>3328</v>
      </c>
      <c r="D1033" s="6" t="s">
        <v>562</v>
      </c>
      <c r="E1033" s="6" t="s">
        <v>3329</v>
      </c>
      <c r="F1033" s="6">
        <v>130.321</v>
      </c>
      <c r="G1033" s="6">
        <v>47.265900000000002</v>
      </c>
      <c r="H1033" s="6">
        <v>59570720</v>
      </c>
      <c r="I1033" s="6">
        <v>130.8903171</v>
      </c>
      <c r="J1033" s="6">
        <v>45.809147359999997</v>
      </c>
      <c r="K1033" t="s">
        <v>8885</v>
      </c>
      <c r="L1033" t="s">
        <v>9106</v>
      </c>
      <c r="M1033" t="s">
        <v>9886</v>
      </c>
    </row>
    <row r="1034" spans="1:13" x14ac:dyDescent="0.4">
      <c r="A1034" s="6">
        <v>1032</v>
      </c>
      <c r="B1034" s="6" t="s">
        <v>3330</v>
      </c>
      <c r="C1034" s="6" t="s">
        <v>3331</v>
      </c>
      <c r="D1034" s="6" t="s">
        <v>595</v>
      </c>
      <c r="E1034" s="6" t="s">
        <v>3332</v>
      </c>
      <c r="F1034" s="6">
        <v>104.9821</v>
      </c>
      <c r="G1034" s="6">
        <v>39.297199999999997</v>
      </c>
      <c r="H1034" s="6">
        <v>7700270</v>
      </c>
      <c r="I1034" s="6">
        <v>105.9289667</v>
      </c>
      <c r="J1034" s="6">
        <v>37.916946879999998</v>
      </c>
      <c r="K1034" t="s">
        <v>8986</v>
      </c>
      <c r="L1034" t="s">
        <v>9887</v>
      </c>
      <c r="M1034" t="s">
        <v>9888</v>
      </c>
    </row>
    <row r="1035" spans="1:13" x14ac:dyDescent="0.4">
      <c r="A1035" s="6">
        <v>1033</v>
      </c>
      <c r="B1035" s="6" t="s">
        <v>3333</v>
      </c>
      <c r="C1035" s="6" t="s">
        <v>3334</v>
      </c>
      <c r="D1035" s="6" t="s">
        <v>562</v>
      </c>
      <c r="E1035" s="6" t="s">
        <v>1100</v>
      </c>
      <c r="F1035" s="6">
        <v>130.19720000000001</v>
      </c>
      <c r="G1035" s="6">
        <v>47.197400000000002</v>
      </c>
      <c r="H1035" s="6">
        <v>94213911</v>
      </c>
      <c r="I1035" s="6">
        <v>130.76836170000001</v>
      </c>
      <c r="J1035" s="6">
        <v>45.741304960000001</v>
      </c>
      <c r="K1035" t="s">
        <v>8885</v>
      </c>
      <c r="L1035" t="s">
        <v>9106</v>
      </c>
      <c r="M1035" t="s">
        <v>9107</v>
      </c>
    </row>
    <row r="1036" spans="1:13" x14ac:dyDescent="0.4">
      <c r="A1036" s="6">
        <v>1034</v>
      </c>
      <c r="B1036" s="6" t="s">
        <v>3335</v>
      </c>
      <c r="C1036" s="6" t="s">
        <v>3336</v>
      </c>
      <c r="D1036" s="6" t="s">
        <v>520</v>
      </c>
      <c r="E1036" s="6" t="s">
        <v>3337</v>
      </c>
      <c r="F1036" s="6">
        <v>106.0796</v>
      </c>
      <c r="G1036" s="6">
        <v>32.117600000000003</v>
      </c>
      <c r="H1036" s="6">
        <v>29040236</v>
      </c>
      <c r="I1036" s="6">
        <v>107.010114</v>
      </c>
      <c r="J1036" s="6">
        <v>30.806271039999999</v>
      </c>
      <c r="K1036" t="s">
        <v>8898</v>
      </c>
      <c r="L1036" t="s">
        <v>9321</v>
      </c>
      <c r="M1036" t="s">
        <v>3335</v>
      </c>
    </row>
    <row r="1037" spans="1:13" x14ac:dyDescent="0.4">
      <c r="A1037" s="6">
        <v>1035</v>
      </c>
      <c r="B1037" s="6" t="s">
        <v>3338</v>
      </c>
      <c r="C1037" s="6" t="s">
        <v>3339</v>
      </c>
      <c r="D1037" s="6" t="s">
        <v>837</v>
      </c>
      <c r="E1037" s="6" t="s">
        <v>3340</v>
      </c>
      <c r="F1037" s="6">
        <v>111.8535</v>
      </c>
      <c r="G1037" s="6">
        <v>38.126199999999997</v>
      </c>
      <c r="H1037" s="6">
        <v>44400098</v>
      </c>
      <c r="I1037" s="6">
        <v>112.6979829</v>
      </c>
      <c r="J1037" s="6">
        <v>36.757188480000003</v>
      </c>
      <c r="K1037" t="s">
        <v>8997</v>
      </c>
      <c r="L1037" t="s">
        <v>9217</v>
      </c>
      <c r="M1037" t="s">
        <v>3338</v>
      </c>
    </row>
    <row r="1038" spans="1:13" x14ac:dyDescent="0.4">
      <c r="A1038" s="6">
        <v>1036</v>
      </c>
      <c r="B1038" s="6" t="s">
        <v>3341</v>
      </c>
      <c r="C1038" s="6" t="s">
        <v>3342</v>
      </c>
      <c r="D1038" s="6" t="s">
        <v>837</v>
      </c>
      <c r="E1038" s="6" t="s">
        <v>3343</v>
      </c>
      <c r="F1038" s="6">
        <v>111.45529999999999</v>
      </c>
      <c r="G1038" s="6">
        <v>38.931899999999999</v>
      </c>
      <c r="H1038" s="6">
        <v>29710177</v>
      </c>
      <c r="I1038" s="6">
        <v>112.305716</v>
      </c>
      <c r="J1038" s="6">
        <v>37.555153760000003</v>
      </c>
      <c r="K1038" t="s">
        <v>8997</v>
      </c>
      <c r="L1038" t="s">
        <v>8998</v>
      </c>
      <c r="M1038" t="s">
        <v>9889</v>
      </c>
    </row>
    <row r="1039" spans="1:13" x14ac:dyDescent="0.4">
      <c r="A1039" s="6">
        <v>1037</v>
      </c>
      <c r="B1039" s="6" t="s">
        <v>3344</v>
      </c>
      <c r="C1039" s="6" t="s">
        <v>3345</v>
      </c>
      <c r="D1039" s="6" t="s">
        <v>595</v>
      </c>
      <c r="E1039" s="6" t="s">
        <v>3346</v>
      </c>
      <c r="F1039" s="6">
        <v>106.70229999999999</v>
      </c>
      <c r="G1039" s="6">
        <v>37.052300000000002</v>
      </c>
      <c r="H1039" s="6">
        <v>92044857</v>
      </c>
      <c r="I1039" s="6">
        <v>107.62353570000001</v>
      </c>
      <c r="J1039" s="6">
        <v>35.693597920000002</v>
      </c>
      <c r="K1039" t="s">
        <v>8904</v>
      </c>
      <c r="L1039" t="s">
        <v>9186</v>
      </c>
      <c r="M1039" t="s">
        <v>9890</v>
      </c>
    </row>
    <row r="1040" spans="1:13" x14ac:dyDescent="0.4">
      <c r="A1040" s="6">
        <v>1038</v>
      </c>
      <c r="B1040" s="6" t="s">
        <v>3347</v>
      </c>
      <c r="C1040" s="6" t="s">
        <v>3348</v>
      </c>
      <c r="D1040" s="6" t="s">
        <v>602</v>
      </c>
      <c r="E1040" s="6" t="s">
        <v>3246</v>
      </c>
      <c r="F1040" s="6">
        <v>112.2908</v>
      </c>
      <c r="G1040" s="6">
        <v>24.935500000000001</v>
      </c>
      <c r="H1040" s="6">
        <v>2750283</v>
      </c>
      <c r="I1040" s="6">
        <v>113.1287671</v>
      </c>
      <c r="J1040" s="6">
        <v>23.693119200000002</v>
      </c>
      <c r="K1040" t="s">
        <v>8934</v>
      </c>
      <c r="L1040" t="s">
        <v>9861</v>
      </c>
      <c r="M1040" t="s">
        <v>9862</v>
      </c>
    </row>
    <row r="1041" spans="1:13" x14ac:dyDescent="0.4">
      <c r="A1041" s="6">
        <v>1039</v>
      </c>
      <c r="B1041" s="6" t="s">
        <v>3349</v>
      </c>
      <c r="C1041" s="6" t="s">
        <v>3348</v>
      </c>
      <c r="D1041" s="6" t="s">
        <v>533</v>
      </c>
      <c r="E1041" s="6" t="s">
        <v>3350</v>
      </c>
      <c r="F1041" s="6">
        <v>118.20610000000001</v>
      </c>
      <c r="G1041" s="6">
        <v>28.897200000000002</v>
      </c>
      <c r="H1041" s="6">
        <v>91118711</v>
      </c>
      <c r="I1041" s="6">
        <v>118.95592910000001</v>
      </c>
      <c r="J1041" s="6">
        <v>27.616786879999999</v>
      </c>
      <c r="K1041" t="s">
        <v>8957</v>
      </c>
      <c r="L1041" t="s">
        <v>9713</v>
      </c>
      <c r="M1041" t="s">
        <v>9891</v>
      </c>
    </row>
    <row r="1042" spans="1:13" x14ac:dyDescent="0.4">
      <c r="A1042" s="6">
        <v>1040</v>
      </c>
      <c r="B1042" s="6" t="s">
        <v>3351</v>
      </c>
      <c r="C1042" s="6" t="s">
        <v>3352</v>
      </c>
      <c r="D1042" s="6" t="s">
        <v>566</v>
      </c>
      <c r="E1042" s="6" t="s">
        <v>3353</v>
      </c>
      <c r="F1042" s="6">
        <v>107.7611</v>
      </c>
      <c r="G1042" s="6">
        <v>23.205300000000001</v>
      </c>
      <c r="H1042" s="6">
        <v>40540241</v>
      </c>
      <c r="I1042" s="6">
        <v>108.6665596</v>
      </c>
      <c r="J1042" s="6">
        <v>21.979529119999999</v>
      </c>
      <c r="K1042" t="s">
        <v>8888</v>
      </c>
      <c r="L1042" t="s">
        <v>9892</v>
      </c>
      <c r="M1042" t="s">
        <v>9893</v>
      </c>
    </row>
    <row r="1043" spans="1:13" x14ac:dyDescent="0.4">
      <c r="A1043" s="6">
        <v>1041</v>
      </c>
      <c r="B1043" s="6" t="s">
        <v>3354</v>
      </c>
      <c r="C1043" s="6" t="s">
        <v>3355</v>
      </c>
      <c r="D1043" s="6" t="s">
        <v>500</v>
      </c>
      <c r="E1043" s="6" t="s">
        <v>3356</v>
      </c>
      <c r="F1043" s="6">
        <v>115.90519999999999</v>
      </c>
      <c r="G1043" s="6">
        <v>41.290700000000001</v>
      </c>
      <c r="H1043" s="6">
        <v>88443326</v>
      </c>
      <c r="I1043" s="6">
        <v>116.6893125</v>
      </c>
      <c r="J1043" s="6">
        <v>39.891309280000002</v>
      </c>
      <c r="K1043" t="s">
        <v>8862</v>
      </c>
      <c r="L1043" t="s">
        <v>8862</v>
      </c>
      <c r="M1043" t="s">
        <v>9812</v>
      </c>
    </row>
    <row r="1044" spans="1:13" x14ac:dyDescent="0.4">
      <c r="A1044" s="6">
        <v>1042</v>
      </c>
      <c r="B1044" s="6" t="s">
        <v>3357</v>
      </c>
      <c r="C1044" s="6" t="s">
        <v>3358</v>
      </c>
      <c r="D1044" s="6" t="s">
        <v>533</v>
      </c>
      <c r="E1044" s="6" t="s">
        <v>3359</v>
      </c>
      <c r="F1044" s="6">
        <v>118.125</v>
      </c>
      <c r="G1044" s="6">
        <v>30.218</v>
      </c>
      <c r="H1044" s="6">
        <v>22340059</v>
      </c>
      <c r="I1044" s="6">
        <v>118.8760375</v>
      </c>
      <c r="J1044" s="6">
        <v>28.9249072</v>
      </c>
      <c r="K1044" t="s">
        <v>8957</v>
      </c>
      <c r="L1044" t="s">
        <v>9599</v>
      </c>
      <c r="M1044" t="s">
        <v>9894</v>
      </c>
    </row>
    <row r="1045" spans="1:13" x14ac:dyDescent="0.4">
      <c r="A1045" s="6">
        <v>1043</v>
      </c>
      <c r="B1045" s="6" t="s">
        <v>3360</v>
      </c>
      <c r="C1045" s="6" t="s">
        <v>3361</v>
      </c>
      <c r="D1045" s="6" t="s">
        <v>628</v>
      </c>
      <c r="E1045" s="6" t="s">
        <v>3362</v>
      </c>
      <c r="F1045" s="6">
        <v>117.80710000000001</v>
      </c>
      <c r="G1045" s="6">
        <v>26.229399999999998</v>
      </c>
      <c r="H1045" s="6">
        <v>4490186</v>
      </c>
      <c r="I1045" s="6">
        <v>118.5628742</v>
      </c>
      <c r="J1045" s="6">
        <v>24.974597760000002</v>
      </c>
      <c r="K1045" t="s">
        <v>8919</v>
      </c>
      <c r="L1045" t="s">
        <v>9573</v>
      </c>
      <c r="M1045" t="s">
        <v>9895</v>
      </c>
    </row>
    <row r="1046" spans="1:13" x14ac:dyDescent="0.4">
      <c r="A1046" s="6">
        <v>1044</v>
      </c>
      <c r="B1046" s="6" t="s">
        <v>3363</v>
      </c>
      <c r="C1046" s="6" t="s">
        <v>3364</v>
      </c>
      <c r="D1046" s="6" t="s">
        <v>566</v>
      </c>
      <c r="E1046" s="6" t="s">
        <v>3365</v>
      </c>
      <c r="F1046" s="6">
        <v>110.16670000000001</v>
      </c>
      <c r="G1046" s="6">
        <v>27.218900000000001</v>
      </c>
      <c r="H1046" s="6">
        <v>18850206</v>
      </c>
      <c r="I1046" s="6">
        <v>111.0363162</v>
      </c>
      <c r="J1046" s="6">
        <v>25.954598560000001</v>
      </c>
      <c r="K1046" t="s">
        <v>8888</v>
      </c>
      <c r="L1046" t="s">
        <v>9405</v>
      </c>
      <c r="M1046" t="s">
        <v>9896</v>
      </c>
    </row>
    <row r="1047" spans="1:13" x14ac:dyDescent="0.4">
      <c r="A1047" s="6">
        <v>1045</v>
      </c>
      <c r="B1047" s="6" t="s">
        <v>3366</v>
      </c>
      <c r="C1047" s="6" t="s">
        <v>3367</v>
      </c>
      <c r="D1047" s="6" t="s">
        <v>520</v>
      </c>
      <c r="E1047" s="6" t="s">
        <v>1793</v>
      </c>
      <c r="F1047" s="6">
        <v>105.4383</v>
      </c>
      <c r="G1047" s="6">
        <v>28.075500000000002</v>
      </c>
      <c r="H1047" s="6">
        <v>89875229</v>
      </c>
      <c r="I1047" s="6">
        <v>106.3783693</v>
      </c>
      <c r="J1047" s="6">
        <v>26.802975199999999</v>
      </c>
      <c r="K1047" t="s">
        <v>8929</v>
      </c>
      <c r="L1047" t="s">
        <v>8930</v>
      </c>
      <c r="M1047" t="s">
        <v>9395</v>
      </c>
    </row>
    <row r="1048" spans="1:13" x14ac:dyDescent="0.4">
      <c r="A1048" s="6">
        <v>1046</v>
      </c>
      <c r="B1048" s="6" t="s">
        <v>3368</v>
      </c>
      <c r="C1048" s="6" t="s">
        <v>3369</v>
      </c>
      <c r="D1048" s="6" t="s">
        <v>566</v>
      </c>
      <c r="E1048" s="6" t="s">
        <v>3370</v>
      </c>
      <c r="F1048" s="6">
        <v>108.514</v>
      </c>
      <c r="G1048" s="6">
        <v>26.442299999999999</v>
      </c>
      <c r="H1048" s="6">
        <v>22120556</v>
      </c>
      <c r="I1048" s="6">
        <v>109.40824139999999</v>
      </c>
      <c r="J1048" s="6">
        <v>25.18545392</v>
      </c>
      <c r="K1048" t="s">
        <v>8888</v>
      </c>
      <c r="L1048" t="s">
        <v>9749</v>
      </c>
      <c r="M1048" t="s">
        <v>9897</v>
      </c>
    </row>
    <row r="1049" spans="1:13" x14ac:dyDescent="0.4">
      <c r="A1049" s="6">
        <v>1047</v>
      </c>
      <c r="B1049" s="6" t="s">
        <v>3371</v>
      </c>
      <c r="C1049" s="6" t="s">
        <v>3372</v>
      </c>
      <c r="D1049" s="6" t="s">
        <v>533</v>
      </c>
      <c r="E1049" s="6" t="s">
        <v>3373</v>
      </c>
      <c r="F1049" s="6">
        <v>119.85120000000001</v>
      </c>
      <c r="G1049" s="6">
        <v>29.051100000000002</v>
      </c>
      <c r="H1049" s="6">
        <v>6450065</v>
      </c>
      <c r="I1049" s="6">
        <v>120.5765171</v>
      </c>
      <c r="J1049" s="6">
        <v>27.769209440000001</v>
      </c>
      <c r="K1049" t="s">
        <v>8957</v>
      </c>
      <c r="L1049" t="s">
        <v>9181</v>
      </c>
      <c r="M1049" t="s">
        <v>9898</v>
      </c>
    </row>
    <row r="1050" spans="1:13" x14ac:dyDescent="0.4">
      <c r="A1050" s="6">
        <v>1048</v>
      </c>
      <c r="B1050" s="6" t="s">
        <v>3374</v>
      </c>
      <c r="C1050" s="6" t="s">
        <v>3375</v>
      </c>
      <c r="D1050" s="6" t="s">
        <v>520</v>
      </c>
      <c r="E1050" s="6" t="s">
        <v>3376</v>
      </c>
      <c r="F1050" s="6">
        <v>104.6824</v>
      </c>
      <c r="G1050" s="6">
        <v>30.734200000000001</v>
      </c>
      <c r="H1050" s="6">
        <v>13270268</v>
      </c>
      <c r="I1050" s="6">
        <v>105.6337322</v>
      </c>
      <c r="J1050" s="6">
        <v>29.436151679999998</v>
      </c>
      <c r="K1050" t="s">
        <v>8868</v>
      </c>
      <c r="L1050" t="s">
        <v>8868</v>
      </c>
      <c r="M1050" t="s">
        <v>9899</v>
      </c>
    </row>
    <row r="1051" spans="1:13" x14ac:dyDescent="0.4">
      <c r="A1051" s="6">
        <v>1049</v>
      </c>
      <c r="B1051" s="6" t="s">
        <v>3377</v>
      </c>
      <c r="C1051" s="6" t="s">
        <v>3378</v>
      </c>
      <c r="D1051" s="6" t="s">
        <v>599</v>
      </c>
      <c r="E1051" s="6" t="s">
        <v>3379</v>
      </c>
      <c r="F1051" s="6">
        <v>121.703</v>
      </c>
      <c r="G1051" s="6">
        <v>38.514200000000002</v>
      </c>
      <c r="H1051" s="6">
        <v>45540461</v>
      </c>
      <c r="I1051" s="6">
        <v>122.4007253</v>
      </c>
      <c r="J1051" s="6">
        <v>37.141463680000001</v>
      </c>
      <c r="K1051" t="s">
        <v>8907</v>
      </c>
      <c r="L1051" t="s">
        <v>9900</v>
      </c>
      <c r="M1051" t="s">
        <v>9901</v>
      </c>
    </row>
    <row r="1052" spans="1:13" x14ac:dyDescent="0.4">
      <c r="A1052" s="6">
        <v>1050</v>
      </c>
      <c r="B1052" s="6" t="s">
        <v>3380</v>
      </c>
      <c r="C1052" s="6" t="s">
        <v>3381</v>
      </c>
      <c r="D1052" s="6" t="s">
        <v>533</v>
      </c>
      <c r="E1052" s="6" t="s">
        <v>3382</v>
      </c>
      <c r="F1052" s="6">
        <v>120.4559</v>
      </c>
      <c r="G1052" s="6">
        <v>33.774900000000002</v>
      </c>
      <c r="H1052" s="6">
        <v>55860064</v>
      </c>
      <c r="I1052" s="6">
        <v>121.17220709999999</v>
      </c>
      <c r="J1052" s="6">
        <v>32.44766096</v>
      </c>
      <c r="K1052" t="s">
        <v>8979</v>
      </c>
      <c r="L1052" t="s">
        <v>9496</v>
      </c>
      <c r="M1052" t="s">
        <v>9902</v>
      </c>
    </row>
    <row r="1053" spans="1:13" x14ac:dyDescent="0.4">
      <c r="A1053" s="6">
        <v>1051</v>
      </c>
      <c r="B1053" s="6" t="s">
        <v>3383</v>
      </c>
      <c r="C1053" s="6" t="s">
        <v>3384</v>
      </c>
      <c r="D1053" s="6" t="s">
        <v>595</v>
      </c>
      <c r="E1053" s="6" t="s">
        <v>1558</v>
      </c>
      <c r="F1053" s="6">
        <v>105.1708</v>
      </c>
      <c r="G1053" s="6">
        <v>40.458500000000001</v>
      </c>
      <c r="H1053" s="6">
        <v>61460789</v>
      </c>
      <c r="I1053" s="6">
        <v>106.1148551</v>
      </c>
      <c r="J1053" s="6">
        <v>39.067098399999999</v>
      </c>
      <c r="K1053" t="s">
        <v>8986</v>
      </c>
      <c r="L1053" t="s">
        <v>9292</v>
      </c>
      <c r="M1053" t="s">
        <v>9293</v>
      </c>
    </row>
    <row r="1054" spans="1:13" x14ac:dyDescent="0.4">
      <c r="A1054" s="6">
        <v>1052</v>
      </c>
      <c r="B1054" s="6" t="s">
        <v>3385</v>
      </c>
      <c r="C1054" s="6" t="s">
        <v>3386</v>
      </c>
      <c r="D1054" s="6" t="s">
        <v>628</v>
      </c>
      <c r="E1054" s="6" t="s">
        <v>3387</v>
      </c>
      <c r="F1054" s="6">
        <v>115.2574</v>
      </c>
      <c r="G1054" s="6">
        <v>27.127300000000002</v>
      </c>
      <c r="H1054" s="6">
        <v>30860713</v>
      </c>
      <c r="I1054" s="6">
        <v>116.0511647</v>
      </c>
      <c r="J1054" s="6">
        <v>25.86387792</v>
      </c>
      <c r="K1054" t="s">
        <v>8973</v>
      </c>
      <c r="L1054" t="s">
        <v>9275</v>
      </c>
      <c r="M1054" t="s">
        <v>9903</v>
      </c>
    </row>
    <row r="1055" spans="1:13" x14ac:dyDescent="0.4">
      <c r="A1055" s="6">
        <v>1053</v>
      </c>
      <c r="B1055" s="6" t="s">
        <v>3388</v>
      </c>
      <c r="C1055" s="6" t="s">
        <v>3389</v>
      </c>
      <c r="D1055" s="6" t="s">
        <v>739</v>
      </c>
      <c r="E1055" s="6" t="s">
        <v>3390</v>
      </c>
      <c r="F1055" s="6">
        <v>87.713899999999995</v>
      </c>
      <c r="G1055" s="6">
        <v>30.518899999999999</v>
      </c>
      <c r="H1055" s="6">
        <v>17730137</v>
      </c>
      <c r="I1055" s="6">
        <v>88.918062890000002</v>
      </c>
      <c r="J1055" s="6">
        <v>29.22291856</v>
      </c>
      <c r="K1055" t="s">
        <v>8966</v>
      </c>
      <c r="L1055" t="s">
        <v>9904</v>
      </c>
      <c r="M1055" t="s">
        <v>9905</v>
      </c>
    </row>
    <row r="1056" spans="1:13" x14ac:dyDescent="0.4">
      <c r="A1056" s="6">
        <v>1054</v>
      </c>
      <c r="B1056" s="6" t="s">
        <v>3391</v>
      </c>
      <c r="C1056" s="6" t="s">
        <v>3392</v>
      </c>
      <c r="D1056" s="6" t="s">
        <v>602</v>
      </c>
      <c r="E1056" s="6" t="s">
        <v>3393</v>
      </c>
      <c r="F1056" s="6">
        <v>116.14749999999999</v>
      </c>
      <c r="G1056" s="6">
        <v>24.9544</v>
      </c>
      <c r="H1056" s="6">
        <v>4380678</v>
      </c>
      <c r="I1056" s="6">
        <v>116.9280023</v>
      </c>
      <c r="J1056" s="6">
        <v>23.711837760000002</v>
      </c>
      <c r="K1056" t="s">
        <v>8934</v>
      </c>
      <c r="L1056" t="s">
        <v>9190</v>
      </c>
      <c r="M1056" t="s">
        <v>9906</v>
      </c>
    </row>
    <row r="1057" spans="1:13" x14ac:dyDescent="0.4">
      <c r="A1057" s="6">
        <v>1055</v>
      </c>
      <c r="B1057" s="6" t="s">
        <v>3394</v>
      </c>
      <c r="C1057" s="6" t="s">
        <v>3395</v>
      </c>
      <c r="D1057" s="6" t="s">
        <v>858</v>
      </c>
      <c r="E1057" s="6" t="s">
        <v>2916</v>
      </c>
      <c r="F1057" s="6">
        <v>87.040700000000001</v>
      </c>
      <c r="G1057" s="6">
        <v>40.392899999999997</v>
      </c>
      <c r="H1057" s="6">
        <v>91711097</v>
      </c>
      <c r="I1057" s="6">
        <v>88.254893569999993</v>
      </c>
      <c r="J1057" s="6">
        <v>39.002128159999998</v>
      </c>
      <c r="K1057" t="s">
        <v>9006</v>
      </c>
      <c r="L1057" t="s">
        <v>9476</v>
      </c>
      <c r="M1057" t="s">
        <v>9768</v>
      </c>
    </row>
    <row r="1058" spans="1:13" x14ac:dyDescent="0.4">
      <c r="A1058" s="6">
        <v>1056</v>
      </c>
      <c r="B1058" s="6" t="s">
        <v>3396</v>
      </c>
      <c r="C1058" s="6" t="s">
        <v>3397</v>
      </c>
      <c r="D1058" s="6" t="s">
        <v>599</v>
      </c>
      <c r="E1058" s="6" t="s">
        <v>3398</v>
      </c>
      <c r="F1058" s="6">
        <v>120.8407</v>
      </c>
      <c r="G1058" s="6">
        <v>38.244700000000002</v>
      </c>
      <c r="H1058" s="6">
        <v>99450462</v>
      </c>
      <c r="I1058" s="6">
        <v>121.5512736</v>
      </c>
      <c r="J1058" s="6">
        <v>36.874550880000001</v>
      </c>
      <c r="K1058" t="s">
        <v>8907</v>
      </c>
      <c r="L1058" t="s">
        <v>9900</v>
      </c>
      <c r="M1058" t="s">
        <v>9907</v>
      </c>
    </row>
    <row r="1059" spans="1:13" x14ac:dyDescent="0.4">
      <c r="A1059" s="6">
        <v>1057</v>
      </c>
      <c r="B1059" s="6" t="s">
        <v>3399</v>
      </c>
      <c r="C1059" s="6" t="s">
        <v>3400</v>
      </c>
      <c r="D1059" s="6" t="s">
        <v>599</v>
      </c>
      <c r="E1059" s="6" t="s">
        <v>3401</v>
      </c>
      <c r="F1059" s="6">
        <v>118.78449999999999</v>
      </c>
      <c r="G1059" s="6">
        <v>36.758899999999997</v>
      </c>
      <c r="H1059" s="6">
        <v>45070283</v>
      </c>
      <c r="I1059" s="6">
        <v>119.525711</v>
      </c>
      <c r="J1059" s="6">
        <v>35.403014560000003</v>
      </c>
      <c r="K1059" t="s">
        <v>8907</v>
      </c>
      <c r="L1059" t="s">
        <v>9718</v>
      </c>
      <c r="M1059" t="s">
        <v>9908</v>
      </c>
    </row>
    <row r="1060" spans="1:13" x14ac:dyDescent="0.4">
      <c r="A1060" s="6">
        <v>1058</v>
      </c>
      <c r="B1060" s="6" t="s">
        <v>3402</v>
      </c>
      <c r="C1060" s="6" t="s">
        <v>3403</v>
      </c>
      <c r="D1060" s="6" t="s">
        <v>599</v>
      </c>
      <c r="E1060" s="6" t="s">
        <v>3401</v>
      </c>
      <c r="F1060" s="6">
        <v>118.669</v>
      </c>
      <c r="G1060" s="6">
        <v>36.744799999999998</v>
      </c>
      <c r="H1060" s="6">
        <v>45050563</v>
      </c>
      <c r="I1060" s="6">
        <v>119.4119319</v>
      </c>
      <c r="J1060" s="6">
        <v>35.389049919999998</v>
      </c>
      <c r="K1060" t="s">
        <v>8907</v>
      </c>
      <c r="L1060" t="s">
        <v>9718</v>
      </c>
      <c r="M1060" t="s">
        <v>9908</v>
      </c>
    </row>
    <row r="1061" spans="1:13" x14ac:dyDescent="0.4">
      <c r="A1061" s="6">
        <v>1059</v>
      </c>
      <c r="B1061" s="6" t="s">
        <v>3404</v>
      </c>
      <c r="C1061" s="6" t="s">
        <v>3405</v>
      </c>
      <c r="D1061" s="6" t="s">
        <v>595</v>
      </c>
      <c r="E1061" s="6" t="s">
        <v>3406</v>
      </c>
      <c r="F1061" s="6">
        <v>93.661199999999994</v>
      </c>
      <c r="G1061" s="6">
        <v>40.935499999999998</v>
      </c>
      <c r="H1061" s="6">
        <v>64990342</v>
      </c>
      <c r="I1061" s="6">
        <v>94.776748119999993</v>
      </c>
      <c r="J1061" s="6">
        <v>39.539519200000001</v>
      </c>
      <c r="K1061" t="s">
        <v>8904</v>
      </c>
      <c r="L1061" t="s">
        <v>9255</v>
      </c>
      <c r="M1061" t="s">
        <v>9909</v>
      </c>
    </row>
    <row r="1062" spans="1:13" x14ac:dyDescent="0.4">
      <c r="A1062" s="6">
        <v>1060</v>
      </c>
      <c r="B1062" s="6" t="s">
        <v>3407</v>
      </c>
      <c r="C1062" s="6" t="s">
        <v>3408</v>
      </c>
      <c r="D1062" s="6" t="s">
        <v>562</v>
      </c>
      <c r="E1062" s="6" t="s">
        <v>2690</v>
      </c>
      <c r="F1062" s="6">
        <v>125.62220000000001</v>
      </c>
      <c r="G1062" s="6">
        <v>46.8765</v>
      </c>
      <c r="H1062" s="6">
        <v>12210083</v>
      </c>
      <c r="I1062" s="6">
        <v>126.2615292</v>
      </c>
      <c r="J1062" s="6">
        <v>45.423485599999999</v>
      </c>
      <c r="K1062" t="s">
        <v>8885</v>
      </c>
      <c r="L1062" t="s">
        <v>8886</v>
      </c>
      <c r="M1062" t="s">
        <v>9700</v>
      </c>
    </row>
    <row r="1063" spans="1:13" x14ac:dyDescent="0.4">
      <c r="A1063" s="6">
        <v>1061</v>
      </c>
      <c r="B1063" s="6" t="s">
        <v>3409</v>
      </c>
      <c r="C1063" s="6" t="s">
        <v>3410</v>
      </c>
      <c r="D1063" s="6" t="s">
        <v>533</v>
      </c>
      <c r="E1063" s="6" t="s">
        <v>3411</v>
      </c>
      <c r="F1063" s="6">
        <v>116.2625</v>
      </c>
      <c r="G1063" s="6">
        <v>32.803800000000003</v>
      </c>
      <c r="H1063" s="6">
        <v>92220105</v>
      </c>
      <c r="I1063" s="6">
        <v>117.0412888</v>
      </c>
      <c r="J1063" s="6">
        <v>31.485883520000002</v>
      </c>
      <c r="K1063" t="s">
        <v>8944</v>
      </c>
      <c r="L1063" t="s">
        <v>9623</v>
      </c>
      <c r="M1063" t="s">
        <v>9910</v>
      </c>
    </row>
    <row r="1064" spans="1:13" x14ac:dyDescent="0.4">
      <c r="A1064" s="6">
        <v>1062</v>
      </c>
      <c r="B1064" s="6" t="s">
        <v>3412</v>
      </c>
      <c r="C1064" s="6" t="s">
        <v>3413</v>
      </c>
      <c r="D1064" s="6" t="s">
        <v>858</v>
      </c>
      <c r="E1064" s="6" t="s">
        <v>3414</v>
      </c>
      <c r="F1064" s="6">
        <v>75.855000000000004</v>
      </c>
      <c r="G1064" s="6">
        <v>39.757899999999999</v>
      </c>
      <c r="H1064" s="6">
        <v>34290562</v>
      </c>
      <c r="I1064" s="6">
        <v>77.235860500000001</v>
      </c>
      <c r="J1064" s="6">
        <v>38.373224159999999</v>
      </c>
      <c r="K1064" t="s">
        <v>9006</v>
      </c>
      <c r="L1064" t="s">
        <v>9073</v>
      </c>
      <c r="M1064" t="s">
        <v>9911</v>
      </c>
    </row>
    <row r="1065" spans="1:13" x14ac:dyDescent="0.4">
      <c r="A1065" s="6">
        <v>1063</v>
      </c>
      <c r="B1065" s="6" t="s">
        <v>3415</v>
      </c>
      <c r="C1065" s="6" t="s">
        <v>3416</v>
      </c>
      <c r="D1065" s="6" t="s">
        <v>500</v>
      </c>
      <c r="E1065" s="6" t="s">
        <v>3417</v>
      </c>
      <c r="F1065" s="6">
        <v>114.70740000000001</v>
      </c>
      <c r="G1065" s="6">
        <v>41.797699999999999</v>
      </c>
      <c r="H1065" s="6">
        <v>6730327</v>
      </c>
      <c r="I1065" s="6">
        <v>115.5093597</v>
      </c>
      <c r="J1065" s="6">
        <v>40.39344208</v>
      </c>
      <c r="K1065" t="s">
        <v>8989</v>
      </c>
      <c r="L1065" t="s">
        <v>9158</v>
      </c>
      <c r="M1065" t="s">
        <v>9912</v>
      </c>
    </row>
    <row r="1066" spans="1:13" x14ac:dyDescent="0.4">
      <c r="A1066" s="6">
        <v>1064</v>
      </c>
      <c r="B1066" s="6" t="s">
        <v>3418</v>
      </c>
      <c r="C1066" s="6" t="s">
        <v>3419</v>
      </c>
      <c r="D1066" s="6" t="s">
        <v>913</v>
      </c>
      <c r="E1066" s="6" t="s">
        <v>2470</v>
      </c>
      <c r="F1066" s="6">
        <v>113.4568</v>
      </c>
      <c r="G1066" s="6">
        <v>36.134700000000002</v>
      </c>
      <c r="H1066" s="6">
        <v>55560411</v>
      </c>
      <c r="I1066" s="6">
        <v>114.2773937</v>
      </c>
      <c r="J1066" s="6">
        <v>34.784806879999998</v>
      </c>
      <c r="K1066" t="s">
        <v>9020</v>
      </c>
      <c r="L1066" t="s">
        <v>9633</v>
      </c>
      <c r="M1066" t="s">
        <v>9634</v>
      </c>
    </row>
    <row r="1067" spans="1:13" x14ac:dyDescent="0.4">
      <c r="A1067" s="6">
        <v>1065</v>
      </c>
      <c r="B1067" s="6" t="s">
        <v>3420</v>
      </c>
      <c r="C1067" s="6" t="s">
        <v>3421</v>
      </c>
      <c r="D1067" s="6" t="s">
        <v>562</v>
      </c>
      <c r="E1067" s="6" t="s">
        <v>2690</v>
      </c>
      <c r="F1067" s="6">
        <v>125.6443</v>
      </c>
      <c r="G1067" s="6">
        <v>46.845799999999997</v>
      </c>
      <c r="H1067" s="6">
        <v>24940481</v>
      </c>
      <c r="I1067" s="6">
        <v>126.2832999</v>
      </c>
      <c r="J1067" s="6">
        <v>45.393080320000003</v>
      </c>
      <c r="K1067" t="s">
        <v>8885</v>
      </c>
      <c r="L1067" t="s">
        <v>8886</v>
      </c>
      <c r="M1067" t="s">
        <v>9700</v>
      </c>
    </row>
    <row r="1068" spans="1:13" x14ac:dyDescent="0.4">
      <c r="A1068" s="6">
        <v>1066</v>
      </c>
      <c r="B1068" s="6" t="s">
        <v>3422</v>
      </c>
      <c r="C1068" s="6" t="s">
        <v>3423</v>
      </c>
      <c r="D1068" s="6" t="s">
        <v>602</v>
      </c>
      <c r="E1068" s="6" t="s">
        <v>3424</v>
      </c>
      <c r="F1068" s="6">
        <v>110.8827</v>
      </c>
      <c r="G1068" s="6">
        <v>28.554600000000001</v>
      </c>
      <c r="H1068" s="6">
        <v>37430735</v>
      </c>
      <c r="I1068" s="6">
        <v>111.7416478</v>
      </c>
      <c r="J1068" s="6">
        <v>27.277475840000001</v>
      </c>
      <c r="K1068" t="s">
        <v>8910</v>
      </c>
      <c r="L1068" t="s">
        <v>9262</v>
      </c>
      <c r="M1068" t="s">
        <v>9913</v>
      </c>
    </row>
    <row r="1069" spans="1:13" x14ac:dyDescent="0.4">
      <c r="A1069" s="6">
        <v>1067</v>
      </c>
      <c r="B1069" s="6" t="s">
        <v>3425</v>
      </c>
      <c r="C1069" s="6" t="s">
        <v>3426</v>
      </c>
      <c r="D1069" s="6" t="s">
        <v>500</v>
      </c>
      <c r="E1069" s="6" t="s">
        <v>2623</v>
      </c>
      <c r="F1069" s="6">
        <v>114.7773</v>
      </c>
      <c r="G1069" s="6">
        <v>41.040500000000002</v>
      </c>
      <c r="H1069" s="6">
        <v>53080282</v>
      </c>
      <c r="I1069" s="6">
        <v>115.57821819999999</v>
      </c>
      <c r="J1069" s="6">
        <v>39.643511199999999</v>
      </c>
      <c r="K1069" t="s">
        <v>8862</v>
      </c>
      <c r="L1069" t="s">
        <v>8862</v>
      </c>
      <c r="M1069" t="s">
        <v>9680</v>
      </c>
    </row>
    <row r="1070" spans="1:13" x14ac:dyDescent="0.4">
      <c r="A1070" s="6">
        <v>1068</v>
      </c>
      <c r="B1070" s="6" t="s">
        <v>3427</v>
      </c>
      <c r="C1070" s="6" t="s">
        <v>3428</v>
      </c>
      <c r="D1070" s="6" t="s">
        <v>602</v>
      </c>
      <c r="E1070" s="6" t="s">
        <v>3429</v>
      </c>
      <c r="F1070" s="6">
        <v>111.1521</v>
      </c>
      <c r="G1070" s="6">
        <v>28.840399999999999</v>
      </c>
      <c r="H1070" s="6">
        <v>37410221</v>
      </c>
      <c r="I1070" s="6">
        <v>112.00703369999999</v>
      </c>
      <c r="J1070" s="6">
        <v>27.560532160000001</v>
      </c>
      <c r="K1070" t="s">
        <v>8910</v>
      </c>
      <c r="L1070" t="s">
        <v>9674</v>
      </c>
      <c r="M1070" t="s">
        <v>9914</v>
      </c>
    </row>
    <row r="1071" spans="1:13" x14ac:dyDescent="0.4">
      <c r="A1071" s="6">
        <v>1069</v>
      </c>
      <c r="B1071" s="6" t="s">
        <v>3430</v>
      </c>
      <c r="C1071" s="6" t="s">
        <v>3431</v>
      </c>
      <c r="D1071" s="6" t="s">
        <v>562</v>
      </c>
      <c r="E1071" s="6" t="s">
        <v>3432</v>
      </c>
      <c r="F1071" s="6">
        <v>127.1335</v>
      </c>
      <c r="G1071" s="6">
        <v>48.439799999999998</v>
      </c>
      <c r="H1071" s="6">
        <v>53510868</v>
      </c>
      <c r="I1071" s="6">
        <v>127.7503109</v>
      </c>
      <c r="J1071" s="6">
        <v>46.971777920000001</v>
      </c>
      <c r="K1071" t="s">
        <v>8885</v>
      </c>
      <c r="L1071" t="s">
        <v>9179</v>
      </c>
      <c r="M1071" t="s">
        <v>9915</v>
      </c>
    </row>
    <row r="1072" spans="1:13" x14ac:dyDescent="0.4">
      <c r="A1072" s="6">
        <v>1070</v>
      </c>
      <c r="B1072" s="6" t="s">
        <v>3433</v>
      </c>
      <c r="C1072" s="6" t="s">
        <v>3434</v>
      </c>
      <c r="D1072" s="6" t="s">
        <v>562</v>
      </c>
      <c r="E1072" s="6" t="s">
        <v>3435</v>
      </c>
      <c r="F1072" s="6">
        <v>130.5583</v>
      </c>
      <c r="G1072" s="6">
        <v>45.845500000000001</v>
      </c>
      <c r="H1072" s="6">
        <v>25310493</v>
      </c>
      <c r="I1072" s="6">
        <v>131.1240813</v>
      </c>
      <c r="J1072" s="6">
        <v>44.402383200000003</v>
      </c>
      <c r="K1072" t="s">
        <v>8885</v>
      </c>
      <c r="L1072" t="s">
        <v>9109</v>
      </c>
      <c r="M1072" t="s">
        <v>9916</v>
      </c>
    </row>
    <row r="1073" spans="1:13" x14ac:dyDescent="0.4">
      <c r="A1073" s="6">
        <v>1071</v>
      </c>
      <c r="B1073" s="6" t="s">
        <v>3436</v>
      </c>
      <c r="C1073" s="6" t="s">
        <v>3437</v>
      </c>
      <c r="D1073" s="6" t="s">
        <v>602</v>
      </c>
      <c r="E1073" s="6" t="s">
        <v>3438</v>
      </c>
      <c r="F1073" s="6">
        <v>112.7685</v>
      </c>
      <c r="G1073" s="6">
        <v>26.047499999999999</v>
      </c>
      <c r="H1073" s="6">
        <v>2540340</v>
      </c>
      <c r="I1073" s="6">
        <v>113.59934939999999</v>
      </c>
      <c r="J1073" s="6">
        <v>24.794443999999999</v>
      </c>
      <c r="K1073" t="s">
        <v>8934</v>
      </c>
      <c r="L1073" t="s">
        <v>9663</v>
      </c>
      <c r="M1073" t="s">
        <v>9917</v>
      </c>
    </row>
    <row r="1074" spans="1:13" x14ac:dyDescent="0.4">
      <c r="A1074" s="6">
        <v>1072</v>
      </c>
      <c r="B1074" s="6" t="s">
        <v>3439</v>
      </c>
      <c r="C1074" s="6" t="s">
        <v>3440</v>
      </c>
      <c r="D1074" s="6" t="s">
        <v>602</v>
      </c>
      <c r="E1074" s="6" t="s">
        <v>3441</v>
      </c>
      <c r="F1074" s="6">
        <v>112.67610000000001</v>
      </c>
      <c r="G1074" s="6">
        <v>26.004000000000001</v>
      </c>
      <c r="H1074" s="6">
        <v>2770817</v>
      </c>
      <c r="I1074" s="6">
        <v>113.5083261</v>
      </c>
      <c r="J1074" s="6">
        <v>24.751361599999999</v>
      </c>
      <c r="K1074" t="s">
        <v>8934</v>
      </c>
      <c r="L1074" t="s">
        <v>9663</v>
      </c>
      <c r="M1074" t="s">
        <v>9918</v>
      </c>
    </row>
    <row r="1075" spans="1:13" x14ac:dyDescent="0.4">
      <c r="A1075" s="6">
        <v>1073</v>
      </c>
      <c r="B1075" s="6" t="s">
        <v>3442</v>
      </c>
      <c r="C1075" s="6" t="s">
        <v>3443</v>
      </c>
      <c r="D1075" s="6" t="s">
        <v>500</v>
      </c>
      <c r="E1075" s="6" t="s">
        <v>1036</v>
      </c>
      <c r="F1075" s="6">
        <v>115.4667</v>
      </c>
      <c r="G1075" s="6">
        <v>41.523600000000002</v>
      </c>
      <c r="H1075" s="6">
        <v>6590060</v>
      </c>
      <c r="I1075" s="6">
        <v>116.2573462</v>
      </c>
      <c r="J1075" s="6">
        <v>40.121973439999998</v>
      </c>
      <c r="K1075" t="s">
        <v>8862</v>
      </c>
      <c r="L1075" t="s">
        <v>8862</v>
      </c>
      <c r="M1075" t="s">
        <v>9079</v>
      </c>
    </row>
    <row r="1076" spans="1:13" x14ac:dyDescent="0.4">
      <c r="A1076" s="6">
        <v>1074</v>
      </c>
      <c r="B1076" s="6" t="s">
        <v>3444</v>
      </c>
      <c r="C1076" s="6" t="s">
        <v>3445</v>
      </c>
      <c r="D1076" s="6" t="s">
        <v>599</v>
      </c>
      <c r="E1076" s="6" t="s">
        <v>3446</v>
      </c>
      <c r="F1076" s="6">
        <v>116.3133</v>
      </c>
      <c r="G1076" s="6">
        <v>38.809899999999999</v>
      </c>
      <c r="H1076" s="6">
        <v>59630874</v>
      </c>
      <c r="I1076" s="6">
        <v>117.09133180000001</v>
      </c>
      <c r="J1076" s="6">
        <v>37.434324959999998</v>
      </c>
      <c r="K1076" t="s">
        <v>8907</v>
      </c>
      <c r="L1076" t="s">
        <v>8908</v>
      </c>
      <c r="M1076" t="s">
        <v>9919</v>
      </c>
    </row>
    <row r="1077" spans="1:13" x14ac:dyDescent="0.4">
      <c r="A1077" s="6">
        <v>1075</v>
      </c>
      <c r="B1077" s="6" t="s">
        <v>3447</v>
      </c>
      <c r="C1077" s="6" t="s">
        <v>3448</v>
      </c>
      <c r="D1077" s="6" t="s">
        <v>573</v>
      </c>
      <c r="E1077" s="6" t="s">
        <v>3449</v>
      </c>
      <c r="F1077" s="6">
        <v>119.0227</v>
      </c>
      <c r="G1077" s="6">
        <v>41.397500000000001</v>
      </c>
      <c r="H1077" s="6">
        <v>12040787</v>
      </c>
      <c r="I1077" s="6">
        <v>119.7603618</v>
      </c>
      <c r="J1077" s="6">
        <v>39.997084000000001</v>
      </c>
      <c r="K1077" t="s">
        <v>8989</v>
      </c>
      <c r="L1077" t="s">
        <v>9082</v>
      </c>
      <c r="M1077" t="s">
        <v>9920</v>
      </c>
    </row>
    <row r="1078" spans="1:13" x14ac:dyDescent="0.4">
      <c r="A1078" s="6">
        <v>1076</v>
      </c>
      <c r="B1078" s="6" t="s">
        <v>3450</v>
      </c>
      <c r="C1078" s="6" t="s">
        <v>3451</v>
      </c>
      <c r="D1078" s="6" t="s">
        <v>533</v>
      </c>
      <c r="E1078" s="6" t="s">
        <v>3452</v>
      </c>
      <c r="F1078" s="6">
        <v>120.51009999999999</v>
      </c>
      <c r="G1078" s="6">
        <v>32.296700000000001</v>
      </c>
      <c r="H1078" s="6">
        <v>6160509</v>
      </c>
      <c r="I1078" s="6">
        <v>121.2255995</v>
      </c>
      <c r="J1078" s="6">
        <v>30.983651680000001</v>
      </c>
      <c r="K1078" t="s">
        <v>8873</v>
      </c>
      <c r="L1078" t="s">
        <v>8873</v>
      </c>
      <c r="M1078" t="s">
        <v>9921</v>
      </c>
    </row>
    <row r="1079" spans="1:13" x14ac:dyDescent="0.4">
      <c r="A1079" s="6">
        <v>1077</v>
      </c>
      <c r="B1079" s="6" t="s">
        <v>3453</v>
      </c>
      <c r="C1079" s="6" t="s">
        <v>3454</v>
      </c>
      <c r="D1079" s="6" t="s">
        <v>500</v>
      </c>
      <c r="E1079" s="6" t="s">
        <v>3455</v>
      </c>
      <c r="F1079" s="6">
        <v>113.6724</v>
      </c>
      <c r="G1079" s="6">
        <v>38.228999999999999</v>
      </c>
      <c r="H1079" s="6">
        <v>1020672</v>
      </c>
      <c r="I1079" s="6">
        <v>114.4897812</v>
      </c>
      <c r="J1079" s="6">
        <v>36.859001599999999</v>
      </c>
      <c r="K1079" t="s">
        <v>8989</v>
      </c>
      <c r="L1079" t="s">
        <v>9724</v>
      </c>
      <c r="M1079" t="s">
        <v>3453</v>
      </c>
    </row>
    <row r="1080" spans="1:13" x14ac:dyDescent="0.4">
      <c r="A1080" s="6">
        <v>1078</v>
      </c>
      <c r="B1080" s="6" t="s">
        <v>3456</v>
      </c>
      <c r="C1080" s="6" t="s">
        <v>3457</v>
      </c>
      <c r="D1080" s="6" t="s">
        <v>573</v>
      </c>
      <c r="E1080" s="6" t="s">
        <v>953</v>
      </c>
      <c r="F1080" s="6">
        <v>126.57680000000001</v>
      </c>
      <c r="G1080" s="6">
        <v>46.139200000000002</v>
      </c>
      <c r="H1080" s="6">
        <v>49220390</v>
      </c>
      <c r="I1080" s="6">
        <v>127.2019057</v>
      </c>
      <c r="J1080" s="6">
        <v>44.693263680000001</v>
      </c>
      <c r="K1080" t="s">
        <v>8885</v>
      </c>
      <c r="L1080" t="s">
        <v>8886</v>
      </c>
      <c r="M1080" t="s">
        <v>9038</v>
      </c>
    </row>
    <row r="1081" spans="1:13" x14ac:dyDescent="0.4">
      <c r="A1081" s="6">
        <v>1079</v>
      </c>
      <c r="B1081" s="6" t="s">
        <v>3458</v>
      </c>
      <c r="C1081" s="6" t="s">
        <v>3459</v>
      </c>
      <c r="D1081" s="6" t="s">
        <v>562</v>
      </c>
      <c r="E1081" s="6" t="s">
        <v>3460</v>
      </c>
      <c r="F1081" s="6">
        <v>126.3783</v>
      </c>
      <c r="G1081" s="6">
        <v>48.107399999999998</v>
      </c>
      <c r="H1081" s="6">
        <v>48790454</v>
      </c>
      <c r="I1081" s="6">
        <v>127.0063633</v>
      </c>
      <c r="J1081" s="6">
        <v>46.642568959999998</v>
      </c>
      <c r="K1081" t="s">
        <v>8885</v>
      </c>
      <c r="L1081" t="s">
        <v>9031</v>
      </c>
      <c r="M1081" t="s">
        <v>9922</v>
      </c>
    </row>
    <row r="1082" spans="1:13" x14ac:dyDescent="0.4">
      <c r="A1082" s="6">
        <v>1080</v>
      </c>
      <c r="B1082" s="6" t="s">
        <v>3461</v>
      </c>
      <c r="C1082" s="6" t="s">
        <v>3462</v>
      </c>
      <c r="D1082" s="6" t="s">
        <v>858</v>
      </c>
      <c r="E1082" s="6" t="s">
        <v>3463</v>
      </c>
      <c r="F1082" s="6">
        <v>84.818700000000007</v>
      </c>
      <c r="G1082" s="6">
        <v>45.708500000000001</v>
      </c>
      <c r="H1082" s="6">
        <v>33680242</v>
      </c>
      <c r="I1082" s="6">
        <v>86.066001369999995</v>
      </c>
      <c r="J1082" s="6">
        <v>44.266698400000003</v>
      </c>
      <c r="K1082" t="s">
        <v>9006</v>
      </c>
      <c r="L1082" t="s">
        <v>9923</v>
      </c>
    </row>
    <row r="1083" spans="1:13" x14ac:dyDescent="0.4">
      <c r="A1083" s="6">
        <v>1081</v>
      </c>
      <c r="B1083" s="6" t="s">
        <v>3464</v>
      </c>
      <c r="C1083" s="6" t="s">
        <v>3465</v>
      </c>
      <c r="D1083" s="6" t="s">
        <v>533</v>
      </c>
      <c r="E1083" s="6" t="s">
        <v>3452</v>
      </c>
      <c r="F1083" s="6">
        <v>120.5073</v>
      </c>
      <c r="G1083" s="6">
        <v>32.314</v>
      </c>
      <c r="H1083" s="6">
        <v>34450764</v>
      </c>
      <c r="I1083" s="6">
        <v>121.2228412</v>
      </c>
      <c r="J1083" s="6">
        <v>31.0007856</v>
      </c>
      <c r="K1083" t="s">
        <v>8873</v>
      </c>
      <c r="L1083" t="s">
        <v>8873</v>
      </c>
      <c r="M1083" t="s">
        <v>9921</v>
      </c>
    </row>
    <row r="1084" spans="1:13" x14ac:dyDescent="0.4">
      <c r="A1084" s="6">
        <v>1082</v>
      </c>
      <c r="B1084" s="6" t="s">
        <v>3466</v>
      </c>
      <c r="C1084" s="6" t="s">
        <v>3467</v>
      </c>
      <c r="D1084" s="6" t="s">
        <v>500</v>
      </c>
      <c r="E1084" s="6" t="s">
        <v>3468</v>
      </c>
      <c r="F1084" s="6">
        <v>115.3181</v>
      </c>
      <c r="G1084" s="6">
        <v>41.348799999999997</v>
      </c>
      <c r="H1084" s="6">
        <v>27550093</v>
      </c>
      <c r="I1084" s="6">
        <v>116.1109603</v>
      </c>
      <c r="J1084" s="6">
        <v>39.948851519999998</v>
      </c>
      <c r="K1084" t="s">
        <v>8862</v>
      </c>
      <c r="L1084" t="s">
        <v>8862</v>
      </c>
      <c r="M1084" t="s">
        <v>9924</v>
      </c>
    </row>
    <row r="1085" spans="1:13" x14ac:dyDescent="0.4">
      <c r="A1085" s="6">
        <v>1083</v>
      </c>
      <c r="B1085" s="6" t="s">
        <v>3469</v>
      </c>
      <c r="C1085" s="6" t="s">
        <v>3470</v>
      </c>
      <c r="D1085" s="6" t="s">
        <v>562</v>
      </c>
      <c r="E1085" s="6" t="s">
        <v>926</v>
      </c>
      <c r="F1085" s="6">
        <v>123.1563</v>
      </c>
      <c r="G1085" s="6">
        <v>48.563800000000001</v>
      </c>
      <c r="H1085" s="6">
        <v>30800016</v>
      </c>
      <c r="I1085" s="6">
        <v>123.8323711</v>
      </c>
      <c r="J1085" s="6">
        <v>47.094587519999997</v>
      </c>
      <c r="K1085" t="s">
        <v>8885</v>
      </c>
      <c r="L1085" t="s">
        <v>9026</v>
      </c>
      <c r="M1085" t="s">
        <v>9027</v>
      </c>
    </row>
    <row r="1086" spans="1:13" x14ac:dyDescent="0.4">
      <c r="A1086" s="6">
        <v>1084</v>
      </c>
      <c r="B1086" s="6" t="s">
        <v>3471</v>
      </c>
      <c r="C1086" s="6" t="s">
        <v>3472</v>
      </c>
      <c r="D1086" s="6" t="s">
        <v>573</v>
      </c>
      <c r="E1086" s="6" t="s">
        <v>3473</v>
      </c>
      <c r="F1086" s="6">
        <v>126.85129999999999</v>
      </c>
      <c r="G1086" s="6">
        <v>43.605800000000002</v>
      </c>
      <c r="H1086" s="6">
        <v>56610206</v>
      </c>
      <c r="I1086" s="6">
        <v>127.4723156</v>
      </c>
      <c r="J1086" s="6">
        <v>42.18418432</v>
      </c>
      <c r="K1086" t="s">
        <v>8894</v>
      </c>
      <c r="L1086" t="s">
        <v>1119</v>
      </c>
      <c r="M1086" t="s">
        <v>9925</v>
      </c>
    </row>
    <row r="1087" spans="1:13" x14ac:dyDescent="0.4">
      <c r="A1087" s="6">
        <v>1085</v>
      </c>
      <c r="B1087" s="6" t="s">
        <v>3474</v>
      </c>
      <c r="C1087" s="6" t="s">
        <v>3475</v>
      </c>
      <c r="D1087" s="6" t="s">
        <v>533</v>
      </c>
      <c r="E1087" s="6" t="s">
        <v>684</v>
      </c>
      <c r="F1087" s="6">
        <v>116.38590000000001</v>
      </c>
      <c r="G1087" s="6">
        <v>33.8123</v>
      </c>
      <c r="H1087" s="6">
        <v>6050784</v>
      </c>
      <c r="I1087" s="6">
        <v>117.1628501</v>
      </c>
      <c r="J1087" s="6">
        <v>32.484701919999999</v>
      </c>
      <c r="K1087" t="s">
        <v>8944</v>
      </c>
      <c r="L1087" t="s">
        <v>8945</v>
      </c>
      <c r="M1087" t="s">
        <v>8946</v>
      </c>
    </row>
    <row r="1088" spans="1:13" x14ac:dyDescent="0.4">
      <c r="A1088" s="6">
        <v>1086</v>
      </c>
      <c r="B1088" s="6" t="s">
        <v>3476</v>
      </c>
      <c r="C1088" s="6" t="s">
        <v>3477</v>
      </c>
      <c r="D1088" s="6" t="s">
        <v>562</v>
      </c>
      <c r="E1088" s="6" t="s">
        <v>866</v>
      </c>
      <c r="F1088" s="6">
        <v>126.0415</v>
      </c>
      <c r="G1088" s="6">
        <v>47.148400000000002</v>
      </c>
      <c r="H1088" s="6">
        <v>49120479</v>
      </c>
      <c r="I1088" s="6">
        <v>126.6745817</v>
      </c>
      <c r="J1088" s="6">
        <v>45.692775359999999</v>
      </c>
      <c r="K1088" t="s">
        <v>8885</v>
      </c>
      <c r="L1088" t="s">
        <v>8886</v>
      </c>
      <c r="M1088" t="s">
        <v>9009</v>
      </c>
    </row>
    <row r="1089" spans="1:13" x14ac:dyDescent="0.4">
      <c r="A1089" s="6">
        <v>1087</v>
      </c>
      <c r="B1089" s="6" t="s">
        <v>3478</v>
      </c>
      <c r="C1089" s="6" t="s">
        <v>3479</v>
      </c>
      <c r="D1089" s="6" t="s">
        <v>562</v>
      </c>
      <c r="E1089" s="6" t="s">
        <v>1089</v>
      </c>
      <c r="F1089" s="6">
        <v>126.1292</v>
      </c>
      <c r="G1089" s="6">
        <v>47.554499999999997</v>
      </c>
      <c r="H1089" s="6">
        <v>48730526</v>
      </c>
      <c r="I1089" s="6">
        <v>126.76097489999999</v>
      </c>
      <c r="J1089" s="6">
        <v>46.094976799999998</v>
      </c>
      <c r="K1089" t="s">
        <v>8885</v>
      </c>
      <c r="L1089" t="s">
        <v>8886</v>
      </c>
      <c r="M1089" t="s">
        <v>9102</v>
      </c>
    </row>
    <row r="1090" spans="1:13" x14ac:dyDescent="0.4">
      <c r="A1090" s="6">
        <v>1088</v>
      </c>
      <c r="B1090" s="6" t="s">
        <v>3480</v>
      </c>
      <c r="C1090" s="6" t="s">
        <v>3481</v>
      </c>
      <c r="D1090" s="6" t="s">
        <v>566</v>
      </c>
      <c r="E1090" s="6" t="s">
        <v>3482</v>
      </c>
      <c r="F1090" s="6">
        <v>108.6806</v>
      </c>
      <c r="G1090" s="6">
        <v>26.988800000000001</v>
      </c>
      <c r="H1090" s="6">
        <v>4170110</v>
      </c>
      <c r="I1090" s="6">
        <v>109.5723591</v>
      </c>
      <c r="J1090" s="6">
        <v>25.726707520000001</v>
      </c>
      <c r="K1090" t="s">
        <v>8888</v>
      </c>
      <c r="L1090" t="s">
        <v>9749</v>
      </c>
      <c r="M1090" t="s">
        <v>9926</v>
      </c>
    </row>
    <row r="1091" spans="1:13" x14ac:dyDescent="0.4">
      <c r="A1091" s="6">
        <v>1089</v>
      </c>
      <c r="B1091" s="6" t="s">
        <v>3483</v>
      </c>
      <c r="C1091" s="6" t="s">
        <v>3484</v>
      </c>
      <c r="D1091" s="6" t="s">
        <v>500</v>
      </c>
      <c r="E1091" s="6" t="s">
        <v>3485</v>
      </c>
      <c r="F1091" s="6">
        <v>115.41549999999999</v>
      </c>
      <c r="G1091" s="6">
        <v>41.2714</v>
      </c>
      <c r="H1091" s="6">
        <v>27520400</v>
      </c>
      <c r="I1091" s="6">
        <v>116.2069091</v>
      </c>
      <c r="J1091" s="6">
        <v>39.872194559999997</v>
      </c>
      <c r="K1091" t="s">
        <v>8862</v>
      </c>
      <c r="L1091" t="s">
        <v>8862</v>
      </c>
      <c r="M1091" t="s">
        <v>9927</v>
      </c>
    </row>
    <row r="1092" spans="1:13" x14ac:dyDescent="0.4">
      <c r="A1092" s="6">
        <v>1090</v>
      </c>
      <c r="B1092" s="6" t="s">
        <v>3486</v>
      </c>
      <c r="C1092" s="6" t="s">
        <v>3487</v>
      </c>
      <c r="D1092" s="6" t="s">
        <v>573</v>
      </c>
      <c r="E1092" s="6" t="s">
        <v>745</v>
      </c>
      <c r="F1092" s="6">
        <v>122.6636</v>
      </c>
      <c r="G1092" s="6">
        <v>43.074599999999997</v>
      </c>
      <c r="H1092" s="6">
        <v>24180046</v>
      </c>
      <c r="I1092" s="6">
        <v>123.3470124</v>
      </c>
      <c r="J1092" s="6">
        <v>41.658083840000003</v>
      </c>
      <c r="K1092" t="s">
        <v>8925</v>
      </c>
      <c r="L1092" t="s">
        <v>8926</v>
      </c>
      <c r="M1092" t="s">
        <v>8969</v>
      </c>
    </row>
    <row r="1093" spans="1:13" x14ac:dyDescent="0.4">
      <c r="A1093" s="6">
        <v>1091</v>
      </c>
      <c r="B1093" s="6" t="s">
        <v>3488</v>
      </c>
      <c r="C1093" s="6" t="s">
        <v>3489</v>
      </c>
      <c r="D1093" s="6" t="s">
        <v>566</v>
      </c>
      <c r="E1093" s="6" t="s">
        <v>3482</v>
      </c>
      <c r="F1093" s="6">
        <v>108.6778</v>
      </c>
      <c r="G1093" s="6">
        <v>27.099399999999999</v>
      </c>
      <c r="H1093" s="6">
        <v>22030682</v>
      </c>
      <c r="I1093" s="6">
        <v>109.5696008</v>
      </c>
      <c r="J1093" s="6">
        <v>25.836245760000001</v>
      </c>
      <c r="K1093" t="s">
        <v>8888</v>
      </c>
      <c r="L1093" t="s">
        <v>9749</v>
      </c>
      <c r="M1093" t="s">
        <v>9926</v>
      </c>
    </row>
    <row r="1094" spans="1:13" x14ac:dyDescent="0.4">
      <c r="A1094" s="6">
        <v>1092</v>
      </c>
      <c r="B1094" s="6" t="s">
        <v>3490</v>
      </c>
      <c r="C1094" s="6" t="s">
        <v>3491</v>
      </c>
      <c r="D1094" s="6" t="s">
        <v>573</v>
      </c>
      <c r="E1094" s="6" t="s">
        <v>641</v>
      </c>
      <c r="F1094" s="6">
        <v>122.9652</v>
      </c>
      <c r="G1094" s="6">
        <v>43.199399999999997</v>
      </c>
      <c r="H1094" s="6">
        <v>60320272</v>
      </c>
      <c r="I1094" s="6">
        <v>123.6441185</v>
      </c>
      <c r="J1094" s="6">
        <v>41.781685760000002</v>
      </c>
      <c r="K1094" t="s">
        <v>8925</v>
      </c>
      <c r="L1094" t="s">
        <v>8926</v>
      </c>
      <c r="M1094" t="s">
        <v>8927</v>
      </c>
    </row>
    <row r="1095" spans="1:13" x14ac:dyDescent="0.4">
      <c r="A1095" s="6">
        <v>1093</v>
      </c>
      <c r="B1095" s="6" t="s">
        <v>3492</v>
      </c>
      <c r="C1095" s="6" t="s">
        <v>3493</v>
      </c>
      <c r="D1095" s="6" t="s">
        <v>858</v>
      </c>
      <c r="E1095" s="6" t="s">
        <v>3494</v>
      </c>
      <c r="F1095" s="6">
        <v>83.043199999999999</v>
      </c>
      <c r="G1095" s="6">
        <v>45.849600000000002</v>
      </c>
      <c r="H1095" s="6">
        <v>33750158</v>
      </c>
      <c r="I1095" s="6">
        <v>84.316956320000003</v>
      </c>
      <c r="J1095" s="6">
        <v>44.406443840000001</v>
      </c>
      <c r="K1095" t="s">
        <v>9006</v>
      </c>
      <c r="L1095" t="s">
        <v>9515</v>
      </c>
      <c r="M1095" t="s">
        <v>9928</v>
      </c>
    </row>
    <row r="1096" spans="1:13" x14ac:dyDescent="0.4">
      <c r="A1096" s="6">
        <v>1094</v>
      </c>
      <c r="B1096" s="6" t="s">
        <v>3495</v>
      </c>
      <c r="C1096" s="6" t="s">
        <v>3496</v>
      </c>
      <c r="D1096" s="6" t="s">
        <v>573</v>
      </c>
      <c r="E1096" s="6" t="s">
        <v>3497</v>
      </c>
      <c r="F1096" s="6">
        <v>126.31740000000001</v>
      </c>
      <c r="G1096" s="6">
        <v>45.847900000000003</v>
      </c>
      <c r="H1096" s="6">
        <v>49250081</v>
      </c>
      <c r="I1096" s="6">
        <v>126.9463707</v>
      </c>
      <c r="J1096" s="6">
        <v>44.404760160000002</v>
      </c>
      <c r="K1096" t="s">
        <v>8894</v>
      </c>
      <c r="L1096" t="s">
        <v>9567</v>
      </c>
      <c r="M1096" t="s">
        <v>9929</v>
      </c>
    </row>
    <row r="1097" spans="1:13" x14ac:dyDescent="0.4">
      <c r="A1097" s="6">
        <v>1095</v>
      </c>
      <c r="B1097" s="6" t="s">
        <v>3498</v>
      </c>
      <c r="C1097" s="6" t="s">
        <v>3499</v>
      </c>
      <c r="D1097" s="6" t="s">
        <v>520</v>
      </c>
      <c r="E1097" s="6" t="s">
        <v>3500</v>
      </c>
      <c r="F1097" s="6">
        <v>102.9843</v>
      </c>
      <c r="G1097" s="6">
        <v>31.885300000000001</v>
      </c>
      <c r="H1097" s="6">
        <v>54900101</v>
      </c>
      <c r="I1097" s="6">
        <v>103.9609339</v>
      </c>
      <c r="J1097" s="6">
        <v>30.57620112</v>
      </c>
      <c r="K1097" t="s">
        <v>8898</v>
      </c>
      <c r="L1097" t="s">
        <v>8899</v>
      </c>
      <c r="M1097" t="s">
        <v>9930</v>
      </c>
    </row>
    <row r="1098" spans="1:13" x14ac:dyDescent="0.4">
      <c r="A1098" s="6">
        <v>1096</v>
      </c>
      <c r="B1098" s="6" t="s">
        <v>3501</v>
      </c>
      <c r="C1098" s="6" t="s">
        <v>3502</v>
      </c>
      <c r="D1098" s="6" t="s">
        <v>562</v>
      </c>
      <c r="E1098" s="6" t="s">
        <v>1508</v>
      </c>
      <c r="F1098" s="6">
        <v>127.88200000000001</v>
      </c>
      <c r="G1098" s="6">
        <v>47.284100000000002</v>
      </c>
      <c r="H1098" s="6">
        <v>90173471</v>
      </c>
      <c r="I1098" s="6">
        <v>128.4876582</v>
      </c>
      <c r="J1098" s="6">
        <v>45.827172640000001</v>
      </c>
      <c r="K1098" t="s">
        <v>8885</v>
      </c>
      <c r="L1098" t="s">
        <v>8886</v>
      </c>
      <c r="M1098" t="s">
        <v>9274</v>
      </c>
    </row>
    <row r="1099" spans="1:13" x14ac:dyDescent="0.4">
      <c r="A1099" s="6">
        <v>1097</v>
      </c>
      <c r="B1099" s="6" t="s">
        <v>3503</v>
      </c>
      <c r="C1099" s="6" t="s">
        <v>3504</v>
      </c>
      <c r="D1099" s="6" t="s">
        <v>562</v>
      </c>
      <c r="E1099" s="6" t="s">
        <v>3505</v>
      </c>
      <c r="F1099" s="6">
        <v>126.4443</v>
      </c>
      <c r="G1099" s="6">
        <v>48.716700000000003</v>
      </c>
      <c r="H1099" s="6">
        <v>48840117</v>
      </c>
      <c r="I1099" s="6">
        <v>127.0713799</v>
      </c>
      <c r="J1099" s="6">
        <v>47.246019680000003</v>
      </c>
      <c r="K1099" t="s">
        <v>8885</v>
      </c>
      <c r="L1099" t="s">
        <v>9031</v>
      </c>
      <c r="M1099" t="s">
        <v>9931</v>
      </c>
    </row>
    <row r="1100" spans="1:13" x14ac:dyDescent="0.4">
      <c r="A1100" s="6">
        <v>1098</v>
      </c>
      <c r="B1100" s="6" t="s">
        <v>3506</v>
      </c>
      <c r="C1100" s="6" t="s">
        <v>3507</v>
      </c>
      <c r="D1100" s="6" t="s">
        <v>1151</v>
      </c>
      <c r="E1100" s="6" t="s">
        <v>656</v>
      </c>
      <c r="F1100" s="6">
        <v>112.3047</v>
      </c>
      <c r="G1100" s="6">
        <v>24.6937</v>
      </c>
      <c r="H1100" s="6">
        <v>91368982</v>
      </c>
      <c r="I1100" s="6">
        <v>113.14246</v>
      </c>
      <c r="J1100" s="6">
        <v>23.453640480000001</v>
      </c>
      <c r="K1100" t="s">
        <v>8934</v>
      </c>
      <c r="L1100" t="s">
        <v>8935</v>
      </c>
      <c r="M1100" t="s">
        <v>8936</v>
      </c>
    </row>
    <row r="1101" spans="1:13" x14ac:dyDescent="0.4">
      <c r="A1101" s="6">
        <v>1099</v>
      </c>
      <c r="B1101" s="6" t="s">
        <v>3508</v>
      </c>
      <c r="C1101" s="6" t="s">
        <v>3509</v>
      </c>
      <c r="D1101" s="6" t="s">
        <v>558</v>
      </c>
      <c r="E1101" s="6" t="s">
        <v>762</v>
      </c>
      <c r="F1101" s="6">
        <v>102.34520000000001</v>
      </c>
      <c r="G1101" s="6">
        <v>26.117699999999999</v>
      </c>
      <c r="H1101" s="6">
        <v>15710073</v>
      </c>
      <c r="I1101" s="6">
        <v>103.3313565</v>
      </c>
      <c r="J1101" s="6">
        <v>24.863970080000001</v>
      </c>
      <c r="K1101" t="s">
        <v>8891</v>
      </c>
      <c r="L1101" t="s">
        <v>8892</v>
      </c>
      <c r="M1101" t="s">
        <v>8972</v>
      </c>
    </row>
    <row r="1102" spans="1:13" x14ac:dyDescent="0.4">
      <c r="A1102" s="6">
        <v>1100</v>
      </c>
      <c r="B1102" s="6" t="s">
        <v>3510</v>
      </c>
      <c r="C1102" s="6" t="s">
        <v>3511</v>
      </c>
      <c r="D1102" s="6" t="s">
        <v>520</v>
      </c>
      <c r="E1102" s="6" t="s">
        <v>647</v>
      </c>
      <c r="F1102" s="6">
        <v>105.8523</v>
      </c>
      <c r="G1102" s="6">
        <v>27.752800000000001</v>
      </c>
      <c r="H1102" s="6">
        <v>96532292</v>
      </c>
      <c r="I1102" s="6">
        <v>106.78620069999999</v>
      </c>
      <c r="J1102" s="6">
        <v>26.48337312</v>
      </c>
      <c r="K1102" t="s">
        <v>8929</v>
      </c>
      <c r="L1102" t="s">
        <v>8930</v>
      </c>
      <c r="M1102" t="s">
        <v>8931</v>
      </c>
    </row>
    <row r="1103" spans="1:13" x14ac:dyDescent="0.4">
      <c r="A1103" s="6">
        <v>1101</v>
      </c>
      <c r="B1103" s="6" t="s">
        <v>3512</v>
      </c>
      <c r="C1103" s="6" t="s">
        <v>3513</v>
      </c>
      <c r="D1103" s="6" t="s">
        <v>869</v>
      </c>
      <c r="E1103" s="6" t="s">
        <v>3514</v>
      </c>
      <c r="F1103" s="6">
        <v>109.13160000000001</v>
      </c>
      <c r="G1103" s="6">
        <v>35.162799999999997</v>
      </c>
      <c r="H1103" s="6">
        <v>47080883</v>
      </c>
      <c r="I1103" s="6">
        <v>110.0166392</v>
      </c>
      <c r="J1103" s="6">
        <v>33.822237119999997</v>
      </c>
      <c r="K1103" t="s">
        <v>9010</v>
      </c>
      <c r="L1103" t="s">
        <v>9242</v>
      </c>
      <c r="M1103" t="s">
        <v>9932</v>
      </c>
    </row>
    <row r="1104" spans="1:13" x14ac:dyDescent="0.4">
      <c r="A1104" s="6">
        <v>1102</v>
      </c>
      <c r="B1104" s="6" t="s">
        <v>3515</v>
      </c>
      <c r="C1104" s="6" t="s">
        <v>3516</v>
      </c>
      <c r="D1104" s="6" t="s">
        <v>520</v>
      </c>
      <c r="E1104" s="6" t="s">
        <v>3500</v>
      </c>
      <c r="F1104" s="6">
        <v>102.94370000000001</v>
      </c>
      <c r="G1104" s="6">
        <v>31.8535</v>
      </c>
      <c r="H1104" s="6">
        <v>54910784</v>
      </c>
      <c r="I1104" s="6">
        <v>103.9209389</v>
      </c>
      <c r="J1104" s="6">
        <v>30.544706399999999</v>
      </c>
      <c r="K1104" t="s">
        <v>8898</v>
      </c>
      <c r="L1104" t="s">
        <v>8899</v>
      </c>
      <c r="M1104" t="s">
        <v>9930</v>
      </c>
    </row>
    <row r="1105" spans="1:13" x14ac:dyDescent="0.4">
      <c r="A1105" s="6">
        <v>1103</v>
      </c>
      <c r="B1105" s="6" t="s">
        <v>3517</v>
      </c>
      <c r="C1105" s="6" t="s">
        <v>3518</v>
      </c>
      <c r="D1105" s="6" t="s">
        <v>558</v>
      </c>
      <c r="E1105" s="6" t="s">
        <v>762</v>
      </c>
      <c r="F1105" s="6">
        <v>102.259</v>
      </c>
      <c r="G1105" s="6">
        <v>25.907299999999999</v>
      </c>
      <c r="H1105" s="6">
        <v>64390149</v>
      </c>
      <c r="I1105" s="6">
        <v>103.2464409</v>
      </c>
      <c r="J1105" s="6">
        <v>24.655589920000001</v>
      </c>
      <c r="K1105" t="s">
        <v>8891</v>
      </c>
      <c r="L1105" t="s">
        <v>8892</v>
      </c>
      <c r="M1105" t="s">
        <v>8972</v>
      </c>
    </row>
    <row r="1106" spans="1:13" x14ac:dyDescent="0.4">
      <c r="A1106" s="6">
        <v>1104</v>
      </c>
      <c r="B1106" s="6" t="s">
        <v>3519</v>
      </c>
      <c r="C1106" s="6" t="s">
        <v>3520</v>
      </c>
      <c r="D1106" s="6" t="s">
        <v>562</v>
      </c>
      <c r="E1106" s="6" t="s">
        <v>1133</v>
      </c>
      <c r="F1106" s="6">
        <v>127.37050000000001</v>
      </c>
      <c r="G1106" s="6">
        <v>47.242100000000001</v>
      </c>
      <c r="H1106" s="6">
        <v>90171593</v>
      </c>
      <c r="I1106" s="6">
        <v>127.98377960000001</v>
      </c>
      <c r="J1106" s="6">
        <v>45.78557584</v>
      </c>
      <c r="K1106" t="s">
        <v>8885</v>
      </c>
      <c r="L1106" t="s">
        <v>8886</v>
      </c>
      <c r="M1106" t="s">
        <v>9123</v>
      </c>
    </row>
    <row r="1107" spans="1:13" x14ac:dyDescent="0.4">
      <c r="A1107" s="6">
        <v>1105</v>
      </c>
      <c r="B1107" s="6" t="s">
        <v>3521</v>
      </c>
      <c r="C1107" s="6" t="s">
        <v>3522</v>
      </c>
      <c r="D1107" s="6" t="s">
        <v>602</v>
      </c>
      <c r="E1107" s="6" t="s">
        <v>3523</v>
      </c>
      <c r="F1107" s="6">
        <v>110.5635</v>
      </c>
      <c r="G1107" s="6">
        <v>30.9011</v>
      </c>
      <c r="H1107" s="6">
        <v>21350525</v>
      </c>
      <c r="I1107" s="6">
        <v>111.42720389999999</v>
      </c>
      <c r="J1107" s="6">
        <v>29.60144944</v>
      </c>
      <c r="K1107" t="s">
        <v>8910</v>
      </c>
      <c r="L1107" t="s">
        <v>9148</v>
      </c>
      <c r="M1107" t="s">
        <v>7397</v>
      </c>
    </row>
    <row r="1108" spans="1:13" x14ac:dyDescent="0.4">
      <c r="A1108" s="6">
        <v>1106</v>
      </c>
      <c r="B1108" s="6" t="s">
        <v>3524</v>
      </c>
      <c r="C1108" s="6" t="s">
        <v>3525</v>
      </c>
      <c r="D1108" s="6" t="s">
        <v>628</v>
      </c>
      <c r="E1108" s="6" t="s">
        <v>3526</v>
      </c>
      <c r="F1108" s="6">
        <v>117.03360000000001</v>
      </c>
      <c r="G1108" s="6">
        <v>27.645199999999999</v>
      </c>
      <c r="H1108" s="6">
        <v>37120105</v>
      </c>
      <c r="I1108" s="6">
        <v>117.80089940000001</v>
      </c>
      <c r="J1108" s="6">
        <v>26.376806080000001</v>
      </c>
      <c r="K1108" t="s">
        <v>8919</v>
      </c>
      <c r="L1108" t="s">
        <v>9587</v>
      </c>
      <c r="M1108" t="s">
        <v>9933</v>
      </c>
    </row>
    <row r="1109" spans="1:13" x14ac:dyDescent="0.4">
      <c r="A1109" s="6">
        <v>1107</v>
      </c>
      <c r="B1109" s="6" t="s">
        <v>3527</v>
      </c>
      <c r="C1109" s="6" t="s">
        <v>3528</v>
      </c>
      <c r="D1109" s="6" t="s">
        <v>628</v>
      </c>
      <c r="E1109" s="6" t="s">
        <v>3529</v>
      </c>
      <c r="F1109" s="6">
        <v>116.81399999999999</v>
      </c>
      <c r="G1109" s="6">
        <v>27.498899999999999</v>
      </c>
      <c r="H1109" s="6">
        <v>90319074</v>
      </c>
      <c r="I1109" s="6">
        <v>117.5845714</v>
      </c>
      <c r="J1109" s="6">
        <v>26.231910559999999</v>
      </c>
      <c r="K1109" t="s">
        <v>8919</v>
      </c>
      <c r="L1109" t="s">
        <v>9587</v>
      </c>
      <c r="M1109" t="s">
        <v>3664</v>
      </c>
    </row>
    <row r="1110" spans="1:13" x14ac:dyDescent="0.4">
      <c r="A1110" s="6">
        <v>1108</v>
      </c>
      <c r="B1110" s="6" t="s">
        <v>3530</v>
      </c>
      <c r="C1110" s="6" t="s">
        <v>3531</v>
      </c>
      <c r="D1110" s="6" t="s">
        <v>558</v>
      </c>
      <c r="E1110" s="6" t="s">
        <v>3532</v>
      </c>
      <c r="F1110" s="6">
        <v>102.1528</v>
      </c>
      <c r="G1110" s="6">
        <v>26.500900000000001</v>
      </c>
      <c r="H1110" s="6">
        <v>8990141</v>
      </c>
      <c r="I1110" s="6">
        <v>103.1418233</v>
      </c>
      <c r="J1110" s="6">
        <v>25.24349136</v>
      </c>
      <c r="K1110" t="s">
        <v>8891</v>
      </c>
      <c r="L1110" t="s">
        <v>8892</v>
      </c>
      <c r="M1110" t="s">
        <v>9934</v>
      </c>
    </row>
    <row r="1111" spans="1:13" x14ac:dyDescent="0.4">
      <c r="A1111" s="6">
        <v>1109</v>
      </c>
      <c r="B1111" s="6" t="s">
        <v>3533</v>
      </c>
      <c r="C1111" s="6" t="s">
        <v>3534</v>
      </c>
      <c r="D1111" s="6" t="s">
        <v>602</v>
      </c>
      <c r="E1111" s="6" t="s">
        <v>606</v>
      </c>
      <c r="F1111" s="6">
        <v>112.1725</v>
      </c>
      <c r="G1111" s="6">
        <v>29.444400000000002</v>
      </c>
      <c r="H1111" s="6">
        <v>64420575</v>
      </c>
      <c r="I1111" s="6">
        <v>113.0122298</v>
      </c>
      <c r="J1111" s="6">
        <v>28.158733760000001</v>
      </c>
      <c r="K1111" t="s">
        <v>8910</v>
      </c>
      <c r="L1111" t="s">
        <v>8911</v>
      </c>
      <c r="M1111" t="s">
        <v>8913</v>
      </c>
    </row>
    <row r="1112" spans="1:13" x14ac:dyDescent="0.4">
      <c r="A1112" s="6">
        <v>1110</v>
      </c>
      <c r="B1112" s="6" t="s">
        <v>3535</v>
      </c>
      <c r="C1112" s="6" t="s">
        <v>3536</v>
      </c>
      <c r="D1112" s="6" t="s">
        <v>869</v>
      </c>
      <c r="E1112" s="6" t="s">
        <v>3537</v>
      </c>
      <c r="F1112" s="6">
        <v>109.6028</v>
      </c>
      <c r="G1112" s="6">
        <v>40.248100000000001</v>
      </c>
      <c r="H1112" s="6">
        <v>58710586</v>
      </c>
      <c r="I1112" s="6">
        <v>110.4808183</v>
      </c>
      <c r="J1112" s="6">
        <v>38.858718240000002</v>
      </c>
      <c r="K1112" t="s">
        <v>9010</v>
      </c>
      <c r="L1112" t="s">
        <v>9235</v>
      </c>
      <c r="M1112" t="s">
        <v>9935</v>
      </c>
    </row>
    <row r="1113" spans="1:13" x14ac:dyDescent="0.4">
      <c r="A1113" s="6">
        <v>1111</v>
      </c>
      <c r="B1113" s="6" t="s">
        <v>3538</v>
      </c>
      <c r="C1113" s="6" t="s">
        <v>3539</v>
      </c>
      <c r="D1113" s="6" t="s">
        <v>913</v>
      </c>
      <c r="E1113" s="6" t="s">
        <v>3540</v>
      </c>
      <c r="F1113" s="6">
        <v>110.2855</v>
      </c>
      <c r="G1113" s="6">
        <v>36.097499999999997</v>
      </c>
      <c r="H1113" s="6">
        <v>8490895</v>
      </c>
      <c r="I1113" s="6">
        <v>111.15334609999999</v>
      </c>
      <c r="J1113" s="6">
        <v>34.747964000000003</v>
      </c>
      <c r="K1113" t="s">
        <v>9020</v>
      </c>
      <c r="L1113" t="s">
        <v>9655</v>
      </c>
      <c r="M1113" t="s">
        <v>9936</v>
      </c>
    </row>
    <row r="1114" spans="1:13" x14ac:dyDescent="0.4">
      <c r="A1114" s="6">
        <v>1112</v>
      </c>
      <c r="B1114" s="6" t="s">
        <v>3541</v>
      </c>
      <c r="C1114" s="6" t="s">
        <v>3542</v>
      </c>
      <c r="D1114" s="6" t="s">
        <v>869</v>
      </c>
      <c r="E1114" s="6" t="s">
        <v>3537</v>
      </c>
      <c r="F1114" s="6">
        <v>109.5697</v>
      </c>
      <c r="G1114" s="6">
        <v>40.325200000000002</v>
      </c>
      <c r="H1114" s="6">
        <v>58700256</v>
      </c>
      <c r="I1114" s="6">
        <v>110.4482115</v>
      </c>
      <c r="J1114" s="6">
        <v>38.935078079999997</v>
      </c>
      <c r="K1114" t="s">
        <v>9010</v>
      </c>
      <c r="L1114" t="s">
        <v>9235</v>
      </c>
      <c r="M1114" t="s">
        <v>9935</v>
      </c>
    </row>
    <row r="1115" spans="1:13" x14ac:dyDescent="0.4">
      <c r="A1115" s="6">
        <v>1113</v>
      </c>
      <c r="B1115" s="6" t="s">
        <v>3543</v>
      </c>
      <c r="C1115" s="6" t="s">
        <v>3544</v>
      </c>
      <c r="D1115" s="6" t="s">
        <v>533</v>
      </c>
      <c r="E1115" s="6" t="s">
        <v>3545</v>
      </c>
      <c r="F1115" s="6">
        <v>120.64490000000001</v>
      </c>
      <c r="G1115" s="6">
        <v>30.350899999999999</v>
      </c>
      <c r="H1115" s="6">
        <v>6350466</v>
      </c>
      <c r="I1115" s="6">
        <v>121.358391</v>
      </c>
      <c r="J1115" s="6">
        <v>29.056531360000001</v>
      </c>
      <c r="K1115" t="s">
        <v>8957</v>
      </c>
      <c r="L1115" t="s">
        <v>9937</v>
      </c>
      <c r="M1115" t="s">
        <v>3543</v>
      </c>
    </row>
    <row r="1116" spans="1:13" x14ac:dyDescent="0.4">
      <c r="A1116" s="6">
        <v>1114</v>
      </c>
      <c r="B1116" s="6" t="s">
        <v>3546</v>
      </c>
      <c r="C1116" s="6" t="s">
        <v>3547</v>
      </c>
      <c r="D1116" s="6" t="s">
        <v>913</v>
      </c>
      <c r="E1116" s="6" t="s">
        <v>3540</v>
      </c>
      <c r="F1116" s="6">
        <v>110.2051</v>
      </c>
      <c r="G1116" s="6">
        <v>36.035499999999999</v>
      </c>
      <c r="H1116" s="6">
        <v>9810253</v>
      </c>
      <c r="I1116" s="6">
        <v>111.074144</v>
      </c>
      <c r="J1116" s="6">
        <v>34.686559199999998</v>
      </c>
      <c r="K1116" t="s">
        <v>9020</v>
      </c>
      <c r="L1116" t="s">
        <v>9655</v>
      </c>
      <c r="M1116" t="s">
        <v>9936</v>
      </c>
    </row>
    <row r="1117" spans="1:13" x14ac:dyDescent="0.4">
      <c r="A1117" s="6">
        <v>1115</v>
      </c>
      <c r="B1117" s="6" t="s">
        <v>3548</v>
      </c>
      <c r="C1117" s="6" t="s">
        <v>3549</v>
      </c>
      <c r="D1117" s="6" t="s">
        <v>913</v>
      </c>
      <c r="E1117" s="6" t="s">
        <v>3550</v>
      </c>
      <c r="F1117" s="6">
        <v>110.36020000000001</v>
      </c>
      <c r="G1117" s="6">
        <v>36.110500000000002</v>
      </c>
      <c r="H1117" s="6">
        <v>9780349</v>
      </c>
      <c r="I1117" s="6">
        <v>111.226933</v>
      </c>
      <c r="J1117" s="6">
        <v>34.760839199999999</v>
      </c>
      <c r="K1117" t="s">
        <v>9020</v>
      </c>
      <c r="L1117" t="s">
        <v>9655</v>
      </c>
      <c r="M1117" t="s">
        <v>9938</v>
      </c>
    </row>
    <row r="1118" spans="1:13" x14ac:dyDescent="0.4">
      <c r="A1118" s="6">
        <v>1116</v>
      </c>
      <c r="B1118" s="6" t="s">
        <v>3551</v>
      </c>
      <c r="C1118" s="6" t="s">
        <v>3552</v>
      </c>
      <c r="D1118" s="6" t="s">
        <v>869</v>
      </c>
      <c r="E1118" s="6" t="s">
        <v>3553</v>
      </c>
      <c r="F1118" s="6">
        <v>110.0241</v>
      </c>
      <c r="G1118" s="6">
        <v>34.865699999999997</v>
      </c>
      <c r="H1118" s="6">
        <v>46990019</v>
      </c>
      <c r="I1118" s="6">
        <v>110.8958409</v>
      </c>
      <c r="J1118" s="6">
        <v>33.52798928</v>
      </c>
      <c r="K1118" t="s">
        <v>9010</v>
      </c>
      <c r="L1118" t="s">
        <v>9242</v>
      </c>
      <c r="M1118" t="s">
        <v>9939</v>
      </c>
    </row>
    <row r="1119" spans="1:13" x14ac:dyDescent="0.4">
      <c r="A1119" s="6">
        <v>1117</v>
      </c>
      <c r="B1119" s="6" t="s">
        <v>3554</v>
      </c>
      <c r="C1119" s="6" t="s">
        <v>3555</v>
      </c>
      <c r="D1119" s="6" t="s">
        <v>520</v>
      </c>
      <c r="E1119" s="6" t="s">
        <v>3556</v>
      </c>
      <c r="F1119" s="6">
        <v>104.5887</v>
      </c>
      <c r="G1119" s="6">
        <v>31.853899999999999</v>
      </c>
      <c r="H1119" s="6">
        <v>13390053</v>
      </c>
      <c r="I1119" s="6">
        <v>105.5414284</v>
      </c>
      <c r="J1119" s="6">
        <v>30.54510256</v>
      </c>
      <c r="K1119" t="s">
        <v>8898</v>
      </c>
      <c r="L1119" t="s">
        <v>9309</v>
      </c>
      <c r="M1119" t="s">
        <v>9940</v>
      </c>
    </row>
    <row r="1120" spans="1:13" x14ac:dyDescent="0.4">
      <c r="A1120" s="6">
        <v>1118</v>
      </c>
      <c r="B1120" s="6" t="s">
        <v>3557</v>
      </c>
      <c r="C1120" s="6" t="s">
        <v>3555</v>
      </c>
      <c r="D1120" s="6" t="s">
        <v>533</v>
      </c>
      <c r="E1120" s="6" t="s">
        <v>3558</v>
      </c>
      <c r="F1120" s="6">
        <v>117.1651</v>
      </c>
      <c r="G1120" s="6">
        <v>35.295299999999997</v>
      </c>
      <c r="H1120" s="6">
        <v>90555321</v>
      </c>
      <c r="I1120" s="6">
        <v>117.93044</v>
      </c>
      <c r="J1120" s="6">
        <v>33.953465119999997</v>
      </c>
      <c r="K1120" t="s">
        <v>8979</v>
      </c>
      <c r="L1120" t="s">
        <v>9941</v>
      </c>
      <c r="M1120" t="s">
        <v>9942</v>
      </c>
    </row>
    <row r="1121" spans="1:13" x14ac:dyDescent="0.4">
      <c r="A1121" s="6">
        <v>1119</v>
      </c>
      <c r="B1121" s="6" t="s">
        <v>3559</v>
      </c>
      <c r="C1121" s="6" t="s">
        <v>3560</v>
      </c>
      <c r="D1121" s="6" t="s">
        <v>562</v>
      </c>
      <c r="E1121" s="6" t="s">
        <v>3561</v>
      </c>
      <c r="F1121" s="6">
        <v>124.98269999999999</v>
      </c>
      <c r="G1121" s="6">
        <v>47.680300000000003</v>
      </c>
      <c r="H1121" s="6">
        <v>12780589</v>
      </c>
      <c r="I1121" s="6">
        <v>125.6315578</v>
      </c>
      <c r="J1121" s="6">
        <v>46.219569120000003</v>
      </c>
      <c r="K1121" t="s">
        <v>8885</v>
      </c>
      <c r="L1121" t="s">
        <v>9031</v>
      </c>
      <c r="M1121" t="s">
        <v>9943</v>
      </c>
    </row>
    <row r="1122" spans="1:13" x14ac:dyDescent="0.4">
      <c r="A1122" s="6">
        <v>1120</v>
      </c>
      <c r="B1122" s="6" t="s">
        <v>3562</v>
      </c>
      <c r="C1122" s="6" t="s">
        <v>3563</v>
      </c>
      <c r="D1122" s="6" t="s">
        <v>602</v>
      </c>
      <c r="E1122" s="6" t="s">
        <v>659</v>
      </c>
      <c r="F1122" s="6">
        <v>112.5316</v>
      </c>
      <c r="G1122" s="6">
        <v>24.376100000000001</v>
      </c>
      <c r="H1122" s="6">
        <v>260502</v>
      </c>
      <c r="I1122" s="6">
        <v>113.3659792</v>
      </c>
      <c r="J1122" s="6">
        <v>23.139089439999999</v>
      </c>
      <c r="K1122" t="s">
        <v>8934</v>
      </c>
      <c r="L1122" t="s">
        <v>8935</v>
      </c>
      <c r="M1122" t="s">
        <v>8937</v>
      </c>
    </row>
    <row r="1123" spans="1:13" x14ac:dyDescent="0.4">
      <c r="A1123" s="6">
        <v>1121</v>
      </c>
      <c r="B1123" s="6" t="s">
        <v>3564</v>
      </c>
      <c r="C1123" s="6" t="s">
        <v>3565</v>
      </c>
      <c r="D1123" s="6" t="s">
        <v>520</v>
      </c>
      <c r="E1123" s="6" t="s">
        <v>530</v>
      </c>
      <c r="F1123" s="6">
        <v>105.5187</v>
      </c>
      <c r="G1123" s="6">
        <v>30.854500000000002</v>
      </c>
      <c r="H1123" s="6">
        <v>27750796</v>
      </c>
      <c r="I1123" s="6">
        <v>106.45757140000001</v>
      </c>
      <c r="J1123" s="6">
        <v>29.555296800000001</v>
      </c>
      <c r="K1123" t="s">
        <v>8868</v>
      </c>
      <c r="L1123" t="s">
        <v>8868</v>
      </c>
      <c r="M1123" t="s">
        <v>8872</v>
      </c>
    </row>
    <row r="1124" spans="1:13" x14ac:dyDescent="0.4">
      <c r="A1124" s="6">
        <v>1122</v>
      </c>
      <c r="B1124" s="6" t="s">
        <v>3566</v>
      </c>
      <c r="C1124" s="6" t="s">
        <v>3567</v>
      </c>
      <c r="D1124" s="6" t="s">
        <v>573</v>
      </c>
      <c r="E1124" s="6" t="s">
        <v>3568</v>
      </c>
      <c r="F1124" s="6">
        <v>123.7638</v>
      </c>
      <c r="G1124" s="6">
        <v>44.564300000000003</v>
      </c>
      <c r="H1124" s="6">
        <v>12160205</v>
      </c>
      <c r="I1124" s="6">
        <v>124.4308194</v>
      </c>
      <c r="J1124" s="6">
        <v>43.133482720000003</v>
      </c>
      <c r="K1124" t="s">
        <v>8894</v>
      </c>
      <c r="L1124" t="s">
        <v>9944</v>
      </c>
      <c r="M1124" t="s">
        <v>9062</v>
      </c>
    </row>
    <row r="1125" spans="1:13" x14ac:dyDescent="0.4">
      <c r="A1125" s="6">
        <v>1123</v>
      </c>
      <c r="B1125" s="6" t="s">
        <v>3569</v>
      </c>
      <c r="C1125" s="6" t="s">
        <v>3570</v>
      </c>
      <c r="D1125" s="6" t="s">
        <v>849</v>
      </c>
      <c r="E1125" s="6" t="s">
        <v>853</v>
      </c>
      <c r="F1125" s="6">
        <v>113.5341</v>
      </c>
      <c r="G1125" s="6">
        <v>31.3919</v>
      </c>
      <c r="H1125" s="6">
        <v>57970432</v>
      </c>
      <c r="I1125" s="6">
        <v>114.3535419</v>
      </c>
      <c r="J1125" s="6">
        <v>30.08753776</v>
      </c>
      <c r="K1125" t="s">
        <v>9002</v>
      </c>
      <c r="L1125" t="s">
        <v>9003</v>
      </c>
      <c r="M1125" t="s">
        <v>9005</v>
      </c>
    </row>
    <row r="1126" spans="1:13" x14ac:dyDescent="0.4">
      <c r="A1126" s="6">
        <v>1124</v>
      </c>
      <c r="B1126" s="6" t="s">
        <v>3571</v>
      </c>
      <c r="C1126" s="6" t="s">
        <v>3572</v>
      </c>
      <c r="D1126" s="6" t="s">
        <v>573</v>
      </c>
      <c r="E1126" s="6" t="s">
        <v>3573</v>
      </c>
      <c r="F1126" s="6">
        <v>123.6968</v>
      </c>
      <c r="G1126" s="6">
        <v>44.594299999999997</v>
      </c>
      <c r="H1126" s="6">
        <v>24710057</v>
      </c>
      <c r="I1126" s="6">
        <v>124.3648177</v>
      </c>
      <c r="J1126" s="6">
        <v>43.16319472</v>
      </c>
      <c r="K1126" t="s">
        <v>8894</v>
      </c>
      <c r="L1126" t="s">
        <v>9944</v>
      </c>
      <c r="M1126" t="s">
        <v>8994</v>
      </c>
    </row>
    <row r="1127" spans="1:13" x14ac:dyDescent="0.4">
      <c r="A1127" s="6">
        <v>1125</v>
      </c>
      <c r="B1127" s="6" t="s">
        <v>3574</v>
      </c>
      <c r="C1127" s="6" t="s">
        <v>3575</v>
      </c>
      <c r="D1127" s="6" t="s">
        <v>913</v>
      </c>
      <c r="E1127" s="6" t="s">
        <v>3576</v>
      </c>
      <c r="F1127" s="6">
        <v>114.2919</v>
      </c>
      <c r="G1127" s="6">
        <v>34.76</v>
      </c>
      <c r="H1127" s="6">
        <v>89440342</v>
      </c>
      <c r="I1127" s="6">
        <v>115.1000507</v>
      </c>
      <c r="J1127" s="6">
        <v>33.423304000000002</v>
      </c>
      <c r="K1127" t="s">
        <v>9020</v>
      </c>
      <c r="L1127" t="s">
        <v>9945</v>
      </c>
      <c r="M1127" t="s">
        <v>9946</v>
      </c>
    </row>
    <row r="1128" spans="1:13" x14ac:dyDescent="0.4">
      <c r="A1128" s="6">
        <v>1126</v>
      </c>
      <c r="B1128" s="6" t="s">
        <v>3577</v>
      </c>
      <c r="C1128" s="6" t="s">
        <v>3578</v>
      </c>
      <c r="D1128" s="6" t="s">
        <v>533</v>
      </c>
      <c r="E1128" s="6" t="s">
        <v>3579</v>
      </c>
      <c r="F1128" s="6">
        <v>117.515</v>
      </c>
      <c r="G1128" s="6">
        <v>35.215000000000003</v>
      </c>
      <c r="H1128" s="6">
        <v>90565954</v>
      </c>
      <c r="I1128" s="6">
        <v>118.2751265</v>
      </c>
      <c r="J1128" s="6">
        <v>33.873936</v>
      </c>
      <c r="K1128" t="s">
        <v>8979</v>
      </c>
      <c r="L1128" t="s">
        <v>9947</v>
      </c>
      <c r="M1128" t="s">
        <v>9948</v>
      </c>
    </row>
    <row r="1129" spans="1:13" x14ac:dyDescent="0.4">
      <c r="A1129" s="6">
        <v>1127</v>
      </c>
      <c r="B1129" s="6" t="s">
        <v>3580</v>
      </c>
      <c r="C1129" s="6" t="s">
        <v>3581</v>
      </c>
      <c r="D1129" s="6" t="s">
        <v>913</v>
      </c>
      <c r="E1129" s="6" t="s">
        <v>3582</v>
      </c>
      <c r="F1129" s="6">
        <v>114.8509</v>
      </c>
      <c r="G1129" s="6">
        <v>35.7913</v>
      </c>
      <c r="H1129" s="6">
        <v>9350504</v>
      </c>
      <c r="I1129" s="6">
        <v>115.6507216</v>
      </c>
      <c r="J1129" s="6">
        <v>34.444703519999997</v>
      </c>
      <c r="K1129" t="s">
        <v>9020</v>
      </c>
      <c r="L1129" t="s">
        <v>9776</v>
      </c>
      <c r="M1129" t="s">
        <v>9949</v>
      </c>
    </row>
    <row r="1130" spans="1:13" x14ac:dyDescent="0.4">
      <c r="A1130" s="6">
        <v>1128</v>
      </c>
      <c r="B1130" s="6" t="s">
        <v>3583</v>
      </c>
      <c r="C1130" s="6" t="s">
        <v>3584</v>
      </c>
      <c r="D1130" s="6" t="s">
        <v>869</v>
      </c>
      <c r="E1130" s="6" t="s">
        <v>3585</v>
      </c>
      <c r="F1130" s="6">
        <v>107.3386</v>
      </c>
      <c r="G1130" s="6">
        <v>34.361899999999999</v>
      </c>
      <c r="H1130" s="6">
        <v>52700864</v>
      </c>
      <c r="I1130" s="6">
        <v>108.2503549</v>
      </c>
      <c r="J1130" s="6">
        <v>33.029025760000003</v>
      </c>
      <c r="K1130" t="s">
        <v>9010</v>
      </c>
      <c r="L1130" t="s">
        <v>9039</v>
      </c>
      <c r="M1130" t="s">
        <v>3583</v>
      </c>
    </row>
    <row r="1131" spans="1:13" x14ac:dyDescent="0.4">
      <c r="A1131" s="6">
        <v>1129</v>
      </c>
      <c r="B1131" s="6" t="s">
        <v>3586</v>
      </c>
      <c r="C1131" s="6" t="s">
        <v>3587</v>
      </c>
      <c r="D1131" s="6" t="s">
        <v>573</v>
      </c>
      <c r="E1131" s="6" t="s">
        <v>3588</v>
      </c>
      <c r="F1131" s="6">
        <v>123.0372</v>
      </c>
      <c r="G1131" s="6">
        <v>42.861800000000002</v>
      </c>
      <c r="H1131" s="6">
        <v>5600135</v>
      </c>
      <c r="I1131" s="6">
        <v>123.7150457</v>
      </c>
      <c r="J1131" s="6">
        <v>41.44732672</v>
      </c>
      <c r="K1131" t="s">
        <v>8925</v>
      </c>
      <c r="L1131" t="s">
        <v>9124</v>
      </c>
      <c r="M1131" t="s">
        <v>9950</v>
      </c>
    </row>
    <row r="1132" spans="1:13" x14ac:dyDescent="0.4">
      <c r="A1132" s="6">
        <v>1130</v>
      </c>
      <c r="B1132" s="6" t="s">
        <v>3589</v>
      </c>
      <c r="C1132" s="6" t="s">
        <v>3590</v>
      </c>
      <c r="D1132" s="6" t="s">
        <v>628</v>
      </c>
      <c r="E1132" s="6" t="s">
        <v>3591</v>
      </c>
      <c r="F1132" s="6">
        <v>117.236</v>
      </c>
      <c r="G1132" s="6">
        <v>29.782900000000001</v>
      </c>
      <c r="H1132" s="6">
        <v>22370200</v>
      </c>
      <c r="I1132" s="6">
        <v>118.0002836</v>
      </c>
      <c r="J1132" s="6">
        <v>28.49398416</v>
      </c>
      <c r="K1132" t="s">
        <v>8973</v>
      </c>
      <c r="L1132" t="s">
        <v>9951</v>
      </c>
      <c r="M1132" t="s">
        <v>9952</v>
      </c>
    </row>
    <row r="1133" spans="1:13" x14ac:dyDescent="0.4">
      <c r="A1133" s="6">
        <v>1131</v>
      </c>
      <c r="B1133" s="6" t="s">
        <v>3592</v>
      </c>
      <c r="C1133" s="6" t="s">
        <v>3593</v>
      </c>
      <c r="D1133" s="6" t="s">
        <v>562</v>
      </c>
      <c r="E1133" s="6" t="s">
        <v>1089</v>
      </c>
      <c r="F1133" s="6">
        <v>126.2574</v>
      </c>
      <c r="G1133" s="6">
        <v>47.758899999999997</v>
      </c>
      <c r="H1133" s="6">
        <v>48750746</v>
      </c>
      <c r="I1133" s="6">
        <v>126.8872647</v>
      </c>
      <c r="J1133" s="6">
        <v>46.29741456</v>
      </c>
      <c r="K1133" t="s">
        <v>8885</v>
      </c>
      <c r="L1133" t="s">
        <v>8886</v>
      </c>
      <c r="M1133" t="s">
        <v>9102</v>
      </c>
    </row>
    <row r="1134" spans="1:13" x14ac:dyDescent="0.4">
      <c r="A1134" s="6">
        <v>1132</v>
      </c>
      <c r="B1134" s="6" t="s">
        <v>3594</v>
      </c>
      <c r="C1134" s="6" t="s">
        <v>3595</v>
      </c>
      <c r="D1134" s="6" t="s">
        <v>858</v>
      </c>
      <c r="E1134" s="6" t="s">
        <v>3596</v>
      </c>
      <c r="F1134" s="6">
        <v>89.014499999999998</v>
      </c>
      <c r="G1134" s="6">
        <v>44.345199999999998</v>
      </c>
      <c r="H1134" s="6">
        <v>55320435</v>
      </c>
      <c r="I1134" s="6">
        <v>90.199283949999995</v>
      </c>
      <c r="J1134" s="6">
        <v>42.916486079999999</v>
      </c>
      <c r="K1134" t="s">
        <v>9006</v>
      </c>
      <c r="L1134" t="s">
        <v>9953</v>
      </c>
      <c r="M1134" t="s">
        <v>9954</v>
      </c>
    </row>
    <row r="1135" spans="1:13" x14ac:dyDescent="0.4">
      <c r="A1135" s="6">
        <v>1133</v>
      </c>
      <c r="B1135" s="6" t="s">
        <v>3597</v>
      </c>
      <c r="C1135" s="6" t="s">
        <v>3598</v>
      </c>
      <c r="D1135" s="6" t="s">
        <v>533</v>
      </c>
      <c r="E1135" s="6" t="s">
        <v>3599</v>
      </c>
      <c r="F1135" s="6">
        <v>115.3779</v>
      </c>
      <c r="G1135" s="6">
        <v>31.457100000000001</v>
      </c>
      <c r="H1135" s="6">
        <v>95414799</v>
      </c>
      <c r="I1135" s="6">
        <v>116.1698693</v>
      </c>
      <c r="J1135" s="6">
        <v>30.15211184</v>
      </c>
      <c r="K1135" t="s">
        <v>8944</v>
      </c>
      <c r="L1135" t="s">
        <v>9056</v>
      </c>
      <c r="M1135" t="s">
        <v>9955</v>
      </c>
    </row>
    <row r="1136" spans="1:13" x14ac:dyDescent="0.4">
      <c r="A1136" s="6">
        <v>1134</v>
      </c>
      <c r="B1136" s="6" t="s">
        <v>3600</v>
      </c>
      <c r="C1136" s="6" t="s">
        <v>3601</v>
      </c>
      <c r="D1136" s="6" t="s">
        <v>533</v>
      </c>
      <c r="E1136" s="6" t="s">
        <v>3602</v>
      </c>
      <c r="F1136" s="6">
        <v>116.4328</v>
      </c>
      <c r="G1136" s="6">
        <v>33.154400000000003</v>
      </c>
      <c r="H1136" s="6">
        <v>36970164</v>
      </c>
      <c r="I1136" s="6">
        <v>117.2090513</v>
      </c>
      <c r="J1136" s="6">
        <v>31.83311776</v>
      </c>
      <c r="K1136" t="s">
        <v>8944</v>
      </c>
      <c r="L1136" t="s">
        <v>8945</v>
      </c>
      <c r="M1136" t="s">
        <v>9956</v>
      </c>
    </row>
    <row r="1137" spans="1:13" x14ac:dyDescent="0.4">
      <c r="A1137" s="6">
        <v>1135</v>
      </c>
      <c r="B1137" s="6" t="s">
        <v>3603</v>
      </c>
      <c r="C1137" s="6" t="s">
        <v>3604</v>
      </c>
      <c r="D1137" s="6" t="s">
        <v>602</v>
      </c>
      <c r="E1137" s="6" t="s">
        <v>3605</v>
      </c>
      <c r="F1137" s="6">
        <v>111.6763</v>
      </c>
      <c r="G1137" s="6">
        <v>29.2072</v>
      </c>
      <c r="H1137" s="6">
        <v>37360267</v>
      </c>
      <c r="I1137" s="6">
        <v>112.5234231</v>
      </c>
      <c r="J1137" s="6">
        <v>27.923810880000001</v>
      </c>
      <c r="K1137" t="s">
        <v>8910</v>
      </c>
      <c r="L1137" t="s">
        <v>9957</v>
      </c>
      <c r="M1137" t="s">
        <v>9958</v>
      </c>
    </row>
    <row r="1138" spans="1:13" x14ac:dyDescent="0.4">
      <c r="A1138" s="6">
        <v>1136</v>
      </c>
      <c r="B1138" s="6" t="s">
        <v>3606</v>
      </c>
      <c r="C1138" s="6" t="s">
        <v>3607</v>
      </c>
      <c r="D1138" s="6" t="s">
        <v>562</v>
      </c>
      <c r="E1138" s="6" t="s">
        <v>3432</v>
      </c>
      <c r="F1138" s="6">
        <v>127.80970000000001</v>
      </c>
      <c r="G1138" s="6">
        <v>48.4084</v>
      </c>
      <c r="H1138" s="6">
        <v>53560006</v>
      </c>
      <c r="I1138" s="6">
        <v>128.41643550000001</v>
      </c>
      <c r="J1138" s="6">
        <v>46.940679359999997</v>
      </c>
      <c r="K1138" t="s">
        <v>8885</v>
      </c>
      <c r="L1138" t="s">
        <v>9179</v>
      </c>
      <c r="M1138" t="s">
        <v>9915</v>
      </c>
    </row>
    <row r="1139" spans="1:13" x14ac:dyDescent="0.4">
      <c r="A1139" s="6">
        <v>1137</v>
      </c>
      <c r="B1139" s="6" t="s">
        <v>3608</v>
      </c>
      <c r="C1139" s="6" t="s">
        <v>3609</v>
      </c>
      <c r="D1139" s="6" t="s">
        <v>602</v>
      </c>
      <c r="E1139" s="6" t="s">
        <v>3605</v>
      </c>
      <c r="F1139" s="6">
        <v>111.6951</v>
      </c>
      <c r="G1139" s="6">
        <v>29.1737</v>
      </c>
      <c r="H1139" s="6">
        <v>8760525</v>
      </c>
      <c r="I1139" s="6">
        <v>112.541943</v>
      </c>
      <c r="J1139" s="6">
        <v>27.890632480000001</v>
      </c>
      <c r="K1139" t="s">
        <v>8910</v>
      </c>
      <c r="L1139" t="s">
        <v>9957</v>
      </c>
      <c r="M1139" t="s">
        <v>9958</v>
      </c>
    </row>
    <row r="1140" spans="1:13" x14ac:dyDescent="0.4">
      <c r="A1140" s="6">
        <v>1138</v>
      </c>
      <c r="B1140" s="6" t="s">
        <v>3610</v>
      </c>
      <c r="C1140" s="6" t="s">
        <v>3611</v>
      </c>
      <c r="D1140" s="6" t="s">
        <v>533</v>
      </c>
      <c r="E1140" s="6" t="s">
        <v>3599</v>
      </c>
      <c r="F1140" s="6">
        <v>115.30459999999999</v>
      </c>
      <c r="G1140" s="6">
        <v>31.5366</v>
      </c>
      <c r="H1140" s="6">
        <v>43200801</v>
      </c>
      <c r="I1140" s="6">
        <v>116.0976615</v>
      </c>
      <c r="J1140" s="6">
        <v>30.230848640000001</v>
      </c>
      <c r="K1140" t="s">
        <v>8944</v>
      </c>
      <c r="L1140" t="s">
        <v>9056</v>
      </c>
      <c r="M1140" t="s">
        <v>9955</v>
      </c>
    </row>
    <row r="1141" spans="1:13" x14ac:dyDescent="0.4">
      <c r="A1141" s="6">
        <v>1139</v>
      </c>
      <c r="B1141" s="6" t="s">
        <v>3612</v>
      </c>
      <c r="C1141" s="6" t="s">
        <v>3613</v>
      </c>
      <c r="D1141" s="6" t="s">
        <v>520</v>
      </c>
      <c r="E1141" s="6" t="s">
        <v>3614</v>
      </c>
      <c r="F1141" s="6">
        <v>107.7426</v>
      </c>
      <c r="G1141" s="6">
        <v>28.241900000000001</v>
      </c>
      <c r="H1141" s="6">
        <v>8850185</v>
      </c>
      <c r="I1141" s="6">
        <v>108.6483353</v>
      </c>
      <c r="J1141" s="6">
        <v>26.967777760000001</v>
      </c>
      <c r="K1141" t="s">
        <v>8929</v>
      </c>
      <c r="L1141" t="s">
        <v>9167</v>
      </c>
      <c r="M1141" t="s">
        <v>9959</v>
      </c>
    </row>
    <row r="1142" spans="1:13" x14ac:dyDescent="0.4">
      <c r="A1142" s="6">
        <v>1140</v>
      </c>
      <c r="B1142" s="6" t="s">
        <v>3615</v>
      </c>
      <c r="C1142" s="6" t="s">
        <v>3616</v>
      </c>
      <c r="D1142" s="6" t="s">
        <v>602</v>
      </c>
      <c r="E1142" s="6" t="s">
        <v>3617</v>
      </c>
      <c r="F1142" s="6">
        <v>108.0686</v>
      </c>
      <c r="G1142" s="6">
        <v>29.3645</v>
      </c>
      <c r="H1142" s="6">
        <v>41780588</v>
      </c>
      <c r="I1142" s="6">
        <v>108.9694779</v>
      </c>
      <c r="J1142" s="6">
        <v>28.079600800000001</v>
      </c>
      <c r="K1142" t="s">
        <v>8929</v>
      </c>
      <c r="L1142" t="s">
        <v>9960</v>
      </c>
      <c r="M1142" t="s">
        <v>9961</v>
      </c>
    </row>
    <row r="1143" spans="1:13" x14ac:dyDescent="0.4">
      <c r="A1143" s="6">
        <v>1141</v>
      </c>
      <c r="B1143" s="6" t="s">
        <v>3618</v>
      </c>
      <c r="C1143" s="6" t="s">
        <v>3619</v>
      </c>
      <c r="D1143" s="6" t="s">
        <v>602</v>
      </c>
      <c r="E1143" s="6" t="s">
        <v>3620</v>
      </c>
      <c r="F1143" s="6">
        <v>115.889</v>
      </c>
      <c r="G1143" s="6">
        <v>24.466699999999999</v>
      </c>
      <c r="H1143" s="6">
        <v>100300749</v>
      </c>
      <c r="I1143" s="6">
        <v>116.6733539</v>
      </c>
      <c r="J1143" s="6">
        <v>23.228819680000001</v>
      </c>
      <c r="K1143" t="s">
        <v>8934</v>
      </c>
      <c r="L1143" t="s">
        <v>9209</v>
      </c>
      <c r="M1143" t="s">
        <v>9962</v>
      </c>
    </row>
    <row r="1144" spans="1:13" x14ac:dyDescent="0.4">
      <c r="A1144" s="6">
        <v>1142</v>
      </c>
      <c r="B1144" s="6" t="s">
        <v>3621</v>
      </c>
      <c r="C1144" s="6" t="s">
        <v>3622</v>
      </c>
      <c r="D1144" s="6" t="s">
        <v>602</v>
      </c>
      <c r="E1144" s="6" t="s">
        <v>3623</v>
      </c>
      <c r="F1144" s="6">
        <v>115.9683</v>
      </c>
      <c r="G1144" s="6">
        <v>24.611000000000001</v>
      </c>
      <c r="H1144" s="6">
        <v>5030783</v>
      </c>
      <c r="I1144" s="6">
        <v>116.7514723</v>
      </c>
      <c r="J1144" s="6">
        <v>23.371734400000001</v>
      </c>
      <c r="K1144" t="s">
        <v>8934</v>
      </c>
      <c r="L1144" t="s">
        <v>9209</v>
      </c>
      <c r="M1144" t="s">
        <v>9963</v>
      </c>
    </row>
    <row r="1145" spans="1:13" x14ac:dyDescent="0.4">
      <c r="A1145" s="6">
        <v>1143</v>
      </c>
      <c r="B1145" s="6" t="s">
        <v>3624</v>
      </c>
      <c r="C1145" s="6" t="s">
        <v>3625</v>
      </c>
      <c r="D1145" s="6" t="s">
        <v>602</v>
      </c>
      <c r="E1145" s="6" t="s">
        <v>3626</v>
      </c>
      <c r="F1145" s="6">
        <v>114.62009999999999</v>
      </c>
      <c r="G1145" s="6">
        <v>24.044799999999999</v>
      </c>
      <c r="H1145" s="6">
        <v>4320763</v>
      </c>
      <c r="I1145" s="6">
        <v>115.4233605</v>
      </c>
      <c r="J1145" s="6">
        <v>22.810969920000002</v>
      </c>
      <c r="K1145" t="s">
        <v>8934</v>
      </c>
      <c r="L1145" t="s">
        <v>9494</v>
      </c>
      <c r="M1145" t="s">
        <v>9558</v>
      </c>
    </row>
    <row r="1146" spans="1:13" x14ac:dyDescent="0.4">
      <c r="A1146" s="6">
        <v>1144</v>
      </c>
      <c r="B1146" s="6" t="s">
        <v>3627</v>
      </c>
      <c r="C1146" s="6" t="s">
        <v>3628</v>
      </c>
      <c r="D1146" s="6" t="s">
        <v>628</v>
      </c>
      <c r="E1146" s="6" t="s">
        <v>3629</v>
      </c>
      <c r="F1146" s="6">
        <v>116.70229999999999</v>
      </c>
      <c r="G1146" s="6">
        <v>28.630400000000002</v>
      </c>
      <c r="H1146" s="6">
        <v>31200677</v>
      </c>
      <c r="I1146" s="6">
        <v>117.4745357</v>
      </c>
      <c r="J1146" s="6">
        <v>27.352548160000001</v>
      </c>
      <c r="K1146" t="s">
        <v>8919</v>
      </c>
      <c r="L1146" t="s">
        <v>3079</v>
      </c>
      <c r="M1146" t="s">
        <v>9964</v>
      </c>
    </row>
    <row r="1147" spans="1:13" x14ac:dyDescent="0.4">
      <c r="A1147" s="6">
        <v>1145</v>
      </c>
      <c r="B1147" s="6" t="s">
        <v>3630</v>
      </c>
      <c r="C1147" s="6" t="s">
        <v>3631</v>
      </c>
      <c r="D1147" s="6" t="s">
        <v>533</v>
      </c>
      <c r="E1147" s="6" t="s">
        <v>3632</v>
      </c>
      <c r="F1147" s="6">
        <v>119.80840000000001</v>
      </c>
      <c r="G1147" s="6">
        <v>31.406099999999999</v>
      </c>
      <c r="H1147" s="6">
        <v>6260844</v>
      </c>
      <c r="I1147" s="6">
        <v>120.5343548</v>
      </c>
      <c r="J1147" s="6">
        <v>30.10160144</v>
      </c>
      <c r="K1147" t="s">
        <v>8957</v>
      </c>
      <c r="L1147" t="s">
        <v>9965</v>
      </c>
      <c r="M1147" t="s">
        <v>9966</v>
      </c>
    </row>
    <row r="1148" spans="1:13" x14ac:dyDescent="0.4">
      <c r="A1148" s="6">
        <v>1146</v>
      </c>
      <c r="B1148" s="6" t="s">
        <v>3633</v>
      </c>
      <c r="C1148" s="6" t="s">
        <v>3634</v>
      </c>
      <c r="D1148" s="6" t="s">
        <v>533</v>
      </c>
      <c r="E1148" s="6" t="s">
        <v>3635</v>
      </c>
      <c r="F1148" s="6">
        <v>120.1275</v>
      </c>
      <c r="G1148" s="6">
        <v>31.360700000000001</v>
      </c>
      <c r="H1148" s="6">
        <v>6270353</v>
      </c>
      <c r="I1148" s="6">
        <v>120.8487003</v>
      </c>
      <c r="J1148" s="6">
        <v>30.05663728</v>
      </c>
      <c r="K1148" t="s">
        <v>8957</v>
      </c>
      <c r="L1148" t="s">
        <v>9965</v>
      </c>
      <c r="M1148" t="s">
        <v>9967</v>
      </c>
    </row>
    <row r="1149" spans="1:13" x14ac:dyDescent="0.4">
      <c r="A1149" s="6">
        <v>1147</v>
      </c>
      <c r="B1149" s="6" t="s">
        <v>3636</v>
      </c>
      <c r="C1149" s="6" t="s">
        <v>3637</v>
      </c>
      <c r="D1149" s="6" t="s">
        <v>628</v>
      </c>
      <c r="E1149" s="6" t="s">
        <v>3638</v>
      </c>
      <c r="F1149" s="6">
        <v>118.0711</v>
      </c>
      <c r="G1149" s="6">
        <v>28.8155</v>
      </c>
      <c r="H1149" s="6">
        <v>91127053</v>
      </c>
      <c r="I1149" s="6">
        <v>118.8229406</v>
      </c>
      <c r="J1149" s="6">
        <v>27.535871199999999</v>
      </c>
      <c r="K1149" t="s">
        <v>8919</v>
      </c>
      <c r="L1149" t="s">
        <v>3079</v>
      </c>
      <c r="M1149" t="s">
        <v>9968</v>
      </c>
    </row>
    <row r="1150" spans="1:13" x14ac:dyDescent="0.4">
      <c r="A1150" s="6">
        <v>1148</v>
      </c>
      <c r="B1150" s="6" t="s">
        <v>3639</v>
      </c>
      <c r="C1150" s="6" t="s">
        <v>3640</v>
      </c>
      <c r="D1150" s="6" t="s">
        <v>500</v>
      </c>
      <c r="E1150" s="6" t="s">
        <v>3641</v>
      </c>
      <c r="F1150" s="6">
        <v>112.8309</v>
      </c>
      <c r="G1150" s="6">
        <v>37.943300000000001</v>
      </c>
      <c r="H1150" s="6">
        <v>54620195</v>
      </c>
      <c r="I1150" s="6">
        <v>113.6608196</v>
      </c>
      <c r="J1150" s="6">
        <v>36.576044320000001</v>
      </c>
      <c r="K1150" t="s">
        <v>8989</v>
      </c>
      <c r="L1150" t="s">
        <v>9203</v>
      </c>
      <c r="M1150" t="s">
        <v>3639</v>
      </c>
    </row>
    <row r="1151" spans="1:13" x14ac:dyDescent="0.4">
      <c r="A1151" s="6">
        <v>1149</v>
      </c>
      <c r="B1151" s="6" t="s">
        <v>3642</v>
      </c>
      <c r="C1151" s="6" t="s">
        <v>3643</v>
      </c>
      <c r="D1151" s="6" t="s">
        <v>599</v>
      </c>
      <c r="E1151" s="6" t="s">
        <v>3644</v>
      </c>
      <c r="F1151" s="6">
        <v>114.881</v>
      </c>
      <c r="G1151" s="6">
        <v>37.568300000000001</v>
      </c>
      <c r="H1151" s="6">
        <v>99583854</v>
      </c>
      <c r="I1151" s="6">
        <v>115.6803731</v>
      </c>
      <c r="J1151" s="6">
        <v>36.20464432</v>
      </c>
      <c r="K1151" t="s">
        <v>8907</v>
      </c>
      <c r="L1151" t="s">
        <v>9425</v>
      </c>
      <c r="M1151" t="s">
        <v>3642</v>
      </c>
    </row>
    <row r="1152" spans="1:13" x14ac:dyDescent="0.4">
      <c r="A1152" s="6">
        <v>1150</v>
      </c>
      <c r="B1152" s="6" t="s">
        <v>3645</v>
      </c>
      <c r="C1152" s="6" t="s">
        <v>3646</v>
      </c>
      <c r="D1152" s="6" t="s">
        <v>533</v>
      </c>
      <c r="E1152" s="6" t="s">
        <v>3632</v>
      </c>
      <c r="F1152" s="6">
        <v>119.8502</v>
      </c>
      <c r="G1152" s="6">
        <v>31.3201</v>
      </c>
      <c r="H1152" s="6">
        <v>55390322</v>
      </c>
      <c r="I1152" s="6">
        <v>120.575532</v>
      </c>
      <c r="J1152" s="6">
        <v>30.01642704</v>
      </c>
      <c r="K1152" t="s">
        <v>8957</v>
      </c>
      <c r="L1152" t="s">
        <v>9965</v>
      </c>
      <c r="M1152" t="s">
        <v>9966</v>
      </c>
    </row>
    <row r="1153" spans="1:13" x14ac:dyDescent="0.4">
      <c r="A1153" s="6">
        <v>1151</v>
      </c>
      <c r="B1153" s="6" t="s">
        <v>3647</v>
      </c>
      <c r="C1153" s="6" t="s">
        <v>3648</v>
      </c>
      <c r="D1153" s="6" t="s">
        <v>602</v>
      </c>
      <c r="E1153" s="6" t="s">
        <v>3649</v>
      </c>
      <c r="F1153" s="6">
        <v>108.5968</v>
      </c>
      <c r="G1153" s="6">
        <v>19.4833</v>
      </c>
      <c r="H1153" s="6">
        <v>3960516</v>
      </c>
      <c r="I1153" s="6">
        <v>109.4898077</v>
      </c>
      <c r="J1153" s="6">
        <v>18.293260320000002</v>
      </c>
      <c r="K1153" t="s">
        <v>8953</v>
      </c>
      <c r="L1153" t="s">
        <v>9338</v>
      </c>
      <c r="M1153" t="s">
        <v>9969</v>
      </c>
    </row>
    <row r="1154" spans="1:13" x14ac:dyDescent="0.4">
      <c r="A1154" s="6">
        <v>1152</v>
      </c>
      <c r="B1154" s="6" t="s">
        <v>3650</v>
      </c>
      <c r="C1154" s="6" t="s">
        <v>3651</v>
      </c>
      <c r="D1154" s="6" t="s">
        <v>602</v>
      </c>
      <c r="E1154" s="6" t="s">
        <v>3652</v>
      </c>
      <c r="F1154" s="6">
        <v>110.5917</v>
      </c>
      <c r="G1154" s="6">
        <v>28.491399999999999</v>
      </c>
      <c r="H1154" s="6">
        <v>37440022</v>
      </c>
      <c r="I1154" s="6">
        <v>111.4549837</v>
      </c>
      <c r="J1154" s="6">
        <v>27.21488256</v>
      </c>
      <c r="K1154" t="s">
        <v>8910</v>
      </c>
      <c r="L1154" t="s">
        <v>9262</v>
      </c>
      <c r="M1154" t="s">
        <v>9970</v>
      </c>
    </row>
    <row r="1155" spans="1:13" x14ac:dyDescent="0.4">
      <c r="A1155" s="6">
        <v>1153</v>
      </c>
      <c r="B1155" s="6" t="s">
        <v>3653</v>
      </c>
      <c r="C1155" s="6" t="s">
        <v>3654</v>
      </c>
      <c r="D1155" s="6" t="s">
        <v>849</v>
      </c>
      <c r="E1155" s="6" t="s">
        <v>3655</v>
      </c>
      <c r="F1155" s="6">
        <v>109.9029</v>
      </c>
      <c r="G1155" s="6">
        <v>33.934399999999997</v>
      </c>
      <c r="H1155" s="6">
        <v>28660739</v>
      </c>
      <c r="I1155" s="6">
        <v>110.7764468</v>
      </c>
      <c r="J1155" s="6">
        <v>32.605629759999999</v>
      </c>
      <c r="K1155" t="s">
        <v>9002</v>
      </c>
      <c r="L1155" t="s">
        <v>9971</v>
      </c>
      <c r="M1155" t="s">
        <v>9972</v>
      </c>
    </row>
    <row r="1156" spans="1:13" x14ac:dyDescent="0.4">
      <c r="A1156" s="6">
        <v>1154</v>
      </c>
      <c r="B1156" s="6" t="s">
        <v>3656</v>
      </c>
      <c r="C1156" s="6" t="s">
        <v>3657</v>
      </c>
      <c r="D1156" s="6" t="s">
        <v>573</v>
      </c>
      <c r="E1156" s="6" t="s">
        <v>3658</v>
      </c>
      <c r="F1156" s="6">
        <v>124.98350000000001</v>
      </c>
      <c r="G1156" s="6">
        <v>44.948099999999997</v>
      </c>
      <c r="H1156" s="6">
        <v>790137653</v>
      </c>
      <c r="I1156" s="6">
        <v>125.6323459</v>
      </c>
      <c r="J1156" s="6">
        <v>43.51359824</v>
      </c>
      <c r="K1156" t="s">
        <v>8894</v>
      </c>
      <c r="L1156" t="s">
        <v>8895</v>
      </c>
      <c r="M1156" t="s">
        <v>9973</v>
      </c>
    </row>
    <row r="1157" spans="1:13" x14ac:dyDescent="0.4">
      <c r="A1157" s="6">
        <v>1155</v>
      </c>
      <c r="B1157" s="6" t="s">
        <v>3659</v>
      </c>
      <c r="C1157" s="6" t="s">
        <v>3660</v>
      </c>
      <c r="D1157" s="6" t="s">
        <v>849</v>
      </c>
      <c r="E1157" s="6" t="s">
        <v>3661</v>
      </c>
      <c r="F1157" s="6">
        <v>109.9465</v>
      </c>
      <c r="G1157" s="6">
        <v>34.039200000000001</v>
      </c>
      <c r="H1157" s="6">
        <v>90172225</v>
      </c>
      <c r="I1157" s="6">
        <v>110.8193972</v>
      </c>
      <c r="J1157" s="6">
        <v>32.70942368</v>
      </c>
      <c r="K1157" t="s">
        <v>9002</v>
      </c>
      <c r="L1157" t="s">
        <v>9971</v>
      </c>
      <c r="M1157" t="s">
        <v>9974</v>
      </c>
    </row>
    <row r="1158" spans="1:13" x14ac:dyDescent="0.4">
      <c r="A1158" s="6">
        <v>1156</v>
      </c>
      <c r="B1158" s="6" t="s">
        <v>3662</v>
      </c>
      <c r="C1158" s="6" t="s">
        <v>3663</v>
      </c>
      <c r="D1158" s="6" t="s">
        <v>500</v>
      </c>
      <c r="E1158" s="6" t="s">
        <v>3069</v>
      </c>
      <c r="F1158" s="6">
        <v>115.8528</v>
      </c>
      <c r="G1158" s="6">
        <v>41.525199999999998</v>
      </c>
      <c r="H1158" s="6">
        <v>22690606</v>
      </c>
      <c r="I1158" s="6">
        <v>116.6376933</v>
      </c>
      <c r="J1158" s="6">
        <v>40.123558080000002</v>
      </c>
      <c r="K1158" t="s">
        <v>8862</v>
      </c>
      <c r="L1158" t="s">
        <v>8862</v>
      </c>
      <c r="M1158" t="s">
        <v>9804</v>
      </c>
    </row>
    <row r="1159" spans="1:13" x14ac:dyDescent="0.4">
      <c r="A1159" s="6">
        <v>1157</v>
      </c>
      <c r="B1159" s="6" t="s">
        <v>3664</v>
      </c>
      <c r="C1159" s="6" t="s">
        <v>3665</v>
      </c>
      <c r="D1159" s="6" t="s">
        <v>628</v>
      </c>
      <c r="E1159" s="6" t="s">
        <v>3529</v>
      </c>
      <c r="F1159" s="6">
        <v>116.8313</v>
      </c>
      <c r="G1159" s="6">
        <v>27.51</v>
      </c>
      <c r="H1159" s="6">
        <v>31500211</v>
      </c>
      <c r="I1159" s="6">
        <v>117.60161359999999</v>
      </c>
      <c r="J1159" s="6">
        <v>26.242903999999999</v>
      </c>
      <c r="K1159" t="s">
        <v>8919</v>
      </c>
      <c r="L1159" t="s">
        <v>9587</v>
      </c>
      <c r="M1159" t="s">
        <v>3664</v>
      </c>
    </row>
    <row r="1160" spans="1:13" x14ac:dyDescent="0.4">
      <c r="A1160" s="6">
        <v>1158</v>
      </c>
      <c r="B1160" s="6" t="s">
        <v>3666</v>
      </c>
      <c r="C1160" s="6" t="s">
        <v>3667</v>
      </c>
      <c r="D1160" s="6" t="s">
        <v>562</v>
      </c>
      <c r="E1160" s="6" t="s">
        <v>3668</v>
      </c>
      <c r="F1160" s="6">
        <v>130.57210000000001</v>
      </c>
      <c r="G1160" s="6">
        <v>48.106900000000003</v>
      </c>
      <c r="H1160" s="6">
        <v>53820675</v>
      </c>
      <c r="I1160" s="6">
        <v>131.13767569999999</v>
      </c>
      <c r="J1160" s="6">
        <v>46.642073760000002</v>
      </c>
      <c r="K1160" t="s">
        <v>8885</v>
      </c>
      <c r="L1160" t="s">
        <v>9113</v>
      </c>
      <c r="M1160" t="s">
        <v>9975</v>
      </c>
    </row>
    <row r="1161" spans="1:13" x14ac:dyDescent="0.4">
      <c r="A1161" s="6">
        <v>1159</v>
      </c>
      <c r="B1161" s="6" t="s">
        <v>3669</v>
      </c>
      <c r="C1161" s="6" t="s">
        <v>3670</v>
      </c>
      <c r="D1161" s="6" t="s">
        <v>573</v>
      </c>
      <c r="E1161" s="6" t="s">
        <v>3671</v>
      </c>
      <c r="F1161" s="6">
        <v>124.1465</v>
      </c>
      <c r="G1161" s="6">
        <v>46.555900000000001</v>
      </c>
      <c r="H1161" s="6">
        <v>56290548</v>
      </c>
      <c r="I1161" s="6">
        <v>124.8078172</v>
      </c>
      <c r="J1161" s="6">
        <v>45.105963359999997</v>
      </c>
      <c r="K1161" t="s">
        <v>8894</v>
      </c>
      <c r="L1161" t="s">
        <v>9377</v>
      </c>
      <c r="M1161" t="s">
        <v>9976</v>
      </c>
    </row>
    <row r="1162" spans="1:13" x14ac:dyDescent="0.4">
      <c r="A1162" s="6">
        <v>1160</v>
      </c>
      <c r="B1162" s="6" t="s">
        <v>3672</v>
      </c>
      <c r="C1162" s="6" t="s">
        <v>3673</v>
      </c>
      <c r="D1162" s="6" t="s">
        <v>562</v>
      </c>
      <c r="E1162" s="6" t="s">
        <v>3674</v>
      </c>
      <c r="F1162" s="6">
        <v>130.51</v>
      </c>
      <c r="G1162" s="6">
        <v>48.173999999999999</v>
      </c>
      <c r="H1162" s="6">
        <v>94247269</v>
      </c>
      <c r="I1162" s="6">
        <v>131.07650100000001</v>
      </c>
      <c r="J1162" s="6">
        <v>46.708529599999999</v>
      </c>
      <c r="K1162" t="s">
        <v>8885</v>
      </c>
      <c r="L1162" t="s">
        <v>9113</v>
      </c>
      <c r="M1162" t="s">
        <v>9977</v>
      </c>
    </row>
    <row r="1163" spans="1:13" x14ac:dyDescent="0.4">
      <c r="A1163" s="6">
        <v>1161</v>
      </c>
      <c r="B1163" s="6" t="s">
        <v>3675</v>
      </c>
      <c r="C1163" s="6" t="s">
        <v>3676</v>
      </c>
      <c r="D1163" s="6" t="s">
        <v>500</v>
      </c>
      <c r="E1163" s="6" t="s">
        <v>3069</v>
      </c>
      <c r="F1163" s="6">
        <v>115.69629999999999</v>
      </c>
      <c r="G1163" s="6">
        <v>41.5794</v>
      </c>
      <c r="H1163" s="6">
        <v>92119956</v>
      </c>
      <c r="I1163" s="6">
        <v>116.48352509999999</v>
      </c>
      <c r="J1163" s="6">
        <v>40.177237759999997</v>
      </c>
      <c r="K1163" t="s">
        <v>8862</v>
      </c>
      <c r="L1163" t="s">
        <v>8862</v>
      </c>
      <c r="M1163" t="s">
        <v>9804</v>
      </c>
    </row>
    <row r="1164" spans="1:13" x14ac:dyDescent="0.4">
      <c r="A1164" s="6">
        <v>1162</v>
      </c>
      <c r="B1164" s="6" t="s">
        <v>3677</v>
      </c>
      <c r="C1164" s="6" t="s">
        <v>3678</v>
      </c>
      <c r="D1164" s="6" t="s">
        <v>602</v>
      </c>
      <c r="E1164" s="6" t="s">
        <v>3679</v>
      </c>
      <c r="F1164" s="6">
        <v>113.1992</v>
      </c>
      <c r="G1164" s="6">
        <v>23.840900000000001</v>
      </c>
      <c r="H1164" s="6">
        <v>590923</v>
      </c>
      <c r="I1164" s="6">
        <v>114.0236319</v>
      </c>
      <c r="J1164" s="6">
        <v>22.609027359999999</v>
      </c>
      <c r="K1164" t="s">
        <v>8934</v>
      </c>
      <c r="L1164" t="s">
        <v>9368</v>
      </c>
      <c r="M1164" t="s">
        <v>8955</v>
      </c>
    </row>
    <row r="1165" spans="1:13" x14ac:dyDescent="0.4">
      <c r="A1165" s="6">
        <v>1163</v>
      </c>
      <c r="B1165" s="6" t="s">
        <v>3680</v>
      </c>
      <c r="C1165" s="6" t="s">
        <v>3681</v>
      </c>
      <c r="D1165" s="6" t="s">
        <v>533</v>
      </c>
      <c r="E1165" s="6" t="s">
        <v>3682</v>
      </c>
      <c r="F1165" s="6">
        <v>119.91419999999999</v>
      </c>
      <c r="G1165" s="6">
        <v>32.740099999999998</v>
      </c>
      <c r="H1165" s="6">
        <v>6130857</v>
      </c>
      <c r="I1165" s="6">
        <v>120.6385784</v>
      </c>
      <c r="J1165" s="6">
        <v>31.42279504</v>
      </c>
      <c r="K1165" t="s">
        <v>8979</v>
      </c>
      <c r="L1165" t="s">
        <v>9646</v>
      </c>
      <c r="M1165" t="s">
        <v>9978</v>
      </c>
    </row>
    <row r="1166" spans="1:13" x14ac:dyDescent="0.4">
      <c r="A1166" s="6">
        <v>1164</v>
      </c>
      <c r="B1166" s="6" t="s">
        <v>3683</v>
      </c>
      <c r="C1166" s="6" t="s">
        <v>3684</v>
      </c>
      <c r="D1166" s="6" t="s">
        <v>602</v>
      </c>
      <c r="E1166" s="6" t="s">
        <v>3685</v>
      </c>
      <c r="F1166" s="6">
        <v>112.98009999999999</v>
      </c>
      <c r="G1166" s="6">
        <v>23.857099999999999</v>
      </c>
      <c r="H1166" s="6">
        <v>90491407</v>
      </c>
      <c r="I1166" s="6">
        <v>113.80779649999999</v>
      </c>
      <c r="J1166" s="6">
        <v>22.62507184</v>
      </c>
      <c r="K1166" t="s">
        <v>8934</v>
      </c>
      <c r="L1166" t="s">
        <v>9368</v>
      </c>
      <c r="M1166" t="s">
        <v>9979</v>
      </c>
    </row>
    <row r="1167" spans="1:13" x14ac:dyDescent="0.4">
      <c r="A1167" s="6">
        <v>1165</v>
      </c>
      <c r="B1167" s="6" t="s">
        <v>3686</v>
      </c>
      <c r="C1167" s="6" t="s">
        <v>3687</v>
      </c>
      <c r="D1167" s="6" t="s">
        <v>533</v>
      </c>
      <c r="E1167" s="6" t="s">
        <v>3688</v>
      </c>
      <c r="F1167" s="6">
        <v>120.0932</v>
      </c>
      <c r="G1167" s="6">
        <v>30.826899999999998</v>
      </c>
      <c r="H1167" s="6">
        <v>95298046</v>
      </c>
      <c r="I1167" s="6">
        <v>120.81491130000001</v>
      </c>
      <c r="J1167" s="6">
        <v>29.52796176</v>
      </c>
      <c r="K1167" t="s">
        <v>8957</v>
      </c>
      <c r="L1167" t="s">
        <v>9965</v>
      </c>
      <c r="M1167" t="s">
        <v>9980</v>
      </c>
    </row>
    <row r="1168" spans="1:13" x14ac:dyDescent="0.4">
      <c r="A1168" s="6">
        <v>1166</v>
      </c>
      <c r="B1168" s="6" t="s">
        <v>3689</v>
      </c>
      <c r="C1168" s="6" t="s">
        <v>3690</v>
      </c>
      <c r="D1168" s="6" t="s">
        <v>602</v>
      </c>
      <c r="E1168" s="6" t="s">
        <v>3691</v>
      </c>
      <c r="F1168" s="6">
        <v>113.2912</v>
      </c>
      <c r="G1168" s="6">
        <v>23.8337</v>
      </c>
      <c r="H1168" s="6">
        <v>390629</v>
      </c>
      <c r="I1168" s="6">
        <v>114.11426109999999</v>
      </c>
      <c r="J1168" s="6">
        <v>22.601896480000001</v>
      </c>
      <c r="K1168" t="s">
        <v>8934</v>
      </c>
      <c r="L1168" t="s">
        <v>9368</v>
      </c>
      <c r="M1168" t="s">
        <v>9981</v>
      </c>
    </row>
    <row r="1169" spans="1:13" x14ac:dyDescent="0.4">
      <c r="A1169" s="6">
        <v>1167</v>
      </c>
      <c r="B1169" s="6" t="s">
        <v>3692</v>
      </c>
      <c r="C1169" s="6" t="s">
        <v>3693</v>
      </c>
      <c r="D1169" s="6" t="s">
        <v>533</v>
      </c>
      <c r="E1169" s="6" t="s">
        <v>3694</v>
      </c>
      <c r="F1169" s="6">
        <v>116.46939999999999</v>
      </c>
      <c r="G1169" s="6">
        <v>35.015500000000003</v>
      </c>
      <c r="H1169" s="6">
        <v>6020207</v>
      </c>
      <c r="I1169" s="6">
        <v>117.2451059</v>
      </c>
      <c r="J1169" s="6">
        <v>33.676351199999999</v>
      </c>
      <c r="K1169" t="s">
        <v>8944</v>
      </c>
      <c r="L1169" t="s">
        <v>9287</v>
      </c>
      <c r="M1169" t="s">
        <v>9982</v>
      </c>
    </row>
    <row r="1170" spans="1:13" x14ac:dyDescent="0.4">
      <c r="A1170" s="6">
        <v>1168</v>
      </c>
      <c r="B1170" s="6" t="s">
        <v>3695</v>
      </c>
      <c r="C1170" s="6" t="s">
        <v>3696</v>
      </c>
      <c r="D1170" s="6" t="s">
        <v>573</v>
      </c>
      <c r="E1170" s="6" t="s">
        <v>3697</v>
      </c>
      <c r="F1170" s="6">
        <v>119.6172</v>
      </c>
      <c r="G1170" s="6">
        <v>41.721899999999998</v>
      </c>
      <c r="H1170" s="6">
        <v>30320261</v>
      </c>
      <c r="I1170" s="6">
        <v>120.3460037</v>
      </c>
      <c r="J1170" s="6">
        <v>40.318369760000003</v>
      </c>
      <c r="K1170" t="s">
        <v>8925</v>
      </c>
      <c r="L1170" t="s">
        <v>9483</v>
      </c>
      <c r="M1170" t="s">
        <v>9983</v>
      </c>
    </row>
    <row r="1171" spans="1:13" x14ac:dyDescent="0.4">
      <c r="A1171" s="6">
        <v>1169</v>
      </c>
      <c r="B1171" s="6" t="s">
        <v>3698</v>
      </c>
      <c r="C1171" s="6" t="s">
        <v>3699</v>
      </c>
      <c r="D1171" s="6" t="s">
        <v>837</v>
      </c>
      <c r="E1171" s="6" t="s">
        <v>3700</v>
      </c>
      <c r="F1171" s="6">
        <v>111.592</v>
      </c>
      <c r="G1171" s="6">
        <v>40.706699999999998</v>
      </c>
      <c r="H1171" s="6">
        <v>16070159</v>
      </c>
      <c r="I1171" s="6">
        <v>112.4403792</v>
      </c>
      <c r="J1171" s="6">
        <v>39.312915680000003</v>
      </c>
      <c r="K1171" t="s">
        <v>8997</v>
      </c>
      <c r="L1171" t="s">
        <v>9508</v>
      </c>
      <c r="M1171" t="s">
        <v>9984</v>
      </c>
    </row>
    <row r="1172" spans="1:13" x14ac:dyDescent="0.4">
      <c r="A1172" s="6">
        <v>1170</v>
      </c>
      <c r="B1172" s="6" t="s">
        <v>3701</v>
      </c>
      <c r="C1172" s="6" t="s">
        <v>3702</v>
      </c>
      <c r="D1172" s="6" t="s">
        <v>602</v>
      </c>
      <c r="E1172" s="6" t="s">
        <v>3703</v>
      </c>
      <c r="F1172" s="6">
        <v>113.2885</v>
      </c>
      <c r="G1172" s="6">
        <v>23.761800000000001</v>
      </c>
      <c r="H1172" s="6">
        <v>410696</v>
      </c>
      <c r="I1172" s="6">
        <v>114.1116014</v>
      </c>
      <c r="J1172" s="6">
        <v>22.530686719999999</v>
      </c>
      <c r="K1172" t="s">
        <v>8934</v>
      </c>
      <c r="L1172" t="s">
        <v>9368</v>
      </c>
      <c r="M1172" t="s">
        <v>9985</v>
      </c>
    </row>
    <row r="1173" spans="1:13" x14ac:dyDescent="0.4">
      <c r="A1173" s="6">
        <v>1171</v>
      </c>
      <c r="B1173" s="6" t="s">
        <v>3704</v>
      </c>
      <c r="C1173" s="6" t="s">
        <v>3705</v>
      </c>
      <c r="D1173" s="6" t="s">
        <v>849</v>
      </c>
      <c r="E1173" s="6" t="s">
        <v>3706</v>
      </c>
      <c r="F1173" s="6">
        <v>112.5763</v>
      </c>
      <c r="G1173" s="6">
        <v>33.0426</v>
      </c>
      <c r="H1173" s="6">
        <v>28460611</v>
      </c>
      <c r="I1173" s="6">
        <v>113.4100131</v>
      </c>
      <c r="J1173" s="6">
        <v>31.722391040000002</v>
      </c>
      <c r="K1173" t="s">
        <v>9002</v>
      </c>
      <c r="L1173" t="s">
        <v>9418</v>
      </c>
    </row>
    <row r="1174" spans="1:13" x14ac:dyDescent="0.4">
      <c r="A1174" s="6">
        <v>1172</v>
      </c>
      <c r="B1174" s="6" t="s">
        <v>3707</v>
      </c>
      <c r="C1174" s="6" t="s">
        <v>3708</v>
      </c>
      <c r="D1174" s="6" t="s">
        <v>533</v>
      </c>
      <c r="E1174" s="6" t="s">
        <v>3694</v>
      </c>
      <c r="F1174" s="6">
        <v>116.20910000000001</v>
      </c>
      <c r="G1174" s="6">
        <v>34.977899999999998</v>
      </c>
      <c r="H1174" s="6">
        <v>26550694</v>
      </c>
      <c r="I1174" s="6">
        <v>116.9886844</v>
      </c>
      <c r="J1174" s="6">
        <v>33.639112160000003</v>
      </c>
      <c r="K1174" t="s">
        <v>8944</v>
      </c>
      <c r="L1174" t="s">
        <v>9287</v>
      </c>
      <c r="M1174" t="s">
        <v>9982</v>
      </c>
    </row>
    <row r="1175" spans="1:13" x14ac:dyDescent="0.4">
      <c r="A1175" s="6">
        <v>1173</v>
      </c>
      <c r="B1175" s="6" t="s">
        <v>3709</v>
      </c>
      <c r="C1175" s="6" t="s">
        <v>3708</v>
      </c>
      <c r="D1175" s="6" t="s">
        <v>533</v>
      </c>
      <c r="E1175" s="6" t="s">
        <v>3710</v>
      </c>
      <c r="F1175" s="6">
        <v>119.8813</v>
      </c>
      <c r="G1175" s="6">
        <v>32.647300000000001</v>
      </c>
      <c r="H1175" s="6">
        <v>27110233</v>
      </c>
      <c r="I1175" s="6">
        <v>120.6061686</v>
      </c>
      <c r="J1175" s="6">
        <v>31.33088592</v>
      </c>
      <c r="K1175" t="s">
        <v>8979</v>
      </c>
      <c r="L1175" t="s">
        <v>9646</v>
      </c>
      <c r="M1175" t="s">
        <v>9986</v>
      </c>
    </row>
    <row r="1176" spans="1:13" x14ac:dyDescent="0.4">
      <c r="A1176" s="6">
        <v>1174</v>
      </c>
      <c r="B1176" s="6" t="s">
        <v>3711</v>
      </c>
      <c r="C1176" s="6" t="s">
        <v>3712</v>
      </c>
      <c r="D1176" s="6" t="s">
        <v>562</v>
      </c>
      <c r="E1176" s="6" t="s">
        <v>2891</v>
      </c>
      <c r="F1176" s="6">
        <v>127.3391</v>
      </c>
      <c r="G1176" s="6">
        <v>46.656300000000002</v>
      </c>
      <c r="H1176" s="6">
        <v>25080323</v>
      </c>
      <c r="I1176" s="6">
        <v>127.9528474</v>
      </c>
      <c r="J1176" s="6">
        <v>45.20539952</v>
      </c>
      <c r="K1176" t="s">
        <v>8885</v>
      </c>
      <c r="L1176" t="s">
        <v>8886</v>
      </c>
      <c r="M1176" t="s">
        <v>9761</v>
      </c>
    </row>
    <row r="1177" spans="1:13" x14ac:dyDescent="0.4">
      <c r="A1177" s="6">
        <v>1175</v>
      </c>
      <c r="B1177" s="6" t="s">
        <v>3713</v>
      </c>
      <c r="C1177" s="6" t="s">
        <v>3714</v>
      </c>
      <c r="D1177" s="6" t="s">
        <v>849</v>
      </c>
      <c r="E1177" s="6" t="s">
        <v>3715</v>
      </c>
      <c r="F1177" s="6">
        <v>112.52160000000001</v>
      </c>
      <c r="G1177" s="6">
        <v>32.971600000000002</v>
      </c>
      <c r="H1177" s="6">
        <v>90097976</v>
      </c>
      <c r="I1177" s="6">
        <v>113.3561282</v>
      </c>
      <c r="J1177" s="6">
        <v>31.65207264</v>
      </c>
      <c r="K1177" t="s">
        <v>9002</v>
      </c>
      <c r="L1177" t="s">
        <v>9418</v>
      </c>
      <c r="M1177" t="s">
        <v>9987</v>
      </c>
    </row>
    <row r="1178" spans="1:13" x14ac:dyDescent="0.4">
      <c r="A1178" s="6">
        <v>1176</v>
      </c>
      <c r="B1178" s="6" t="s">
        <v>3716</v>
      </c>
      <c r="C1178" s="6" t="s">
        <v>3717</v>
      </c>
      <c r="D1178" s="6" t="s">
        <v>595</v>
      </c>
      <c r="E1178" s="6" t="s">
        <v>3718</v>
      </c>
      <c r="F1178" s="6">
        <v>105.4796</v>
      </c>
      <c r="G1178" s="6">
        <v>40.303600000000003</v>
      </c>
      <c r="H1178" s="6">
        <v>7570504</v>
      </c>
      <c r="I1178" s="6">
        <v>106.419054</v>
      </c>
      <c r="J1178" s="6">
        <v>38.913685440000002</v>
      </c>
      <c r="K1178" t="s">
        <v>8986</v>
      </c>
      <c r="L1178" t="s">
        <v>9292</v>
      </c>
      <c r="M1178" t="s">
        <v>9988</v>
      </c>
    </row>
    <row r="1179" spans="1:13" x14ac:dyDescent="0.4">
      <c r="A1179" s="6">
        <v>1177</v>
      </c>
      <c r="B1179" s="6" t="s">
        <v>3719</v>
      </c>
      <c r="C1179" s="6" t="s">
        <v>3720</v>
      </c>
      <c r="D1179" s="6" t="s">
        <v>562</v>
      </c>
      <c r="E1179" s="6" t="s">
        <v>2891</v>
      </c>
      <c r="F1179" s="6">
        <v>127.32940000000001</v>
      </c>
      <c r="G1179" s="6">
        <v>46.643300000000004</v>
      </c>
      <c r="H1179" s="6">
        <v>90936680</v>
      </c>
      <c r="I1179" s="6">
        <v>127.94329190000001</v>
      </c>
      <c r="J1179" s="6">
        <v>45.192524319999997</v>
      </c>
      <c r="K1179" t="s">
        <v>8885</v>
      </c>
      <c r="L1179" t="s">
        <v>8886</v>
      </c>
      <c r="M1179" t="s">
        <v>9761</v>
      </c>
    </row>
    <row r="1180" spans="1:13" x14ac:dyDescent="0.4">
      <c r="A1180" s="6">
        <v>1178</v>
      </c>
      <c r="B1180" s="6" t="s">
        <v>3721</v>
      </c>
      <c r="C1180" s="6" t="s">
        <v>3722</v>
      </c>
      <c r="D1180" s="6" t="s">
        <v>602</v>
      </c>
      <c r="E1180" s="6" t="s">
        <v>3691</v>
      </c>
      <c r="F1180" s="6">
        <v>113.5022</v>
      </c>
      <c r="G1180" s="6">
        <v>23.940300000000001</v>
      </c>
      <c r="H1180" s="6">
        <v>4280338</v>
      </c>
      <c r="I1180" s="6">
        <v>114.32211719999999</v>
      </c>
      <c r="J1180" s="6">
        <v>22.70747312</v>
      </c>
      <c r="K1180" t="s">
        <v>8934</v>
      </c>
      <c r="L1180" t="s">
        <v>9368</v>
      </c>
      <c r="M1180" t="s">
        <v>9981</v>
      </c>
    </row>
    <row r="1181" spans="1:13" x14ac:dyDescent="0.4">
      <c r="A1181" s="6">
        <v>1179</v>
      </c>
      <c r="B1181" s="6" t="s">
        <v>3723</v>
      </c>
      <c r="C1181" s="6" t="s">
        <v>3724</v>
      </c>
      <c r="D1181" s="6" t="s">
        <v>520</v>
      </c>
      <c r="E1181" s="6" t="s">
        <v>3725</v>
      </c>
      <c r="F1181" s="6">
        <v>107.1801</v>
      </c>
      <c r="G1181" s="6">
        <v>31.269500000000001</v>
      </c>
      <c r="H1181" s="6">
        <v>13160305</v>
      </c>
      <c r="I1181" s="6">
        <v>108.0942165</v>
      </c>
      <c r="J1181" s="6">
        <v>29.966312800000001</v>
      </c>
      <c r="K1181" t="s">
        <v>8868</v>
      </c>
      <c r="L1181" t="s">
        <v>8868</v>
      </c>
      <c r="M1181" t="s">
        <v>9989</v>
      </c>
    </row>
    <row r="1182" spans="1:13" x14ac:dyDescent="0.4">
      <c r="A1182" s="6">
        <v>1180</v>
      </c>
      <c r="B1182" s="6" t="s">
        <v>3726</v>
      </c>
      <c r="C1182" s="6" t="s">
        <v>3727</v>
      </c>
      <c r="D1182" s="6" t="s">
        <v>602</v>
      </c>
      <c r="E1182" s="6" t="s">
        <v>3728</v>
      </c>
      <c r="F1182" s="6">
        <v>113.0757</v>
      </c>
      <c r="G1182" s="6">
        <v>23.759399999999999</v>
      </c>
      <c r="H1182" s="6">
        <v>570730</v>
      </c>
      <c r="I1182" s="6">
        <v>113.90197209999999</v>
      </c>
      <c r="J1182" s="6">
        <v>22.528309759999999</v>
      </c>
      <c r="K1182" t="s">
        <v>8934</v>
      </c>
      <c r="L1182" t="s">
        <v>9368</v>
      </c>
      <c r="M1182" t="s">
        <v>9990</v>
      </c>
    </row>
    <row r="1183" spans="1:13" x14ac:dyDescent="0.4">
      <c r="A1183" s="6">
        <v>1181</v>
      </c>
      <c r="B1183" s="6" t="s">
        <v>3729</v>
      </c>
      <c r="C1183" s="6" t="s">
        <v>3730</v>
      </c>
      <c r="D1183" s="6" t="s">
        <v>599</v>
      </c>
      <c r="E1183" s="6" t="s">
        <v>3731</v>
      </c>
      <c r="F1183" s="6">
        <v>116.248</v>
      </c>
      <c r="G1183" s="6">
        <v>37.533299999999997</v>
      </c>
      <c r="H1183" s="6">
        <v>5970478</v>
      </c>
      <c r="I1183" s="6">
        <v>117.0270048</v>
      </c>
      <c r="J1183" s="6">
        <v>36.169980320000001</v>
      </c>
      <c r="K1183" t="s">
        <v>8907</v>
      </c>
      <c r="L1183" t="s">
        <v>9991</v>
      </c>
      <c r="M1183" t="s">
        <v>9992</v>
      </c>
    </row>
    <row r="1184" spans="1:13" x14ac:dyDescent="0.4">
      <c r="A1184" s="6">
        <v>1182</v>
      </c>
      <c r="B1184" s="6" t="s">
        <v>3732</v>
      </c>
      <c r="C1184" s="6" t="s">
        <v>3733</v>
      </c>
      <c r="D1184" s="6" t="s">
        <v>562</v>
      </c>
      <c r="E1184" s="6" t="s">
        <v>1013</v>
      </c>
      <c r="F1184" s="6">
        <v>126.1187</v>
      </c>
      <c r="G1184" s="6">
        <v>49.242899999999999</v>
      </c>
      <c r="H1184" s="6">
        <v>48890371</v>
      </c>
      <c r="I1184" s="6">
        <v>126.7506314</v>
      </c>
      <c r="J1184" s="6">
        <v>47.767168159999997</v>
      </c>
      <c r="K1184" t="s">
        <v>8885</v>
      </c>
      <c r="L1184" t="s">
        <v>9067</v>
      </c>
      <c r="M1184" t="s">
        <v>9068</v>
      </c>
    </row>
    <row r="1185" spans="1:13" x14ac:dyDescent="0.4">
      <c r="A1185" s="6">
        <v>1183</v>
      </c>
      <c r="B1185" s="6" t="s">
        <v>3734</v>
      </c>
      <c r="C1185" s="6" t="s">
        <v>3735</v>
      </c>
      <c r="D1185" s="6" t="s">
        <v>869</v>
      </c>
      <c r="E1185" s="6" t="s">
        <v>3736</v>
      </c>
      <c r="F1185" s="6">
        <v>108.1915</v>
      </c>
      <c r="G1185" s="6">
        <v>36.430100000000003</v>
      </c>
      <c r="H1185" s="6">
        <v>79602260</v>
      </c>
      <c r="I1185" s="6">
        <v>109.0905467</v>
      </c>
      <c r="J1185" s="6">
        <v>35.077371040000003</v>
      </c>
      <c r="K1185" t="s">
        <v>9010</v>
      </c>
      <c r="L1185" t="s">
        <v>9993</v>
      </c>
      <c r="M1185" t="s">
        <v>9994</v>
      </c>
    </row>
    <row r="1186" spans="1:13" x14ac:dyDescent="0.4">
      <c r="A1186" s="6">
        <v>1184</v>
      </c>
      <c r="B1186" s="6" t="s">
        <v>3737</v>
      </c>
      <c r="C1186" s="6" t="s">
        <v>3738</v>
      </c>
      <c r="D1186" s="6" t="s">
        <v>858</v>
      </c>
      <c r="E1186" s="6" t="s">
        <v>3739</v>
      </c>
      <c r="F1186" s="6">
        <v>81.694500000000005</v>
      </c>
      <c r="G1186" s="6">
        <v>48.1631</v>
      </c>
      <c r="H1186" s="6">
        <v>88432760</v>
      </c>
      <c r="I1186" s="6">
        <v>82.988351949999995</v>
      </c>
      <c r="J1186" s="6">
        <v>46.697734240000003</v>
      </c>
      <c r="K1186" t="s">
        <v>9006</v>
      </c>
      <c r="L1186" t="s">
        <v>9515</v>
      </c>
      <c r="M1186" t="s">
        <v>9995</v>
      </c>
    </row>
    <row r="1187" spans="1:13" x14ac:dyDescent="0.4">
      <c r="A1187" s="6">
        <v>1185</v>
      </c>
      <c r="B1187" s="6" t="s">
        <v>3740</v>
      </c>
      <c r="C1187" s="6" t="s">
        <v>3741</v>
      </c>
      <c r="D1187" s="6" t="s">
        <v>562</v>
      </c>
      <c r="E1187" s="6" t="s">
        <v>1575</v>
      </c>
      <c r="F1187" s="6">
        <v>123.0877</v>
      </c>
      <c r="G1187" s="6">
        <v>48.4529</v>
      </c>
      <c r="H1187" s="6">
        <v>30790656</v>
      </c>
      <c r="I1187" s="6">
        <v>123.76479329999999</v>
      </c>
      <c r="J1187" s="6">
        <v>46.984752159999999</v>
      </c>
      <c r="K1187" t="s">
        <v>8885</v>
      </c>
      <c r="L1187" t="s">
        <v>9026</v>
      </c>
      <c r="M1187" t="s">
        <v>9299</v>
      </c>
    </row>
    <row r="1188" spans="1:13" x14ac:dyDescent="0.4">
      <c r="A1188" s="6">
        <v>1186</v>
      </c>
      <c r="B1188" s="6" t="s">
        <v>3742</v>
      </c>
      <c r="C1188" s="6" t="s">
        <v>3743</v>
      </c>
      <c r="D1188" s="6" t="s">
        <v>602</v>
      </c>
      <c r="E1188" s="6" t="s">
        <v>3744</v>
      </c>
      <c r="F1188" s="6">
        <v>108.738</v>
      </c>
      <c r="G1188" s="6">
        <v>27.586099999999998</v>
      </c>
      <c r="H1188" s="6">
        <v>21960813</v>
      </c>
      <c r="I1188" s="6">
        <v>109.6289038</v>
      </c>
      <c r="J1188" s="6">
        <v>26.318273439999999</v>
      </c>
      <c r="K1188" t="s">
        <v>8910</v>
      </c>
      <c r="L1188" t="s">
        <v>9201</v>
      </c>
      <c r="M1188" t="s">
        <v>9996</v>
      </c>
    </row>
    <row r="1189" spans="1:13" x14ac:dyDescent="0.4">
      <c r="A1189" s="6">
        <v>1187</v>
      </c>
      <c r="B1189" s="6" t="s">
        <v>3745</v>
      </c>
      <c r="C1189" s="6" t="s">
        <v>3746</v>
      </c>
      <c r="D1189" s="6" t="s">
        <v>849</v>
      </c>
      <c r="E1189" s="6" t="s">
        <v>853</v>
      </c>
      <c r="F1189" s="6">
        <v>113.5123</v>
      </c>
      <c r="G1189" s="6">
        <v>31.519400000000001</v>
      </c>
      <c r="H1189" s="6">
        <v>57960224</v>
      </c>
      <c r="I1189" s="6">
        <v>114.3320667</v>
      </c>
      <c r="J1189" s="6">
        <v>30.213813760000001</v>
      </c>
      <c r="K1189" t="s">
        <v>9002</v>
      </c>
      <c r="L1189" t="s">
        <v>9003</v>
      </c>
      <c r="M1189" t="s">
        <v>9005</v>
      </c>
    </row>
    <row r="1190" spans="1:13" x14ac:dyDescent="0.4">
      <c r="A1190" s="6">
        <v>1188</v>
      </c>
      <c r="B1190" s="6" t="s">
        <v>3747</v>
      </c>
      <c r="C1190" s="6" t="s">
        <v>3748</v>
      </c>
      <c r="D1190" s="6" t="s">
        <v>562</v>
      </c>
      <c r="E1190" s="6" t="s">
        <v>1092</v>
      </c>
      <c r="F1190" s="6">
        <v>120.47110000000001</v>
      </c>
      <c r="G1190" s="6">
        <v>49.462200000000003</v>
      </c>
      <c r="H1190" s="6">
        <v>62080067</v>
      </c>
      <c r="I1190" s="6">
        <v>121.1871806</v>
      </c>
      <c r="J1190" s="6">
        <v>47.984362879999999</v>
      </c>
      <c r="K1190" t="s">
        <v>8950</v>
      </c>
      <c r="L1190" t="s">
        <v>9046</v>
      </c>
      <c r="M1190" t="s">
        <v>9103</v>
      </c>
    </row>
    <row r="1191" spans="1:13" x14ac:dyDescent="0.4">
      <c r="A1191" s="6">
        <v>1189</v>
      </c>
      <c r="B1191" s="6" t="s">
        <v>3749</v>
      </c>
      <c r="C1191" s="6" t="s">
        <v>3750</v>
      </c>
      <c r="D1191" s="6" t="s">
        <v>869</v>
      </c>
      <c r="E1191" s="6" t="s">
        <v>3751</v>
      </c>
      <c r="F1191" s="6">
        <v>109.3608</v>
      </c>
      <c r="G1191" s="6">
        <v>35.883099999999999</v>
      </c>
      <c r="H1191" s="6">
        <v>9910439</v>
      </c>
      <c r="I1191" s="6">
        <v>110.24242409999999</v>
      </c>
      <c r="J1191" s="6">
        <v>34.535622240000002</v>
      </c>
      <c r="K1191" t="s">
        <v>9010</v>
      </c>
      <c r="L1191" t="s">
        <v>9269</v>
      </c>
      <c r="M1191" t="s">
        <v>9997</v>
      </c>
    </row>
    <row r="1192" spans="1:13" x14ac:dyDescent="0.4">
      <c r="A1192" s="6">
        <v>1190</v>
      </c>
      <c r="B1192" s="6" t="s">
        <v>3752</v>
      </c>
      <c r="C1192" s="6" t="s">
        <v>3753</v>
      </c>
      <c r="D1192" s="6" t="s">
        <v>837</v>
      </c>
      <c r="E1192" s="6" t="s">
        <v>3754</v>
      </c>
      <c r="F1192" s="6">
        <v>111.71599999999999</v>
      </c>
      <c r="G1192" s="6">
        <v>38.794899999999998</v>
      </c>
      <c r="H1192" s="6">
        <v>16340298</v>
      </c>
      <c r="I1192" s="6">
        <v>112.5625316</v>
      </c>
      <c r="J1192" s="6">
        <v>37.419468960000003</v>
      </c>
      <c r="K1192" t="s">
        <v>8997</v>
      </c>
      <c r="L1192" t="s">
        <v>9605</v>
      </c>
      <c r="M1192" t="s">
        <v>9998</v>
      </c>
    </row>
    <row r="1193" spans="1:13" x14ac:dyDescent="0.4">
      <c r="A1193" s="6">
        <v>1191</v>
      </c>
      <c r="B1193" s="6" t="s">
        <v>3755</v>
      </c>
      <c r="C1193" s="6" t="s">
        <v>3756</v>
      </c>
      <c r="D1193" s="6" t="s">
        <v>500</v>
      </c>
      <c r="E1193" s="6" t="s">
        <v>1065</v>
      </c>
      <c r="F1193" s="6">
        <v>116.8634</v>
      </c>
      <c r="G1193" s="6">
        <v>40.4163</v>
      </c>
      <c r="H1193" s="6">
        <v>12890264</v>
      </c>
      <c r="I1193" s="6">
        <v>117.6332353</v>
      </c>
      <c r="J1193" s="6">
        <v>39.025303520000001</v>
      </c>
      <c r="K1193" t="s">
        <v>8878</v>
      </c>
      <c r="L1193" t="s">
        <v>8878</v>
      </c>
      <c r="M1193" t="s">
        <v>9093</v>
      </c>
    </row>
    <row r="1194" spans="1:13" x14ac:dyDescent="0.4">
      <c r="A1194" s="6">
        <v>1192</v>
      </c>
      <c r="B1194" s="6" t="s">
        <v>3757</v>
      </c>
      <c r="C1194" s="6" t="s">
        <v>3758</v>
      </c>
      <c r="D1194" s="6" t="s">
        <v>858</v>
      </c>
      <c r="E1194" s="6" t="s">
        <v>3596</v>
      </c>
      <c r="F1194" s="6">
        <v>89.354799999999997</v>
      </c>
      <c r="G1194" s="6">
        <v>44.487400000000001</v>
      </c>
      <c r="H1194" s="6">
        <v>55310434</v>
      </c>
      <c r="I1194" s="6">
        <v>90.534513480000001</v>
      </c>
      <c r="J1194" s="6">
        <v>43.057320959999998</v>
      </c>
      <c r="K1194" t="s">
        <v>9006</v>
      </c>
      <c r="L1194" t="s">
        <v>9953</v>
      </c>
      <c r="M1194" t="s">
        <v>9954</v>
      </c>
    </row>
    <row r="1195" spans="1:13" x14ac:dyDescent="0.4">
      <c r="A1195" s="6">
        <v>1193</v>
      </c>
      <c r="B1195" s="6" t="s">
        <v>3759</v>
      </c>
      <c r="C1195" s="6" t="s">
        <v>3760</v>
      </c>
      <c r="D1195" s="6" t="s">
        <v>558</v>
      </c>
      <c r="E1195" s="6" t="s">
        <v>3761</v>
      </c>
      <c r="F1195" s="6">
        <v>101.6758</v>
      </c>
      <c r="G1195" s="6">
        <v>25.363199999999999</v>
      </c>
      <c r="H1195" s="6">
        <v>38630069</v>
      </c>
      <c r="I1195" s="6">
        <v>102.6719306</v>
      </c>
      <c r="J1195" s="6">
        <v>24.116713279999999</v>
      </c>
      <c r="K1195" t="s">
        <v>8891</v>
      </c>
      <c r="L1195" t="s">
        <v>9999</v>
      </c>
      <c r="M1195" t="s">
        <v>10000</v>
      </c>
    </row>
    <row r="1196" spans="1:13" x14ac:dyDescent="0.4">
      <c r="A1196" s="6">
        <v>1194</v>
      </c>
      <c r="B1196" s="6" t="s">
        <v>3762</v>
      </c>
      <c r="C1196" s="6" t="s">
        <v>3763</v>
      </c>
      <c r="D1196" s="6" t="s">
        <v>562</v>
      </c>
      <c r="E1196" s="6" t="s">
        <v>1769</v>
      </c>
      <c r="F1196" s="6">
        <v>123.5515</v>
      </c>
      <c r="G1196" s="6">
        <v>49.023099999999999</v>
      </c>
      <c r="H1196" s="6">
        <v>35910169</v>
      </c>
      <c r="I1196" s="6">
        <v>124.2216827</v>
      </c>
      <c r="J1196" s="6">
        <v>47.549478239999999</v>
      </c>
      <c r="K1196" t="s">
        <v>8885</v>
      </c>
      <c r="L1196" t="s">
        <v>9026</v>
      </c>
      <c r="M1196" t="s">
        <v>9385</v>
      </c>
    </row>
    <row r="1197" spans="1:13" x14ac:dyDescent="0.4">
      <c r="A1197" s="6">
        <v>1195</v>
      </c>
      <c r="B1197" s="6" t="s">
        <v>3764</v>
      </c>
      <c r="C1197" s="6" t="s">
        <v>3765</v>
      </c>
      <c r="D1197" s="6" t="s">
        <v>849</v>
      </c>
      <c r="E1197" s="6" t="s">
        <v>3156</v>
      </c>
      <c r="F1197" s="6">
        <v>113.3892</v>
      </c>
      <c r="G1197" s="6">
        <v>32.083199999999998</v>
      </c>
      <c r="H1197" s="6">
        <v>62440831</v>
      </c>
      <c r="I1197" s="6">
        <v>114.2108009</v>
      </c>
      <c r="J1197" s="6">
        <v>30.772201280000001</v>
      </c>
      <c r="K1197" t="s">
        <v>9002</v>
      </c>
      <c r="L1197" t="s">
        <v>9003</v>
      </c>
      <c r="M1197" t="s">
        <v>9832</v>
      </c>
    </row>
    <row r="1198" spans="1:13" x14ac:dyDescent="0.4">
      <c r="A1198" s="6">
        <v>1196</v>
      </c>
      <c r="B1198" s="6" t="s">
        <v>3766</v>
      </c>
      <c r="C1198" s="6" t="s">
        <v>3767</v>
      </c>
      <c r="D1198" s="6" t="s">
        <v>628</v>
      </c>
      <c r="E1198" s="6" t="s">
        <v>3768</v>
      </c>
      <c r="F1198" s="6">
        <v>114.1344</v>
      </c>
      <c r="G1198" s="6">
        <v>28.106999999999999</v>
      </c>
      <c r="H1198" s="6">
        <v>20180193</v>
      </c>
      <c r="I1198" s="6">
        <v>114.9448974</v>
      </c>
      <c r="J1198" s="6">
        <v>26.834172800000001</v>
      </c>
      <c r="K1198" t="s">
        <v>8973</v>
      </c>
      <c r="L1198" t="s">
        <v>9546</v>
      </c>
      <c r="M1198" t="s">
        <v>10001</v>
      </c>
    </row>
    <row r="1199" spans="1:13" x14ac:dyDescent="0.4">
      <c r="A1199" s="6">
        <v>1197</v>
      </c>
      <c r="B1199" s="6" t="s">
        <v>3769</v>
      </c>
      <c r="C1199" s="6" t="s">
        <v>3770</v>
      </c>
      <c r="D1199" s="6" t="s">
        <v>562</v>
      </c>
      <c r="E1199" s="6" t="s">
        <v>3771</v>
      </c>
      <c r="F1199" s="6">
        <v>124.02330000000001</v>
      </c>
      <c r="G1199" s="6">
        <v>53.853700000000003</v>
      </c>
      <c r="H1199" s="6">
        <v>36500389</v>
      </c>
      <c r="I1199" s="6">
        <v>124.6864528</v>
      </c>
      <c r="J1199" s="6">
        <v>52.333704480000002</v>
      </c>
      <c r="K1199" t="s">
        <v>8885</v>
      </c>
      <c r="L1199" t="s">
        <v>9408</v>
      </c>
      <c r="M1199" t="s">
        <v>10002</v>
      </c>
    </row>
    <row r="1200" spans="1:13" x14ac:dyDescent="0.4">
      <c r="A1200" s="6">
        <v>1198</v>
      </c>
      <c r="B1200" s="6" t="s">
        <v>3772</v>
      </c>
      <c r="C1200" s="6" t="s">
        <v>3773</v>
      </c>
      <c r="D1200" s="6" t="s">
        <v>849</v>
      </c>
      <c r="E1200" s="6" t="s">
        <v>3156</v>
      </c>
      <c r="F1200" s="6">
        <v>113.3847</v>
      </c>
      <c r="G1200" s="6">
        <v>32.135199999999998</v>
      </c>
      <c r="H1200" s="6">
        <v>62450891</v>
      </c>
      <c r="I1200" s="6">
        <v>114.206368</v>
      </c>
      <c r="J1200" s="6">
        <v>30.82370208</v>
      </c>
      <c r="K1200" t="s">
        <v>9002</v>
      </c>
      <c r="L1200" t="s">
        <v>9003</v>
      </c>
      <c r="M1200" t="s">
        <v>9832</v>
      </c>
    </row>
    <row r="1201" spans="1:13" x14ac:dyDescent="0.4">
      <c r="A1201" s="6">
        <v>1199</v>
      </c>
      <c r="B1201" s="6" t="s">
        <v>3774</v>
      </c>
      <c r="C1201" s="6" t="s">
        <v>3775</v>
      </c>
      <c r="D1201" s="6" t="s">
        <v>533</v>
      </c>
      <c r="E1201" s="6" t="s">
        <v>3776</v>
      </c>
      <c r="F1201" s="6">
        <v>115.56829999999999</v>
      </c>
      <c r="G1201" s="6">
        <v>31.717099999999999</v>
      </c>
      <c r="H1201" s="6">
        <v>95398120</v>
      </c>
      <c r="I1201" s="6">
        <v>116.3574323</v>
      </c>
      <c r="J1201" s="6">
        <v>30.409615840000001</v>
      </c>
      <c r="K1201" t="s">
        <v>8944</v>
      </c>
      <c r="L1201" t="s">
        <v>9056</v>
      </c>
      <c r="M1201" t="s">
        <v>10003</v>
      </c>
    </row>
    <row r="1202" spans="1:13" x14ac:dyDescent="0.4">
      <c r="A1202" s="6">
        <v>1200</v>
      </c>
      <c r="B1202" s="6" t="s">
        <v>3777</v>
      </c>
      <c r="C1202" s="6" t="s">
        <v>3778</v>
      </c>
      <c r="D1202" s="6" t="s">
        <v>520</v>
      </c>
      <c r="E1202" s="6" t="s">
        <v>1561</v>
      </c>
      <c r="F1202" s="6">
        <v>105.6327</v>
      </c>
      <c r="G1202" s="6">
        <v>27.694199999999999</v>
      </c>
      <c r="H1202" s="6">
        <v>96448897</v>
      </c>
      <c r="I1202" s="6">
        <v>106.5698728</v>
      </c>
      <c r="J1202" s="6">
        <v>26.42533568</v>
      </c>
      <c r="K1202" t="s">
        <v>8929</v>
      </c>
      <c r="L1202" t="s">
        <v>8930</v>
      </c>
      <c r="M1202" t="s">
        <v>9294</v>
      </c>
    </row>
    <row r="1203" spans="1:13" x14ac:dyDescent="0.4">
      <c r="A1203" s="6">
        <v>1201</v>
      </c>
      <c r="B1203" s="6" t="s">
        <v>3779</v>
      </c>
      <c r="C1203" s="6" t="s">
        <v>3780</v>
      </c>
      <c r="D1203" s="6" t="s">
        <v>573</v>
      </c>
      <c r="E1203" s="6" t="s">
        <v>3781</v>
      </c>
      <c r="F1203" s="6">
        <v>125.3278</v>
      </c>
      <c r="G1203" s="6">
        <v>43.166600000000003</v>
      </c>
      <c r="H1203" s="6">
        <v>56070576</v>
      </c>
      <c r="I1203" s="6">
        <v>125.97151580000001</v>
      </c>
      <c r="J1203" s="6">
        <v>41.749200639999998</v>
      </c>
      <c r="K1203" t="s">
        <v>8894</v>
      </c>
      <c r="L1203" t="s">
        <v>9548</v>
      </c>
      <c r="M1203" t="s">
        <v>10004</v>
      </c>
    </row>
    <row r="1204" spans="1:13" x14ac:dyDescent="0.4">
      <c r="A1204" s="6">
        <v>1202</v>
      </c>
      <c r="B1204" s="6" t="s">
        <v>3782</v>
      </c>
      <c r="C1204" s="6" t="s">
        <v>3783</v>
      </c>
      <c r="D1204" s="6" t="s">
        <v>533</v>
      </c>
      <c r="E1204" s="6" t="s">
        <v>3776</v>
      </c>
      <c r="F1204" s="6">
        <v>115.504</v>
      </c>
      <c r="G1204" s="6">
        <v>31.769300000000001</v>
      </c>
      <c r="H1204" s="6">
        <v>43180190</v>
      </c>
      <c r="I1204" s="6">
        <v>116.2940904</v>
      </c>
      <c r="J1204" s="6">
        <v>30.461314720000001</v>
      </c>
      <c r="K1204" t="s">
        <v>8944</v>
      </c>
      <c r="L1204" t="s">
        <v>9056</v>
      </c>
      <c r="M1204" t="s">
        <v>10003</v>
      </c>
    </row>
    <row r="1205" spans="1:13" x14ac:dyDescent="0.4">
      <c r="A1205" s="6">
        <v>1203</v>
      </c>
      <c r="B1205" s="6" t="s">
        <v>3784</v>
      </c>
      <c r="C1205" s="6" t="s">
        <v>3785</v>
      </c>
      <c r="D1205" s="6" t="s">
        <v>562</v>
      </c>
      <c r="E1205" s="6" t="s">
        <v>3305</v>
      </c>
      <c r="F1205" s="6">
        <v>131.9496</v>
      </c>
      <c r="G1205" s="6">
        <v>49.100200000000001</v>
      </c>
      <c r="H1205" s="6">
        <v>60580421</v>
      </c>
      <c r="I1205" s="6">
        <v>132.494651</v>
      </c>
      <c r="J1205" s="6">
        <v>47.625838080000001</v>
      </c>
      <c r="K1205" t="s">
        <v>8885</v>
      </c>
      <c r="L1205" t="s">
        <v>9344</v>
      </c>
      <c r="M1205" t="s">
        <v>9879</v>
      </c>
    </row>
    <row r="1206" spans="1:13" x14ac:dyDescent="0.4">
      <c r="A1206" s="6">
        <v>1204</v>
      </c>
      <c r="B1206" s="6" t="s">
        <v>3786</v>
      </c>
      <c r="C1206" s="6" t="s">
        <v>3787</v>
      </c>
      <c r="D1206" s="6" t="s">
        <v>573</v>
      </c>
      <c r="E1206" s="6" t="s">
        <v>1686</v>
      </c>
      <c r="F1206" s="6">
        <v>124.3216</v>
      </c>
      <c r="G1206" s="6">
        <v>45.077800000000003</v>
      </c>
      <c r="H1206" s="6">
        <v>24770017</v>
      </c>
      <c r="I1206" s="6">
        <v>124.9803082</v>
      </c>
      <c r="J1206" s="6">
        <v>43.64205312</v>
      </c>
      <c r="K1206" t="s">
        <v>8894</v>
      </c>
      <c r="L1206" t="s">
        <v>8895</v>
      </c>
      <c r="M1206" t="s">
        <v>9346</v>
      </c>
    </row>
    <row r="1207" spans="1:13" x14ac:dyDescent="0.4">
      <c r="A1207" s="6">
        <v>1205</v>
      </c>
      <c r="B1207" s="6" t="s">
        <v>3788</v>
      </c>
      <c r="C1207" s="6" t="s">
        <v>3789</v>
      </c>
      <c r="D1207" s="6" t="s">
        <v>696</v>
      </c>
      <c r="E1207" s="6" t="s">
        <v>3790</v>
      </c>
      <c r="F1207" s="6">
        <v>110.4293</v>
      </c>
      <c r="G1207" s="6">
        <v>41.652099999999997</v>
      </c>
      <c r="H1207" s="6">
        <v>39176213</v>
      </c>
      <c r="I1207" s="6">
        <v>111.2950034</v>
      </c>
      <c r="J1207" s="6">
        <v>40.249239840000001</v>
      </c>
      <c r="K1207" t="s">
        <v>8950</v>
      </c>
      <c r="L1207" t="s">
        <v>8951</v>
      </c>
      <c r="M1207" t="s">
        <v>10005</v>
      </c>
    </row>
    <row r="1208" spans="1:13" x14ac:dyDescent="0.4">
      <c r="A1208" s="6">
        <v>1206</v>
      </c>
      <c r="B1208" s="6" t="s">
        <v>3791</v>
      </c>
      <c r="C1208" s="6" t="s">
        <v>3792</v>
      </c>
      <c r="D1208" s="6" t="s">
        <v>562</v>
      </c>
      <c r="E1208" s="6" t="s">
        <v>1575</v>
      </c>
      <c r="F1208" s="6">
        <v>122.71850000000001</v>
      </c>
      <c r="G1208" s="6">
        <v>47.851999999999997</v>
      </c>
      <c r="H1208" s="6">
        <v>30750513</v>
      </c>
      <c r="I1208" s="6">
        <v>123.40109440000001</v>
      </c>
      <c r="J1208" s="6">
        <v>46.389620800000003</v>
      </c>
      <c r="K1208" t="s">
        <v>8885</v>
      </c>
      <c r="L1208" t="s">
        <v>9026</v>
      </c>
      <c r="M1208" t="s">
        <v>9299</v>
      </c>
    </row>
    <row r="1209" spans="1:13" x14ac:dyDescent="0.4">
      <c r="A1209" s="6">
        <v>1207</v>
      </c>
      <c r="B1209" s="6" t="s">
        <v>3793</v>
      </c>
      <c r="C1209" s="6" t="s">
        <v>3794</v>
      </c>
      <c r="D1209" s="6" t="s">
        <v>858</v>
      </c>
      <c r="E1209" s="6" t="s">
        <v>3795</v>
      </c>
      <c r="F1209" s="6">
        <v>87.911500000000004</v>
      </c>
      <c r="G1209" s="6">
        <v>44.450600000000001</v>
      </c>
      <c r="H1209" s="6">
        <v>55340838</v>
      </c>
      <c r="I1209" s="6">
        <v>89.112718650000005</v>
      </c>
      <c r="J1209" s="6">
        <v>43.020874239999998</v>
      </c>
      <c r="K1209" t="s">
        <v>9006</v>
      </c>
      <c r="L1209" t="s">
        <v>9953</v>
      </c>
      <c r="M1209" t="s">
        <v>10006</v>
      </c>
    </row>
    <row r="1210" spans="1:13" x14ac:dyDescent="0.4">
      <c r="A1210" s="6">
        <v>1208</v>
      </c>
      <c r="B1210" s="6" t="s">
        <v>3796</v>
      </c>
      <c r="C1210" s="6" t="s">
        <v>3797</v>
      </c>
      <c r="D1210" s="6" t="s">
        <v>858</v>
      </c>
      <c r="E1210" s="6" t="s">
        <v>3795</v>
      </c>
      <c r="F1210" s="6">
        <v>87.673000000000002</v>
      </c>
      <c r="G1210" s="6">
        <v>44.579700000000003</v>
      </c>
      <c r="H1210" s="6">
        <v>11630452</v>
      </c>
      <c r="I1210" s="6">
        <v>88.877772300000004</v>
      </c>
      <c r="J1210" s="6">
        <v>43.148734879999999</v>
      </c>
      <c r="K1210" t="s">
        <v>9006</v>
      </c>
      <c r="L1210" t="s">
        <v>9953</v>
      </c>
      <c r="M1210" t="s">
        <v>10006</v>
      </c>
    </row>
    <row r="1211" spans="1:13" x14ac:dyDescent="0.4">
      <c r="A1211" s="6">
        <v>1209</v>
      </c>
      <c r="B1211" s="6" t="s">
        <v>3798</v>
      </c>
      <c r="C1211" s="6" t="s">
        <v>3799</v>
      </c>
      <c r="D1211" s="6" t="s">
        <v>573</v>
      </c>
      <c r="E1211" s="6" t="s">
        <v>3800</v>
      </c>
      <c r="F1211" s="6">
        <v>121.5642</v>
      </c>
      <c r="G1211" s="6">
        <v>45.035699999999999</v>
      </c>
      <c r="H1211" s="6">
        <v>23840276</v>
      </c>
      <c r="I1211" s="6">
        <v>122.2639934</v>
      </c>
      <c r="J1211" s="6">
        <v>43.600357279999997</v>
      </c>
      <c r="K1211" t="s">
        <v>8950</v>
      </c>
      <c r="L1211" t="s">
        <v>9487</v>
      </c>
      <c r="M1211" t="s">
        <v>10007</v>
      </c>
    </row>
    <row r="1212" spans="1:13" x14ac:dyDescent="0.4">
      <c r="A1212" s="6">
        <v>1210</v>
      </c>
      <c r="B1212" s="6" t="s">
        <v>3801</v>
      </c>
      <c r="C1212" s="6" t="s">
        <v>3802</v>
      </c>
      <c r="D1212" s="6" t="s">
        <v>533</v>
      </c>
      <c r="E1212" s="6" t="s">
        <v>3803</v>
      </c>
      <c r="F1212" s="6">
        <v>117.0896</v>
      </c>
      <c r="G1212" s="6">
        <v>32.232700000000001</v>
      </c>
      <c r="H1212" s="6">
        <v>32310432</v>
      </c>
      <c r="I1212" s="6">
        <v>117.856065</v>
      </c>
      <c r="J1212" s="6">
        <v>30.920266080000001</v>
      </c>
      <c r="K1212" t="s">
        <v>8944</v>
      </c>
      <c r="L1212" t="s">
        <v>10008</v>
      </c>
      <c r="M1212" t="s">
        <v>10009</v>
      </c>
    </row>
    <row r="1213" spans="1:13" x14ac:dyDescent="0.4">
      <c r="A1213" s="6">
        <v>1211</v>
      </c>
      <c r="B1213" s="6" t="s">
        <v>3804</v>
      </c>
      <c r="C1213" s="6" t="s">
        <v>3805</v>
      </c>
      <c r="D1213" s="6" t="s">
        <v>573</v>
      </c>
      <c r="E1213" s="6" t="s">
        <v>3806</v>
      </c>
      <c r="F1213" s="6">
        <v>123.1515</v>
      </c>
      <c r="G1213" s="6">
        <v>43.712000000000003</v>
      </c>
      <c r="H1213" s="6">
        <v>24630210</v>
      </c>
      <c r="I1213" s="6">
        <v>123.8276427</v>
      </c>
      <c r="J1213" s="6">
        <v>42.289364800000001</v>
      </c>
      <c r="K1213" t="s">
        <v>8925</v>
      </c>
      <c r="L1213" t="s">
        <v>9197</v>
      </c>
      <c r="M1213" t="s">
        <v>10010</v>
      </c>
    </row>
    <row r="1214" spans="1:13" x14ac:dyDescent="0.4">
      <c r="A1214" s="6">
        <v>1212</v>
      </c>
      <c r="B1214" s="6" t="s">
        <v>3807</v>
      </c>
      <c r="C1214" s="6" t="s">
        <v>3808</v>
      </c>
      <c r="D1214" s="6" t="s">
        <v>562</v>
      </c>
      <c r="E1214" s="6" t="s">
        <v>3432</v>
      </c>
      <c r="F1214" s="6">
        <v>127.43040000000001</v>
      </c>
      <c r="G1214" s="6">
        <v>48.439300000000003</v>
      </c>
      <c r="H1214" s="6">
        <v>53530294</v>
      </c>
      <c r="I1214" s="6">
        <v>128.042787</v>
      </c>
      <c r="J1214" s="6">
        <v>46.971282719999998</v>
      </c>
      <c r="K1214" t="s">
        <v>8885</v>
      </c>
      <c r="L1214" t="s">
        <v>9179</v>
      </c>
      <c r="M1214" t="s">
        <v>9915</v>
      </c>
    </row>
    <row r="1215" spans="1:13" x14ac:dyDescent="0.4">
      <c r="A1215" s="6">
        <v>1213</v>
      </c>
      <c r="B1215" s="6" t="s">
        <v>3809</v>
      </c>
      <c r="C1215" s="6" t="s">
        <v>3810</v>
      </c>
      <c r="D1215" s="6" t="s">
        <v>533</v>
      </c>
      <c r="E1215" s="6" t="s">
        <v>3811</v>
      </c>
      <c r="F1215" s="6">
        <v>118.98909999999999</v>
      </c>
      <c r="G1215" s="6">
        <v>31.092300000000002</v>
      </c>
      <c r="H1215" s="6">
        <v>90261192</v>
      </c>
      <c r="I1215" s="6">
        <v>119.7272624</v>
      </c>
      <c r="J1215" s="6">
        <v>29.790813920000002</v>
      </c>
      <c r="K1215" t="s">
        <v>8957</v>
      </c>
      <c r="L1215" t="s">
        <v>8958</v>
      </c>
      <c r="M1215" t="s">
        <v>10011</v>
      </c>
    </row>
    <row r="1216" spans="1:13" x14ac:dyDescent="0.4">
      <c r="A1216" s="6">
        <v>1214</v>
      </c>
      <c r="B1216" s="6" t="s">
        <v>3812</v>
      </c>
      <c r="C1216" s="6" t="s">
        <v>3813</v>
      </c>
      <c r="D1216" s="6" t="s">
        <v>573</v>
      </c>
      <c r="E1216" s="6" t="s">
        <v>3814</v>
      </c>
      <c r="F1216" s="6">
        <v>122.9849</v>
      </c>
      <c r="G1216" s="6">
        <v>43.651600000000002</v>
      </c>
      <c r="H1216" s="6">
        <v>12130363</v>
      </c>
      <c r="I1216" s="6">
        <v>123.66352500000001</v>
      </c>
      <c r="J1216" s="6">
        <v>42.22954464</v>
      </c>
      <c r="K1216" t="s">
        <v>8925</v>
      </c>
      <c r="L1216" t="s">
        <v>9197</v>
      </c>
      <c r="M1216" t="s">
        <v>10012</v>
      </c>
    </row>
    <row r="1217" spans="1:13" x14ac:dyDescent="0.4">
      <c r="A1217" s="6">
        <v>1215</v>
      </c>
      <c r="B1217" s="6" t="s">
        <v>3815</v>
      </c>
      <c r="C1217" s="6" t="s">
        <v>3816</v>
      </c>
      <c r="D1217" s="6" t="s">
        <v>573</v>
      </c>
      <c r="E1217" s="6" t="s">
        <v>1755</v>
      </c>
      <c r="F1217" s="6">
        <v>125.2861</v>
      </c>
      <c r="G1217" s="6">
        <v>46.270899999999997</v>
      </c>
      <c r="H1217" s="6">
        <v>24890354</v>
      </c>
      <c r="I1217" s="6">
        <v>125.93043710000001</v>
      </c>
      <c r="J1217" s="6">
        <v>44.823699359999999</v>
      </c>
      <c r="K1217" t="s">
        <v>8894</v>
      </c>
      <c r="L1217" t="s">
        <v>9377</v>
      </c>
      <c r="M1217" t="s">
        <v>9378</v>
      </c>
    </row>
    <row r="1218" spans="1:13" x14ac:dyDescent="0.4">
      <c r="A1218" s="6">
        <v>1216</v>
      </c>
      <c r="B1218" s="6" t="s">
        <v>3817</v>
      </c>
      <c r="C1218" s="6" t="s">
        <v>3818</v>
      </c>
      <c r="D1218" s="6" t="s">
        <v>573</v>
      </c>
      <c r="E1218" s="6" t="s">
        <v>3819</v>
      </c>
      <c r="F1218" s="6">
        <v>129.20240000000001</v>
      </c>
      <c r="G1218" s="6">
        <v>44.421799999999998</v>
      </c>
      <c r="H1218" s="6">
        <v>50730749</v>
      </c>
      <c r="I1218" s="6">
        <v>129.7883842</v>
      </c>
      <c r="J1218" s="6">
        <v>42.992350719999997</v>
      </c>
      <c r="K1218" t="s">
        <v>8894</v>
      </c>
      <c r="L1218" t="s">
        <v>9094</v>
      </c>
      <c r="M1218" t="s">
        <v>10013</v>
      </c>
    </row>
    <row r="1219" spans="1:13" x14ac:dyDescent="0.4">
      <c r="A1219" s="6">
        <v>1217</v>
      </c>
      <c r="B1219" s="6" t="s">
        <v>3820</v>
      </c>
      <c r="C1219" s="6" t="s">
        <v>3821</v>
      </c>
      <c r="D1219" s="6" t="s">
        <v>573</v>
      </c>
      <c r="E1219" s="6" t="s">
        <v>3819</v>
      </c>
      <c r="F1219" s="6">
        <v>129.2441</v>
      </c>
      <c r="G1219" s="6">
        <v>44.39</v>
      </c>
      <c r="H1219" s="6">
        <v>49750214</v>
      </c>
      <c r="I1219" s="6">
        <v>129.82946290000001</v>
      </c>
      <c r="J1219" s="6">
        <v>42.960856</v>
      </c>
      <c r="K1219" t="s">
        <v>8894</v>
      </c>
      <c r="L1219" t="s">
        <v>9094</v>
      </c>
      <c r="M1219" t="s">
        <v>10013</v>
      </c>
    </row>
    <row r="1220" spans="1:13" x14ac:dyDescent="0.4">
      <c r="A1220" s="6">
        <v>1218</v>
      </c>
      <c r="B1220" s="6" t="s">
        <v>3822</v>
      </c>
      <c r="C1220" s="6" t="s">
        <v>3823</v>
      </c>
      <c r="D1220" s="6" t="s">
        <v>533</v>
      </c>
      <c r="E1220" s="6" t="s">
        <v>3824</v>
      </c>
      <c r="F1220" s="6">
        <v>120.9481</v>
      </c>
      <c r="G1220" s="6">
        <v>30.0456</v>
      </c>
      <c r="H1220" s="6">
        <v>93029385</v>
      </c>
      <c r="I1220" s="6">
        <v>121.65707329999999</v>
      </c>
      <c r="J1220" s="6">
        <v>28.754162239999999</v>
      </c>
      <c r="K1220" t="s">
        <v>8957</v>
      </c>
      <c r="L1220" t="s">
        <v>9937</v>
      </c>
      <c r="M1220" t="s">
        <v>10014</v>
      </c>
    </row>
    <row r="1221" spans="1:13" x14ac:dyDescent="0.4">
      <c r="A1221" s="6">
        <v>1219</v>
      </c>
      <c r="B1221" s="6" t="s">
        <v>3825</v>
      </c>
      <c r="C1221" s="6" t="s">
        <v>3826</v>
      </c>
      <c r="D1221" s="6" t="s">
        <v>858</v>
      </c>
      <c r="E1221" s="6" t="s">
        <v>3827</v>
      </c>
      <c r="F1221" s="6">
        <v>77.642200000000003</v>
      </c>
      <c r="G1221" s="6">
        <v>41.291800000000002</v>
      </c>
      <c r="H1221" s="6">
        <v>92386974</v>
      </c>
      <c r="I1221" s="6">
        <v>78.996431220000005</v>
      </c>
      <c r="J1221" s="6">
        <v>39.892398720000003</v>
      </c>
      <c r="K1221" t="s">
        <v>9006</v>
      </c>
      <c r="L1221" t="s">
        <v>10015</v>
      </c>
    </row>
    <row r="1222" spans="1:13" x14ac:dyDescent="0.4">
      <c r="A1222" s="6">
        <v>1220</v>
      </c>
      <c r="B1222" s="6" t="s">
        <v>3828</v>
      </c>
      <c r="C1222" s="6" t="s">
        <v>3829</v>
      </c>
      <c r="D1222" s="6" t="s">
        <v>849</v>
      </c>
      <c r="E1222" s="6" t="s">
        <v>3830</v>
      </c>
      <c r="F1222" s="6">
        <v>112.6159</v>
      </c>
      <c r="G1222" s="6">
        <v>31.737400000000001</v>
      </c>
      <c r="H1222" s="6">
        <v>12960826</v>
      </c>
      <c r="I1222" s="6">
        <v>113.44902310000001</v>
      </c>
      <c r="J1222" s="6">
        <v>30.429720960000001</v>
      </c>
      <c r="K1222" t="s">
        <v>9002</v>
      </c>
      <c r="L1222" t="s">
        <v>10016</v>
      </c>
    </row>
    <row r="1223" spans="1:13" x14ac:dyDescent="0.4">
      <c r="A1223" s="6">
        <v>1221</v>
      </c>
      <c r="B1223" s="6" t="s">
        <v>3831</v>
      </c>
      <c r="C1223" s="6" t="s">
        <v>3832</v>
      </c>
      <c r="D1223" s="6" t="s">
        <v>520</v>
      </c>
      <c r="E1223" s="6" t="s">
        <v>3833</v>
      </c>
      <c r="F1223" s="6">
        <v>104.9288</v>
      </c>
      <c r="G1223" s="6">
        <v>31.527899999999999</v>
      </c>
      <c r="H1223" s="6">
        <v>13360239</v>
      </c>
      <c r="I1223" s="6">
        <v>105.8764609</v>
      </c>
      <c r="J1223" s="6">
        <v>30.222232160000001</v>
      </c>
      <c r="K1223" t="s">
        <v>8868</v>
      </c>
      <c r="L1223" t="s">
        <v>8868</v>
      </c>
      <c r="M1223" t="s">
        <v>10017</v>
      </c>
    </row>
    <row r="1224" spans="1:13" x14ac:dyDescent="0.4">
      <c r="A1224" s="6">
        <v>1222</v>
      </c>
      <c r="B1224" s="6" t="s">
        <v>3834</v>
      </c>
      <c r="C1224" s="6" t="s">
        <v>3835</v>
      </c>
      <c r="D1224" s="6" t="s">
        <v>628</v>
      </c>
      <c r="E1224" s="6" t="s">
        <v>3836</v>
      </c>
      <c r="F1224" s="6">
        <v>116.3704</v>
      </c>
      <c r="G1224" s="6">
        <v>28.203199999999999</v>
      </c>
      <c r="H1224" s="6">
        <v>37090306</v>
      </c>
      <c r="I1224" s="6">
        <v>117.147581</v>
      </c>
      <c r="J1224" s="6">
        <v>26.92944928</v>
      </c>
      <c r="K1224" t="s">
        <v>8919</v>
      </c>
      <c r="L1224" t="s">
        <v>9587</v>
      </c>
      <c r="M1224" t="s">
        <v>10018</v>
      </c>
    </row>
    <row r="1225" spans="1:13" x14ac:dyDescent="0.4">
      <c r="A1225" s="6">
        <v>1223</v>
      </c>
      <c r="B1225" s="6" t="s">
        <v>3837</v>
      </c>
      <c r="C1225" s="6" t="s">
        <v>3838</v>
      </c>
      <c r="D1225" s="6" t="s">
        <v>602</v>
      </c>
      <c r="E1225" s="6" t="s">
        <v>3839</v>
      </c>
      <c r="F1225" s="6">
        <v>108.3036</v>
      </c>
      <c r="G1225" s="6">
        <v>29.024000000000001</v>
      </c>
      <c r="H1225" s="6">
        <v>41830517</v>
      </c>
      <c r="I1225" s="6">
        <v>109.2009764</v>
      </c>
      <c r="J1225" s="6">
        <v>27.7423696</v>
      </c>
      <c r="K1225" t="s">
        <v>8929</v>
      </c>
      <c r="L1225" t="s">
        <v>9960</v>
      </c>
    </row>
    <row r="1226" spans="1:13" x14ac:dyDescent="0.4">
      <c r="A1226" s="6">
        <v>1224</v>
      </c>
      <c r="B1226" s="6" t="s">
        <v>3840</v>
      </c>
      <c r="C1226" s="6" t="s">
        <v>3841</v>
      </c>
      <c r="D1226" s="6" t="s">
        <v>520</v>
      </c>
      <c r="E1226" s="6" t="s">
        <v>3842</v>
      </c>
      <c r="F1226" s="6">
        <v>108.0718</v>
      </c>
      <c r="G1226" s="6">
        <v>28.56</v>
      </c>
      <c r="H1226" s="6">
        <v>8840513</v>
      </c>
      <c r="I1226" s="6">
        <v>108.9726302</v>
      </c>
      <c r="J1226" s="6">
        <v>27.282824000000002</v>
      </c>
      <c r="K1226" t="s">
        <v>8929</v>
      </c>
      <c r="L1226" t="s">
        <v>9960</v>
      </c>
      <c r="M1226" t="s">
        <v>10019</v>
      </c>
    </row>
    <row r="1227" spans="1:13" x14ac:dyDescent="0.4">
      <c r="A1227" s="6">
        <v>1225</v>
      </c>
      <c r="B1227" s="6" t="s">
        <v>3843</v>
      </c>
      <c r="C1227" s="6" t="s">
        <v>3844</v>
      </c>
      <c r="D1227" s="6" t="s">
        <v>500</v>
      </c>
      <c r="E1227" s="6" t="s">
        <v>3845</v>
      </c>
      <c r="F1227" s="6">
        <v>117.348</v>
      </c>
      <c r="G1227" s="6">
        <v>41.211799999999997</v>
      </c>
      <c r="H1227" s="6">
        <v>11850659</v>
      </c>
      <c r="I1227" s="6">
        <v>118.11061479999999</v>
      </c>
      <c r="J1227" s="6">
        <v>39.813166719999998</v>
      </c>
      <c r="K1227" t="s">
        <v>8989</v>
      </c>
      <c r="L1227" t="s">
        <v>9152</v>
      </c>
      <c r="M1227" t="s">
        <v>10020</v>
      </c>
    </row>
    <row r="1228" spans="1:13" x14ac:dyDescent="0.4">
      <c r="A1228" s="6">
        <v>1226</v>
      </c>
      <c r="B1228" s="6" t="s">
        <v>3846</v>
      </c>
      <c r="C1228" s="6" t="s">
        <v>3847</v>
      </c>
      <c r="D1228" s="6" t="s">
        <v>573</v>
      </c>
      <c r="E1228" s="6" t="s">
        <v>3848</v>
      </c>
      <c r="F1228" s="6">
        <v>123.66330000000001</v>
      </c>
      <c r="G1228" s="6">
        <v>42.6494</v>
      </c>
      <c r="H1228" s="6">
        <v>61920657</v>
      </c>
      <c r="I1228" s="6">
        <v>124.3318168</v>
      </c>
      <c r="J1228" s="6">
        <v>41.236965759999997</v>
      </c>
      <c r="K1228" t="s">
        <v>8925</v>
      </c>
      <c r="L1228" t="s">
        <v>9124</v>
      </c>
      <c r="M1228" t="s">
        <v>10021</v>
      </c>
    </row>
    <row r="1229" spans="1:13" x14ac:dyDescent="0.4">
      <c r="A1229" s="6">
        <v>1227</v>
      </c>
      <c r="B1229" s="6" t="s">
        <v>3849</v>
      </c>
      <c r="C1229" s="6" t="s">
        <v>3850</v>
      </c>
      <c r="D1229" s="6" t="s">
        <v>599</v>
      </c>
      <c r="E1229" s="6" t="s">
        <v>3851</v>
      </c>
      <c r="F1229" s="6">
        <v>116.3249</v>
      </c>
      <c r="G1229" s="6">
        <v>37.548000000000002</v>
      </c>
      <c r="H1229" s="6">
        <v>26240523</v>
      </c>
      <c r="I1229" s="6">
        <v>117.10275900000001</v>
      </c>
      <c r="J1229" s="6">
        <v>36.184539200000003</v>
      </c>
      <c r="K1229" t="s">
        <v>8907</v>
      </c>
      <c r="L1229" t="s">
        <v>9991</v>
      </c>
      <c r="M1229" t="s">
        <v>10022</v>
      </c>
    </row>
    <row r="1230" spans="1:13" x14ac:dyDescent="0.4">
      <c r="A1230" s="6">
        <v>1228</v>
      </c>
      <c r="B1230" s="6" t="s">
        <v>3852</v>
      </c>
      <c r="C1230" s="6" t="s">
        <v>3853</v>
      </c>
      <c r="D1230" s="6" t="s">
        <v>500</v>
      </c>
      <c r="E1230" s="6" t="s">
        <v>3854</v>
      </c>
      <c r="F1230" s="6">
        <v>117.3466</v>
      </c>
      <c r="G1230" s="6">
        <v>41.019100000000002</v>
      </c>
      <c r="H1230" s="6">
        <v>12930621</v>
      </c>
      <c r="I1230" s="6">
        <v>118.1092357</v>
      </c>
      <c r="J1230" s="6">
        <v>39.622316640000001</v>
      </c>
      <c r="K1230" t="s">
        <v>8989</v>
      </c>
      <c r="L1230" t="s">
        <v>9152</v>
      </c>
      <c r="M1230" t="s">
        <v>10023</v>
      </c>
    </row>
    <row r="1231" spans="1:13" x14ac:dyDescent="0.4">
      <c r="A1231" s="6">
        <v>1229</v>
      </c>
      <c r="B1231" s="6" t="s">
        <v>3855</v>
      </c>
      <c r="C1231" s="6" t="s">
        <v>3856</v>
      </c>
      <c r="D1231" s="6" t="s">
        <v>595</v>
      </c>
      <c r="E1231" s="6" t="s">
        <v>1415</v>
      </c>
      <c r="F1231" s="6">
        <v>104.94929999999999</v>
      </c>
      <c r="G1231" s="6">
        <v>35.914900000000003</v>
      </c>
      <c r="H1231" s="6">
        <v>10450542</v>
      </c>
      <c r="I1231" s="6">
        <v>105.8966554</v>
      </c>
      <c r="J1231" s="6">
        <v>34.56711696</v>
      </c>
      <c r="K1231" t="s">
        <v>8904</v>
      </c>
      <c r="L1231" t="s">
        <v>9237</v>
      </c>
      <c r="M1231" t="s">
        <v>9238</v>
      </c>
    </row>
    <row r="1232" spans="1:13" x14ac:dyDescent="0.4">
      <c r="A1232" s="6">
        <v>1230</v>
      </c>
      <c r="B1232" s="6" t="s">
        <v>3857</v>
      </c>
      <c r="C1232" s="6" t="s">
        <v>3858</v>
      </c>
      <c r="D1232" s="6" t="s">
        <v>595</v>
      </c>
      <c r="E1232" s="6" t="s">
        <v>1415</v>
      </c>
      <c r="F1232" s="6">
        <v>104.9059</v>
      </c>
      <c r="G1232" s="6">
        <v>35.897399999999998</v>
      </c>
      <c r="H1232" s="6">
        <v>41873015</v>
      </c>
      <c r="I1232" s="6">
        <v>105.8539021</v>
      </c>
      <c r="J1232" s="6">
        <v>34.549784959999997</v>
      </c>
      <c r="K1232" t="s">
        <v>8904</v>
      </c>
      <c r="L1232" t="s">
        <v>9237</v>
      </c>
      <c r="M1232" t="s">
        <v>9238</v>
      </c>
    </row>
    <row r="1233" spans="1:13" x14ac:dyDescent="0.4">
      <c r="A1233" s="6">
        <v>1231</v>
      </c>
      <c r="B1233" s="6" t="s">
        <v>3859</v>
      </c>
      <c r="C1233" s="6" t="s">
        <v>3860</v>
      </c>
      <c r="D1233" s="6" t="s">
        <v>562</v>
      </c>
      <c r="E1233" s="6" t="s">
        <v>3861</v>
      </c>
      <c r="F1233" s="6">
        <v>128.9794</v>
      </c>
      <c r="G1233" s="6">
        <v>49.936100000000003</v>
      </c>
      <c r="H1233" s="6">
        <v>58950231</v>
      </c>
      <c r="I1233" s="6">
        <v>129.5687069</v>
      </c>
      <c r="J1233" s="6">
        <v>48.453713440000001</v>
      </c>
      <c r="K1233" t="s">
        <v>8885</v>
      </c>
      <c r="L1233" t="s">
        <v>9179</v>
      </c>
      <c r="M1233" t="s">
        <v>10024</v>
      </c>
    </row>
    <row r="1234" spans="1:13" x14ac:dyDescent="0.4">
      <c r="A1234" s="6">
        <v>1232</v>
      </c>
      <c r="B1234" s="6" t="s">
        <v>3862</v>
      </c>
      <c r="C1234" s="6" t="s">
        <v>3863</v>
      </c>
      <c r="D1234" s="6" t="s">
        <v>849</v>
      </c>
      <c r="E1234" s="6" t="s">
        <v>853</v>
      </c>
      <c r="F1234" s="6">
        <v>113.5598</v>
      </c>
      <c r="G1234" s="6">
        <v>31.7545</v>
      </c>
      <c r="H1234" s="6">
        <v>57910641</v>
      </c>
      <c r="I1234" s="6">
        <v>114.37885900000001</v>
      </c>
      <c r="J1234" s="6">
        <v>30.4466568</v>
      </c>
      <c r="K1234" t="s">
        <v>9002</v>
      </c>
      <c r="L1234" t="s">
        <v>9003</v>
      </c>
      <c r="M1234" t="s">
        <v>9005</v>
      </c>
    </row>
    <row r="1235" spans="1:13" x14ac:dyDescent="0.4">
      <c r="A1235" s="6">
        <v>1233</v>
      </c>
      <c r="B1235" s="6" t="s">
        <v>3864</v>
      </c>
      <c r="C1235" s="6" t="s">
        <v>3865</v>
      </c>
      <c r="D1235" s="6" t="s">
        <v>520</v>
      </c>
      <c r="E1235" s="6" t="s">
        <v>3337</v>
      </c>
      <c r="F1235" s="6">
        <v>106.1279</v>
      </c>
      <c r="G1235" s="6">
        <v>32.329700000000003</v>
      </c>
      <c r="H1235" s="6">
        <v>41260006</v>
      </c>
      <c r="I1235" s="6">
        <v>107.05769429999999</v>
      </c>
      <c r="J1235" s="6">
        <v>31.016334879999999</v>
      </c>
      <c r="K1235" t="s">
        <v>8898</v>
      </c>
      <c r="L1235" t="s">
        <v>9321</v>
      </c>
      <c r="M1235" t="s">
        <v>3335</v>
      </c>
    </row>
    <row r="1236" spans="1:13" x14ac:dyDescent="0.4">
      <c r="A1236" s="6">
        <v>1234</v>
      </c>
      <c r="B1236" s="6" t="s">
        <v>3866</v>
      </c>
      <c r="C1236" s="6" t="s">
        <v>3867</v>
      </c>
      <c r="D1236" s="6" t="s">
        <v>573</v>
      </c>
      <c r="E1236" s="6" t="s">
        <v>1674</v>
      </c>
      <c r="F1236" s="6">
        <v>123.2445</v>
      </c>
      <c r="G1236" s="6">
        <v>42.192</v>
      </c>
      <c r="H1236" s="6">
        <v>5740106</v>
      </c>
      <c r="I1236" s="6">
        <v>123.919257</v>
      </c>
      <c r="J1236" s="6">
        <v>40.783956799999999</v>
      </c>
      <c r="K1236" t="s">
        <v>8925</v>
      </c>
      <c r="L1236" t="s">
        <v>9239</v>
      </c>
      <c r="M1236" t="s">
        <v>9340</v>
      </c>
    </row>
    <row r="1237" spans="1:13" x14ac:dyDescent="0.4">
      <c r="A1237" s="6">
        <v>1235</v>
      </c>
      <c r="B1237" s="6" t="s">
        <v>3868</v>
      </c>
      <c r="C1237" s="6" t="s">
        <v>3869</v>
      </c>
      <c r="D1237" s="6" t="s">
        <v>573</v>
      </c>
      <c r="E1237" s="6" t="s">
        <v>2865</v>
      </c>
      <c r="F1237" s="6">
        <v>123.9122</v>
      </c>
      <c r="G1237" s="6">
        <v>47.395299999999999</v>
      </c>
      <c r="H1237" s="6">
        <v>24010054</v>
      </c>
      <c r="I1237" s="6">
        <v>124.57700819999999</v>
      </c>
      <c r="J1237" s="6">
        <v>45.937305119999998</v>
      </c>
      <c r="K1237" t="s">
        <v>8885</v>
      </c>
      <c r="L1237" t="s">
        <v>9279</v>
      </c>
      <c r="M1237" t="s">
        <v>9755</v>
      </c>
    </row>
    <row r="1238" spans="1:13" x14ac:dyDescent="0.4">
      <c r="A1238" s="6">
        <v>1236</v>
      </c>
      <c r="B1238" s="6" t="s">
        <v>3870</v>
      </c>
      <c r="C1238" s="6" t="s">
        <v>3871</v>
      </c>
      <c r="D1238" s="6" t="s">
        <v>573</v>
      </c>
      <c r="E1238" s="6" t="s">
        <v>3872</v>
      </c>
      <c r="F1238" s="6">
        <v>122.3794</v>
      </c>
      <c r="G1238" s="6">
        <v>46.249099999999999</v>
      </c>
      <c r="H1238" s="6">
        <v>30670120</v>
      </c>
      <c r="I1238" s="6">
        <v>123.06704689999999</v>
      </c>
      <c r="J1238" s="6">
        <v>44.80210864</v>
      </c>
      <c r="K1238" t="s">
        <v>8894</v>
      </c>
      <c r="L1238" t="s">
        <v>9075</v>
      </c>
      <c r="M1238" t="s">
        <v>10025</v>
      </c>
    </row>
    <row r="1239" spans="1:13" x14ac:dyDescent="0.4">
      <c r="A1239" s="6">
        <v>1237</v>
      </c>
      <c r="B1239" s="6" t="s">
        <v>3873</v>
      </c>
      <c r="C1239" s="6" t="s">
        <v>3874</v>
      </c>
      <c r="D1239" s="6" t="s">
        <v>520</v>
      </c>
      <c r="E1239" s="6" t="s">
        <v>3875</v>
      </c>
      <c r="F1239" s="6">
        <v>105.8921</v>
      </c>
      <c r="G1239" s="6">
        <v>29.685199999999998</v>
      </c>
      <c r="H1239" s="6">
        <v>90120399</v>
      </c>
      <c r="I1239" s="6">
        <v>106.8254077</v>
      </c>
      <c r="J1239" s="6">
        <v>28.397222079999999</v>
      </c>
      <c r="K1239" t="s">
        <v>8929</v>
      </c>
      <c r="L1239" t="s">
        <v>10026</v>
      </c>
      <c r="M1239" t="s">
        <v>10027</v>
      </c>
    </row>
    <row r="1240" spans="1:13" x14ac:dyDescent="0.4">
      <c r="A1240" s="6">
        <v>1238</v>
      </c>
      <c r="B1240" s="6" t="s">
        <v>3876</v>
      </c>
      <c r="C1240" s="6" t="s">
        <v>3877</v>
      </c>
      <c r="D1240" s="6" t="s">
        <v>500</v>
      </c>
      <c r="E1240" s="6" t="s">
        <v>1267</v>
      </c>
      <c r="F1240" s="6">
        <v>114.63630000000001</v>
      </c>
      <c r="G1240" s="6">
        <v>42.319299999999998</v>
      </c>
      <c r="H1240" s="6">
        <v>89970692</v>
      </c>
      <c r="I1240" s="6">
        <v>115.43931910000001</v>
      </c>
      <c r="J1240" s="6">
        <v>40.910034719999999</v>
      </c>
      <c r="K1240" t="s">
        <v>8989</v>
      </c>
      <c r="L1240" t="s">
        <v>9158</v>
      </c>
      <c r="M1240" t="s">
        <v>9177</v>
      </c>
    </row>
    <row r="1241" spans="1:13" x14ac:dyDescent="0.4">
      <c r="A1241" s="6">
        <v>1239</v>
      </c>
      <c r="B1241" s="6" t="s">
        <v>3878</v>
      </c>
      <c r="C1241" s="6" t="s">
        <v>3879</v>
      </c>
      <c r="D1241" s="6" t="s">
        <v>599</v>
      </c>
      <c r="E1241" s="6" t="s">
        <v>3880</v>
      </c>
      <c r="F1241" s="6">
        <v>116.4751</v>
      </c>
      <c r="G1241" s="6">
        <v>36.442500000000003</v>
      </c>
      <c r="H1241" s="6">
        <v>5990521</v>
      </c>
      <c r="I1241" s="6">
        <v>117.250721</v>
      </c>
      <c r="J1241" s="6">
        <v>35.089652000000001</v>
      </c>
      <c r="K1241" t="s">
        <v>8907</v>
      </c>
      <c r="L1241" t="s">
        <v>10028</v>
      </c>
      <c r="M1241" t="s">
        <v>10029</v>
      </c>
    </row>
    <row r="1242" spans="1:13" x14ac:dyDescent="0.4">
      <c r="A1242" s="6">
        <v>1240</v>
      </c>
      <c r="B1242" s="6" t="s">
        <v>3881</v>
      </c>
      <c r="C1242" s="6" t="s">
        <v>3882</v>
      </c>
      <c r="D1242" s="6" t="s">
        <v>520</v>
      </c>
      <c r="E1242" s="6" t="s">
        <v>3875</v>
      </c>
      <c r="F1242" s="6">
        <v>105.90170000000001</v>
      </c>
      <c r="G1242" s="6">
        <v>29.403400000000001</v>
      </c>
      <c r="H1242" s="6">
        <v>90121146</v>
      </c>
      <c r="I1242" s="6">
        <v>106.8348647</v>
      </c>
      <c r="J1242" s="6">
        <v>28.118127359999999</v>
      </c>
      <c r="K1242" t="s">
        <v>8929</v>
      </c>
      <c r="L1242" t="s">
        <v>10026</v>
      </c>
      <c r="M1242" t="s">
        <v>10027</v>
      </c>
    </row>
    <row r="1243" spans="1:13" x14ac:dyDescent="0.4">
      <c r="A1243" s="6">
        <v>1241</v>
      </c>
      <c r="B1243" s="6" t="s">
        <v>3883</v>
      </c>
      <c r="C1243" s="6" t="s">
        <v>3884</v>
      </c>
      <c r="D1243" s="6" t="s">
        <v>533</v>
      </c>
      <c r="E1243" s="6" t="s">
        <v>3885</v>
      </c>
      <c r="F1243" s="6">
        <v>120.6542</v>
      </c>
      <c r="G1243" s="6">
        <v>29.945499999999999</v>
      </c>
      <c r="H1243" s="6">
        <v>95331404</v>
      </c>
      <c r="I1243" s="6">
        <v>121.36755239999999</v>
      </c>
      <c r="J1243" s="6">
        <v>28.655023199999999</v>
      </c>
      <c r="K1243" t="s">
        <v>8957</v>
      </c>
      <c r="L1243" t="s">
        <v>9937</v>
      </c>
      <c r="M1243" t="s">
        <v>10030</v>
      </c>
    </row>
    <row r="1244" spans="1:13" x14ac:dyDescent="0.4">
      <c r="A1244" s="6">
        <v>1242</v>
      </c>
      <c r="B1244" s="6" t="s">
        <v>3886</v>
      </c>
      <c r="C1244" s="6" t="s">
        <v>3884</v>
      </c>
      <c r="D1244" s="6" t="s">
        <v>533</v>
      </c>
      <c r="E1244" s="6" t="s">
        <v>3887</v>
      </c>
      <c r="F1244" s="6">
        <v>119.24039999999999</v>
      </c>
      <c r="G1244" s="6">
        <v>33.859099999999998</v>
      </c>
      <c r="H1244" s="6">
        <v>35340900</v>
      </c>
      <c r="I1244" s="6">
        <v>119.974818</v>
      </c>
      <c r="J1244" s="6">
        <v>32.531052639999999</v>
      </c>
      <c r="K1244" t="s">
        <v>8979</v>
      </c>
      <c r="L1244" t="s">
        <v>10031</v>
      </c>
      <c r="M1244" t="s">
        <v>10032</v>
      </c>
    </row>
    <row r="1245" spans="1:13" x14ac:dyDescent="0.4">
      <c r="A1245" s="6">
        <v>1243</v>
      </c>
      <c r="B1245" s="6" t="s">
        <v>3888</v>
      </c>
      <c r="C1245" s="6" t="s">
        <v>3889</v>
      </c>
      <c r="D1245" s="6" t="s">
        <v>500</v>
      </c>
      <c r="E1245" s="6" t="s">
        <v>3356</v>
      </c>
      <c r="F1245" s="6">
        <v>115.87139999999999</v>
      </c>
      <c r="G1245" s="6">
        <v>41.293799999999997</v>
      </c>
      <c r="H1245" s="6">
        <v>11740353</v>
      </c>
      <c r="I1245" s="6">
        <v>116.6560161</v>
      </c>
      <c r="J1245" s="6">
        <v>39.894379520000001</v>
      </c>
      <c r="K1245" t="s">
        <v>8862</v>
      </c>
      <c r="L1245" t="s">
        <v>8862</v>
      </c>
      <c r="M1245" t="s">
        <v>9812</v>
      </c>
    </row>
    <row r="1246" spans="1:13" x14ac:dyDescent="0.4">
      <c r="A1246" s="6">
        <v>1244</v>
      </c>
      <c r="B1246" s="6" t="s">
        <v>3890</v>
      </c>
      <c r="C1246" s="6" t="s">
        <v>3891</v>
      </c>
      <c r="D1246" s="6" t="s">
        <v>533</v>
      </c>
      <c r="E1246" s="6" t="s">
        <v>3892</v>
      </c>
      <c r="F1246" s="6">
        <v>120.5711</v>
      </c>
      <c r="G1246" s="6">
        <v>29.979099999999999</v>
      </c>
      <c r="H1246" s="6">
        <v>6370745</v>
      </c>
      <c r="I1246" s="6">
        <v>121.2856906</v>
      </c>
      <c r="J1246" s="6">
        <v>28.688300640000001</v>
      </c>
      <c r="K1246" t="s">
        <v>8957</v>
      </c>
      <c r="L1246" t="s">
        <v>9937</v>
      </c>
      <c r="M1246" t="s">
        <v>10033</v>
      </c>
    </row>
    <row r="1247" spans="1:13" x14ac:dyDescent="0.4">
      <c r="A1247" s="6">
        <v>1245</v>
      </c>
      <c r="B1247" s="6" t="s">
        <v>3893</v>
      </c>
      <c r="C1247" s="6" t="s">
        <v>3894</v>
      </c>
      <c r="D1247" s="6" t="s">
        <v>500</v>
      </c>
      <c r="E1247" s="6" t="s">
        <v>3356</v>
      </c>
      <c r="F1247" s="6">
        <v>115.83450000000001</v>
      </c>
      <c r="G1247" s="6">
        <v>41.301699999999997</v>
      </c>
      <c r="H1247" s="6">
        <v>22670694</v>
      </c>
      <c r="I1247" s="6">
        <v>116.619666</v>
      </c>
      <c r="J1247" s="6">
        <v>39.90220368</v>
      </c>
      <c r="K1247" t="s">
        <v>8862</v>
      </c>
      <c r="L1247" t="s">
        <v>8862</v>
      </c>
      <c r="M1247" t="s">
        <v>9812</v>
      </c>
    </row>
    <row r="1248" spans="1:13" x14ac:dyDescent="0.4">
      <c r="A1248" s="6">
        <v>1246</v>
      </c>
      <c r="B1248" s="6" t="s">
        <v>3895</v>
      </c>
      <c r="C1248" s="6" t="s">
        <v>3896</v>
      </c>
      <c r="D1248" s="6" t="s">
        <v>602</v>
      </c>
      <c r="E1248" s="6" t="s">
        <v>3897</v>
      </c>
      <c r="F1248" s="6">
        <v>109.85899999999999</v>
      </c>
      <c r="G1248" s="6">
        <v>20.805700000000002</v>
      </c>
      <c r="H1248" s="6">
        <v>33380618</v>
      </c>
      <c r="I1248" s="6">
        <v>110.7332009</v>
      </c>
      <c r="J1248" s="6">
        <v>19.602965279999999</v>
      </c>
      <c r="K1248" t="s">
        <v>8953</v>
      </c>
      <c r="L1248" t="s">
        <v>10034</v>
      </c>
    </row>
    <row r="1249" spans="1:13" x14ac:dyDescent="0.4">
      <c r="A1249" s="6">
        <v>1247</v>
      </c>
      <c r="B1249" s="6" t="s">
        <v>3898</v>
      </c>
      <c r="C1249" s="6" t="s">
        <v>3899</v>
      </c>
      <c r="D1249" s="6" t="s">
        <v>849</v>
      </c>
      <c r="E1249" s="6" t="s">
        <v>3900</v>
      </c>
      <c r="F1249" s="6">
        <v>113.4915</v>
      </c>
      <c r="G1249" s="6">
        <v>31.8386</v>
      </c>
      <c r="H1249" s="6">
        <v>1730728</v>
      </c>
      <c r="I1249" s="6">
        <v>114.3115767</v>
      </c>
      <c r="J1249" s="6">
        <v>30.529949439999999</v>
      </c>
      <c r="K1249" t="s">
        <v>9002</v>
      </c>
      <c r="L1249" t="s">
        <v>9003</v>
      </c>
      <c r="M1249" t="s">
        <v>10035</v>
      </c>
    </row>
    <row r="1250" spans="1:13" x14ac:dyDescent="0.4">
      <c r="A1250" s="6">
        <v>1248</v>
      </c>
      <c r="B1250" s="6" t="s">
        <v>3901</v>
      </c>
      <c r="C1250" s="6" t="s">
        <v>3899</v>
      </c>
      <c r="D1250" s="6" t="s">
        <v>562</v>
      </c>
      <c r="E1250" s="6" t="s">
        <v>953</v>
      </c>
      <c r="F1250" s="6">
        <v>126.5068</v>
      </c>
      <c r="G1250" s="6">
        <v>46.366700000000002</v>
      </c>
      <c r="H1250" s="6">
        <v>49200195</v>
      </c>
      <c r="I1250" s="6">
        <v>127.1329487</v>
      </c>
      <c r="J1250" s="6">
        <v>44.918579680000001</v>
      </c>
      <c r="K1250" t="s">
        <v>8885</v>
      </c>
      <c r="L1250" t="s">
        <v>8886</v>
      </c>
      <c r="M1250" t="s">
        <v>9038</v>
      </c>
    </row>
    <row r="1251" spans="1:13" x14ac:dyDescent="0.4">
      <c r="A1251" s="6">
        <v>1249</v>
      </c>
      <c r="B1251" s="6" t="s">
        <v>3902</v>
      </c>
      <c r="C1251" s="6" t="s">
        <v>3903</v>
      </c>
      <c r="D1251" s="6" t="s">
        <v>849</v>
      </c>
      <c r="E1251" s="6" t="s">
        <v>3904</v>
      </c>
      <c r="F1251" s="6">
        <v>110.0894</v>
      </c>
      <c r="G1251" s="6">
        <v>33.867800000000003</v>
      </c>
      <c r="H1251" s="6">
        <v>28640774</v>
      </c>
      <c r="I1251" s="6">
        <v>110.9601679</v>
      </c>
      <c r="J1251" s="6">
        <v>32.539669119999999</v>
      </c>
      <c r="K1251" t="s">
        <v>9002</v>
      </c>
      <c r="L1251" t="s">
        <v>9971</v>
      </c>
      <c r="M1251" t="s">
        <v>10036</v>
      </c>
    </row>
    <row r="1252" spans="1:13" x14ac:dyDescent="0.4">
      <c r="A1252" s="6">
        <v>1250</v>
      </c>
      <c r="B1252" s="6" t="s">
        <v>3905</v>
      </c>
      <c r="C1252" s="6" t="s">
        <v>3906</v>
      </c>
      <c r="D1252" s="6" t="s">
        <v>599</v>
      </c>
      <c r="E1252" s="6" t="s">
        <v>3907</v>
      </c>
      <c r="F1252" s="6">
        <v>118.34220000000001</v>
      </c>
      <c r="G1252" s="6">
        <v>38.0625</v>
      </c>
      <c r="H1252" s="6">
        <v>27400881</v>
      </c>
      <c r="I1252" s="6">
        <v>119.0900012</v>
      </c>
      <c r="J1252" s="6">
        <v>36.694099999999999</v>
      </c>
      <c r="K1252" t="s">
        <v>8907</v>
      </c>
      <c r="L1252" t="s">
        <v>10037</v>
      </c>
      <c r="M1252" t="s">
        <v>10038</v>
      </c>
    </row>
    <row r="1253" spans="1:13" x14ac:dyDescent="0.4">
      <c r="A1253" s="6">
        <v>1251</v>
      </c>
      <c r="B1253" s="6" t="s">
        <v>3908</v>
      </c>
      <c r="C1253" s="6" t="s">
        <v>3909</v>
      </c>
      <c r="D1253" s="6" t="s">
        <v>573</v>
      </c>
      <c r="E1253" s="6" t="s">
        <v>3910</v>
      </c>
      <c r="F1253" s="6">
        <v>121.2975</v>
      </c>
      <c r="G1253" s="6">
        <v>41.019199999999998</v>
      </c>
      <c r="H1253" s="6">
        <v>24440550</v>
      </c>
      <c r="I1253" s="6">
        <v>122.00126729999999</v>
      </c>
      <c r="J1253" s="6">
        <v>39.622415680000003</v>
      </c>
      <c r="K1253" t="s">
        <v>8925</v>
      </c>
      <c r="L1253" t="s">
        <v>9264</v>
      </c>
      <c r="M1253" t="s">
        <v>10039</v>
      </c>
    </row>
    <row r="1254" spans="1:13" x14ac:dyDescent="0.4">
      <c r="A1254" s="6">
        <v>1252</v>
      </c>
      <c r="B1254" s="6" t="s">
        <v>3911</v>
      </c>
      <c r="C1254" s="6" t="s">
        <v>3912</v>
      </c>
      <c r="D1254" s="6" t="s">
        <v>562</v>
      </c>
      <c r="E1254" s="6" t="s">
        <v>3913</v>
      </c>
      <c r="F1254" s="6">
        <v>126.4853</v>
      </c>
      <c r="G1254" s="6">
        <v>47.9968</v>
      </c>
      <c r="H1254" s="6">
        <v>48780371</v>
      </c>
      <c r="I1254" s="6">
        <v>127.111769</v>
      </c>
      <c r="J1254" s="6">
        <v>46.533030719999999</v>
      </c>
      <c r="K1254" t="s">
        <v>8885</v>
      </c>
      <c r="L1254" t="s">
        <v>8886</v>
      </c>
      <c r="M1254" t="s">
        <v>10040</v>
      </c>
    </row>
    <row r="1255" spans="1:13" x14ac:dyDescent="0.4">
      <c r="A1255" s="6">
        <v>1253</v>
      </c>
      <c r="B1255" s="6" t="s">
        <v>3914</v>
      </c>
      <c r="C1255" s="6" t="s">
        <v>3915</v>
      </c>
      <c r="D1255" s="6" t="s">
        <v>573</v>
      </c>
      <c r="E1255" s="6" t="s">
        <v>3910</v>
      </c>
      <c r="F1255" s="6">
        <v>121.1258</v>
      </c>
      <c r="G1255" s="6">
        <v>41.051000000000002</v>
      </c>
      <c r="H1255" s="6">
        <v>42920850</v>
      </c>
      <c r="I1255" s="6">
        <v>121.8321256</v>
      </c>
      <c r="J1255" s="6">
        <v>39.653910400000001</v>
      </c>
      <c r="K1255" t="s">
        <v>8925</v>
      </c>
      <c r="L1255" t="s">
        <v>9264</v>
      </c>
      <c r="M1255" t="s">
        <v>10039</v>
      </c>
    </row>
    <row r="1256" spans="1:13" x14ac:dyDescent="0.4">
      <c r="A1256" s="6">
        <v>1254</v>
      </c>
      <c r="B1256" s="6" t="s">
        <v>3916</v>
      </c>
      <c r="C1256" s="6" t="s">
        <v>3917</v>
      </c>
      <c r="D1256" s="6" t="s">
        <v>562</v>
      </c>
      <c r="E1256" s="6" t="s">
        <v>677</v>
      </c>
      <c r="F1256" s="6">
        <v>125.9012</v>
      </c>
      <c r="G1256" s="6">
        <v>47.123899999999999</v>
      </c>
      <c r="H1256" s="6">
        <v>24960879</v>
      </c>
      <c r="I1256" s="6">
        <v>126.53637209999999</v>
      </c>
      <c r="J1256" s="6">
        <v>45.668510560000001</v>
      </c>
      <c r="K1256" t="s">
        <v>8885</v>
      </c>
      <c r="L1256" t="s">
        <v>8886</v>
      </c>
      <c r="M1256" t="s">
        <v>8943</v>
      </c>
    </row>
    <row r="1257" spans="1:13" x14ac:dyDescent="0.4">
      <c r="A1257" s="6">
        <v>1255</v>
      </c>
      <c r="B1257" s="6" t="s">
        <v>3918</v>
      </c>
      <c r="C1257" s="6" t="s">
        <v>3919</v>
      </c>
      <c r="D1257" s="6" t="s">
        <v>869</v>
      </c>
      <c r="E1257" s="6" t="s">
        <v>3920</v>
      </c>
      <c r="F1257" s="6">
        <v>107.2885</v>
      </c>
      <c r="G1257" s="6">
        <v>35.603200000000001</v>
      </c>
      <c r="H1257" s="6">
        <v>10170138</v>
      </c>
      <c r="I1257" s="6">
        <v>108.2010014</v>
      </c>
      <c r="J1257" s="6">
        <v>34.258409280000002</v>
      </c>
      <c r="K1257" t="s">
        <v>9010</v>
      </c>
      <c r="L1257" t="s">
        <v>9138</v>
      </c>
      <c r="M1257" t="s">
        <v>10041</v>
      </c>
    </row>
    <row r="1258" spans="1:13" x14ac:dyDescent="0.4">
      <c r="A1258" s="6">
        <v>1256</v>
      </c>
      <c r="B1258" s="6" t="s">
        <v>3921</v>
      </c>
      <c r="C1258" s="6" t="s">
        <v>3922</v>
      </c>
      <c r="D1258" s="6" t="s">
        <v>599</v>
      </c>
      <c r="E1258" s="6" t="s">
        <v>3923</v>
      </c>
      <c r="F1258" s="6">
        <v>121.4348</v>
      </c>
      <c r="G1258" s="6">
        <v>38.799199999999999</v>
      </c>
      <c r="H1258" s="6">
        <v>45350729</v>
      </c>
      <c r="I1258" s="6">
        <v>122.1365215</v>
      </c>
      <c r="J1258" s="6">
        <v>37.423727679999999</v>
      </c>
      <c r="K1258" t="s">
        <v>8907</v>
      </c>
      <c r="L1258" t="s">
        <v>9900</v>
      </c>
      <c r="M1258" t="s">
        <v>10042</v>
      </c>
    </row>
    <row r="1259" spans="1:13" x14ac:dyDescent="0.4">
      <c r="A1259" s="6">
        <v>1257</v>
      </c>
      <c r="B1259" s="6" t="s">
        <v>3924</v>
      </c>
      <c r="C1259" s="6" t="s">
        <v>3925</v>
      </c>
      <c r="D1259" s="6" t="s">
        <v>696</v>
      </c>
      <c r="E1259" s="6" t="s">
        <v>3926</v>
      </c>
      <c r="F1259" s="6">
        <v>105.8674</v>
      </c>
      <c r="G1259" s="6">
        <v>41.064599999999999</v>
      </c>
      <c r="H1259" s="6">
        <v>7510897</v>
      </c>
      <c r="I1259" s="6">
        <v>106.8010757</v>
      </c>
      <c r="J1259" s="6">
        <v>39.667379840000002</v>
      </c>
      <c r="K1259" t="s">
        <v>8950</v>
      </c>
      <c r="L1259" t="s">
        <v>10043</v>
      </c>
      <c r="M1259" t="s">
        <v>10044</v>
      </c>
    </row>
    <row r="1260" spans="1:13" x14ac:dyDescent="0.4">
      <c r="A1260" s="6">
        <v>1258</v>
      </c>
      <c r="B1260" s="6" t="s">
        <v>3927</v>
      </c>
      <c r="C1260" s="6" t="s">
        <v>3928</v>
      </c>
      <c r="D1260" s="6" t="s">
        <v>562</v>
      </c>
      <c r="E1260" s="6" t="s">
        <v>2891</v>
      </c>
      <c r="F1260" s="6">
        <v>127.7606</v>
      </c>
      <c r="G1260" s="6">
        <v>46.400199999999998</v>
      </c>
      <c r="H1260" s="6">
        <v>25110416</v>
      </c>
      <c r="I1260" s="6">
        <v>128.36806709999999</v>
      </c>
      <c r="J1260" s="6">
        <v>44.951758079999998</v>
      </c>
      <c r="K1260" t="s">
        <v>8885</v>
      </c>
      <c r="L1260" t="s">
        <v>8886</v>
      </c>
      <c r="M1260" t="s">
        <v>9761</v>
      </c>
    </row>
    <row r="1261" spans="1:13" x14ac:dyDescent="0.4">
      <c r="A1261" s="6">
        <v>1259</v>
      </c>
      <c r="B1261" s="6" t="s">
        <v>3929</v>
      </c>
      <c r="C1261" s="6" t="s">
        <v>3930</v>
      </c>
      <c r="D1261" s="6" t="s">
        <v>533</v>
      </c>
      <c r="E1261" s="6" t="s">
        <v>3931</v>
      </c>
      <c r="F1261" s="6">
        <v>117.62690000000001</v>
      </c>
      <c r="G1261" s="6">
        <v>32.665100000000002</v>
      </c>
      <c r="H1261" s="6">
        <v>32210577</v>
      </c>
      <c r="I1261" s="6">
        <v>118.3853592</v>
      </c>
      <c r="J1261" s="6">
        <v>31.348515039999999</v>
      </c>
      <c r="K1261" t="s">
        <v>8944</v>
      </c>
      <c r="L1261" t="s">
        <v>10045</v>
      </c>
      <c r="M1261" t="s">
        <v>10046</v>
      </c>
    </row>
    <row r="1262" spans="1:13" x14ac:dyDescent="0.4">
      <c r="A1262" s="6">
        <v>1260</v>
      </c>
      <c r="B1262" s="6" t="s">
        <v>3932</v>
      </c>
      <c r="C1262" s="6" t="s">
        <v>3933</v>
      </c>
      <c r="D1262" s="6" t="s">
        <v>696</v>
      </c>
      <c r="E1262" s="6" t="s">
        <v>3934</v>
      </c>
      <c r="F1262" s="6">
        <v>105.7993</v>
      </c>
      <c r="G1262" s="6">
        <v>40.848399999999998</v>
      </c>
      <c r="H1262" s="6">
        <v>7530793</v>
      </c>
      <c r="I1262" s="6">
        <v>106.7339904</v>
      </c>
      <c r="J1262" s="6">
        <v>39.45325536</v>
      </c>
      <c r="K1262" t="s">
        <v>8950</v>
      </c>
      <c r="L1262" t="s">
        <v>10043</v>
      </c>
      <c r="M1262" t="s">
        <v>10047</v>
      </c>
    </row>
    <row r="1263" spans="1:13" x14ac:dyDescent="0.4">
      <c r="A1263" s="6">
        <v>1261</v>
      </c>
      <c r="B1263" s="6" t="s">
        <v>3935</v>
      </c>
      <c r="C1263" s="6" t="s">
        <v>3936</v>
      </c>
      <c r="D1263" s="6" t="s">
        <v>562</v>
      </c>
      <c r="E1263" s="6" t="s">
        <v>2891</v>
      </c>
      <c r="F1263" s="6">
        <v>127.7465</v>
      </c>
      <c r="G1263" s="6">
        <v>46.378900000000002</v>
      </c>
      <c r="H1263" s="6">
        <v>90956506</v>
      </c>
      <c r="I1263" s="6">
        <v>128.35417720000001</v>
      </c>
      <c r="J1263" s="6">
        <v>44.930662560000002</v>
      </c>
      <c r="K1263" t="s">
        <v>8885</v>
      </c>
      <c r="L1263" t="s">
        <v>8886</v>
      </c>
      <c r="M1263" t="s">
        <v>9761</v>
      </c>
    </row>
    <row r="1264" spans="1:13" x14ac:dyDescent="0.4">
      <c r="A1264" s="6">
        <v>1262</v>
      </c>
      <c r="B1264" s="6" t="s">
        <v>3937</v>
      </c>
      <c r="C1264" s="6" t="s">
        <v>3938</v>
      </c>
      <c r="D1264" s="6" t="s">
        <v>520</v>
      </c>
      <c r="E1264" s="6" t="s">
        <v>3939</v>
      </c>
      <c r="F1264" s="6">
        <v>102.83669999999999</v>
      </c>
      <c r="G1264" s="6">
        <v>31.946400000000001</v>
      </c>
      <c r="H1264" s="6">
        <v>90695317</v>
      </c>
      <c r="I1264" s="6">
        <v>103.8155332</v>
      </c>
      <c r="J1264" s="6">
        <v>30.636714560000001</v>
      </c>
      <c r="K1264" t="s">
        <v>8898</v>
      </c>
      <c r="L1264" t="s">
        <v>8899</v>
      </c>
      <c r="M1264" t="s">
        <v>10048</v>
      </c>
    </row>
    <row r="1265" spans="1:13" x14ac:dyDescent="0.4">
      <c r="A1265" s="6">
        <v>1263</v>
      </c>
      <c r="B1265" s="6" t="s">
        <v>3940</v>
      </c>
      <c r="C1265" s="6" t="s">
        <v>3941</v>
      </c>
      <c r="D1265" s="6" t="s">
        <v>562</v>
      </c>
      <c r="E1265" s="6" t="s">
        <v>2690</v>
      </c>
      <c r="F1265" s="6">
        <v>125.7465</v>
      </c>
      <c r="G1265" s="6">
        <v>46.995600000000003</v>
      </c>
      <c r="H1265" s="6">
        <v>24950888</v>
      </c>
      <c r="I1265" s="6">
        <v>126.3839772</v>
      </c>
      <c r="J1265" s="6">
        <v>45.541442240000002</v>
      </c>
      <c r="K1265" t="s">
        <v>8885</v>
      </c>
      <c r="L1265" t="s">
        <v>8886</v>
      </c>
      <c r="M1265" t="s">
        <v>9700</v>
      </c>
    </row>
    <row r="1266" spans="1:13" x14ac:dyDescent="0.4">
      <c r="A1266" s="6">
        <v>1264</v>
      </c>
      <c r="B1266" s="6" t="s">
        <v>3942</v>
      </c>
      <c r="C1266" s="6" t="s">
        <v>3943</v>
      </c>
      <c r="D1266" s="6" t="s">
        <v>573</v>
      </c>
      <c r="E1266" s="6" t="s">
        <v>2651</v>
      </c>
      <c r="F1266" s="6">
        <v>125.5097</v>
      </c>
      <c r="G1266" s="6">
        <v>46.244799999999998</v>
      </c>
      <c r="H1266" s="6">
        <v>55610888</v>
      </c>
      <c r="I1266" s="6">
        <v>126.1507055</v>
      </c>
      <c r="J1266" s="6">
        <v>44.797849919999997</v>
      </c>
      <c r="K1266" t="s">
        <v>8894</v>
      </c>
      <c r="L1266" t="s">
        <v>8895</v>
      </c>
      <c r="M1266" t="s">
        <v>9689</v>
      </c>
    </row>
    <row r="1267" spans="1:13" x14ac:dyDescent="0.4">
      <c r="A1267" s="6">
        <v>1265</v>
      </c>
      <c r="B1267" s="6" t="s">
        <v>3944</v>
      </c>
      <c r="C1267" s="6" t="s">
        <v>3945</v>
      </c>
      <c r="D1267" s="6" t="s">
        <v>696</v>
      </c>
      <c r="E1267" s="6" t="s">
        <v>3946</v>
      </c>
      <c r="F1267" s="6">
        <v>112.3122</v>
      </c>
      <c r="G1267" s="6">
        <v>42.371299999999998</v>
      </c>
      <c r="H1267" s="6">
        <v>73657708</v>
      </c>
      <c r="I1267" s="6">
        <v>113.14984819999999</v>
      </c>
      <c r="J1267" s="6">
        <v>40.961535519999998</v>
      </c>
      <c r="K1267" t="s">
        <v>8950</v>
      </c>
      <c r="L1267" t="s">
        <v>9387</v>
      </c>
      <c r="M1267" t="s">
        <v>10049</v>
      </c>
    </row>
    <row r="1268" spans="1:13" x14ac:dyDescent="0.4">
      <c r="A1268" s="6">
        <v>1266</v>
      </c>
      <c r="B1268" s="6" t="s">
        <v>3947</v>
      </c>
      <c r="C1268" s="6" t="s">
        <v>3948</v>
      </c>
      <c r="D1268" s="6" t="s">
        <v>562</v>
      </c>
      <c r="E1268" s="6" t="s">
        <v>674</v>
      </c>
      <c r="F1268" s="6">
        <v>125.81740000000001</v>
      </c>
      <c r="G1268" s="6">
        <v>47.3399</v>
      </c>
      <c r="H1268" s="6">
        <v>12840686</v>
      </c>
      <c r="I1268" s="6">
        <v>126.45382069999999</v>
      </c>
      <c r="J1268" s="6">
        <v>45.88243696</v>
      </c>
      <c r="K1268" t="s">
        <v>8885</v>
      </c>
      <c r="L1268" t="s">
        <v>8886</v>
      </c>
      <c r="M1268" t="s">
        <v>8942</v>
      </c>
    </row>
    <row r="1269" spans="1:13" x14ac:dyDescent="0.4">
      <c r="A1269" s="6">
        <v>1267</v>
      </c>
      <c r="B1269" s="6" t="s">
        <v>3949</v>
      </c>
      <c r="C1269" s="6" t="s">
        <v>3950</v>
      </c>
      <c r="D1269" s="6" t="s">
        <v>533</v>
      </c>
      <c r="E1269" s="6" t="s">
        <v>3951</v>
      </c>
      <c r="F1269" s="6">
        <v>120.6058</v>
      </c>
      <c r="G1269" s="6">
        <v>29.770299999999999</v>
      </c>
      <c r="H1269" s="6">
        <v>6390116</v>
      </c>
      <c r="I1269" s="6">
        <v>121.31987359999999</v>
      </c>
      <c r="J1269" s="6">
        <v>28.481505120000001</v>
      </c>
      <c r="K1269" t="s">
        <v>8957</v>
      </c>
      <c r="L1269" t="s">
        <v>9937</v>
      </c>
      <c r="M1269" t="s">
        <v>10050</v>
      </c>
    </row>
    <row r="1270" spans="1:13" x14ac:dyDescent="0.4">
      <c r="A1270" s="6">
        <v>1268</v>
      </c>
      <c r="B1270" s="6" t="s">
        <v>3952</v>
      </c>
      <c r="C1270" s="6" t="s">
        <v>3953</v>
      </c>
      <c r="D1270" s="6" t="s">
        <v>849</v>
      </c>
      <c r="E1270" s="6" t="s">
        <v>853</v>
      </c>
      <c r="F1270" s="6">
        <v>113.51949999999999</v>
      </c>
      <c r="G1270" s="6">
        <v>31.5642</v>
      </c>
      <c r="H1270" s="6">
        <v>57950383</v>
      </c>
      <c r="I1270" s="6">
        <v>114.33915949999999</v>
      </c>
      <c r="J1270" s="6">
        <v>30.258183679999998</v>
      </c>
      <c r="K1270" t="s">
        <v>9002</v>
      </c>
      <c r="L1270" t="s">
        <v>9003</v>
      </c>
      <c r="M1270" t="s">
        <v>9005</v>
      </c>
    </row>
    <row r="1271" spans="1:13" x14ac:dyDescent="0.4">
      <c r="A1271" s="6">
        <v>1269</v>
      </c>
      <c r="B1271" s="6" t="s">
        <v>3954</v>
      </c>
      <c r="C1271" s="6" t="s">
        <v>3955</v>
      </c>
      <c r="D1271" s="6" t="s">
        <v>520</v>
      </c>
      <c r="E1271" s="6" t="s">
        <v>3956</v>
      </c>
      <c r="F1271" s="6">
        <v>106.8539</v>
      </c>
      <c r="G1271" s="6">
        <v>30.624600000000001</v>
      </c>
      <c r="H1271" s="6">
        <v>41540263</v>
      </c>
      <c r="I1271" s="6">
        <v>107.7728769</v>
      </c>
      <c r="J1271" s="6">
        <v>29.327603839999998</v>
      </c>
      <c r="K1271" t="s">
        <v>8868</v>
      </c>
      <c r="L1271" t="s">
        <v>8868</v>
      </c>
      <c r="M1271" t="s">
        <v>10051</v>
      </c>
    </row>
    <row r="1272" spans="1:13" x14ac:dyDescent="0.4">
      <c r="A1272" s="6">
        <v>1270</v>
      </c>
      <c r="B1272" s="6" t="s">
        <v>3957</v>
      </c>
      <c r="C1272" s="6" t="s">
        <v>3958</v>
      </c>
      <c r="D1272" s="6" t="s">
        <v>573</v>
      </c>
      <c r="E1272" s="6" t="s">
        <v>3959</v>
      </c>
      <c r="F1272" s="6">
        <v>121.35129999999999</v>
      </c>
      <c r="G1272" s="6">
        <v>47.527299999999997</v>
      </c>
      <c r="H1272" s="6">
        <v>50230434</v>
      </c>
      <c r="I1272" s="6">
        <v>122.05426559999999</v>
      </c>
      <c r="J1272" s="6">
        <v>46.068037920000002</v>
      </c>
      <c r="K1272" t="s">
        <v>8950</v>
      </c>
      <c r="L1272" t="s">
        <v>9034</v>
      </c>
      <c r="M1272" t="s">
        <v>10052</v>
      </c>
    </row>
    <row r="1273" spans="1:13" x14ac:dyDescent="0.4">
      <c r="A1273" s="6">
        <v>1271</v>
      </c>
      <c r="B1273" s="6" t="s">
        <v>3960</v>
      </c>
      <c r="C1273" s="6" t="s">
        <v>3961</v>
      </c>
      <c r="D1273" s="6" t="s">
        <v>696</v>
      </c>
      <c r="E1273" s="6" t="s">
        <v>1842</v>
      </c>
      <c r="F1273" s="6">
        <v>107.73950000000001</v>
      </c>
      <c r="G1273" s="6">
        <v>42.1173</v>
      </c>
      <c r="H1273" s="6">
        <v>7400524</v>
      </c>
      <c r="I1273" s="6">
        <v>108.6452815</v>
      </c>
      <c r="J1273" s="6">
        <v>40.709973920000003</v>
      </c>
      <c r="K1273" t="s">
        <v>8950</v>
      </c>
      <c r="L1273" t="s">
        <v>9130</v>
      </c>
      <c r="M1273" t="s">
        <v>9412</v>
      </c>
    </row>
    <row r="1274" spans="1:13" x14ac:dyDescent="0.4">
      <c r="A1274" s="6">
        <v>1272</v>
      </c>
      <c r="B1274" s="6" t="s">
        <v>3962</v>
      </c>
      <c r="C1274" s="6" t="s">
        <v>3963</v>
      </c>
      <c r="D1274" s="6" t="s">
        <v>869</v>
      </c>
      <c r="E1274" s="6" t="s">
        <v>3964</v>
      </c>
      <c r="F1274" s="6">
        <v>108.5955</v>
      </c>
      <c r="G1274" s="6">
        <v>35.831499999999998</v>
      </c>
      <c r="H1274" s="6">
        <v>10000264</v>
      </c>
      <c r="I1274" s="6">
        <v>109.4885271</v>
      </c>
      <c r="J1274" s="6">
        <v>34.484517599999997</v>
      </c>
      <c r="K1274" t="s">
        <v>9010</v>
      </c>
      <c r="L1274" t="s">
        <v>9269</v>
      </c>
      <c r="M1274" t="s">
        <v>10053</v>
      </c>
    </row>
    <row r="1275" spans="1:13" x14ac:dyDescent="0.4">
      <c r="A1275" s="6">
        <v>1273</v>
      </c>
      <c r="B1275" s="6" t="s">
        <v>3965</v>
      </c>
      <c r="C1275" s="6" t="s">
        <v>3966</v>
      </c>
      <c r="D1275" s="6" t="s">
        <v>869</v>
      </c>
      <c r="E1275" s="6" t="s">
        <v>3964</v>
      </c>
      <c r="F1275" s="6">
        <v>108.5826</v>
      </c>
      <c r="G1275" s="6">
        <v>35.883699999999997</v>
      </c>
      <c r="H1275" s="6">
        <v>8520833</v>
      </c>
      <c r="I1275" s="6">
        <v>109.4758193</v>
      </c>
      <c r="J1275" s="6">
        <v>34.53621648</v>
      </c>
      <c r="K1275" t="s">
        <v>9010</v>
      </c>
      <c r="L1275" t="s">
        <v>9269</v>
      </c>
      <c r="M1275" t="s">
        <v>10053</v>
      </c>
    </row>
    <row r="1276" spans="1:13" x14ac:dyDescent="0.4">
      <c r="A1276" s="6">
        <v>1274</v>
      </c>
      <c r="B1276" s="6" t="s">
        <v>3967</v>
      </c>
      <c r="C1276" s="6" t="s">
        <v>3968</v>
      </c>
      <c r="D1276" s="6" t="s">
        <v>573</v>
      </c>
      <c r="E1276" s="6" t="s">
        <v>3969</v>
      </c>
      <c r="F1276" s="6">
        <v>124.6645</v>
      </c>
      <c r="G1276" s="6">
        <v>42.6873</v>
      </c>
      <c r="H1276" s="6">
        <v>57020062</v>
      </c>
      <c r="I1276" s="6">
        <v>125.318099</v>
      </c>
      <c r="J1276" s="6">
        <v>41.274501919999999</v>
      </c>
      <c r="K1276" t="s">
        <v>8925</v>
      </c>
      <c r="L1276" t="s">
        <v>9124</v>
      </c>
      <c r="M1276" t="s">
        <v>10054</v>
      </c>
    </row>
    <row r="1277" spans="1:13" x14ac:dyDescent="0.4">
      <c r="A1277" s="6">
        <v>1275</v>
      </c>
      <c r="B1277" s="6" t="s">
        <v>3970</v>
      </c>
      <c r="C1277" s="6" t="s">
        <v>3971</v>
      </c>
      <c r="D1277" s="6" t="s">
        <v>869</v>
      </c>
      <c r="E1277" s="6" t="s">
        <v>3964</v>
      </c>
      <c r="F1277" s="6">
        <v>108.542</v>
      </c>
      <c r="G1277" s="6">
        <v>35.825099999999999</v>
      </c>
      <c r="H1277" s="6">
        <v>47170656</v>
      </c>
      <c r="I1277" s="6">
        <v>109.4358242</v>
      </c>
      <c r="J1277" s="6">
        <v>34.478179040000001</v>
      </c>
      <c r="K1277" t="s">
        <v>9010</v>
      </c>
      <c r="L1277" t="s">
        <v>9269</v>
      </c>
      <c r="M1277" t="s">
        <v>10053</v>
      </c>
    </row>
    <row r="1278" spans="1:13" x14ac:dyDescent="0.4">
      <c r="A1278" s="6">
        <v>1276</v>
      </c>
      <c r="B1278" s="6" t="s">
        <v>3972</v>
      </c>
      <c r="C1278" s="6" t="s">
        <v>3973</v>
      </c>
      <c r="D1278" s="6" t="s">
        <v>573</v>
      </c>
      <c r="E1278" s="6" t="s">
        <v>574</v>
      </c>
      <c r="F1278" s="6">
        <v>124.87179999999999</v>
      </c>
      <c r="G1278" s="6">
        <v>45.667099999999998</v>
      </c>
      <c r="H1278" s="6">
        <v>24840715</v>
      </c>
      <c r="I1278" s="6">
        <v>125.52231020000001</v>
      </c>
      <c r="J1278" s="6">
        <v>44.22569584</v>
      </c>
      <c r="K1278" t="s">
        <v>8894</v>
      </c>
      <c r="L1278" t="s">
        <v>8895</v>
      </c>
      <c r="M1278" t="s">
        <v>8896</v>
      </c>
    </row>
    <row r="1279" spans="1:13" x14ac:dyDescent="0.4">
      <c r="A1279" s="6">
        <v>1277</v>
      </c>
      <c r="B1279" s="6" t="s">
        <v>3974</v>
      </c>
      <c r="C1279" s="6" t="s">
        <v>3975</v>
      </c>
      <c r="D1279" s="6" t="s">
        <v>573</v>
      </c>
      <c r="E1279" s="6" t="s">
        <v>1347</v>
      </c>
      <c r="F1279" s="6">
        <v>129.14179999999999</v>
      </c>
      <c r="G1279" s="6">
        <v>44.760599999999997</v>
      </c>
      <c r="H1279" s="6">
        <v>57100086</v>
      </c>
      <c r="I1279" s="6">
        <v>129.7286872</v>
      </c>
      <c r="J1279" s="6">
        <v>43.327898240000003</v>
      </c>
      <c r="K1279" t="s">
        <v>8894</v>
      </c>
      <c r="L1279" t="s">
        <v>9094</v>
      </c>
      <c r="M1279" t="s">
        <v>9208</v>
      </c>
    </row>
    <row r="1280" spans="1:13" x14ac:dyDescent="0.4">
      <c r="A1280" s="6">
        <v>1278</v>
      </c>
      <c r="B1280" s="6" t="s">
        <v>3976</v>
      </c>
      <c r="C1280" s="6" t="s">
        <v>3977</v>
      </c>
      <c r="D1280" s="6" t="s">
        <v>500</v>
      </c>
      <c r="E1280" s="6" t="s">
        <v>3978</v>
      </c>
      <c r="F1280" s="6">
        <v>116.22880000000001</v>
      </c>
      <c r="G1280" s="6">
        <v>40.763599999999997</v>
      </c>
      <c r="H1280" s="6">
        <v>25520704</v>
      </c>
      <c r="I1280" s="6">
        <v>117.0080909</v>
      </c>
      <c r="J1280" s="6">
        <v>39.369269439999997</v>
      </c>
      <c r="K1280" t="s">
        <v>8878</v>
      </c>
      <c r="L1280" t="s">
        <v>8878</v>
      </c>
      <c r="M1280" t="s">
        <v>10055</v>
      </c>
    </row>
    <row r="1281" spans="1:13" x14ac:dyDescent="0.4">
      <c r="A1281" s="6">
        <v>1279</v>
      </c>
      <c r="B1281" s="6" t="s">
        <v>3979</v>
      </c>
      <c r="C1281" s="6" t="s">
        <v>3980</v>
      </c>
      <c r="D1281" s="6" t="s">
        <v>520</v>
      </c>
      <c r="E1281" s="6" t="s">
        <v>3981</v>
      </c>
      <c r="F1281" s="6">
        <v>105.15860000000001</v>
      </c>
      <c r="G1281" s="6">
        <v>31.6784</v>
      </c>
      <c r="H1281" s="6">
        <v>41170477</v>
      </c>
      <c r="I1281" s="6">
        <v>106.1028369</v>
      </c>
      <c r="J1281" s="6">
        <v>30.37128736</v>
      </c>
      <c r="K1281" t="s">
        <v>8898</v>
      </c>
      <c r="L1281" t="s">
        <v>9390</v>
      </c>
      <c r="M1281" t="s">
        <v>10056</v>
      </c>
    </row>
    <row r="1282" spans="1:13" x14ac:dyDescent="0.4">
      <c r="A1282" s="6">
        <v>1280</v>
      </c>
      <c r="B1282" s="6" t="s">
        <v>3982</v>
      </c>
      <c r="C1282" s="6" t="s">
        <v>3983</v>
      </c>
      <c r="D1282" s="6" t="s">
        <v>558</v>
      </c>
      <c r="E1282" s="6" t="s">
        <v>3984</v>
      </c>
      <c r="F1282" s="6">
        <v>103.7788</v>
      </c>
      <c r="G1282" s="6">
        <v>26.538900000000002</v>
      </c>
      <c r="H1282" s="6">
        <v>15530731</v>
      </c>
      <c r="I1282" s="6">
        <v>104.7435959</v>
      </c>
      <c r="J1282" s="6">
        <v>25.281126560000001</v>
      </c>
      <c r="K1282" t="s">
        <v>8929</v>
      </c>
      <c r="L1282" t="s">
        <v>10057</v>
      </c>
      <c r="M1282" t="s">
        <v>10058</v>
      </c>
    </row>
    <row r="1283" spans="1:13" x14ac:dyDescent="0.4">
      <c r="A1283" s="6">
        <v>1281</v>
      </c>
      <c r="B1283" s="6" t="s">
        <v>3985</v>
      </c>
      <c r="C1283" s="6" t="s">
        <v>3986</v>
      </c>
      <c r="D1283" s="6" t="s">
        <v>696</v>
      </c>
      <c r="E1283" s="6" t="s">
        <v>3987</v>
      </c>
      <c r="F1283" s="6">
        <v>107.96850000000001</v>
      </c>
      <c r="G1283" s="6">
        <v>39.9285</v>
      </c>
      <c r="H1283" s="6">
        <v>186241694</v>
      </c>
      <c r="I1283" s="6">
        <v>108.8708694</v>
      </c>
      <c r="J1283" s="6">
        <v>38.542186399999999</v>
      </c>
      <c r="K1283" t="s">
        <v>8950</v>
      </c>
      <c r="L1283" t="s">
        <v>9283</v>
      </c>
      <c r="M1283" t="s">
        <v>3985</v>
      </c>
    </row>
    <row r="1284" spans="1:13" x14ac:dyDescent="0.4">
      <c r="A1284" s="6">
        <v>1282</v>
      </c>
      <c r="B1284" s="6" t="s">
        <v>3988</v>
      </c>
      <c r="C1284" s="6" t="s">
        <v>3989</v>
      </c>
      <c r="D1284" s="6" t="s">
        <v>858</v>
      </c>
      <c r="E1284" s="6" t="s">
        <v>3494</v>
      </c>
      <c r="F1284" s="6">
        <v>83.453999999999994</v>
      </c>
      <c r="G1284" s="6">
        <v>45.850700000000003</v>
      </c>
      <c r="H1284" s="6">
        <v>33740575</v>
      </c>
      <c r="I1284" s="6">
        <v>84.721635399999997</v>
      </c>
      <c r="J1284" s="6">
        <v>44.407533280000003</v>
      </c>
      <c r="K1284" t="s">
        <v>9006</v>
      </c>
      <c r="L1284" t="s">
        <v>9515</v>
      </c>
      <c r="M1284" t="s">
        <v>9928</v>
      </c>
    </row>
    <row r="1285" spans="1:13" x14ac:dyDescent="0.4">
      <c r="A1285" s="6">
        <v>1283</v>
      </c>
      <c r="B1285" s="6" t="s">
        <v>3990</v>
      </c>
      <c r="C1285" s="6" t="s">
        <v>3991</v>
      </c>
      <c r="D1285" s="6" t="s">
        <v>595</v>
      </c>
      <c r="E1285" s="6" t="s">
        <v>3992</v>
      </c>
      <c r="F1285" s="6">
        <v>101.6983</v>
      </c>
      <c r="G1285" s="6">
        <v>39.331600000000002</v>
      </c>
      <c r="H1285" s="6">
        <v>102267927</v>
      </c>
      <c r="I1285" s="6">
        <v>102.6940953</v>
      </c>
      <c r="J1285" s="6">
        <v>37.951016639999999</v>
      </c>
      <c r="K1285" t="s">
        <v>8904</v>
      </c>
      <c r="L1285" t="s">
        <v>10059</v>
      </c>
      <c r="M1285" t="s">
        <v>10060</v>
      </c>
    </row>
    <row r="1286" spans="1:13" x14ac:dyDescent="0.4">
      <c r="A1286" s="6">
        <v>1284</v>
      </c>
      <c r="B1286" s="6" t="s">
        <v>3993</v>
      </c>
      <c r="C1286" s="6" t="s">
        <v>3994</v>
      </c>
      <c r="D1286" s="6" t="s">
        <v>595</v>
      </c>
      <c r="E1286" s="6" t="s">
        <v>3992</v>
      </c>
      <c r="F1286" s="6">
        <v>101.6293</v>
      </c>
      <c r="G1286" s="6">
        <v>39.281999999999996</v>
      </c>
      <c r="H1286" s="6">
        <v>10920177</v>
      </c>
      <c r="I1286" s="6">
        <v>102.6261234</v>
      </c>
      <c r="J1286" s="6">
        <v>37.901892799999999</v>
      </c>
      <c r="K1286" t="s">
        <v>8904</v>
      </c>
      <c r="L1286" t="s">
        <v>10059</v>
      </c>
      <c r="M1286" t="s">
        <v>10060</v>
      </c>
    </row>
    <row r="1287" spans="1:13" x14ac:dyDescent="0.4">
      <c r="A1287" s="6">
        <v>1285</v>
      </c>
      <c r="B1287" s="6" t="s">
        <v>3995</v>
      </c>
      <c r="C1287" s="6" t="s">
        <v>3996</v>
      </c>
      <c r="D1287" s="6" t="s">
        <v>595</v>
      </c>
      <c r="E1287" s="6" t="s">
        <v>3992</v>
      </c>
      <c r="F1287" s="6">
        <v>101.744</v>
      </c>
      <c r="G1287" s="6">
        <v>39.192399999999999</v>
      </c>
      <c r="H1287" s="6">
        <v>10910144</v>
      </c>
      <c r="I1287" s="6">
        <v>102.73911440000001</v>
      </c>
      <c r="J1287" s="6">
        <v>37.813152959999996</v>
      </c>
      <c r="K1287" t="s">
        <v>8904</v>
      </c>
      <c r="L1287" t="s">
        <v>10059</v>
      </c>
      <c r="M1287" t="s">
        <v>10060</v>
      </c>
    </row>
    <row r="1288" spans="1:13" x14ac:dyDescent="0.4">
      <c r="A1288" s="6">
        <v>1286</v>
      </c>
      <c r="B1288" s="6" t="s">
        <v>3997</v>
      </c>
      <c r="C1288" s="6" t="s">
        <v>3996</v>
      </c>
      <c r="D1288" s="6" t="s">
        <v>533</v>
      </c>
      <c r="E1288" s="6" t="s">
        <v>3998</v>
      </c>
      <c r="F1288" s="6">
        <v>117.1584</v>
      </c>
      <c r="G1288" s="6">
        <v>32.471499999999999</v>
      </c>
      <c r="H1288" s="6">
        <v>90226323</v>
      </c>
      <c r="I1288" s="6">
        <v>117.9238398</v>
      </c>
      <c r="J1288" s="6">
        <v>31.156773600000001</v>
      </c>
      <c r="K1288" t="s">
        <v>8944</v>
      </c>
      <c r="L1288" t="s">
        <v>10045</v>
      </c>
      <c r="M1288" t="s">
        <v>10061</v>
      </c>
    </row>
    <row r="1289" spans="1:13" x14ac:dyDescent="0.4">
      <c r="A1289" s="6">
        <v>1287</v>
      </c>
      <c r="B1289" s="6" t="s">
        <v>3999</v>
      </c>
      <c r="C1289" s="6" t="s">
        <v>4000</v>
      </c>
      <c r="D1289" s="6" t="s">
        <v>849</v>
      </c>
      <c r="E1289" s="6" t="s">
        <v>4001</v>
      </c>
      <c r="F1289" s="6">
        <v>114.88160000000001</v>
      </c>
      <c r="G1289" s="6">
        <v>31.308299999999999</v>
      </c>
      <c r="H1289" s="6">
        <v>95715021</v>
      </c>
      <c r="I1289" s="6">
        <v>115.68096420000001</v>
      </c>
      <c r="J1289" s="6">
        <v>30.00474032</v>
      </c>
      <c r="K1289" t="s">
        <v>9002</v>
      </c>
      <c r="L1289" t="s">
        <v>9442</v>
      </c>
      <c r="M1289" t="s">
        <v>10062</v>
      </c>
    </row>
    <row r="1290" spans="1:13" x14ac:dyDescent="0.4">
      <c r="A1290" s="6">
        <v>1288</v>
      </c>
      <c r="B1290" s="6" t="s">
        <v>4002</v>
      </c>
      <c r="C1290" s="6" t="s">
        <v>4003</v>
      </c>
      <c r="D1290" s="6" t="s">
        <v>533</v>
      </c>
      <c r="E1290" s="6" t="s">
        <v>4004</v>
      </c>
      <c r="F1290" s="6">
        <v>119.7277</v>
      </c>
      <c r="G1290" s="6">
        <v>32.916499999999999</v>
      </c>
      <c r="H1290" s="6">
        <v>6120865</v>
      </c>
      <c r="I1290" s="6">
        <v>120.4548573</v>
      </c>
      <c r="J1290" s="6">
        <v>31.597501600000001</v>
      </c>
      <c r="K1290" t="s">
        <v>8979</v>
      </c>
      <c r="L1290" t="s">
        <v>10063</v>
      </c>
      <c r="M1290" t="s">
        <v>10064</v>
      </c>
    </row>
    <row r="1291" spans="1:13" x14ac:dyDescent="0.4">
      <c r="A1291" s="6">
        <v>1289</v>
      </c>
      <c r="B1291" s="6" t="s">
        <v>4005</v>
      </c>
      <c r="C1291" s="6" t="s">
        <v>4006</v>
      </c>
      <c r="D1291" s="6" t="s">
        <v>533</v>
      </c>
      <c r="E1291" s="6" t="s">
        <v>4007</v>
      </c>
      <c r="F1291" s="6">
        <v>119.5715</v>
      </c>
      <c r="G1291" s="6">
        <v>32.907600000000002</v>
      </c>
      <c r="H1291" s="6">
        <v>27020425</v>
      </c>
      <c r="I1291" s="6">
        <v>120.3009847</v>
      </c>
      <c r="J1291" s="6">
        <v>31.58868704</v>
      </c>
      <c r="K1291" t="s">
        <v>8979</v>
      </c>
      <c r="L1291" t="s">
        <v>10063</v>
      </c>
      <c r="M1291" t="s">
        <v>10065</v>
      </c>
    </row>
    <row r="1292" spans="1:13" x14ac:dyDescent="0.4">
      <c r="A1292" s="6">
        <v>1290</v>
      </c>
      <c r="B1292" s="6" t="s">
        <v>4008</v>
      </c>
      <c r="C1292" s="6" t="s">
        <v>4006</v>
      </c>
      <c r="D1292" s="6" t="s">
        <v>858</v>
      </c>
      <c r="E1292" s="6" t="s">
        <v>4009</v>
      </c>
      <c r="F1292" s="6">
        <v>86.195599999999999</v>
      </c>
      <c r="G1292" s="6">
        <v>45.3048</v>
      </c>
      <c r="H1292" s="6">
        <v>33630245</v>
      </c>
      <c r="I1292" s="6">
        <v>87.422385559999995</v>
      </c>
      <c r="J1292" s="6">
        <v>43.866873920000003</v>
      </c>
      <c r="K1292" t="s">
        <v>9006</v>
      </c>
      <c r="L1292" t="s">
        <v>9007</v>
      </c>
      <c r="M1292" t="s">
        <v>10066</v>
      </c>
    </row>
    <row r="1293" spans="1:13" x14ac:dyDescent="0.4">
      <c r="A1293" s="6">
        <v>1291</v>
      </c>
      <c r="B1293" s="6" t="s">
        <v>4010</v>
      </c>
      <c r="C1293" s="6" t="s">
        <v>4011</v>
      </c>
      <c r="D1293" s="6" t="s">
        <v>849</v>
      </c>
      <c r="E1293" s="6" t="s">
        <v>4001</v>
      </c>
      <c r="F1293" s="6">
        <v>114.8327</v>
      </c>
      <c r="G1293" s="6">
        <v>31.2745</v>
      </c>
      <c r="H1293" s="6">
        <v>19870673</v>
      </c>
      <c r="I1293" s="6">
        <v>115.6327928</v>
      </c>
      <c r="J1293" s="6">
        <v>29.9712648</v>
      </c>
      <c r="K1293" t="s">
        <v>9002</v>
      </c>
      <c r="L1293" t="s">
        <v>9442</v>
      </c>
      <c r="M1293" t="s">
        <v>10062</v>
      </c>
    </row>
    <row r="1294" spans="1:13" x14ac:dyDescent="0.4">
      <c r="A1294" s="6">
        <v>1292</v>
      </c>
      <c r="B1294" s="6" t="s">
        <v>4012</v>
      </c>
      <c r="C1294" s="6" t="s">
        <v>4013</v>
      </c>
      <c r="D1294" s="6" t="s">
        <v>566</v>
      </c>
      <c r="E1294" s="6" t="s">
        <v>620</v>
      </c>
      <c r="F1294" s="6">
        <v>107.3334</v>
      </c>
      <c r="G1294" s="6">
        <v>23.8733</v>
      </c>
      <c r="H1294" s="6">
        <v>65690171</v>
      </c>
      <c r="I1294" s="6">
        <v>108.2452323</v>
      </c>
      <c r="J1294" s="6">
        <v>22.641116319999998</v>
      </c>
      <c r="K1294" t="s">
        <v>8888</v>
      </c>
      <c r="L1294" t="s">
        <v>8889</v>
      </c>
      <c r="M1294" t="s">
        <v>8917</v>
      </c>
    </row>
    <row r="1295" spans="1:13" x14ac:dyDescent="0.4">
      <c r="A1295" s="6">
        <v>1293</v>
      </c>
      <c r="B1295" s="6" t="s">
        <v>4014</v>
      </c>
      <c r="C1295" s="6" t="s">
        <v>4015</v>
      </c>
      <c r="D1295" s="6" t="s">
        <v>837</v>
      </c>
      <c r="E1295" s="6" t="s">
        <v>4016</v>
      </c>
      <c r="F1295" s="6">
        <v>110.3045</v>
      </c>
      <c r="G1295" s="6">
        <v>36.6907</v>
      </c>
      <c r="H1295" s="6">
        <v>52020272</v>
      </c>
      <c r="I1295" s="6">
        <v>111.17206299999999</v>
      </c>
      <c r="J1295" s="6">
        <v>35.335469279999998</v>
      </c>
      <c r="K1295" t="s">
        <v>8997</v>
      </c>
      <c r="L1295" t="s">
        <v>9348</v>
      </c>
      <c r="M1295" t="s">
        <v>10067</v>
      </c>
    </row>
    <row r="1296" spans="1:13" x14ac:dyDescent="0.4">
      <c r="A1296" s="6">
        <v>1294</v>
      </c>
      <c r="B1296" s="6" t="s">
        <v>4017</v>
      </c>
      <c r="C1296" s="6" t="s">
        <v>4018</v>
      </c>
      <c r="D1296" s="6" t="s">
        <v>628</v>
      </c>
      <c r="E1296" s="6" t="s">
        <v>4019</v>
      </c>
      <c r="F1296" s="6">
        <v>117.2756</v>
      </c>
      <c r="G1296" s="6">
        <v>29.062000000000001</v>
      </c>
      <c r="H1296" s="6">
        <v>22610302</v>
      </c>
      <c r="I1296" s="6">
        <v>118.03929359999999</v>
      </c>
      <c r="J1296" s="6">
        <v>27.7800048</v>
      </c>
      <c r="K1296" t="s">
        <v>8919</v>
      </c>
      <c r="L1296" t="s">
        <v>3079</v>
      </c>
      <c r="M1296" t="s">
        <v>10068</v>
      </c>
    </row>
    <row r="1297" spans="1:13" x14ac:dyDescent="0.4">
      <c r="A1297" s="6">
        <v>1295</v>
      </c>
      <c r="B1297" s="6" t="s">
        <v>4020</v>
      </c>
      <c r="C1297" s="6" t="s">
        <v>4021</v>
      </c>
      <c r="D1297" s="6" t="s">
        <v>562</v>
      </c>
      <c r="E1297" s="6" t="s">
        <v>4022</v>
      </c>
      <c r="F1297" s="6">
        <v>128.63050000000001</v>
      </c>
      <c r="G1297" s="6">
        <v>49.588299999999997</v>
      </c>
      <c r="H1297" s="6">
        <v>58910833</v>
      </c>
      <c r="I1297" s="6">
        <v>129.2250056</v>
      </c>
      <c r="J1297" s="6">
        <v>48.109252320000003</v>
      </c>
      <c r="K1297" t="s">
        <v>8885</v>
      </c>
      <c r="L1297" t="s">
        <v>9179</v>
      </c>
      <c r="M1297" t="s">
        <v>10069</v>
      </c>
    </row>
    <row r="1298" spans="1:13" x14ac:dyDescent="0.4">
      <c r="A1298" s="6">
        <v>1296</v>
      </c>
      <c r="B1298" s="6" t="s">
        <v>4023</v>
      </c>
      <c r="C1298" s="6" t="s">
        <v>4024</v>
      </c>
      <c r="D1298" s="6" t="s">
        <v>562</v>
      </c>
      <c r="E1298" s="6" t="s">
        <v>3861</v>
      </c>
      <c r="F1298" s="6">
        <v>128.82830000000001</v>
      </c>
      <c r="G1298" s="6">
        <v>50.073399999999999</v>
      </c>
      <c r="H1298" s="6">
        <v>58960071</v>
      </c>
      <c r="I1298" s="6">
        <v>129.41985829999999</v>
      </c>
      <c r="J1298" s="6">
        <v>48.58969536</v>
      </c>
      <c r="K1298" t="s">
        <v>8885</v>
      </c>
      <c r="L1298" t="s">
        <v>9179</v>
      </c>
      <c r="M1298" t="s">
        <v>10024</v>
      </c>
    </row>
    <row r="1299" spans="1:13" x14ac:dyDescent="0.4">
      <c r="A1299" s="6">
        <v>1297</v>
      </c>
      <c r="B1299" s="6" t="s">
        <v>4025</v>
      </c>
      <c r="C1299" s="6" t="s">
        <v>4026</v>
      </c>
      <c r="D1299" s="6" t="s">
        <v>628</v>
      </c>
      <c r="E1299" s="6" t="s">
        <v>4019</v>
      </c>
      <c r="F1299" s="6">
        <v>117.2611</v>
      </c>
      <c r="G1299" s="6">
        <v>29.013100000000001</v>
      </c>
      <c r="H1299" s="6">
        <v>42580240</v>
      </c>
      <c r="I1299" s="6">
        <v>118.0250096</v>
      </c>
      <c r="J1299" s="6">
        <v>27.73157424</v>
      </c>
      <c r="K1299" t="s">
        <v>8919</v>
      </c>
      <c r="L1299" t="s">
        <v>3079</v>
      </c>
      <c r="M1299" t="s">
        <v>10068</v>
      </c>
    </row>
    <row r="1300" spans="1:13" x14ac:dyDescent="0.4">
      <c r="A1300" s="6">
        <v>1298</v>
      </c>
      <c r="B1300" s="6" t="s">
        <v>4027</v>
      </c>
      <c r="C1300" s="6" t="s">
        <v>4028</v>
      </c>
      <c r="D1300" s="6" t="s">
        <v>595</v>
      </c>
      <c r="E1300" s="6" t="s">
        <v>4029</v>
      </c>
      <c r="F1300" s="6">
        <v>103.2569</v>
      </c>
      <c r="G1300" s="6">
        <v>36.448999999999998</v>
      </c>
      <c r="H1300" s="6">
        <v>589217497</v>
      </c>
      <c r="I1300" s="6">
        <v>104.2294722</v>
      </c>
      <c r="J1300" s="6">
        <v>35.096089599999999</v>
      </c>
      <c r="K1300" t="s">
        <v>8904</v>
      </c>
      <c r="L1300" t="s">
        <v>9295</v>
      </c>
      <c r="M1300" t="s">
        <v>10070</v>
      </c>
    </row>
    <row r="1301" spans="1:13" x14ac:dyDescent="0.4">
      <c r="A1301" s="6">
        <v>1299</v>
      </c>
      <c r="B1301" s="6" t="s">
        <v>4030</v>
      </c>
      <c r="C1301" s="6" t="s">
        <v>4031</v>
      </c>
      <c r="D1301" s="6" t="s">
        <v>628</v>
      </c>
      <c r="E1301" s="6" t="s">
        <v>4032</v>
      </c>
      <c r="F1301" s="6">
        <v>117.1056</v>
      </c>
      <c r="G1301" s="6">
        <v>30.537400000000002</v>
      </c>
      <c r="H1301" s="6">
        <v>22580451</v>
      </c>
      <c r="I1301" s="6">
        <v>117.87182660000001</v>
      </c>
      <c r="J1301" s="6">
        <v>29.241240959999999</v>
      </c>
      <c r="K1301" t="s">
        <v>8973</v>
      </c>
      <c r="L1301" t="s">
        <v>9951</v>
      </c>
      <c r="M1301" t="s">
        <v>10071</v>
      </c>
    </row>
    <row r="1302" spans="1:13" x14ac:dyDescent="0.4">
      <c r="A1302" s="6">
        <v>1300</v>
      </c>
      <c r="B1302" s="6" t="s">
        <v>4033</v>
      </c>
      <c r="C1302" s="6" t="s">
        <v>4034</v>
      </c>
      <c r="D1302" s="6" t="s">
        <v>869</v>
      </c>
      <c r="E1302" s="6" t="s">
        <v>4035</v>
      </c>
      <c r="F1302" s="6">
        <v>107.1234</v>
      </c>
      <c r="G1302" s="6">
        <v>33.408799999999999</v>
      </c>
      <c r="H1302" s="6">
        <v>28930779</v>
      </c>
      <c r="I1302" s="6">
        <v>108.03836130000001</v>
      </c>
      <c r="J1302" s="6">
        <v>32.085075519999997</v>
      </c>
      <c r="K1302" t="s">
        <v>8898</v>
      </c>
      <c r="L1302" t="s">
        <v>9321</v>
      </c>
      <c r="M1302" t="s">
        <v>10072</v>
      </c>
    </row>
    <row r="1303" spans="1:13" x14ac:dyDescent="0.4">
      <c r="A1303" s="6">
        <v>1301</v>
      </c>
      <c r="B1303" s="6" t="s">
        <v>4036</v>
      </c>
      <c r="C1303" s="6" t="s">
        <v>4037</v>
      </c>
      <c r="D1303" s="6" t="s">
        <v>520</v>
      </c>
      <c r="E1303" s="6" t="s">
        <v>4038</v>
      </c>
      <c r="F1303" s="6">
        <v>107.4563</v>
      </c>
      <c r="G1303" s="6">
        <v>32.177399999999999</v>
      </c>
      <c r="H1303" s="6">
        <v>62950421</v>
      </c>
      <c r="I1303" s="6">
        <v>108.3663011</v>
      </c>
      <c r="J1303" s="6">
        <v>30.865496960000002</v>
      </c>
      <c r="K1303" t="s">
        <v>8868</v>
      </c>
      <c r="L1303" t="s">
        <v>8868</v>
      </c>
      <c r="M1303" t="s">
        <v>10073</v>
      </c>
    </row>
    <row r="1304" spans="1:13" x14ac:dyDescent="0.4">
      <c r="A1304" s="6">
        <v>1302</v>
      </c>
      <c r="B1304" s="6" t="s">
        <v>4039</v>
      </c>
      <c r="C1304" s="6" t="s">
        <v>4040</v>
      </c>
      <c r="D1304" s="6" t="s">
        <v>566</v>
      </c>
      <c r="E1304" s="6" t="s">
        <v>4041</v>
      </c>
      <c r="F1304" s="6">
        <v>110.3683</v>
      </c>
      <c r="G1304" s="6">
        <v>24.7273</v>
      </c>
      <c r="H1304" s="6">
        <v>37750034</v>
      </c>
      <c r="I1304" s="6">
        <v>111.2349123</v>
      </c>
      <c r="J1304" s="6">
        <v>23.48691792</v>
      </c>
      <c r="K1304" t="s">
        <v>8888</v>
      </c>
      <c r="L1304" t="s">
        <v>10074</v>
      </c>
      <c r="M1304" t="s">
        <v>10075</v>
      </c>
    </row>
    <row r="1305" spans="1:13" x14ac:dyDescent="0.4">
      <c r="A1305" s="6">
        <v>1303</v>
      </c>
      <c r="B1305" s="6" t="s">
        <v>4042</v>
      </c>
      <c r="C1305" s="6" t="s">
        <v>4043</v>
      </c>
      <c r="D1305" s="6" t="s">
        <v>520</v>
      </c>
      <c r="E1305" s="6" t="s">
        <v>4038</v>
      </c>
      <c r="F1305" s="6">
        <v>107.4866</v>
      </c>
      <c r="G1305" s="6">
        <v>32.066200000000002</v>
      </c>
      <c r="H1305" s="6">
        <v>13140243</v>
      </c>
      <c r="I1305" s="6">
        <v>108.3961497</v>
      </c>
      <c r="J1305" s="6">
        <v>30.755364480000001</v>
      </c>
      <c r="K1305" t="s">
        <v>8868</v>
      </c>
      <c r="L1305" t="s">
        <v>8868</v>
      </c>
      <c r="M1305" t="s">
        <v>10073</v>
      </c>
    </row>
    <row r="1306" spans="1:13" x14ac:dyDescent="0.4">
      <c r="A1306" s="6">
        <v>1304</v>
      </c>
      <c r="B1306" s="6" t="s">
        <v>4044</v>
      </c>
      <c r="C1306" s="6" t="s">
        <v>4045</v>
      </c>
      <c r="D1306" s="6" t="s">
        <v>595</v>
      </c>
      <c r="E1306" s="6" t="s">
        <v>4046</v>
      </c>
      <c r="F1306" s="6">
        <v>105.3057</v>
      </c>
      <c r="G1306" s="6">
        <v>39.354599999999998</v>
      </c>
      <c r="H1306" s="6">
        <v>90013120</v>
      </c>
      <c r="I1306" s="6">
        <v>106.2477451</v>
      </c>
      <c r="J1306" s="6">
        <v>37.973795840000001</v>
      </c>
      <c r="K1306" t="s">
        <v>8986</v>
      </c>
      <c r="L1306" t="s">
        <v>9887</v>
      </c>
      <c r="M1306" t="s">
        <v>10076</v>
      </c>
    </row>
    <row r="1307" spans="1:13" x14ac:dyDescent="0.4">
      <c r="A1307" s="6">
        <v>1305</v>
      </c>
      <c r="B1307" s="6" t="s">
        <v>4047</v>
      </c>
      <c r="C1307" s="6" t="s">
        <v>4048</v>
      </c>
      <c r="D1307" s="6" t="s">
        <v>533</v>
      </c>
      <c r="E1307" s="6" t="s">
        <v>4049</v>
      </c>
      <c r="F1307" s="6">
        <v>119.9572</v>
      </c>
      <c r="G1307" s="6">
        <v>29.2666</v>
      </c>
      <c r="H1307" s="6">
        <v>42390639</v>
      </c>
      <c r="I1307" s="6">
        <v>120.6809377</v>
      </c>
      <c r="J1307" s="6">
        <v>27.98264064</v>
      </c>
      <c r="K1307" t="s">
        <v>8957</v>
      </c>
      <c r="L1307" t="s">
        <v>9181</v>
      </c>
      <c r="M1307" t="s">
        <v>10077</v>
      </c>
    </row>
    <row r="1308" spans="1:13" x14ac:dyDescent="0.4">
      <c r="A1308" s="6">
        <v>1306</v>
      </c>
      <c r="B1308" s="6" t="s">
        <v>4050</v>
      </c>
      <c r="C1308" s="6" t="s">
        <v>4051</v>
      </c>
      <c r="D1308" s="6" t="s">
        <v>566</v>
      </c>
      <c r="E1308" s="6" t="s">
        <v>4052</v>
      </c>
      <c r="F1308" s="6">
        <v>110.3503</v>
      </c>
      <c r="G1308" s="6">
        <v>24.632200000000001</v>
      </c>
      <c r="H1308" s="6">
        <v>4560142</v>
      </c>
      <c r="I1308" s="6">
        <v>111.2171805</v>
      </c>
      <c r="J1308" s="6">
        <v>23.392730879999998</v>
      </c>
      <c r="K1308" t="s">
        <v>8888</v>
      </c>
      <c r="L1308" t="s">
        <v>10074</v>
      </c>
      <c r="M1308" t="s">
        <v>10078</v>
      </c>
    </row>
    <row r="1309" spans="1:13" x14ac:dyDescent="0.4">
      <c r="A1309" s="6">
        <v>1307</v>
      </c>
      <c r="B1309" s="6" t="s">
        <v>4053</v>
      </c>
      <c r="C1309" s="6" t="s">
        <v>4054</v>
      </c>
      <c r="D1309" s="6" t="s">
        <v>533</v>
      </c>
      <c r="E1309" s="6" t="s">
        <v>4055</v>
      </c>
      <c r="F1309" s="6">
        <v>119.8557</v>
      </c>
      <c r="G1309" s="6">
        <v>29.252600000000001</v>
      </c>
      <c r="H1309" s="6">
        <v>6440619</v>
      </c>
      <c r="I1309" s="6">
        <v>120.5809501</v>
      </c>
      <c r="J1309" s="6">
        <v>27.968775040000001</v>
      </c>
      <c r="K1309" t="s">
        <v>8957</v>
      </c>
      <c r="L1309" t="s">
        <v>9181</v>
      </c>
      <c r="M1309" t="s">
        <v>10079</v>
      </c>
    </row>
    <row r="1310" spans="1:13" x14ac:dyDescent="0.4">
      <c r="A1310" s="6">
        <v>1308</v>
      </c>
      <c r="B1310" s="6" t="s">
        <v>4056</v>
      </c>
      <c r="C1310" s="6" t="s">
        <v>4057</v>
      </c>
      <c r="D1310" s="6" t="s">
        <v>566</v>
      </c>
      <c r="E1310" s="6" t="s">
        <v>4058</v>
      </c>
      <c r="F1310" s="6">
        <v>109.7966</v>
      </c>
      <c r="G1310" s="6">
        <v>26.9391</v>
      </c>
      <c r="H1310" s="6">
        <v>18870220</v>
      </c>
      <c r="I1310" s="6">
        <v>110.6717307</v>
      </c>
      <c r="J1310" s="6">
        <v>25.677484639999999</v>
      </c>
      <c r="K1310" t="s">
        <v>8888</v>
      </c>
      <c r="L1310" t="s">
        <v>9405</v>
      </c>
      <c r="M1310" t="s">
        <v>10080</v>
      </c>
    </row>
    <row r="1311" spans="1:13" x14ac:dyDescent="0.4">
      <c r="A1311" s="6">
        <v>1309</v>
      </c>
      <c r="B1311" s="6" t="s">
        <v>4059</v>
      </c>
      <c r="C1311" s="6" t="s">
        <v>4060</v>
      </c>
      <c r="D1311" s="6" t="s">
        <v>500</v>
      </c>
      <c r="E1311" s="6" t="s">
        <v>4061</v>
      </c>
      <c r="F1311" s="6">
        <v>115.3597</v>
      </c>
      <c r="G1311" s="6">
        <v>40.445399999999999</v>
      </c>
      <c r="H1311" s="6">
        <v>92270173</v>
      </c>
      <c r="I1311" s="6">
        <v>116.15194049999999</v>
      </c>
      <c r="J1311" s="6">
        <v>39.054124160000001</v>
      </c>
      <c r="K1311" t="s">
        <v>8989</v>
      </c>
      <c r="L1311" t="s">
        <v>9080</v>
      </c>
      <c r="M1311" t="s">
        <v>10081</v>
      </c>
    </row>
    <row r="1312" spans="1:13" x14ac:dyDescent="0.4">
      <c r="A1312" s="6">
        <v>1310</v>
      </c>
      <c r="B1312" s="6" t="s">
        <v>4062</v>
      </c>
      <c r="C1312" s="6" t="s">
        <v>4063</v>
      </c>
      <c r="D1312" s="6" t="s">
        <v>869</v>
      </c>
      <c r="E1312" s="6" t="s">
        <v>905</v>
      </c>
      <c r="F1312" s="6">
        <v>107.8476</v>
      </c>
      <c r="G1312" s="6">
        <v>35.616100000000003</v>
      </c>
      <c r="H1312" s="6">
        <v>161730785</v>
      </c>
      <c r="I1312" s="6">
        <v>108.7517708</v>
      </c>
      <c r="J1312" s="6">
        <v>34.271185439999996</v>
      </c>
      <c r="K1312" t="s">
        <v>9010</v>
      </c>
      <c r="L1312" t="s">
        <v>9011</v>
      </c>
      <c r="M1312" t="s">
        <v>9018</v>
      </c>
    </row>
    <row r="1313" spans="1:13" x14ac:dyDescent="0.4">
      <c r="A1313" s="6">
        <v>1311</v>
      </c>
      <c r="B1313" s="6" t="s">
        <v>4064</v>
      </c>
      <c r="C1313" s="6" t="s">
        <v>4065</v>
      </c>
      <c r="D1313" s="6" t="s">
        <v>913</v>
      </c>
      <c r="E1313" s="6" t="s">
        <v>4066</v>
      </c>
      <c r="F1313" s="6">
        <v>113.05540000000001</v>
      </c>
      <c r="G1313" s="6">
        <v>35.392299999999999</v>
      </c>
      <c r="H1313" s="6">
        <v>2970888</v>
      </c>
      <c r="I1313" s="6">
        <v>113.8819745</v>
      </c>
      <c r="J1313" s="6">
        <v>34.049533920000002</v>
      </c>
      <c r="K1313" t="s">
        <v>9020</v>
      </c>
      <c r="L1313" t="s">
        <v>9160</v>
      </c>
      <c r="M1313" t="s">
        <v>10082</v>
      </c>
    </row>
    <row r="1314" spans="1:13" x14ac:dyDescent="0.4">
      <c r="A1314" s="6">
        <v>1312</v>
      </c>
      <c r="B1314" s="6" t="s">
        <v>4067</v>
      </c>
      <c r="C1314" s="6" t="s">
        <v>4068</v>
      </c>
      <c r="D1314" s="6" t="s">
        <v>573</v>
      </c>
      <c r="E1314" s="6" t="s">
        <v>4069</v>
      </c>
      <c r="F1314" s="6">
        <v>119.9714</v>
      </c>
      <c r="G1314" s="6">
        <v>42.027299999999997</v>
      </c>
      <c r="H1314" s="6">
        <v>30280809</v>
      </c>
      <c r="I1314" s="6">
        <v>120.6949261</v>
      </c>
      <c r="J1314" s="6">
        <v>40.62083792</v>
      </c>
      <c r="K1314" t="s">
        <v>8925</v>
      </c>
      <c r="L1314" t="s">
        <v>9483</v>
      </c>
      <c r="M1314" t="s">
        <v>10083</v>
      </c>
    </row>
    <row r="1315" spans="1:13" x14ac:dyDescent="0.4">
      <c r="A1315" s="6">
        <v>1313</v>
      </c>
      <c r="B1315" s="6" t="s">
        <v>4070</v>
      </c>
      <c r="C1315" s="6" t="s">
        <v>4071</v>
      </c>
      <c r="D1315" s="6" t="s">
        <v>533</v>
      </c>
      <c r="E1315" s="6" t="s">
        <v>4072</v>
      </c>
      <c r="F1315" s="6">
        <v>118.0154</v>
      </c>
      <c r="G1315" s="6">
        <v>32.261299999999999</v>
      </c>
      <c r="H1315" s="6">
        <v>32660477</v>
      </c>
      <c r="I1315" s="6">
        <v>118.76807049999999</v>
      </c>
      <c r="J1315" s="6">
        <v>30.948591520000001</v>
      </c>
      <c r="K1315" t="s">
        <v>8944</v>
      </c>
      <c r="L1315" t="s">
        <v>9604</v>
      </c>
      <c r="M1315" t="s">
        <v>10084</v>
      </c>
    </row>
    <row r="1316" spans="1:13" x14ac:dyDescent="0.4">
      <c r="A1316" s="6">
        <v>1314</v>
      </c>
      <c r="B1316" s="6" t="s">
        <v>4073</v>
      </c>
      <c r="C1316" s="6" t="s">
        <v>4074</v>
      </c>
      <c r="D1316" s="6" t="s">
        <v>520</v>
      </c>
      <c r="E1316" s="6" t="s">
        <v>4075</v>
      </c>
      <c r="F1316" s="6">
        <v>101.22410000000001</v>
      </c>
      <c r="G1316" s="6">
        <v>29.1629</v>
      </c>
      <c r="H1316" s="6">
        <v>14090544</v>
      </c>
      <c r="I1316" s="6">
        <v>102.22696089999999</v>
      </c>
      <c r="J1316" s="6">
        <v>27.87993616</v>
      </c>
      <c r="K1316" t="s">
        <v>8898</v>
      </c>
      <c r="L1316" t="s">
        <v>9410</v>
      </c>
      <c r="M1316" t="s">
        <v>10085</v>
      </c>
    </row>
    <row r="1317" spans="1:13" x14ac:dyDescent="0.4">
      <c r="A1317" s="6">
        <v>1315</v>
      </c>
      <c r="B1317" s="6" t="s">
        <v>4076</v>
      </c>
      <c r="C1317" s="6" t="s">
        <v>4077</v>
      </c>
      <c r="D1317" s="6" t="s">
        <v>913</v>
      </c>
      <c r="E1317" s="6" t="s">
        <v>4078</v>
      </c>
      <c r="F1317" s="6">
        <v>112.9855</v>
      </c>
      <c r="G1317" s="6">
        <v>35.363500000000002</v>
      </c>
      <c r="H1317" s="6">
        <v>1360213</v>
      </c>
      <c r="I1317" s="6">
        <v>113.8131161</v>
      </c>
      <c r="J1317" s="6">
        <v>34.021010400000002</v>
      </c>
      <c r="K1317" t="s">
        <v>9020</v>
      </c>
      <c r="L1317" t="s">
        <v>9160</v>
      </c>
      <c r="M1317" t="s">
        <v>10086</v>
      </c>
    </row>
    <row r="1318" spans="1:13" x14ac:dyDescent="0.4">
      <c r="A1318" s="6">
        <v>1316</v>
      </c>
      <c r="B1318" s="6" t="s">
        <v>4079</v>
      </c>
      <c r="C1318" s="6" t="s">
        <v>4080</v>
      </c>
      <c r="D1318" s="6" t="s">
        <v>520</v>
      </c>
      <c r="E1318" s="6" t="s">
        <v>4075</v>
      </c>
      <c r="F1318" s="6">
        <v>101.15989999999999</v>
      </c>
      <c r="G1318" s="6">
        <v>29.1539</v>
      </c>
      <c r="H1318" s="6">
        <v>94897750</v>
      </c>
      <c r="I1318" s="6">
        <v>102.1637175</v>
      </c>
      <c r="J1318" s="6">
        <v>27.87102256</v>
      </c>
      <c r="K1318" t="s">
        <v>8898</v>
      </c>
      <c r="L1318" t="s">
        <v>9410</v>
      </c>
      <c r="M1318" t="s">
        <v>10085</v>
      </c>
    </row>
    <row r="1319" spans="1:13" x14ac:dyDescent="0.4">
      <c r="A1319" s="6">
        <v>1317</v>
      </c>
      <c r="B1319" s="6" t="s">
        <v>4081</v>
      </c>
      <c r="C1319" s="6" t="s">
        <v>4082</v>
      </c>
      <c r="D1319" s="6" t="s">
        <v>520</v>
      </c>
      <c r="E1319" s="6" t="s">
        <v>4083</v>
      </c>
      <c r="F1319" s="6">
        <v>103.2226</v>
      </c>
      <c r="G1319" s="6">
        <v>32.112499999999997</v>
      </c>
      <c r="H1319" s="6">
        <v>57700630</v>
      </c>
      <c r="I1319" s="6">
        <v>104.1956833</v>
      </c>
      <c r="J1319" s="6">
        <v>30.801220000000001</v>
      </c>
      <c r="K1319" t="s">
        <v>8898</v>
      </c>
      <c r="L1319" t="s">
        <v>8899</v>
      </c>
      <c r="M1319" t="s">
        <v>10087</v>
      </c>
    </row>
    <row r="1320" spans="1:13" x14ac:dyDescent="0.4">
      <c r="A1320" s="6">
        <v>1318</v>
      </c>
      <c r="B1320" s="6" t="s">
        <v>4084</v>
      </c>
      <c r="C1320" s="6" t="s">
        <v>4085</v>
      </c>
      <c r="D1320" s="6" t="s">
        <v>562</v>
      </c>
      <c r="E1320" s="6" t="s">
        <v>866</v>
      </c>
      <c r="F1320" s="6">
        <v>126.03700000000001</v>
      </c>
      <c r="G1320" s="6">
        <v>47.174399999999999</v>
      </c>
      <c r="H1320" s="6">
        <v>24980679</v>
      </c>
      <c r="I1320" s="6">
        <v>126.6701487</v>
      </c>
      <c r="J1320" s="6">
        <v>45.718525759999999</v>
      </c>
      <c r="K1320" t="s">
        <v>8885</v>
      </c>
      <c r="L1320" t="s">
        <v>8886</v>
      </c>
      <c r="M1320" t="s">
        <v>9009</v>
      </c>
    </row>
    <row r="1321" spans="1:13" x14ac:dyDescent="0.4">
      <c r="A1321" s="6">
        <v>1319</v>
      </c>
      <c r="B1321" s="6" t="s">
        <v>4086</v>
      </c>
      <c r="C1321" s="6" t="s">
        <v>4087</v>
      </c>
      <c r="D1321" s="6" t="s">
        <v>602</v>
      </c>
      <c r="E1321" s="6" t="s">
        <v>4088</v>
      </c>
      <c r="F1321" s="6">
        <v>108.1572</v>
      </c>
      <c r="G1321" s="6">
        <v>30.897300000000001</v>
      </c>
      <c r="H1321" s="6">
        <v>89684303</v>
      </c>
      <c r="I1321" s="6">
        <v>109.05675770000001</v>
      </c>
      <c r="J1321" s="6">
        <v>29.59768592</v>
      </c>
      <c r="K1321" t="s">
        <v>9002</v>
      </c>
      <c r="L1321" t="s">
        <v>9085</v>
      </c>
      <c r="M1321" t="s">
        <v>10088</v>
      </c>
    </row>
    <row r="1322" spans="1:13" x14ac:dyDescent="0.4">
      <c r="A1322" s="6">
        <v>1320</v>
      </c>
      <c r="B1322" s="6" t="s">
        <v>4089</v>
      </c>
      <c r="C1322" s="6" t="s">
        <v>4090</v>
      </c>
      <c r="D1322" s="6" t="s">
        <v>573</v>
      </c>
      <c r="E1322" s="6" t="s">
        <v>4091</v>
      </c>
      <c r="F1322" s="6">
        <v>124.03579999999999</v>
      </c>
      <c r="G1322" s="6">
        <v>44.1569</v>
      </c>
      <c r="H1322" s="6">
        <v>61960597</v>
      </c>
      <c r="I1322" s="6">
        <v>124.6987666</v>
      </c>
      <c r="J1322" s="6">
        <v>42.729993759999999</v>
      </c>
      <c r="K1322" t="s">
        <v>8925</v>
      </c>
      <c r="L1322" t="s">
        <v>9197</v>
      </c>
      <c r="M1322" t="s">
        <v>10089</v>
      </c>
    </row>
    <row r="1323" spans="1:13" x14ac:dyDescent="0.4">
      <c r="A1323" s="6">
        <v>1321</v>
      </c>
      <c r="B1323" s="6" t="s">
        <v>4092</v>
      </c>
      <c r="C1323" s="6" t="s">
        <v>4090</v>
      </c>
      <c r="D1323" s="6" t="s">
        <v>520</v>
      </c>
      <c r="E1323" s="6" t="s">
        <v>4093</v>
      </c>
      <c r="F1323" s="6">
        <v>105.8108</v>
      </c>
      <c r="G1323" s="6">
        <v>28.356400000000001</v>
      </c>
      <c r="H1323" s="6">
        <v>28240632</v>
      </c>
      <c r="I1323" s="6">
        <v>106.7453191</v>
      </c>
      <c r="J1323" s="6">
        <v>27.081178560000001</v>
      </c>
      <c r="K1323" t="s">
        <v>8929</v>
      </c>
      <c r="L1323" t="s">
        <v>8930</v>
      </c>
      <c r="M1323" t="s">
        <v>10090</v>
      </c>
    </row>
    <row r="1324" spans="1:13" x14ac:dyDescent="0.4">
      <c r="A1324" s="6">
        <v>1322</v>
      </c>
      <c r="B1324" s="6" t="s">
        <v>4094</v>
      </c>
      <c r="C1324" s="6" t="s">
        <v>4087</v>
      </c>
      <c r="D1324" s="6" t="s">
        <v>602</v>
      </c>
      <c r="E1324" s="6" t="s">
        <v>1717</v>
      </c>
      <c r="F1324" s="6">
        <v>112.14490000000001</v>
      </c>
      <c r="G1324" s="6">
        <v>29.361000000000001</v>
      </c>
      <c r="H1324" s="6">
        <v>64460657</v>
      </c>
      <c r="I1324" s="6">
        <v>112.985041</v>
      </c>
      <c r="J1324" s="6">
        <v>28.076134400000001</v>
      </c>
      <c r="K1324" t="s">
        <v>8910</v>
      </c>
      <c r="L1324" t="s">
        <v>8911</v>
      </c>
      <c r="M1324" t="s">
        <v>9359</v>
      </c>
    </row>
    <row r="1325" spans="1:13" x14ac:dyDescent="0.4">
      <c r="A1325" s="6">
        <v>1323</v>
      </c>
      <c r="B1325" s="6" t="s">
        <v>4095</v>
      </c>
      <c r="C1325" s="6" t="s">
        <v>4096</v>
      </c>
      <c r="D1325" s="6" t="s">
        <v>602</v>
      </c>
      <c r="E1325" s="6" t="s">
        <v>606</v>
      </c>
      <c r="F1325" s="6">
        <v>112.1835</v>
      </c>
      <c r="G1325" s="6">
        <v>29.401199999999999</v>
      </c>
      <c r="H1325" s="6">
        <v>64440355</v>
      </c>
      <c r="I1325" s="6">
        <v>113.02306590000001</v>
      </c>
      <c r="J1325" s="6">
        <v>28.11594848</v>
      </c>
      <c r="K1325" t="s">
        <v>8910</v>
      </c>
      <c r="L1325" t="s">
        <v>8911</v>
      </c>
      <c r="M1325" t="s">
        <v>8913</v>
      </c>
    </row>
    <row r="1326" spans="1:13" x14ac:dyDescent="0.4">
      <c r="A1326" s="6">
        <v>1324</v>
      </c>
      <c r="B1326" s="6" t="s">
        <v>4097</v>
      </c>
      <c r="C1326" s="6" t="s">
        <v>4098</v>
      </c>
      <c r="D1326" s="6" t="s">
        <v>837</v>
      </c>
      <c r="E1326" s="6" t="s">
        <v>4099</v>
      </c>
      <c r="F1326" s="6">
        <v>111.57470000000001</v>
      </c>
      <c r="G1326" s="6">
        <v>40.280900000000003</v>
      </c>
      <c r="H1326" s="6">
        <v>16130470</v>
      </c>
      <c r="I1326" s="6">
        <v>112.423337</v>
      </c>
      <c r="J1326" s="6">
        <v>38.891203359999999</v>
      </c>
      <c r="K1326" t="s">
        <v>8997</v>
      </c>
      <c r="L1326" t="s">
        <v>9447</v>
      </c>
      <c r="M1326" t="s">
        <v>10091</v>
      </c>
    </row>
    <row r="1327" spans="1:13" x14ac:dyDescent="0.4">
      <c r="A1327" s="6">
        <v>1325</v>
      </c>
      <c r="B1327" s="6" t="s">
        <v>4100</v>
      </c>
      <c r="C1327" s="6" t="s">
        <v>4101</v>
      </c>
      <c r="D1327" s="6" t="s">
        <v>849</v>
      </c>
      <c r="E1327" s="6" t="s">
        <v>4102</v>
      </c>
      <c r="F1327" s="6">
        <v>113.3943</v>
      </c>
      <c r="G1327" s="6">
        <v>32.906199999999998</v>
      </c>
      <c r="H1327" s="6">
        <v>2920462</v>
      </c>
      <c r="I1327" s="6">
        <v>114.2158249</v>
      </c>
      <c r="J1327" s="6">
        <v>31.58730048</v>
      </c>
      <c r="K1327" t="s">
        <v>9002</v>
      </c>
      <c r="L1327" t="s">
        <v>9052</v>
      </c>
      <c r="M1327" t="s">
        <v>10092</v>
      </c>
    </row>
    <row r="1328" spans="1:13" x14ac:dyDescent="0.4">
      <c r="A1328" s="6">
        <v>1326</v>
      </c>
      <c r="B1328" s="6" t="s">
        <v>4103</v>
      </c>
      <c r="C1328" s="6" t="s">
        <v>4104</v>
      </c>
      <c r="D1328" s="6" t="s">
        <v>849</v>
      </c>
      <c r="E1328" s="6" t="s">
        <v>4105</v>
      </c>
      <c r="F1328" s="6">
        <v>113.1155</v>
      </c>
      <c r="G1328" s="6">
        <v>32.247700000000002</v>
      </c>
      <c r="H1328" s="6">
        <v>62490769</v>
      </c>
      <c r="I1328" s="6">
        <v>113.9411791</v>
      </c>
      <c r="J1328" s="6">
        <v>30.935122079999999</v>
      </c>
      <c r="K1328" t="s">
        <v>9002</v>
      </c>
      <c r="L1328" t="s">
        <v>9052</v>
      </c>
      <c r="M1328" t="s">
        <v>10093</v>
      </c>
    </row>
    <row r="1329" spans="1:13" x14ac:dyDescent="0.4">
      <c r="A1329" s="6">
        <v>1327</v>
      </c>
      <c r="B1329" s="6" t="s">
        <v>4106</v>
      </c>
      <c r="C1329" s="6" t="s">
        <v>4107</v>
      </c>
      <c r="D1329" s="6" t="s">
        <v>4108</v>
      </c>
      <c r="E1329" s="6" t="s">
        <v>4109</v>
      </c>
      <c r="F1329" s="6">
        <v>113.3425</v>
      </c>
      <c r="G1329" s="6">
        <v>23.529800000000002</v>
      </c>
      <c r="H1329" s="6">
        <v>567182</v>
      </c>
      <c r="I1329" s="6">
        <v>114.1647968</v>
      </c>
      <c r="J1329" s="6">
        <v>22.300913919999999</v>
      </c>
      <c r="K1329" t="s">
        <v>4109</v>
      </c>
      <c r="L1329" t="s">
        <v>4109</v>
      </c>
      <c r="M1329" t="s">
        <v>12817</v>
      </c>
    </row>
    <row r="1330" spans="1:13" x14ac:dyDescent="0.4">
      <c r="A1330" s="6">
        <v>1328</v>
      </c>
      <c r="B1330" s="6" t="s">
        <v>4110</v>
      </c>
      <c r="C1330" s="6" t="s">
        <v>4111</v>
      </c>
      <c r="D1330" s="6" t="s">
        <v>628</v>
      </c>
      <c r="E1330" s="6" t="s">
        <v>4112</v>
      </c>
      <c r="F1330" s="6">
        <v>114.5078</v>
      </c>
      <c r="G1330" s="6">
        <v>27.599499999999999</v>
      </c>
      <c r="H1330" s="6">
        <v>20230306</v>
      </c>
      <c r="I1330" s="6">
        <v>115.3127338</v>
      </c>
      <c r="J1330" s="6">
        <v>26.3315448</v>
      </c>
      <c r="K1330" t="s">
        <v>8973</v>
      </c>
      <c r="L1330" t="s">
        <v>9275</v>
      </c>
      <c r="M1330" t="s">
        <v>10094</v>
      </c>
    </row>
    <row r="1331" spans="1:13" x14ac:dyDescent="0.4">
      <c r="A1331" s="6">
        <v>1329</v>
      </c>
      <c r="B1331" s="6" t="s">
        <v>4113</v>
      </c>
      <c r="C1331" s="6" t="s">
        <v>4114</v>
      </c>
      <c r="D1331" s="6" t="s">
        <v>595</v>
      </c>
      <c r="E1331" s="6" t="s">
        <v>596</v>
      </c>
      <c r="F1331" s="6">
        <v>102.6253</v>
      </c>
      <c r="G1331" s="6">
        <v>37.465200000000003</v>
      </c>
      <c r="H1331" s="6">
        <v>36650914</v>
      </c>
      <c r="I1331" s="6">
        <v>103.607283</v>
      </c>
      <c r="J1331" s="6">
        <v>36.102534079999998</v>
      </c>
      <c r="K1331" t="s">
        <v>8904</v>
      </c>
      <c r="L1331" t="s">
        <v>8905</v>
      </c>
      <c r="M1331" t="s">
        <v>8906</v>
      </c>
    </row>
    <row r="1332" spans="1:13" x14ac:dyDescent="0.4">
      <c r="A1332" s="6">
        <v>1330</v>
      </c>
      <c r="B1332" s="6" t="s">
        <v>4115</v>
      </c>
      <c r="C1332" s="6" t="s">
        <v>4116</v>
      </c>
      <c r="D1332" s="6" t="s">
        <v>595</v>
      </c>
      <c r="E1332" s="6" t="s">
        <v>635</v>
      </c>
      <c r="F1332" s="6">
        <v>103.20780000000001</v>
      </c>
      <c r="G1332" s="6">
        <v>37.312199999999997</v>
      </c>
      <c r="H1332" s="6">
        <v>10680153</v>
      </c>
      <c r="I1332" s="6">
        <v>104.1811038</v>
      </c>
      <c r="J1332" s="6">
        <v>35.951002879999997</v>
      </c>
      <c r="K1332" t="s">
        <v>8904</v>
      </c>
      <c r="L1332" t="s">
        <v>8905</v>
      </c>
      <c r="M1332" t="s">
        <v>8923</v>
      </c>
    </row>
    <row r="1333" spans="1:13" x14ac:dyDescent="0.4">
      <c r="A1333" s="6">
        <v>1331</v>
      </c>
      <c r="B1333" s="6" t="s">
        <v>4117</v>
      </c>
      <c r="C1333" s="6" t="s">
        <v>4118</v>
      </c>
      <c r="D1333" s="6" t="s">
        <v>869</v>
      </c>
      <c r="E1333" s="6" t="s">
        <v>4119</v>
      </c>
      <c r="F1333" s="6">
        <v>106.735</v>
      </c>
      <c r="G1333" s="6">
        <v>32.861899999999999</v>
      </c>
      <c r="H1333" s="6">
        <v>28980596</v>
      </c>
      <c r="I1333" s="6">
        <v>107.6557485</v>
      </c>
      <c r="J1333" s="6">
        <v>31.543425760000002</v>
      </c>
      <c r="K1333" t="s">
        <v>8898</v>
      </c>
      <c r="L1333" t="s">
        <v>9321</v>
      </c>
      <c r="M1333" t="s">
        <v>10095</v>
      </c>
    </row>
    <row r="1334" spans="1:13" x14ac:dyDescent="0.4">
      <c r="A1334" s="6">
        <v>1332</v>
      </c>
      <c r="B1334" s="6" t="s">
        <v>4120</v>
      </c>
      <c r="C1334" s="6" t="s">
        <v>4121</v>
      </c>
      <c r="D1334" s="6" t="s">
        <v>696</v>
      </c>
      <c r="E1334" s="6" t="s">
        <v>4122</v>
      </c>
      <c r="F1334" s="6">
        <v>113.0065</v>
      </c>
      <c r="G1334" s="6">
        <v>42.298900000000003</v>
      </c>
      <c r="H1334" s="6">
        <v>89960085</v>
      </c>
      <c r="I1334" s="6">
        <v>113.83380320000001</v>
      </c>
      <c r="J1334" s="6">
        <v>40.88983056</v>
      </c>
      <c r="K1334" t="s">
        <v>8950</v>
      </c>
      <c r="L1334" t="s">
        <v>9387</v>
      </c>
      <c r="M1334" t="s">
        <v>10096</v>
      </c>
    </row>
    <row r="1335" spans="1:13" x14ac:dyDescent="0.4">
      <c r="A1335" s="6">
        <v>1333</v>
      </c>
      <c r="B1335" s="6" t="s">
        <v>4123</v>
      </c>
      <c r="C1335" s="6" t="s">
        <v>4124</v>
      </c>
      <c r="D1335" s="6" t="s">
        <v>500</v>
      </c>
      <c r="E1335" s="6" t="s">
        <v>4125</v>
      </c>
      <c r="F1335" s="6">
        <v>114.48860000000001</v>
      </c>
      <c r="G1335" s="6">
        <v>41.906199999999998</v>
      </c>
      <c r="H1335" s="6">
        <v>89928264</v>
      </c>
      <c r="I1335" s="6">
        <v>115.2938199</v>
      </c>
      <c r="J1335" s="6">
        <v>40.500900479999999</v>
      </c>
      <c r="K1335" t="s">
        <v>8989</v>
      </c>
      <c r="L1335" t="s">
        <v>9158</v>
      </c>
      <c r="M1335" t="s">
        <v>10097</v>
      </c>
    </row>
    <row r="1336" spans="1:13" x14ac:dyDescent="0.4">
      <c r="A1336" s="6">
        <v>1334</v>
      </c>
      <c r="B1336" s="6" t="s">
        <v>4126</v>
      </c>
      <c r="C1336" s="6" t="s">
        <v>4127</v>
      </c>
      <c r="D1336" s="6" t="s">
        <v>602</v>
      </c>
      <c r="E1336" s="6" t="s">
        <v>4128</v>
      </c>
      <c r="F1336" s="6">
        <v>110.28489999999999</v>
      </c>
      <c r="G1336" s="6">
        <v>28.9374</v>
      </c>
      <c r="H1336" s="6">
        <v>8790305</v>
      </c>
      <c r="I1336" s="6">
        <v>111.152755</v>
      </c>
      <c r="J1336" s="6">
        <v>27.656600959999999</v>
      </c>
      <c r="K1336" t="s">
        <v>8910</v>
      </c>
      <c r="L1336" t="s">
        <v>9674</v>
      </c>
      <c r="M1336" t="s">
        <v>10098</v>
      </c>
    </row>
    <row r="1337" spans="1:13" x14ac:dyDescent="0.4">
      <c r="A1337" s="6">
        <v>1335</v>
      </c>
      <c r="B1337" s="6" t="s">
        <v>4129</v>
      </c>
      <c r="C1337" s="6" t="s">
        <v>4130</v>
      </c>
      <c r="D1337" s="6" t="s">
        <v>602</v>
      </c>
      <c r="E1337" s="6" t="s">
        <v>2310</v>
      </c>
      <c r="F1337" s="6">
        <v>112.2266</v>
      </c>
      <c r="G1337" s="6">
        <v>23.7483</v>
      </c>
      <c r="H1337" s="6">
        <v>240694</v>
      </c>
      <c r="I1337" s="6">
        <v>113.0655237</v>
      </c>
      <c r="J1337" s="6">
        <v>22.517316319999999</v>
      </c>
      <c r="K1337" t="s">
        <v>8934</v>
      </c>
      <c r="L1337" t="s">
        <v>9580</v>
      </c>
      <c r="M1337" t="s">
        <v>9581</v>
      </c>
    </row>
    <row r="1338" spans="1:13" x14ac:dyDescent="0.4">
      <c r="A1338" s="6">
        <v>1336</v>
      </c>
      <c r="B1338" s="6" t="s">
        <v>4131</v>
      </c>
      <c r="C1338" s="6" t="s">
        <v>4132</v>
      </c>
      <c r="D1338" s="6" t="s">
        <v>602</v>
      </c>
      <c r="E1338" s="6" t="s">
        <v>4133</v>
      </c>
      <c r="F1338" s="6">
        <v>108.2976</v>
      </c>
      <c r="G1338" s="6">
        <v>28.6297</v>
      </c>
      <c r="H1338" s="6">
        <v>38250613</v>
      </c>
      <c r="I1338" s="6">
        <v>109.19506579999999</v>
      </c>
      <c r="J1338" s="6">
        <v>27.351854880000001</v>
      </c>
      <c r="K1338" t="s">
        <v>8910</v>
      </c>
      <c r="L1338" t="s">
        <v>9201</v>
      </c>
      <c r="M1338" t="s">
        <v>10099</v>
      </c>
    </row>
    <row r="1339" spans="1:13" x14ac:dyDescent="0.4">
      <c r="A1339" s="6">
        <v>1337</v>
      </c>
      <c r="B1339" s="6" t="s">
        <v>4134</v>
      </c>
      <c r="C1339" s="6" t="s">
        <v>4135</v>
      </c>
      <c r="D1339" s="6" t="s">
        <v>696</v>
      </c>
      <c r="E1339" s="6" t="s">
        <v>4122</v>
      </c>
      <c r="F1339" s="6">
        <v>112.977</v>
      </c>
      <c r="G1339" s="6">
        <v>42.254300000000001</v>
      </c>
      <c r="H1339" s="6">
        <v>57740759</v>
      </c>
      <c r="I1339" s="6">
        <v>113.80474270000001</v>
      </c>
      <c r="J1339" s="6">
        <v>40.845658720000003</v>
      </c>
      <c r="K1339" t="s">
        <v>8950</v>
      </c>
      <c r="L1339" t="s">
        <v>9387</v>
      </c>
      <c r="M1339" t="s">
        <v>10096</v>
      </c>
    </row>
    <row r="1340" spans="1:13" x14ac:dyDescent="0.4">
      <c r="A1340" s="6">
        <v>1338</v>
      </c>
      <c r="B1340" s="6" t="s">
        <v>4136</v>
      </c>
      <c r="C1340" s="6" t="s">
        <v>4137</v>
      </c>
      <c r="D1340" s="6" t="s">
        <v>602</v>
      </c>
      <c r="E1340" s="6" t="s">
        <v>4133</v>
      </c>
      <c r="F1340" s="6">
        <v>108.2257</v>
      </c>
      <c r="G1340" s="6">
        <v>28.6599</v>
      </c>
      <c r="H1340" s="6">
        <v>8830647</v>
      </c>
      <c r="I1340" s="6">
        <v>109.1242371</v>
      </c>
      <c r="J1340" s="6">
        <v>27.381764960000002</v>
      </c>
      <c r="K1340" t="s">
        <v>8910</v>
      </c>
      <c r="L1340" t="s">
        <v>9201</v>
      </c>
      <c r="M1340" t="s">
        <v>10099</v>
      </c>
    </row>
    <row r="1341" spans="1:13" x14ac:dyDescent="0.4">
      <c r="A1341" s="6">
        <v>1339</v>
      </c>
      <c r="B1341" s="6" t="s">
        <v>4138</v>
      </c>
      <c r="C1341" s="6" t="s">
        <v>4139</v>
      </c>
      <c r="D1341" s="6" t="s">
        <v>520</v>
      </c>
      <c r="E1341" s="6" t="s">
        <v>4140</v>
      </c>
      <c r="F1341" s="6">
        <v>102.8942</v>
      </c>
      <c r="G1341" s="6">
        <v>31.775700000000001</v>
      </c>
      <c r="H1341" s="6">
        <v>54920213</v>
      </c>
      <c r="I1341" s="6">
        <v>103.8721764</v>
      </c>
      <c r="J1341" s="6">
        <v>30.46765328</v>
      </c>
      <c r="K1341" t="s">
        <v>8898</v>
      </c>
      <c r="L1341" t="s">
        <v>8899</v>
      </c>
      <c r="M1341" t="s">
        <v>10100</v>
      </c>
    </row>
    <row r="1342" spans="1:13" x14ac:dyDescent="0.4">
      <c r="A1342" s="6">
        <v>1340</v>
      </c>
      <c r="B1342" s="6" t="s">
        <v>4141</v>
      </c>
      <c r="C1342" s="6" t="s">
        <v>4142</v>
      </c>
      <c r="D1342" s="6" t="s">
        <v>500</v>
      </c>
      <c r="E1342" s="6" t="s">
        <v>4143</v>
      </c>
      <c r="F1342" s="6">
        <v>114.4007</v>
      </c>
      <c r="G1342" s="6">
        <v>39.282200000000003</v>
      </c>
      <c r="H1342" s="6">
        <v>33530453</v>
      </c>
      <c r="I1342" s="6">
        <v>115.20722960000001</v>
      </c>
      <c r="J1342" s="6">
        <v>37.902090880000003</v>
      </c>
      <c r="K1342" t="s">
        <v>8989</v>
      </c>
      <c r="L1342" t="s">
        <v>8990</v>
      </c>
      <c r="M1342" t="s">
        <v>10101</v>
      </c>
    </row>
    <row r="1343" spans="1:13" x14ac:dyDescent="0.4">
      <c r="A1343" s="6">
        <v>1341</v>
      </c>
      <c r="B1343" s="6" t="s">
        <v>4144</v>
      </c>
      <c r="C1343" s="6" t="s">
        <v>4145</v>
      </c>
      <c r="D1343" s="6" t="s">
        <v>562</v>
      </c>
      <c r="E1343" s="6" t="s">
        <v>1089</v>
      </c>
      <c r="F1343" s="6">
        <v>126.0013</v>
      </c>
      <c r="G1343" s="6">
        <v>47.365099999999998</v>
      </c>
      <c r="H1343" s="6">
        <v>48710794</v>
      </c>
      <c r="I1343" s="6">
        <v>126.63498060000001</v>
      </c>
      <c r="J1343" s="6">
        <v>45.907395039999997</v>
      </c>
      <c r="K1343" t="s">
        <v>8885</v>
      </c>
      <c r="L1343" t="s">
        <v>8886</v>
      </c>
      <c r="M1343" t="s">
        <v>9102</v>
      </c>
    </row>
    <row r="1344" spans="1:13" x14ac:dyDescent="0.4">
      <c r="A1344" s="6">
        <v>1342</v>
      </c>
      <c r="B1344" s="6" t="s">
        <v>4146</v>
      </c>
      <c r="C1344" s="6" t="s">
        <v>4147</v>
      </c>
      <c r="D1344" s="6" t="s">
        <v>1151</v>
      </c>
      <c r="E1344" s="6" t="s">
        <v>2203</v>
      </c>
      <c r="F1344" s="6">
        <v>113.5943</v>
      </c>
      <c r="G1344" s="6">
        <v>24.387499999999999</v>
      </c>
      <c r="H1344" s="6">
        <v>5140825</v>
      </c>
      <c r="I1344" s="6">
        <v>114.4128449</v>
      </c>
      <c r="J1344" s="6">
        <v>23.150379999999998</v>
      </c>
      <c r="K1344" t="s">
        <v>8934</v>
      </c>
      <c r="L1344" t="s">
        <v>9459</v>
      </c>
      <c r="M1344" t="s">
        <v>9538</v>
      </c>
    </row>
    <row r="1345" spans="1:13" x14ac:dyDescent="0.4">
      <c r="A1345" s="6">
        <v>1343</v>
      </c>
      <c r="B1345" s="6" t="s">
        <v>4148</v>
      </c>
      <c r="C1345" s="6" t="s">
        <v>4149</v>
      </c>
      <c r="D1345" s="6" t="s">
        <v>520</v>
      </c>
      <c r="E1345" s="6" t="s">
        <v>4140</v>
      </c>
      <c r="F1345" s="6">
        <v>102.8794</v>
      </c>
      <c r="G1345" s="6">
        <v>31.657900000000001</v>
      </c>
      <c r="H1345" s="6">
        <v>54930488</v>
      </c>
      <c r="I1345" s="6">
        <v>103.8575969</v>
      </c>
      <c r="J1345" s="6">
        <v>30.350984159999999</v>
      </c>
      <c r="K1345" t="s">
        <v>8898</v>
      </c>
      <c r="L1345" t="s">
        <v>8899</v>
      </c>
      <c r="M1345" t="s">
        <v>10100</v>
      </c>
    </row>
    <row r="1346" spans="1:13" x14ac:dyDescent="0.4">
      <c r="A1346" s="6">
        <v>1344</v>
      </c>
      <c r="B1346" s="6" t="s">
        <v>4150</v>
      </c>
      <c r="C1346" s="6" t="s">
        <v>4151</v>
      </c>
      <c r="D1346" s="6" t="s">
        <v>500</v>
      </c>
      <c r="E1346" s="6" t="s">
        <v>4143</v>
      </c>
      <c r="F1346" s="6">
        <v>114.3964</v>
      </c>
      <c r="G1346" s="6">
        <v>39.259700000000002</v>
      </c>
      <c r="H1346" s="6">
        <v>334456045</v>
      </c>
      <c r="I1346" s="6">
        <v>115.2029936</v>
      </c>
      <c r="J1346" s="6">
        <v>37.879806879999997</v>
      </c>
      <c r="K1346" t="s">
        <v>8989</v>
      </c>
      <c r="L1346" t="s">
        <v>8990</v>
      </c>
      <c r="M1346" t="s">
        <v>10101</v>
      </c>
    </row>
    <row r="1347" spans="1:13" x14ac:dyDescent="0.4">
      <c r="A1347" s="6">
        <v>1345</v>
      </c>
      <c r="B1347" s="6" t="s">
        <v>4152</v>
      </c>
      <c r="C1347" s="6" t="s">
        <v>4153</v>
      </c>
      <c r="D1347" s="6" t="s">
        <v>573</v>
      </c>
      <c r="E1347" s="6" t="s">
        <v>2651</v>
      </c>
      <c r="F1347" s="6">
        <v>126.17310000000001</v>
      </c>
      <c r="G1347" s="6">
        <v>46.010100000000001</v>
      </c>
      <c r="H1347" s="6">
        <v>55650429</v>
      </c>
      <c r="I1347" s="6">
        <v>126.8042208</v>
      </c>
      <c r="J1347" s="6">
        <v>44.56540304</v>
      </c>
      <c r="K1347" t="s">
        <v>8894</v>
      </c>
      <c r="L1347" t="s">
        <v>8895</v>
      </c>
      <c r="M1347" t="s">
        <v>9689</v>
      </c>
    </row>
    <row r="1348" spans="1:13" x14ac:dyDescent="0.4">
      <c r="A1348" s="6">
        <v>1346</v>
      </c>
      <c r="B1348" s="6" t="s">
        <v>4154</v>
      </c>
      <c r="C1348" s="6" t="s">
        <v>4155</v>
      </c>
      <c r="D1348" s="6" t="s">
        <v>520</v>
      </c>
      <c r="E1348" s="6" t="s">
        <v>1356</v>
      </c>
      <c r="F1348" s="6">
        <v>102.53530000000001</v>
      </c>
      <c r="G1348" s="6">
        <v>31.6188</v>
      </c>
      <c r="H1348" s="6">
        <v>90733925</v>
      </c>
      <c r="I1348" s="6">
        <v>103.518624</v>
      </c>
      <c r="J1348" s="6">
        <v>30.312259520000001</v>
      </c>
      <c r="K1348" t="s">
        <v>8898</v>
      </c>
      <c r="L1348" t="s">
        <v>8899</v>
      </c>
      <c r="M1348" t="s">
        <v>9212</v>
      </c>
    </row>
    <row r="1349" spans="1:13" x14ac:dyDescent="0.4">
      <c r="A1349" s="6">
        <v>1347</v>
      </c>
      <c r="B1349" s="6" t="s">
        <v>4156</v>
      </c>
      <c r="C1349" s="6" t="s">
        <v>4157</v>
      </c>
      <c r="D1349" s="6" t="s">
        <v>573</v>
      </c>
      <c r="E1349" s="6" t="s">
        <v>1452</v>
      </c>
      <c r="F1349" s="6">
        <v>122.36</v>
      </c>
      <c r="G1349" s="6">
        <v>43.395699999999998</v>
      </c>
      <c r="H1349" s="6">
        <v>30060890</v>
      </c>
      <c r="I1349" s="6">
        <v>123.04793600000001</v>
      </c>
      <c r="J1349" s="6">
        <v>41.976101280000002</v>
      </c>
      <c r="K1349" t="s">
        <v>8925</v>
      </c>
      <c r="L1349" t="s">
        <v>8926</v>
      </c>
      <c r="M1349" t="s">
        <v>9251</v>
      </c>
    </row>
    <row r="1350" spans="1:13" x14ac:dyDescent="0.4">
      <c r="A1350" s="6">
        <v>1348</v>
      </c>
      <c r="B1350" s="6" t="s">
        <v>4158</v>
      </c>
      <c r="C1350" s="6" t="s">
        <v>4159</v>
      </c>
      <c r="D1350" s="6" t="s">
        <v>500</v>
      </c>
      <c r="E1350" s="6" t="s">
        <v>4160</v>
      </c>
      <c r="F1350" s="6">
        <v>113.87090000000001</v>
      </c>
      <c r="G1350" s="6">
        <v>39.724800000000002</v>
      </c>
      <c r="H1350" s="6">
        <v>860495</v>
      </c>
      <c r="I1350" s="6">
        <v>114.6853236</v>
      </c>
      <c r="J1350" s="6">
        <v>38.340441920000004</v>
      </c>
      <c r="K1350" t="s">
        <v>8989</v>
      </c>
      <c r="L1350" t="s">
        <v>8990</v>
      </c>
      <c r="M1350" t="s">
        <v>10102</v>
      </c>
    </row>
    <row r="1351" spans="1:13" x14ac:dyDescent="0.4">
      <c r="A1351" s="6">
        <v>1349</v>
      </c>
      <c r="B1351" s="6" t="s">
        <v>4161</v>
      </c>
      <c r="C1351" s="6" t="s">
        <v>4162</v>
      </c>
      <c r="D1351" s="6" t="s">
        <v>533</v>
      </c>
      <c r="E1351" s="6" t="s">
        <v>4163</v>
      </c>
      <c r="F1351" s="6">
        <v>118.1559</v>
      </c>
      <c r="G1351" s="6">
        <v>33.448500000000003</v>
      </c>
      <c r="H1351" s="6">
        <v>26860430</v>
      </c>
      <c r="I1351" s="6">
        <v>118.9064771</v>
      </c>
      <c r="J1351" s="6">
        <v>32.1243944</v>
      </c>
      <c r="K1351" t="s">
        <v>8979</v>
      </c>
      <c r="L1351" t="s">
        <v>8980</v>
      </c>
      <c r="M1351" t="s">
        <v>10103</v>
      </c>
    </row>
    <row r="1352" spans="1:13" x14ac:dyDescent="0.4">
      <c r="A1352" s="6">
        <v>1350</v>
      </c>
      <c r="B1352" s="6" t="s">
        <v>4164</v>
      </c>
      <c r="C1352" s="6" t="s">
        <v>4165</v>
      </c>
      <c r="D1352" s="6" t="s">
        <v>562</v>
      </c>
      <c r="E1352" s="6" t="s">
        <v>929</v>
      </c>
      <c r="F1352" s="6">
        <v>126.68559999999999</v>
      </c>
      <c r="G1352" s="6">
        <v>46.783200000000001</v>
      </c>
      <c r="H1352" s="6">
        <v>25040154</v>
      </c>
      <c r="I1352" s="6">
        <v>127.30908460000001</v>
      </c>
      <c r="J1352" s="6">
        <v>45.331081279999999</v>
      </c>
      <c r="K1352" t="s">
        <v>8885</v>
      </c>
      <c r="L1352" t="s">
        <v>8886</v>
      </c>
      <c r="M1352" t="s">
        <v>9028</v>
      </c>
    </row>
    <row r="1353" spans="1:13" x14ac:dyDescent="0.4">
      <c r="A1353" s="6">
        <v>1351</v>
      </c>
      <c r="B1353" s="6" t="s">
        <v>4166</v>
      </c>
      <c r="C1353" s="6" t="s">
        <v>4167</v>
      </c>
      <c r="D1353" s="6" t="s">
        <v>696</v>
      </c>
      <c r="E1353" s="6" t="s">
        <v>4168</v>
      </c>
      <c r="F1353" s="6">
        <v>115.2235</v>
      </c>
      <c r="G1353" s="6">
        <v>45.353700000000003</v>
      </c>
      <c r="H1353" s="6">
        <v>49810622</v>
      </c>
      <c r="I1353" s="6">
        <v>116.0177699</v>
      </c>
      <c r="J1353" s="6">
        <v>43.915304480000003</v>
      </c>
      <c r="K1353" t="s">
        <v>8950</v>
      </c>
      <c r="L1353" t="s">
        <v>9326</v>
      </c>
      <c r="M1353" t="s">
        <v>10104</v>
      </c>
    </row>
    <row r="1354" spans="1:13" x14ac:dyDescent="0.4">
      <c r="A1354" s="6">
        <v>1352</v>
      </c>
      <c r="B1354" s="6" t="s">
        <v>4169</v>
      </c>
      <c r="C1354" s="6" t="s">
        <v>4170</v>
      </c>
      <c r="D1354" s="6" t="s">
        <v>500</v>
      </c>
      <c r="E1354" s="6" t="s">
        <v>4171</v>
      </c>
      <c r="F1354" s="6">
        <v>116.7334</v>
      </c>
      <c r="G1354" s="6">
        <v>41.838500000000003</v>
      </c>
      <c r="H1354" s="6">
        <v>22810376</v>
      </c>
      <c r="I1354" s="6">
        <v>117.5051723</v>
      </c>
      <c r="J1354" s="6">
        <v>40.433850399999997</v>
      </c>
      <c r="K1354" t="s">
        <v>8989</v>
      </c>
      <c r="L1354" t="s">
        <v>9150</v>
      </c>
      <c r="M1354" t="s">
        <v>4169</v>
      </c>
    </row>
    <row r="1355" spans="1:13" x14ac:dyDescent="0.4">
      <c r="A1355" s="6">
        <v>1353</v>
      </c>
      <c r="B1355" s="6" t="s">
        <v>4172</v>
      </c>
      <c r="C1355" s="6" t="s">
        <v>4173</v>
      </c>
      <c r="D1355" s="6" t="s">
        <v>573</v>
      </c>
      <c r="E1355" s="6" t="s">
        <v>2651</v>
      </c>
      <c r="F1355" s="6">
        <v>126.0864</v>
      </c>
      <c r="G1355" s="6">
        <v>46.136400000000002</v>
      </c>
      <c r="H1355" s="6">
        <v>55640817</v>
      </c>
      <c r="I1355" s="6">
        <v>126.71881260000001</v>
      </c>
      <c r="J1355" s="6">
        <v>44.690490560000001</v>
      </c>
      <c r="K1355" t="s">
        <v>8894</v>
      </c>
      <c r="L1355" t="s">
        <v>8895</v>
      </c>
      <c r="M1355" t="s">
        <v>9689</v>
      </c>
    </row>
    <row r="1356" spans="1:13" x14ac:dyDescent="0.4">
      <c r="A1356" s="6">
        <v>1354</v>
      </c>
      <c r="B1356" s="6" t="s">
        <v>4174</v>
      </c>
      <c r="C1356" s="6" t="s">
        <v>4175</v>
      </c>
      <c r="D1356" s="6" t="s">
        <v>562</v>
      </c>
      <c r="E1356" s="6" t="s">
        <v>3913</v>
      </c>
      <c r="F1356" s="6">
        <v>126.4843</v>
      </c>
      <c r="G1356" s="6">
        <v>47.904000000000003</v>
      </c>
      <c r="H1356" s="6">
        <v>48770851</v>
      </c>
      <c r="I1356" s="6">
        <v>127.1107839</v>
      </c>
      <c r="J1356" s="6">
        <v>46.441121600000002</v>
      </c>
      <c r="K1356" t="s">
        <v>8885</v>
      </c>
      <c r="L1356" t="s">
        <v>8886</v>
      </c>
      <c r="M1356" t="s">
        <v>10040</v>
      </c>
    </row>
    <row r="1357" spans="1:13" x14ac:dyDescent="0.4">
      <c r="A1357" s="6">
        <v>1355</v>
      </c>
      <c r="B1357" s="6" t="s">
        <v>4176</v>
      </c>
      <c r="C1357" s="6" t="s">
        <v>4177</v>
      </c>
      <c r="D1357" s="6" t="s">
        <v>628</v>
      </c>
      <c r="E1357" s="6" t="s">
        <v>4178</v>
      </c>
      <c r="F1357" s="6">
        <v>117.3051</v>
      </c>
      <c r="G1357" s="6">
        <v>25.887799999999999</v>
      </c>
      <c r="H1357" s="6">
        <v>4440472</v>
      </c>
      <c r="I1357" s="6">
        <v>118.068354</v>
      </c>
      <c r="J1357" s="6">
        <v>24.636277119999999</v>
      </c>
      <c r="K1357" t="s">
        <v>8919</v>
      </c>
      <c r="L1357" t="s">
        <v>10105</v>
      </c>
      <c r="M1357" t="s">
        <v>10106</v>
      </c>
    </row>
    <row r="1358" spans="1:13" x14ac:dyDescent="0.4">
      <c r="A1358" s="6">
        <v>1356</v>
      </c>
      <c r="B1358" s="6" t="s">
        <v>4179</v>
      </c>
      <c r="C1358" s="6" t="s">
        <v>4180</v>
      </c>
      <c r="D1358" s="6" t="s">
        <v>573</v>
      </c>
      <c r="E1358" s="6" t="s">
        <v>1452</v>
      </c>
      <c r="F1358" s="6">
        <v>122.1065</v>
      </c>
      <c r="G1358" s="6">
        <v>43.440800000000003</v>
      </c>
      <c r="H1358" s="6">
        <v>90888365</v>
      </c>
      <c r="I1358" s="6">
        <v>122.79821320000001</v>
      </c>
      <c r="J1358" s="6">
        <v>42.020768320000002</v>
      </c>
      <c r="K1358" t="s">
        <v>8925</v>
      </c>
      <c r="L1358" t="s">
        <v>8926</v>
      </c>
      <c r="M1358" t="s">
        <v>9251</v>
      </c>
    </row>
    <row r="1359" spans="1:13" x14ac:dyDescent="0.4">
      <c r="A1359" s="6">
        <v>1357</v>
      </c>
      <c r="B1359" s="6" t="s">
        <v>4181</v>
      </c>
      <c r="C1359" s="6" t="s">
        <v>4182</v>
      </c>
      <c r="D1359" s="6" t="s">
        <v>628</v>
      </c>
      <c r="E1359" s="6" t="s">
        <v>4183</v>
      </c>
      <c r="F1359" s="6">
        <v>117.3477</v>
      </c>
      <c r="G1359" s="6">
        <v>25.717700000000001</v>
      </c>
      <c r="H1359" s="6">
        <v>4460411</v>
      </c>
      <c r="I1359" s="6">
        <v>118.1103193</v>
      </c>
      <c r="J1359" s="6">
        <v>24.46781008</v>
      </c>
      <c r="K1359" t="s">
        <v>8919</v>
      </c>
      <c r="L1359" t="s">
        <v>10105</v>
      </c>
      <c r="M1359" t="s">
        <v>10107</v>
      </c>
    </row>
    <row r="1360" spans="1:13" x14ac:dyDescent="0.4">
      <c r="A1360" s="6">
        <v>1358</v>
      </c>
      <c r="B1360" s="6" t="s">
        <v>4184</v>
      </c>
      <c r="C1360" s="6" t="s">
        <v>4185</v>
      </c>
      <c r="D1360" s="6" t="s">
        <v>573</v>
      </c>
      <c r="E1360" s="6" t="s">
        <v>1452</v>
      </c>
      <c r="F1360" s="6">
        <v>122.1186</v>
      </c>
      <c r="G1360" s="6">
        <v>43.417999999999999</v>
      </c>
      <c r="H1360" s="6">
        <v>30080248</v>
      </c>
      <c r="I1360" s="6">
        <v>122.8101329</v>
      </c>
      <c r="J1360" s="6">
        <v>41.998187199999997</v>
      </c>
      <c r="K1360" t="s">
        <v>8925</v>
      </c>
      <c r="L1360" t="s">
        <v>8926</v>
      </c>
      <c r="M1360" t="s">
        <v>9251</v>
      </c>
    </row>
    <row r="1361" spans="1:13" x14ac:dyDescent="0.4">
      <c r="A1361" s="6">
        <v>1359</v>
      </c>
      <c r="B1361" s="6" t="s">
        <v>4186</v>
      </c>
      <c r="C1361" s="6" t="s">
        <v>4187</v>
      </c>
      <c r="D1361" s="6" t="s">
        <v>628</v>
      </c>
      <c r="E1361" s="6" t="s">
        <v>4188</v>
      </c>
      <c r="F1361" s="6">
        <v>117.34610000000001</v>
      </c>
      <c r="G1361" s="6">
        <v>25.7879</v>
      </c>
      <c r="H1361" s="6">
        <v>4450627</v>
      </c>
      <c r="I1361" s="6">
        <v>118.1087431</v>
      </c>
      <c r="J1361" s="6">
        <v>24.537336159999999</v>
      </c>
      <c r="K1361" t="s">
        <v>8919</v>
      </c>
      <c r="L1361" t="s">
        <v>10105</v>
      </c>
      <c r="M1361" t="s">
        <v>10108</v>
      </c>
    </row>
    <row r="1362" spans="1:13" x14ac:dyDescent="0.4">
      <c r="A1362" s="6">
        <v>1360</v>
      </c>
      <c r="B1362" s="6" t="s">
        <v>4189</v>
      </c>
      <c r="C1362" s="6" t="s">
        <v>4190</v>
      </c>
      <c r="D1362" s="6" t="s">
        <v>849</v>
      </c>
      <c r="E1362" s="6" t="s">
        <v>4191</v>
      </c>
      <c r="F1362" s="6">
        <v>113.47929999999999</v>
      </c>
      <c r="G1362" s="6">
        <v>31.1404</v>
      </c>
      <c r="H1362" s="6">
        <v>58010825</v>
      </c>
      <c r="I1362" s="6">
        <v>114.2995584</v>
      </c>
      <c r="J1362" s="6">
        <v>29.838452159999999</v>
      </c>
      <c r="K1362" t="s">
        <v>9002</v>
      </c>
      <c r="L1362" t="s">
        <v>9146</v>
      </c>
      <c r="M1362" t="s">
        <v>10109</v>
      </c>
    </row>
    <row r="1363" spans="1:13" x14ac:dyDescent="0.4">
      <c r="A1363" s="6">
        <v>1361</v>
      </c>
      <c r="B1363" s="6" t="s">
        <v>4192</v>
      </c>
      <c r="C1363" s="6" t="s">
        <v>4193</v>
      </c>
      <c r="D1363" s="6" t="s">
        <v>520</v>
      </c>
      <c r="E1363" s="6" t="s">
        <v>940</v>
      </c>
      <c r="F1363" s="6">
        <v>103.0162</v>
      </c>
      <c r="G1363" s="6">
        <v>32.048999999999999</v>
      </c>
      <c r="H1363" s="6">
        <v>51570004</v>
      </c>
      <c r="I1363" s="6">
        <v>103.9923586</v>
      </c>
      <c r="J1363" s="6">
        <v>30.7383296</v>
      </c>
      <c r="K1363" t="s">
        <v>8898</v>
      </c>
      <c r="L1363" t="s">
        <v>8899</v>
      </c>
      <c r="M1363" t="s">
        <v>9033</v>
      </c>
    </row>
    <row r="1364" spans="1:13" x14ac:dyDescent="0.4">
      <c r="A1364" s="6">
        <v>1362</v>
      </c>
      <c r="B1364" s="6" t="s">
        <v>4194</v>
      </c>
      <c r="C1364" s="6" t="s">
        <v>4195</v>
      </c>
      <c r="D1364" s="6" t="s">
        <v>602</v>
      </c>
      <c r="E1364" s="6" t="s">
        <v>4196</v>
      </c>
      <c r="F1364" s="6">
        <v>109.7124</v>
      </c>
      <c r="G1364" s="6">
        <v>28.887699999999999</v>
      </c>
      <c r="H1364" s="6">
        <v>8800223</v>
      </c>
      <c r="I1364" s="6">
        <v>110.5887852</v>
      </c>
      <c r="J1364" s="6">
        <v>27.60737808</v>
      </c>
      <c r="K1364" t="s">
        <v>8910</v>
      </c>
      <c r="L1364" t="s">
        <v>9201</v>
      </c>
      <c r="M1364" t="s">
        <v>10110</v>
      </c>
    </row>
    <row r="1365" spans="1:13" x14ac:dyDescent="0.4">
      <c r="A1365" s="6">
        <v>1363</v>
      </c>
      <c r="B1365" s="6" t="s">
        <v>4197</v>
      </c>
      <c r="C1365" s="6" t="s">
        <v>4198</v>
      </c>
      <c r="D1365" s="6" t="s">
        <v>628</v>
      </c>
      <c r="E1365" s="6" t="s">
        <v>4199</v>
      </c>
      <c r="F1365" s="6">
        <v>119.294</v>
      </c>
      <c r="G1365" s="6">
        <v>28.185400000000001</v>
      </c>
      <c r="H1365" s="6">
        <v>6500279</v>
      </c>
      <c r="I1365" s="6">
        <v>120.02761940000001</v>
      </c>
      <c r="J1365" s="6">
        <v>26.911820160000001</v>
      </c>
      <c r="K1365" t="s">
        <v>8919</v>
      </c>
      <c r="L1365" t="s">
        <v>9333</v>
      </c>
      <c r="M1365" t="s">
        <v>10111</v>
      </c>
    </row>
    <row r="1366" spans="1:13" x14ac:dyDescent="0.4">
      <c r="A1366" s="6">
        <v>1364</v>
      </c>
      <c r="B1366" s="6" t="s">
        <v>4200</v>
      </c>
      <c r="C1366" s="6" t="s">
        <v>4201</v>
      </c>
      <c r="D1366" s="6" t="s">
        <v>602</v>
      </c>
      <c r="E1366" s="6" t="s">
        <v>4196</v>
      </c>
      <c r="F1366" s="6">
        <v>109.69710000000001</v>
      </c>
      <c r="G1366" s="6">
        <v>29.212599999999998</v>
      </c>
      <c r="H1366" s="6">
        <v>38130301</v>
      </c>
      <c r="I1366" s="6">
        <v>110.5737132</v>
      </c>
      <c r="J1366" s="6">
        <v>27.929159039999998</v>
      </c>
      <c r="K1366" t="s">
        <v>8910</v>
      </c>
      <c r="L1366" t="s">
        <v>9201</v>
      </c>
      <c r="M1366" t="s">
        <v>10110</v>
      </c>
    </row>
    <row r="1367" spans="1:13" x14ac:dyDescent="0.4">
      <c r="A1367" s="6">
        <v>1365</v>
      </c>
      <c r="B1367" s="6" t="s">
        <v>4202</v>
      </c>
      <c r="C1367" s="6" t="s">
        <v>4203</v>
      </c>
      <c r="D1367" s="6" t="s">
        <v>520</v>
      </c>
      <c r="E1367" s="6" t="s">
        <v>940</v>
      </c>
      <c r="F1367" s="6">
        <v>102.9971</v>
      </c>
      <c r="G1367" s="6">
        <v>32.070599999999999</v>
      </c>
      <c r="H1367" s="6">
        <v>51580130</v>
      </c>
      <c r="I1367" s="6">
        <v>103.97354319999999</v>
      </c>
      <c r="J1367" s="6">
        <v>30.759722239999999</v>
      </c>
      <c r="K1367" t="s">
        <v>8898</v>
      </c>
      <c r="L1367" t="s">
        <v>8899</v>
      </c>
      <c r="M1367" t="s">
        <v>9033</v>
      </c>
    </row>
    <row r="1368" spans="1:13" x14ac:dyDescent="0.4">
      <c r="A1368" s="6">
        <v>1366</v>
      </c>
      <c r="B1368" s="6" t="s">
        <v>4204</v>
      </c>
      <c r="C1368" s="6" t="s">
        <v>4205</v>
      </c>
      <c r="D1368" s="6" t="s">
        <v>520</v>
      </c>
      <c r="E1368" s="6" t="s">
        <v>4206</v>
      </c>
      <c r="F1368" s="6">
        <v>108.1126</v>
      </c>
      <c r="G1368" s="6">
        <v>29.735900000000001</v>
      </c>
      <c r="H1368" s="6">
        <v>41750681</v>
      </c>
      <c r="I1368" s="6">
        <v>109.0128223</v>
      </c>
      <c r="J1368" s="6">
        <v>28.44743536</v>
      </c>
      <c r="K1368" t="s">
        <v>8868</v>
      </c>
      <c r="L1368" t="s">
        <v>8868</v>
      </c>
      <c r="M1368" t="s">
        <v>10112</v>
      </c>
    </row>
    <row r="1369" spans="1:13" x14ac:dyDescent="0.4">
      <c r="A1369" s="6">
        <v>1367</v>
      </c>
      <c r="B1369" s="6" t="s">
        <v>4207</v>
      </c>
      <c r="C1369" s="6" t="s">
        <v>4208</v>
      </c>
      <c r="D1369" s="6" t="s">
        <v>573</v>
      </c>
      <c r="E1369" s="6" t="s">
        <v>3848</v>
      </c>
      <c r="F1369" s="6">
        <v>123.4426</v>
      </c>
      <c r="G1369" s="6">
        <v>42.720199999999998</v>
      </c>
      <c r="H1369" s="6">
        <v>61900037</v>
      </c>
      <c r="I1369" s="6">
        <v>124.1144053</v>
      </c>
      <c r="J1369" s="6">
        <v>41.307086079999998</v>
      </c>
      <c r="K1369" t="s">
        <v>8925</v>
      </c>
      <c r="L1369" t="s">
        <v>9124</v>
      </c>
      <c r="M1369" t="s">
        <v>10021</v>
      </c>
    </row>
    <row r="1370" spans="1:13" x14ac:dyDescent="0.4">
      <c r="A1370" s="6">
        <v>1368</v>
      </c>
      <c r="B1370" s="6" t="s">
        <v>4209</v>
      </c>
      <c r="C1370" s="6" t="s">
        <v>4210</v>
      </c>
      <c r="D1370" s="6" t="s">
        <v>849</v>
      </c>
      <c r="E1370" s="6" t="s">
        <v>4211</v>
      </c>
      <c r="F1370" s="6">
        <v>109.8732</v>
      </c>
      <c r="G1370" s="6">
        <v>32.644599999999997</v>
      </c>
      <c r="H1370" s="6">
        <v>97049341</v>
      </c>
      <c r="I1370" s="6">
        <v>110.7471893</v>
      </c>
      <c r="J1370" s="6">
        <v>31.328211840000002</v>
      </c>
      <c r="K1370" t="s">
        <v>9002</v>
      </c>
      <c r="L1370" t="s">
        <v>9303</v>
      </c>
      <c r="M1370" t="s">
        <v>10113</v>
      </c>
    </row>
    <row r="1371" spans="1:13" x14ac:dyDescent="0.4">
      <c r="A1371" s="6">
        <v>1369</v>
      </c>
      <c r="B1371" s="6" t="s">
        <v>4212</v>
      </c>
      <c r="C1371" s="6" t="s">
        <v>4213</v>
      </c>
      <c r="D1371" s="6" t="s">
        <v>558</v>
      </c>
      <c r="E1371" s="6" t="s">
        <v>4214</v>
      </c>
      <c r="F1371" s="6">
        <v>99.751499999999993</v>
      </c>
      <c r="G1371" s="6">
        <v>23.208500000000001</v>
      </c>
      <c r="H1371" s="6">
        <v>93546651</v>
      </c>
      <c r="I1371" s="6">
        <v>100.7763027</v>
      </c>
      <c r="J1371" s="6">
        <v>21.9826984</v>
      </c>
      <c r="K1371" t="s">
        <v>8891</v>
      </c>
      <c r="L1371" t="s">
        <v>9763</v>
      </c>
      <c r="M1371" t="s">
        <v>10114</v>
      </c>
    </row>
    <row r="1372" spans="1:13" x14ac:dyDescent="0.4">
      <c r="A1372" s="6">
        <v>1370</v>
      </c>
      <c r="B1372" s="6" t="s">
        <v>4215</v>
      </c>
      <c r="C1372" s="6" t="s">
        <v>4216</v>
      </c>
      <c r="D1372" s="6" t="s">
        <v>562</v>
      </c>
      <c r="E1372" s="6" t="s">
        <v>674</v>
      </c>
      <c r="F1372" s="6">
        <v>126.02330000000001</v>
      </c>
      <c r="G1372" s="6">
        <v>47.295699999999997</v>
      </c>
      <c r="H1372" s="6">
        <v>48690032</v>
      </c>
      <c r="I1372" s="6">
        <v>126.6566528</v>
      </c>
      <c r="J1372" s="6">
        <v>45.838661279999997</v>
      </c>
      <c r="K1372" t="s">
        <v>8885</v>
      </c>
      <c r="L1372" t="s">
        <v>8886</v>
      </c>
      <c r="M1372" t="s">
        <v>8942</v>
      </c>
    </row>
    <row r="1373" spans="1:13" x14ac:dyDescent="0.4">
      <c r="A1373" s="6">
        <v>1371</v>
      </c>
      <c r="B1373" s="6" t="s">
        <v>4217</v>
      </c>
      <c r="C1373" s="6" t="s">
        <v>4218</v>
      </c>
      <c r="D1373" s="6" t="s">
        <v>849</v>
      </c>
      <c r="E1373" s="6" t="s">
        <v>3830</v>
      </c>
      <c r="F1373" s="6">
        <v>112.6681</v>
      </c>
      <c r="G1373" s="6">
        <v>31.629000000000001</v>
      </c>
      <c r="H1373" s="6">
        <v>91594277</v>
      </c>
      <c r="I1373" s="6">
        <v>113.5004453</v>
      </c>
      <c r="J1373" s="6">
        <v>30.322361600000001</v>
      </c>
      <c r="K1373" t="s">
        <v>9002</v>
      </c>
      <c r="L1373" t="s">
        <v>10016</v>
      </c>
    </row>
    <row r="1374" spans="1:13" x14ac:dyDescent="0.4">
      <c r="A1374" s="6">
        <v>1372</v>
      </c>
      <c r="B1374" s="6" t="s">
        <v>4219</v>
      </c>
      <c r="C1374" s="6" t="s">
        <v>4220</v>
      </c>
      <c r="D1374" s="6" t="s">
        <v>602</v>
      </c>
      <c r="E1374" s="6" t="s">
        <v>4221</v>
      </c>
      <c r="F1374" s="6">
        <v>112.06619999999999</v>
      </c>
      <c r="G1374" s="6">
        <v>29.161799999999999</v>
      </c>
      <c r="H1374" s="6">
        <v>35210785</v>
      </c>
      <c r="I1374" s="6">
        <v>112.9075136</v>
      </c>
      <c r="J1374" s="6">
        <v>27.878846719999999</v>
      </c>
      <c r="K1374" t="s">
        <v>8910</v>
      </c>
      <c r="L1374" t="s">
        <v>9957</v>
      </c>
      <c r="M1374" t="s">
        <v>10115</v>
      </c>
    </row>
    <row r="1375" spans="1:13" x14ac:dyDescent="0.4">
      <c r="A1375" s="6">
        <v>1373</v>
      </c>
      <c r="B1375" s="6" t="s">
        <v>4222</v>
      </c>
      <c r="C1375" s="6" t="s">
        <v>4223</v>
      </c>
      <c r="D1375" s="6" t="s">
        <v>628</v>
      </c>
      <c r="E1375" s="6" t="s">
        <v>771</v>
      </c>
      <c r="F1375" s="6">
        <v>115.1614</v>
      </c>
      <c r="G1375" s="6">
        <v>29.734400000000001</v>
      </c>
      <c r="H1375" s="6">
        <v>20060826</v>
      </c>
      <c r="I1375" s="6">
        <v>115.9565951</v>
      </c>
      <c r="J1375" s="6">
        <v>28.445949760000001</v>
      </c>
      <c r="K1375" t="s">
        <v>8973</v>
      </c>
      <c r="L1375" t="s">
        <v>8974</v>
      </c>
      <c r="M1375" t="s">
        <v>8977</v>
      </c>
    </row>
    <row r="1376" spans="1:13" x14ac:dyDescent="0.4">
      <c r="A1376" s="6">
        <v>1374</v>
      </c>
      <c r="B1376" s="6" t="s">
        <v>4224</v>
      </c>
      <c r="C1376" s="6" t="s">
        <v>4225</v>
      </c>
      <c r="D1376" s="6" t="s">
        <v>500</v>
      </c>
      <c r="E1376" s="6" t="s">
        <v>4226</v>
      </c>
      <c r="F1376" s="6">
        <v>113.7685</v>
      </c>
      <c r="G1376" s="6">
        <v>38.4621</v>
      </c>
      <c r="H1376" s="6">
        <v>3030126</v>
      </c>
      <c r="I1376" s="6">
        <v>114.5844494</v>
      </c>
      <c r="J1376" s="6">
        <v>37.08986384</v>
      </c>
      <c r="K1376" t="s">
        <v>8989</v>
      </c>
      <c r="L1376" t="s">
        <v>9724</v>
      </c>
      <c r="M1376" t="s">
        <v>10116</v>
      </c>
    </row>
    <row r="1377" spans="1:13" x14ac:dyDescent="0.4">
      <c r="A1377" s="6">
        <v>1375</v>
      </c>
      <c r="B1377" s="6" t="s">
        <v>4227</v>
      </c>
      <c r="C1377" s="6" t="s">
        <v>4228</v>
      </c>
      <c r="D1377" s="6" t="s">
        <v>602</v>
      </c>
      <c r="E1377" s="6" t="s">
        <v>887</v>
      </c>
      <c r="F1377" s="6">
        <v>112.7672</v>
      </c>
      <c r="G1377" s="6">
        <v>24.368099999999998</v>
      </c>
      <c r="H1377" s="6">
        <v>90352944</v>
      </c>
      <c r="I1377" s="6">
        <v>113.5980687</v>
      </c>
      <c r="J1377" s="6">
        <v>23.131166239999999</v>
      </c>
      <c r="K1377" t="s">
        <v>8934</v>
      </c>
      <c r="L1377" t="s">
        <v>8935</v>
      </c>
      <c r="M1377" t="s">
        <v>9016</v>
      </c>
    </row>
    <row r="1378" spans="1:13" x14ac:dyDescent="0.4">
      <c r="A1378" s="6">
        <v>1376</v>
      </c>
      <c r="B1378" s="6" t="s">
        <v>4229</v>
      </c>
      <c r="C1378" s="6" t="s">
        <v>4230</v>
      </c>
      <c r="D1378" s="6" t="s">
        <v>520</v>
      </c>
      <c r="E1378" s="6" t="s">
        <v>4231</v>
      </c>
      <c r="F1378" s="6">
        <v>104.29</v>
      </c>
      <c r="G1378" s="6">
        <v>29.625399999999999</v>
      </c>
      <c r="H1378" s="6">
        <v>91159315</v>
      </c>
      <c r="I1378" s="6">
        <v>105.247179</v>
      </c>
      <c r="J1378" s="6">
        <v>28.337996159999999</v>
      </c>
      <c r="K1378" t="s">
        <v>8898</v>
      </c>
      <c r="L1378" t="s">
        <v>9184</v>
      </c>
      <c r="M1378" t="s">
        <v>10117</v>
      </c>
    </row>
    <row r="1379" spans="1:13" x14ac:dyDescent="0.4">
      <c r="A1379" s="6">
        <v>1377</v>
      </c>
      <c r="B1379" s="6" t="s">
        <v>4232</v>
      </c>
      <c r="C1379" s="6" t="s">
        <v>4233</v>
      </c>
      <c r="D1379" s="6" t="s">
        <v>558</v>
      </c>
      <c r="E1379" s="6" t="s">
        <v>4234</v>
      </c>
      <c r="F1379" s="6">
        <v>103.14700000000001</v>
      </c>
      <c r="G1379" s="6">
        <v>27.476299999999998</v>
      </c>
      <c r="H1379" s="6">
        <v>18630682</v>
      </c>
      <c r="I1379" s="6">
        <v>104.12120969999999</v>
      </c>
      <c r="J1379" s="6">
        <v>26.209527520000002</v>
      </c>
      <c r="K1379" t="s">
        <v>8891</v>
      </c>
      <c r="L1379" t="s">
        <v>9382</v>
      </c>
      <c r="M1379" t="s">
        <v>10118</v>
      </c>
    </row>
    <row r="1380" spans="1:13" x14ac:dyDescent="0.4">
      <c r="A1380" s="6">
        <v>1378</v>
      </c>
      <c r="B1380" s="6" t="s">
        <v>4235</v>
      </c>
      <c r="C1380" s="6" t="s">
        <v>4236</v>
      </c>
      <c r="D1380" s="6" t="s">
        <v>520</v>
      </c>
      <c r="E1380" s="6" t="s">
        <v>4237</v>
      </c>
      <c r="F1380" s="6">
        <v>105.8156</v>
      </c>
      <c r="G1380" s="6">
        <v>28.1266</v>
      </c>
      <c r="H1380" s="6">
        <v>90126792</v>
      </c>
      <c r="I1380" s="6">
        <v>106.7500476</v>
      </c>
      <c r="J1380" s="6">
        <v>26.853584640000001</v>
      </c>
      <c r="K1380" t="s">
        <v>8929</v>
      </c>
      <c r="L1380" t="s">
        <v>8930</v>
      </c>
      <c r="M1380" t="s">
        <v>4235</v>
      </c>
    </row>
    <row r="1381" spans="1:13" x14ac:dyDescent="0.4">
      <c r="A1381" s="6">
        <v>1379</v>
      </c>
      <c r="B1381" s="6" t="s">
        <v>4238</v>
      </c>
      <c r="C1381" s="6" t="s">
        <v>4239</v>
      </c>
      <c r="D1381" s="6" t="s">
        <v>533</v>
      </c>
      <c r="E1381" s="6" t="s">
        <v>4240</v>
      </c>
      <c r="F1381" s="6">
        <v>116.15479999999999</v>
      </c>
      <c r="G1381" s="6">
        <v>35.5824</v>
      </c>
      <c r="H1381" s="6">
        <v>55830019</v>
      </c>
      <c r="I1381" s="6">
        <v>116.9351935</v>
      </c>
      <c r="J1381" s="6">
        <v>34.237808960000002</v>
      </c>
      <c r="K1381" t="s">
        <v>8944</v>
      </c>
      <c r="L1381" t="s">
        <v>9287</v>
      </c>
      <c r="M1381" t="s">
        <v>8179</v>
      </c>
    </row>
    <row r="1382" spans="1:13" x14ac:dyDescent="0.4">
      <c r="A1382" s="6">
        <v>1380</v>
      </c>
      <c r="B1382" s="6" t="s">
        <v>4241</v>
      </c>
      <c r="C1382" s="6" t="s">
        <v>4242</v>
      </c>
      <c r="D1382" s="6" t="s">
        <v>562</v>
      </c>
      <c r="E1382" s="6" t="s">
        <v>866</v>
      </c>
      <c r="F1382" s="6">
        <v>126.26739999999999</v>
      </c>
      <c r="G1382" s="6">
        <v>47.192599999999999</v>
      </c>
      <c r="H1382" s="6">
        <v>90907691</v>
      </c>
      <c r="I1382" s="6">
        <v>126.8971157</v>
      </c>
      <c r="J1382" s="6">
        <v>45.736551040000002</v>
      </c>
      <c r="K1382" t="s">
        <v>8885</v>
      </c>
      <c r="L1382" t="s">
        <v>8886</v>
      </c>
      <c r="M1382" t="s">
        <v>9009</v>
      </c>
    </row>
    <row r="1383" spans="1:13" x14ac:dyDescent="0.4">
      <c r="A1383" s="6">
        <v>1381</v>
      </c>
      <c r="B1383" s="6" t="s">
        <v>4243</v>
      </c>
      <c r="C1383" s="6" t="s">
        <v>4244</v>
      </c>
      <c r="D1383" s="6" t="s">
        <v>913</v>
      </c>
      <c r="E1383" s="6" t="s">
        <v>4245</v>
      </c>
      <c r="F1383" s="6">
        <v>113.1474</v>
      </c>
      <c r="G1383" s="6">
        <v>36.668100000000003</v>
      </c>
      <c r="H1383" s="6">
        <v>2990030</v>
      </c>
      <c r="I1383" s="6">
        <v>113.97260369999999</v>
      </c>
      <c r="J1383" s="6">
        <v>35.313086239999997</v>
      </c>
      <c r="K1383" t="s">
        <v>9020</v>
      </c>
      <c r="L1383" t="s">
        <v>10119</v>
      </c>
      <c r="M1383" t="s">
        <v>10120</v>
      </c>
    </row>
    <row r="1384" spans="1:13" x14ac:dyDescent="0.4">
      <c r="A1384" s="6">
        <v>1382</v>
      </c>
      <c r="B1384" s="6" t="s">
        <v>4246</v>
      </c>
      <c r="C1384" s="6" t="s">
        <v>4247</v>
      </c>
      <c r="D1384" s="6" t="s">
        <v>837</v>
      </c>
      <c r="E1384" s="6" t="s">
        <v>4248</v>
      </c>
      <c r="F1384" s="6">
        <v>110.9079</v>
      </c>
      <c r="G1384" s="6">
        <v>38.509</v>
      </c>
      <c r="H1384" s="6">
        <v>61110164</v>
      </c>
      <c r="I1384" s="6">
        <v>111.7664723</v>
      </c>
      <c r="J1384" s="6">
        <v>37.136313600000001</v>
      </c>
      <c r="K1384" t="s">
        <v>8997</v>
      </c>
      <c r="L1384" t="s">
        <v>9169</v>
      </c>
      <c r="M1384" t="s">
        <v>10121</v>
      </c>
    </row>
    <row r="1385" spans="1:13" x14ac:dyDescent="0.4">
      <c r="A1385" s="6">
        <v>1383</v>
      </c>
      <c r="B1385" s="6" t="s">
        <v>4249</v>
      </c>
      <c r="C1385" s="6" t="s">
        <v>4250</v>
      </c>
      <c r="D1385" s="6" t="s">
        <v>869</v>
      </c>
      <c r="E1385" s="6" t="s">
        <v>4251</v>
      </c>
      <c r="F1385" s="6">
        <v>106.8382</v>
      </c>
      <c r="G1385" s="6">
        <v>34.328499999999998</v>
      </c>
      <c r="H1385" s="6">
        <v>52650664</v>
      </c>
      <c r="I1385" s="6">
        <v>107.7574108</v>
      </c>
      <c r="J1385" s="6">
        <v>32.995946400000001</v>
      </c>
      <c r="K1385" t="s">
        <v>9010</v>
      </c>
      <c r="L1385" t="s">
        <v>9162</v>
      </c>
      <c r="M1385" t="s">
        <v>10122</v>
      </c>
    </row>
    <row r="1386" spans="1:13" x14ac:dyDescent="0.4">
      <c r="A1386" s="6">
        <v>1384</v>
      </c>
      <c r="B1386" s="6" t="s">
        <v>4252</v>
      </c>
      <c r="C1386" s="6" t="s">
        <v>4253</v>
      </c>
      <c r="D1386" s="6" t="s">
        <v>913</v>
      </c>
      <c r="E1386" s="6" t="s">
        <v>4254</v>
      </c>
      <c r="F1386" s="6">
        <v>110.64230000000001</v>
      </c>
      <c r="G1386" s="6">
        <v>34.6068</v>
      </c>
      <c r="H1386" s="6">
        <v>46950296</v>
      </c>
      <c r="I1386" s="6">
        <v>111.5048297</v>
      </c>
      <c r="J1386" s="6">
        <v>33.271574719999997</v>
      </c>
      <c r="K1386" t="s">
        <v>9020</v>
      </c>
      <c r="L1386" t="s">
        <v>9318</v>
      </c>
      <c r="M1386" t="s">
        <v>10123</v>
      </c>
    </row>
    <row r="1387" spans="1:13" x14ac:dyDescent="0.4">
      <c r="A1387" s="6">
        <v>1385</v>
      </c>
      <c r="B1387" s="6" t="s">
        <v>4255</v>
      </c>
      <c r="C1387" s="6" t="s">
        <v>4256</v>
      </c>
      <c r="D1387" s="6" t="s">
        <v>913</v>
      </c>
      <c r="E1387" s="6" t="s">
        <v>4257</v>
      </c>
      <c r="F1387" s="6">
        <v>113.0247</v>
      </c>
      <c r="G1387" s="6">
        <v>36.660299999999999</v>
      </c>
      <c r="H1387" s="6">
        <v>1190113</v>
      </c>
      <c r="I1387" s="6">
        <v>113.851732</v>
      </c>
      <c r="J1387" s="6">
        <v>35.305361120000001</v>
      </c>
      <c r="K1387" t="s">
        <v>9020</v>
      </c>
      <c r="L1387" t="s">
        <v>10119</v>
      </c>
      <c r="M1387" t="s">
        <v>10124</v>
      </c>
    </row>
    <row r="1388" spans="1:13" x14ac:dyDescent="0.4">
      <c r="A1388" s="6">
        <v>1386</v>
      </c>
      <c r="B1388" s="6" t="s">
        <v>4258</v>
      </c>
      <c r="C1388" s="6" t="s">
        <v>4259</v>
      </c>
      <c r="D1388" s="6" t="s">
        <v>558</v>
      </c>
      <c r="E1388" s="6" t="s">
        <v>3532</v>
      </c>
      <c r="F1388" s="6">
        <v>102.2392</v>
      </c>
      <c r="G1388" s="6">
        <v>26.567699999999999</v>
      </c>
      <c r="H1388" s="6">
        <v>18730640</v>
      </c>
      <c r="I1388" s="6">
        <v>103.2269359</v>
      </c>
      <c r="J1388" s="6">
        <v>25.309650080000001</v>
      </c>
      <c r="K1388" t="s">
        <v>8891</v>
      </c>
      <c r="L1388" t="s">
        <v>8892</v>
      </c>
      <c r="M1388" t="s">
        <v>9934</v>
      </c>
    </row>
    <row r="1389" spans="1:13" x14ac:dyDescent="0.4">
      <c r="A1389" s="6">
        <v>1387</v>
      </c>
      <c r="B1389" s="6" t="s">
        <v>4260</v>
      </c>
      <c r="C1389" s="6" t="s">
        <v>4261</v>
      </c>
      <c r="D1389" s="6" t="s">
        <v>849</v>
      </c>
      <c r="E1389" s="6" t="s">
        <v>4262</v>
      </c>
      <c r="F1389" s="6">
        <v>113.25149999999999</v>
      </c>
      <c r="G1389" s="6">
        <v>33.454700000000003</v>
      </c>
      <c r="H1389" s="6">
        <v>1530126</v>
      </c>
      <c r="I1389" s="6">
        <v>114.0751527</v>
      </c>
      <c r="J1389" s="6">
        <v>32.130534879999999</v>
      </c>
      <c r="K1389" t="s">
        <v>9020</v>
      </c>
      <c r="L1389" t="s">
        <v>9416</v>
      </c>
      <c r="M1389" t="s">
        <v>10125</v>
      </c>
    </row>
    <row r="1390" spans="1:13" x14ac:dyDescent="0.4">
      <c r="A1390" s="6">
        <v>1388</v>
      </c>
      <c r="B1390" s="6" t="s">
        <v>4263</v>
      </c>
      <c r="C1390" s="6" t="s">
        <v>4264</v>
      </c>
      <c r="D1390" s="6" t="s">
        <v>869</v>
      </c>
      <c r="E1390" s="6" t="s">
        <v>4265</v>
      </c>
      <c r="F1390" s="6">
        <v>108.4529</v>
      </c>
      <c r="G1390" s="6">
        <v>34.168500000000002</v>
      </c>
      <c r="H1390" s="6">
        <v>28770532</v>
      </c>
      <c r="I1390" s="6">
        <v>109.34805179999999</v>
      </c>
      <c r="J1390" s="6">
        <v>32.837482399999999</v>
      </c>
      <c r="K1390" t="s">
        <v>9010</v>
      </c>
      <c r="L1390" t="s">
        <v>9039</v>
      </c>
      <c r="M1390" t="s">
        <v>10126</v>
      </c>
    </row>
    <row r="1391" spans="1:13" x14ac:dyDescent="0.4">
      <c r="A1391" s="6">
        <v>1389</v>
      </c>
      <c r="B1391" s="6" t="s">
        <v>4266</v>
      </c>
      <c r="C1391" s="6" t="s">
        <v>4267</v>
      </c>
      <c r="D1391" s="6" t="s">
        <v>869</v>
      </c>
      <c r="E1391" s="6" t="s">
        <v>4268</v>
      </c>
      <c r="F1391" s="6">
        <v>107.8263</v>
      </c>
      <c r="G1391" s="6">
        <v>35.690600000000003</v>
      </c>
      <c r="H1391" s="6">
        <v>10120198</v>
      </c>
      <c r="I1391" s="6">
        <v>108.7307881</v>
      </c>
      <c r="J1391" s="6">
        <v>34.344970240000002</v>
      </c>
      <c r="K1391" t="s">
        <v>9010</v>
      </c>
      <c r="L1391" t="s">
        <v>9138</v>
      </c>
      <c r="M1391" t="s">
        <v>10127</v>
      </c>
    </row>
    <row r="1392" spans="1:13" x14ac:dyDescent="0.4">
      <c r="A1392" s="6">
        <v>1390</v>
      </c>
      <c r="B1392" s="6" t="s">
        <v>4269</v>
      </c>
      <c r="C1392" s="6" t="s">
        <v>4270</v>
      </c>
      <c r="D1392" s="6" t="s">
        <v>573</v>
      </c>
      <c r="E1392" s="6" t="s">
        <v>4271</v>
      </c>
      <c r="F1392" s="6">
        <v>122.5825</v>
      </c>
      <c r="G1392" s="6">
        <v>41.683900000000001</v>
      </c>
      <c r="H1392" s="6">
        <v>90608482</v>
      </c>
      <c r="I1392" s="6">
        <v>123.2671208</v>
      </c>
      <c r="J1392" s="6">
        <v>40.280734559999999</v>
      </c>
      <c r="K1392" t="s">
        <v>8925</v>
      </c>
      <c r="L1392" t="s">
        <v>9061</v>
      </c>
      <c r="M1392" t="s">
        <v>10128</v>
      </c>
    </row>
    <row r="1393" spans="1:13" x14ac:dyDescent="0.4">
      <c r="A1393" s="6">
        <v>1391</v>
      </c>
      <c r="B1393" s="6" t="s">
        <v>4272</v>
      </c>
      <c r="C1393" s="6" t="s">
        <v>4273</v>
      </c>
      <c r="D1393" s="6" t="s">
        <v>849</v>
      </c>
      <c r="E1393" s="6" t="s">
        <v>4274</v>
      </c>
      <c r="F1393" s="6">
        <v>111.2963</v>
      </c>
      <c r="G1393" s="6">
        <v>33.381500000000003</v>
      </c>
      <c r="H1393" s="6">
        <v>21090663</v>
      </c>
      <c r="I1393" s="6">
        <v>112.14908509999999</v>
      </c>
      <c r="J1393" s="6">
        <v>32.058037599999999</v>
      </c>
      <c r="K1393" t="s">
        <v>9002</v>
      </c>
      <c r="L1393" t="s">
        <v>10129</v>
      </c>
      <c r="M1393" t="s">
        <v>10130</v>
      </c>
    </row>
    <row r="1394" spans="1:13" x14ac:dyDescent="0.4">
      <c r="A1394" s="6">
        <v>1392</v>
      </c>
      <c r="B1394" s="6" t="s">
        <v>4275</v>
      </c>
      <c r="C1394" s="6" t="s">
        <v>4276</v>
      </c>
      <c r="D1394" s="6" t="s">
        <v>520</v>
      </c>
      <c r="E1394" s="6" t="s">
        <v>4277</v>
      </c>
      <c r="F1394" s="6">
        <v>104.4573</v>
      </c>
      <c r="G1394" s="6">
        <v>29.5076</v>
      </c>
      <c r="H1394" s="6">
        <v>100467459</v>
      </c>
      <c r="I1394" s="6">
        <v>105.4119862</v>
      </c>
      <c r="J1394" s="6">
        <v>28.221327039999998</v>
      </c>
      <c r="K1394" t="s">
        <v>8898</v>
      </c>
      <c r="L1394" t="s">
        <v>9722</v>
      </c>
      <c r="M1394" t="s">
        <v>10131</v>
      </c>
    </row>
    <row r="1395" spans="1:13" x14ac:dyDescent="0.4">
      <c r="A1395" s="6">
        <v>1393</v>
      </c>
      <c r="B1395" s="6" t="s">
        <v>4278</v>
      </c>
      <c r="C1395" s="6" t="s">
        <v>4279</v>
      </c>
      <c r="D1395" s="6" t="s">
        <v>628</v>
      </c>
      <c r="E1395" s="6" t="s">
        <v>4280</v>
      </c>
      <c r="F1395" s="6">
        <v>114.0796</v>
      </c>
      <c r="G1395" s="6">
        <v>29.1981</v>
      </c>
      <c r="H1395" s="6">
        <v>22440758</v>
      </c>
      <c r="I1395" s="6">
        <v>114.890914</v>
      </c>
      <c r="J1395" s="6">
        <v>27.91479824</v>
      </c>
      <c r="K1395" t="s">
        <v>8973</v>
      </c>
      <c r="L1395" t="s">
        <v>9379</v>
      </c>
      <c r="M1395" t="s">
        <v>10132</v>
      </c>
    </row>
    <row r="1396" spans="1:13" x14ac:dyDescent="0.4">
      <c r="A1396" s="6">
        <v>1394</v>
      </c>
      <c r="B1396" s="6" t="s">
        <v>4281</v>
      </c>
      <c r="C1396" s="6" t="s">
        <v>4282</v>
      </c>
      <c r="D1396" s="6" t="s">
        <v>573</v>
      </c>
      <c r="E1396" s="6" t="s">
        <v>1167</v>
      </c>
      <c r="F1396" s="6">
        <v>121.4396</v>
      </c>
      <c r="G1396" s="6">
        <v>41.58</v>
      </c>
      <c r="H1396" s="6">
        <v>24370322</v>
      </c>
      <c r="I1396" s="6">
        <v>122.14125</v>
      </c>
      <c r="J1396" s="6">
        <v>40.177832000000002</v>
      </c>
      <c r="K1396" t="s">
        <v>8925</v>
      </c>
      <c r="L1396" t="s">
        <v>9133</v>
      </c>
      <c r="M1396" t="s">
        <v>9134</v>
      </c>
    </row>
    <row r="1397" spans="1:13" x14ac:dyDescent="0.4">
      <c r="A1397" s="6">
        <v>1395</v>
      </c>
      <c r="B1397" s="6" t="s">
        <v>4283</v>
      </c>
      <c r="C1397" s="6" t="s">
        <v>4284</v>
      </c>
      <c r="D1397" s="6" t="s">
        <v>849</v>
      </c>
      <c r="E1397" s="6" t="s">
        <v>4285</v>
      </c>
      <c r="F1397" s="6">
        <v>113.33150000000001</v>
      </c>
      <c r="G1397" s="6">
        <v>33.4696</v>
      </c>
      <c r="H1397" s="6">
        <v>2930594</v>
      </c>
      <c r="I1397" s="6">
        <v>114.1539607</v>
      </c>
      <c r="J1397" s="6">
        <v>32.145291839999999</v>
      </c>
      <c r="K1397" t="s">
        <v>9020</v>
      </c>
      <c r="L1397" t="s">
        <v>9416</v>
      </c>
      <c r="M1397" t="s">
        <v>10133</v>
      </c>
    </row>
    <row r="1398" spans="1:13" x14ac:dyDescent="0.4">
      <c r="A1398" s="6">
        <v>1396</v>
      </c>
      <c r="B1398" s="6" t="s">
        <v>4286</v>
      </c>
      <c r="C1398" s="6" t="s">
        <v>4287</v>
      </c>
      <c r="D1398" s="6" t="s">
        <v>849</v>
      </c>
      <c r="E1398" s="6" t="s">
        <v>4288</v>
      </c>
      <c r="F1398" s="6">
        <v>111.4387</v>
      </c>
      <c r="G1398" s="6">
        <v>33.338900000000002</v>
      </c>
      <c r="H1398" s="6">
        <v>90119190</v>
      </c>
      <c r="I1398" s="6">
        <v>112.2893634</v>
      </c>
      <c r="J1398" s="6">
        <v>32.01584656</v>
      </c>
      <c r="K1398" t="s">
        <v>9002</v>
      </c>
      <c r="L1398" t="s">
        <v>10129</v>
      </c>
      <c r="M1398" t="s">
        <v>10134</v>
      </c>
    </row>
    <row r="1399" spans="1:13" x14ac:dyDescent="0.4">
      <c r="A1399" s="6">
        <v>1397</v>
      </c>
      <c r="B1399" s="6" t="s">
        <v>4289</v>
      </c>
      <c r="C1399" s="6" t="s">
        <v>4290</v>
      </c>
      <c r="D1399" s="6" t="s">
        <v>566</v>
      </c>
      <c r="E1399" s="6" t="s">
        <v>3984</v>
      </c>
      <c r="F1399" s="6">
        <v>104.0269</v>
      </c>
      <c r="G1399" s="6">
        <v>26.4238</v>
      </c>
      <c r="H1399" s="6">
        <v>15490359</v>
      </c>
      <c r="I1399" s="6">
        <v>104.9879992</v>
      </c>
      <c r="J1399" s="6">
        <v>25.167131520000002</v>
      </c>
      <c r="K1399" t="s">
        <v>8929</v>
      </c>
      <c r="L1399" t="s">
        <v>10057</v>
      </c>
      <c r="M1399" t="s">
        <v>10058</v>
      </c>
    </row>
    <row r="1400" spans="1:13" x14ac:dyDescent="0.4">
      <c r="A1400" s="6">
        <v>1398</v>
      </c>
      <c r="B1400" s="6" t="s">
        <v>4291</v>
      </c>
      <c r="C1400" s="6" t="s">
        <v>4292</v>
      </c>
      <c r="D1400" s="6" t="s">
        <v>602</v>
      </c>
      <c r="E1400" s="6" t="s">
        <v>4293</v>
      </c>
      <c r="F1400" s="6">
        <v>110.09220000000001</v>
      </c>
      <c r="G1400" s="6">
        <v>23.560300000000002</v>
      </c>
      <c r="H1400" s="6">
        <v>5310446</v>
      </c>
      <c r="I1400" s="6">
        <v>110.9629262</v>
      </c>
      <c r="J1400" s="6">
        <v>22.331121119999999</v>
      </c>
      <c r="K1400" t="s">
        <v>8934</v>
      </c>
      <c r="L1400" t="s">
        <v>9433</v>
      </c>
      <c r="M1400" t="s">
        <v>10135</v>
      </c>
    </row>
    <row r="1401" spans="1:13" x14ac:dyDescent="0.4">
      <c r="A1401" s="6">
        <v>1399</v>
      </c>
      <c r="B1401" s="6" t="s">
        <v>4294</v>
      </c>
      <c r="C1401" s="6" t="s">
        <v>4295</v>
      </c>
      <c r="D1401" s="6" t="s">
        <v>602</v>
      </c>
      <c r="E1401" s="6" t="s">
        <v>705</v>
      </c>
      <c r="F1401" s="6">
        <v>109.3914</v>
      </c>
      <c r="G1401" s="6">
        <v>21.200399999999998</v>
      </c>
      <c r="H1401" s="6">
        <v>33340809</v>
      </c>
      <c r="I1401" s="6">
        <v>110.2725681</v>
      </c>
      <c r="J1401" s="6">
        <v>19.993876159999999</v>
      </c>
      <c r="K1401" t="s">
        <v>8953</v>
      </c>
      <c r="L1401" t="s">
        <v>8954</v>
      </c>
      <c r="M1401" t="s">
        <v>8956</v>
      </c>
    </row>
    <row r="1402" spans="1:13" x14ac:dyDescent="0.4">
      <c r="A1402" s="6">
        <v>1400</v>
      </c>
      <c r="B1402" s="6" t="s">
        <v>4296</v>
      </c>
      <c r="C1402" s="6" t="s">
        <v>4297</v>
      </c>
      <c r="D1402" s="6" t="s">
        <v>558</v>
      </c>
      <c r="E1402" s="6" t="s">
        <v>4298</v>
      </c>
      <c r="F1402" s="6">
        <v>99.534300000000002</v>
      </c>
      <c r="G1402" s="6">
        <v>26.712</v>
      </c>
      <c r="H1402" s="6">
        <v>90156786</v>
      </c>
      <c r="I1402" s="6">
        <v>100.5623389</v>
      </c>
      <c r="J1402" s="6">
        <v>25.452564800000001</v>
      </c>
      <c r="K1402" t="s">
        <v>8891</v>
      </c>
      <c r="L1402" t="s">
        <v>9271</v>
      </c>
      <c r="M1402" t="s">
        <v>10136</v>
      </c>
    </row>
    <row r="1403" spans="1:13" x14ac:dyDescent="0.4">
      <c r="A1403" s="6">
        <v>1401</v>
      </c>
      <c r="B1403" s="6" t="s">
        <v>4299</v>
      </c>
      <c r="C1403" s="6" t="s">
        <v>4300</v>
      </c>
      <c r="D1403" s="6" t="s">
        <v>628</v>
      </c>
      <c r="E1403" s="6" t="s">
        <v>4280</v>
      </c>
      <c r="F1403" s="6">
        <v>114.1236</v>
      </c>
      <c r="G1403" s="6">
        <v>29.095099999999999</v>
      </c>
      <c r="H1403" s="6">
        <v>35040024</v>
      </c>
      <c r="I1403" s="6">
        <v>114.9342584</v>
      </c>
      <c r="J1403" s="6">
        <v>27.81278704</v>
      </c>
      <c r="K1403" t="s">
        <v>8973</v>
      </c>
      <c r="L1403" t="s">
        <v>9379</v>
      </c>
      <c r="M1403" t="s">
        <v>10132</v>
      </c>
    </row>
    <row r="1404" spans="1:13" x14ac:dyDescent="0.4">
      <c r="A1404" s="6">
        <v>1402</v>
      </c>
      <c r="B1404" s="6" t="s">
        <v>4301</v>
      </c>
      <c r="C1404" s="6" t="s">
        <v>4302</v>
      </c>
      <c r="D1404" s="6" t="s">
        <v>869</v>
      </c>
      <c r="E1404" s="6" t="s">
        <v>4303</v>
      </c>
      <c r="F1404" s="6">
        <v>107.75790000000001</v>
      </c>
      <c r="G1404" s="6">
        <v>35.677100000000003</v>
      </c>
      <c r="H1404" s="6">
        <v>10130152</v>
      </c>
      <c r="I1404" s="6">
        <v>108.6634073</v>
      </c>
      <c r="J1404" s="6">
        <v>34.331599840000003</v>
      </c>
      <c r="K1404" t="s">
        <v>9010</v>
      </c>
      <c r="L1404" t="s">
        <v>9138</v>
      </c>
      <c r="M1404" t="s">
        <v>10137</v>
      </c>
    </row>
    <row r="1405" spans="1:13" x14ac:dyDescent="0.4">
      <c r="A1405" s="6">
        <v>1403</v>
      </c>
      <c r="B1405" s="6" t="s">
        <v>4304</v>
      </c>
      <c r="C1405" s="6" t="s">
        <v>4305</v>
      </c>
      <c r="D1405" s="6" t="s">
        <v>913</v>
      </c>
      <c r="E1405" s="6" t="s">
        <v>2989</v>
      </c>
      <c r="F1405" s="6">
        <v>113.0159</v>
      </c>
      <c r="G1405" s="6">
        <v>35.8748</v>
      </c>
      <c r="H1405" s="6">
        <v>55520311</v>
      </c>
      <c r="I1405" s="6">
        <v>113.84306309999999</v>
      </c>
      <c r="J1405" s="6">
        <v>34.527401920000003</v>
      </c>
      <c r="K1405" t="s">
        <v>9020</v>
      </c>
      <c r="L1405" t="s">
        <v>9021</v>
      </c>
      <c r="M1405" t="s">
        <v>9787</v>
      </c>
    </row>
    <row r="1406" spans="1:13" x14ac:dyDescent="0.4">
      <c r="A1406" s="6">
        <v>1404</v>
      </c>
      <c r="B1406" s="6" t="s">
        <v>4306</v>
      </c>
      <c r="C1406" s="6" t="s">
        <v>4307</v>
      </c>
      <c r="D1406" s="6" t="s">
        <v>533</v>
      </c>
      <c r="E1406" s="6" t="s">
        <v>4308</v>
      </c>
      <c r="F1406" s="6">
        <v>116.5231</v>
      </c>
      <c r="G1406" s="6">
        <v>35.612900000000003</v>
      </c>
      <c r="H1406" s="6">
        <v>6010135</v>
      </c>
      <c r="I1406" s="6">
        <v>117.2980058</v>
      </c>
      <c r="J1406" s="6">
        <v>34.268016160000002</v>
      </c>
      <c r="K1406" t="s">
        <v>8979</v>
      </c>
      <c r="L1406" t="s">
        <v>9941</v>
      </c>
      <c r="M1406" t="s">
        <v>10138</v>
      </c>
    </row>
    <row r="1407" spans="1:13" x14ac:dyDescent="0.4">
      <c r="A1407" s="6">
        <v>1405</v>
      </c>
      <c r="B1407" s="6" t="s">
        <v>4309</v>
      </c>
      <c r="C1407" s="6" t="s">
        <v>4310</v>
      </c>
      <c r="D1407" s="6" t="s">
        <v>837</v>
      </c>
      <c r="E1407" s="6" t="s">
        <v>4311</v>
      </c>
      <c r="F1407" s="6">
        <v>111.895</v>
      </c>
      <c r="G1407" s="6">
        <v>39.802799999999998</v>
      </c>
      <c r="H1407" s="6">
        <v>16230100</v>
      </c>
      <c r="I1407" s="6">
        <v>112.73886450000001</v>
      </c>
      <c r="J1407" s="6">
        <v>38.417693120000003</v>
      </c>
      <c r="K1407" t="s">
        <v>8997</v>
      </c>
      <c r="L1407" t="s">
        <v>9447</v>
      </c>
      <c r="M1407" t="s">
        <v>10139</v>
      </c>
    </row>
    <row r="1408" spans="1:13" x14ac:dyDescent="0.4">
      <c r="A1408" s="6">
        <v>1406</v>
      </c>
      <c r="B1408" s="6" t="s">
        <v>4312</v>
      </c>
      <c r="C1408" s="6" t="s">
        <v>4313</v>
      </c>
      <c r="D1408" s="6" t="s">
        <v>573</v>
      </c>
      <c r="E1408" s="6" t="s">
        <v>4314</v>
      </c>
      <c r="F1408" s="6">
        <v>123.7363</v>
      </c>
      <c r="G1408" s="6">
        <v>47.1631</v>
      </c>
      <c r="H1408" s="6">
        <v>23990422</v>
      </c>
      <c r="I1408" s="6">
        <v>124.40372910000001</v>
      </c>
      <c r="J1408" s="6">
        <v>45.707334240000002</v>
      </c>
      <c r="K1408" t="s">
        <v>8885</v>
      </c>
      <c r="L1408" t="s">
        <v>9279</v>
      </c>
      <c r="M1408" t="s">
        <v>10140</v>
      </c>
    </row>
    <row r="1409" spans="1:13" x14ac:dyDescent="0.4">
      <c r="A1409" s="6">
        <v>1407</v>
      </c>
      <c r="B1409" s="6" t="s">
        <v>4315</v>
      </c>
      <c r="C1409" s="6" t="s">
        <v>4316</v>
      </c>
      <c r="D1409" s="6" t="s">
        <v>849</v>
      </c>
      <c r="E1409" s="6" t="s">
        <v>4288</v>
      </c>
      <c r="F1409" s="6">
        <v>111.3678</v>
      </c>
      <c r="G1409" s="6">
        <v>33.422499999999999</v>
      </c>
      <c r="H1409" s="6">
        <v>28530852</v>
      </c>
      <c r="I1409" s="6">
        <v>112.2195198</v>
      </c>
      <c r="J1409" s="6">
        <v>32.098644</v>
      </c>
      <c r="K1409" t="s">
        <v>9002</v>
      </c>
      <c r="L1409" t="s">
        <v>10129</v>
      </c>
      <c r="M1409" t="s">
        <v>10134</v>
      </c>
    </row>
    <row r="1410" spans="1:13" x14ac:dyDescent="0.4">
      <c r="A1410" s="6">
        <v>1408</v>
      </c>
      <c r="B1410" s="6" t="s">
        <v>4317</v>
      </c>
      <c r="C1410" s="6" t="s">
        <v>4318</v>
      </c>
      <c r="D1410" s="6" t="s">
        <v>533</v>
      </c>
      <c r="E1410" s="6" t="s">
        <v>4319</v>
      </c>
      <c r="F1410" s="6">
        <v>116.4238</v>
      </c>
      <c r="G1410" s="6">
        <v>35.610900000000001</v>
      </c>
      <c r="H1410" s="6">
        <v>9210429</v>
      </c>
      <c r="I1410" s="6">
        <v>117.2001854</v>
      </c>
      <c r="J1410" s="6">
        <v>34.266035359999997</v>
      </c>
      <c r="K1410" t="s">
        <v>8979</v>
      </c>
      <c r="L1410" t="s">
        <v>9941</v>
      </c>
      <c r="M1410" t="s">
        <v>10141</v>
      </c>
    </row>
    <row r="1411" spans="1:13" x14ac:dyDescent="0.4">
      <c r="A1411" s="6">
        <v>1409</v>
      </c>
      <c r="B1411" s="6" t="s">
        <v>4320</v>
      </c>
      <c r="C1411" s="6" t="s">
        <v>4321</v>
      </c>
      <c r="D1411" s="6" t="s">
        <v>602</v>
      </c>
      <c r="E1411" s="6" t="s">
        <v>606</v>
      </c>
      <c r="F1411" s="6">
        <v>112.1836</v>
      </c>
      <c r="G1411" s="6">
        <v>29.4253</v>
      </c>
      <c r="H1411" s="6">
        <v>64430142</v>
      </c>
      <c r="I1411" s="6">
        <v>113.0231644</v>
      </c>
      <c r="J1411" s="6">
        <v>28.13981712</v>
      </c>
      <c r="K1411" t="s">
        <v>8910</v>
      </c>
      <c r="L1411" t="s">
        <v>8911</v>
      </c>
      <c r="M1411" t="s">
        <v>8913</v>
      </c>
    </row>
    <row r="1412" spans="1:13" x14ac:dyDescent="0.4">
      <c r="A1412" s="6">
        <v>1410</v>
      </c>
      <c r="B1412" s="6" t="s">
        <v>4322</v>
      </c>
      <c r="C1412" s="6" t="s">
        <v>4323</v>
      </c>
      <c r="D1412" s="6" t="s">
        <v>837</v>
      </c>
      <c r="E1412" s="6" t="s">
        <v>4311</v>
      </c>
      <c r="F1412" s="6">
        <v>111.83969999999999</v>
      </c>
      <c r="G1412" s="6">
        <v>39.826300000000003</v>
      </c>
      <c r="H1412" s="6">
        <v>90222917</v>
      </c>
      <c r="I1412" s="6">
        <v>112.6843885</v>
      </c>
      <c r="J1412" s="6">
        <v>38.440967520000001</v>
      </c>
      <c r="K1412" t="s">
        <v>8997</v>
      </c>
      <c r="L1412" t="s">
        <v>9447</v>
      </c>
      <c r="M1412" t="s">
        <v>10139</v>
      </c>
    </row>
    <row r="1413" spans="1:13" x14ac:dyDescent="0.4">
      <c r="A1413" s="6">
        <v>1411</v>
      </c>
      <c r="B1413" s="6" t="s">
        <v>4324</v>
      </c>
      <c r="C1413" s="6" t="s">
        <v>4325</v>
      </c>
      <c r="D1413" s="6" t="s">
        <v>520</v>
      </c>
      <c r="E1413" s="6" t="s">
        <v>4326</v>
      </c>
      <c r="F1413" s="6">
        <v>102.06789999999999</v>
      </c>
      <c r="G1413" s="6">
        <v>31.334599999999998</v>
      </c>
      <c r="H1413" s="6">
        <v>90772533</v>
      </c>
      <c r="I1413" s="6">
        <v>103.0581883</v>
      </c>
      <c r="J1413" s="6">
        <v>30.030787839999999</v>
      </c>
      <c r="K1413" t="s">
        <v>8898</v>
      </c>
      <c r="L1413" t="s">
        <v>9534</v>
      </c>
      <c r="M1413" t="s">
        <v>10142</v>
      </c>
    </row>
    <row r="1414" spans="1:13" x14ac:dyDescent="0.4">
      <c r="A1414" s="6">
        <v>1412</v>
      </c>
      <c r="B1414" s="6" t="s">
        <v>4327</v>
      </c>
      <c r="C1414" s="6" t="s">
        <v>4328</v>
      </c>
      <c r="D1414" s="6" t="s">
        <v>869</v>
      </c>
      <c r="E1414" s="6" t="s">
        <v>4329</v>
      </c>
      <c r="F1414" s="6">
        <v>108.5829</v>
      </c>
      <c r="G1414" s="6">
        <v>37.922600000000003</v>
      </c>
      <c r="H1414" s="6">
        <v>29540154</v>
      </c>
      <c r="I1414" s="6">
        <v>109.4761148</v>
      </c>
      <c r="J1414" s="6">
        <v>36.555543040000003</v>
      </c>
      <c r="K1414" t="s">
        <v>9010</v>
      </c>
      <c r="L1414" t="s">
        <v>9489</v>
      </c>
      <c r="M1414" t="s">
        <v>10143</v>
      </c>
    </row>
    <row r="1415" spans="1:13" x14ac:dyDescent="0.4">
      <c r="A1415" s="6">
        <v>1413</v>
      </c>
      <c r="B1415" s="6" t="s">
        <v>4330</v>
      </c>
      <c r="C1415" s="6" t="s">
        <v>4331</v>
      </c>
      <c r="D1415" s="6" t="s">
        <v>628</v>
      </c>
      <c r="E1415" s="6" t="s">
        <v>4332</v>
      </c>
      <c r="F1415" s="6">
        <v>116.6112</v>
      </c>
      <c r="G1415" s="6">
        <v>27.203800000000001</v>
      </c>
      <c r="H1415" s="6">
        <v>90328721</v>
      </c>
      <c r="I1415" s="6">
        <v>117.3847931</v>
      </c>
      <c r="J1415" s="6">
        <v>25.939643520000001</v>
      </c>
      <c r="K1415" t="s">
        <v>8919</v>
      </c>
      <c r="L1415" t="s">
        <v>9587</v>
      </c>
      <c r="M1415" t="s">
        <v>10144</v>
      </c>
    </row>
    <row r="1416" spans="1:13" x14ac:dyDescent="0.4">
      <c r="A1416" s="6">
        <v>1414</v>
      </c>
      <c r="B1416" s="6" t="s">
        <v>4333</v>
      </c>
      <c r="C1416" s="6" t="s">
        <v>4334</v>
      </c>
      <c r="D1416" s="6" t="s">
        <v>562</v>
      </c>
      <c r="E1416" s="6" t="s">
        <v>4335</v>
      </c>
      <c r="F1416" s="6">
        <v>124.6223</v>
      </c>
      <c r="G1416" s="6">
        <v>49.348500000000001</v>
      </c>
      <c r="H1416" s="6">
        <v>35970975</v>
      </c>
      <c r="I1416" s="6">
        <v>125.2765277</v>
      </c>
      <c r="J1416" s="6">
        <v>47.8717544</v>
      </c>
      <c r="K1416" t="s">
        <v>8885</v>
      </c>
      <c r="L1416" t="s">
        <v>9026</v>
      </c>
      <c r="M1416" t="s">
        <v>10145</v>
      </c>
    </row>
    <row r="1417" spans="1:13" x14ac:dyDescent="0.4">
      <c r="A1417" s="6">
        <v>1415</v>
      </c>
      <c r="B1417" s="6" t="s">
        <v>4336</v>
      </c>
      <c r="C1417" s="6" t="s">
        <v>4337</v>
      </c>
      <c r="D1417" s="6" t="s">
        <v>520</v>
      </c>
      <c r="E1417" s="6" t="s">
        <v>1483</v>
      </c>
      <c r="F1417" s="6">
        <v>102.6645</v>
      </c>
      <c r="G1417" s="6">
        <v>32.293399999999998</v>
      </c>
      <c r="H1417" s="6">
        <v>51670448</v>
      </c>
      <c r="I1417" s="6">
        <v>103.645899</v>
      </c>
      <c r="J1417" s="6">
        <v>30.980383360000001</v>
      </c>
      <c r="K1417" t="s">
        <v>8898</v>
      </c>
      <c r="L1417" t="s">
        <v>8899</v>
      </c>
      <c r="M1417" t="s">
        <v>9261</v>
      </c>
    </row>
    <row r="1418" spans="1:13" x14ac:dyDescent="0.4">
      <c r="A1418" s="6">
        <v>1416</v>
      </c>
      <c r="B1418" s="6" t="s">
        <v>4338</v>
      </c>
      <c r="C1418" s="6" t="s">
        <v>4339</v>
      </c>
      <c r="D1418" s="6" t="s">
        <v>562</v>
      </c>
      <c r="E1418" s="6" t="s">
        <v>2891</v>
      </c>
      <c r="F1418" s="6">
        <v>128.0017</v>
      </c>
      <c r="G1418" s="6">
        <v>46.373899999999999</v>
      </c>
      <c r="H1418" s="6">
        <v>25120540</v>
      </c>
      <c r="I1418" s="6">
        <v>128.60557470000001</v>
      </c>
      <c r="J1418" s="6">
        <v>44.925710559999999</v>
      </c>
      <c r="K1418" t="s">
        <v>8885</v>
      </c>
      <c r="L1418" t="s">
        <v>8886</v>
      </c>
      <c r="M1418" t="s">
        <v>9761</v>
      </c>
    </row>
    <row r="1419" spans="1:13" x14ac:dyDescent="0.4">
      <c r="A1419" s="6">
        <v>1417</v>
      </c>
      <c r="B1419" s="6" t="s">
        <v>4340</v>
      </c>
      <c r="C1419" s="6" t="s">
        <v>4341</v>
      </c>
      <c r="D1419" s="6" t="s">
        <v>562</v>
      </c>
      <c r="E1419" s="6" t="s">
        <v>2891</v>
      </c>
      <c r="F1419" s="6">
        <v>127.8724</v>
      </c>
      <c r="G1419" s="6">
        <v>46.236600000000003</v>
      </c>
      <c r="H1419" s="6">
        <v>60640541</v>
      </c>
      <c r="I1419" s="6">
        <v>128.4782012</v>
      </c>
      <c r="J1419" s="6">
        <v>44.78972864</v>
      </c>
      <c r="K1419" t="s">
        <v>8885</v>
      </c>
      <c r="L1419" t="s">
        <v>8886</v>
      </c>
      <c r="M1419" t="s">
        <v>9761</v>
      </c>
    </row>
    <row r="1420" spans="1:13" x14ac:dyDescent="0.4">
      <c r="A1420" s="6">
        <v>1418</v>
      </c>
      <c r="B1420" s="6" t="s">
        <v>4342</v>
      </c>
      <c r="C1420" s="6" t="s">
        <v>4343</v>
      </c>
      <c r="D1420" s="6" t="s">
        <v>573</v>
      </c>
      <c r="E1420" s="6" t="s">
        <v>2342</v>
      </c>
      <c r="F1420" s="6">
        <v>118.89619999999999</v>
      </c>
      <c r="G1420" s="6">
        <v>42.801400000000001</v>
      </c>
      <c r="H1420" s="6">
        <v>43690987</v>
      </c>
      <c r="I1420" s="6">
        <v>119.6357466</v>
      </c>
      <c r="J1420" s="6">
        <v>41.387506559999999</v>
      </c>
      <c r="K1420" t="s">
        <v>8925</v>
      </c>
      <c r="L1420" t="s">
        <v>9111</v>
      </c>
      <c r="M1420" t="s">
        <v>9594</v>
      </c>
    </row>
    <row r="1421" spans="1:13" x14ac:dyDescent="0.4">
      <c r="A1421" s="6">
        <v>1419</v>
      </c>
      <c r="B1421" s="6" t="s">
        <v>4344</v>
      </c>
      <c r="C1421" s="6" t="s">
        <v>4345</v>
      </c>
      <c r="D1421" s="6" t="s">
        <v>520</v>
      </c>
      <c r="E1421" s="6" t="s">
        <v>1288</v>
      </c>
      <c r="F1421" s="6">
        <v>103.6399</v>
      </c>
      <c r="G1421" s="6">
        <v>30.0166</v>
      </c>
      <c r="H1421" s="6">
        <v>91139907</v>
      </c>
      <c r="I1421" s="6">
        <v>104.60676549999999</v>
      </c>
      <c r="J1421" s="6">
        <v>28.725440639999999</v>
      </c>
      <c r="K1421" t="s">
        <v>8898</v>
      </c>
      <c r="L1421" t="s">
        <v>9184</v>
      </c>
      <c r="M1421" t="s">
        <v>9185</v>
      </c>
    </row>
    <row r="1422" spans="1:13" x14ac:dyDescent="0.4">
      <c r="A1422" s="6">
        <v>1420</v>
      </c>
      <c r="B1422" s="6" t="s">
        <v>4346</v>
      </c>
      <c r="C1422" s="6" t="s">
        <v>4347</v>
      </c>
      <c r="D1422" s="6" t="s">
        <v>562</v>
      </c>
      <c r="E1422" s="6" t="s">
        <v>2891</v>
      </c>
      <c r="F1422" s="6">
        <v>127.9727</v>
      </c>
      <c r="G1422" s="6">
        <v>46.355400000000003</v>
      </c>
      <c r="H1422" s="6">
        <v>90965669</v>
      </c>
      <c r="I1422" s="6">
        <v>128.57700679999999</v>
      </c>
      <c r="J1422" s="6">
        <v>44.907388159999996</v>
      </c>
      <c r="K1422" t="s">
        <v>8885</v>
      </c>
      <c r="L1422" t="s">
        <v>8886</v>
      </c>
      <c r="M1422" t="s">
        <v>9761</v>
      </c>
    </row>
    <row r="1423" spans="1:13" x14ac:dyDescent="0.4">
      <c r="A1423" s="6">
        <v>1421</v>
      </c>
      <c r="B1423" s="6" t="s">
        <v>4348</v>
      </c>
      <c r="C1423" s="6" t="s">
        <v>4349</v>
      </c>
      <c r="D1423" s="6" t="s">
        <v>837</v>
      </c>
      <c r="E1423" s="6" t="s">
        <v>4350</v>
      </c>
      <c r="F1423" s="6">
        <v>110.1066</v>
      </c>
      <c r="G1423" s="6">
        <v>36.451799999999999</v>
      </c>
      <c r="H1423" s="6">
        <v>52030555</v>
      </c>
      <c r="I1423" s="6">
        <v>110.97711169999999</v>
      </c>
      <c r="J1423" s="6">
        <v>35.09886272</v>
      </c>
      <c r="K1423" t="s">
        <v>8997</v>
      </c>
      <c r="L1423" t="s">
        <v>9348</v>
      </c>
      <c r="M1423" t="s">
        <v>10146</v>
      </c>
    </row>
    <row r="1424" spans="1:13" x14ac:dyDescent="0.4">
      <c r="A1424" s="6">
        <v>1422</v>
      </c>
      <c r="B1424" s="6" t="s">
        <v>4351</v>
      </c>
      <c r="C1424" s="6" t="s">
        <v>4352</v>
      </c>
      <c r="D1424" s="6" t="s">
        <v>533</v>
      </c>
      <c r="E1424" s="6" t="s">
        <v>4353</v>
      </c>
      <c r="F1424" s="6">
        <v>119.3643</v>
      </c>
      <c r="G1424" s="6">
        <v>34.786299999999997</v>
      </c>
      <c r="H1424" s="6">
        <v>35680381</v>
      </c>
      <c r="I1424" s="6">
        <v>120.0968719</v>
      </c>
      <c r="J1424" s="6">
        <v>33.44935152</v>
      </c>
      <c r="K1424" t="s">
        <v>8979</v>
      </c>
      <c r="L1424" t="s">
        <v>9353</v>
      </c>
      <c r="M1424" t="s">
        <v>10147</v>
      </c>
    </row>
    <row r="1425" spans="1:13" x14ac:dyDescent="0.4">
      <c r="A1425" s="6">
        <v>1423</v>
      </c>
      <c r="B1425" s="6" t="s">
        <v>4354</v>
      </c>
      <c r="C1425" s="6" t="s">
        <v>4355</v>
      </c>
      <c r="D1425" s="6" t="s">
        <v>520</v>
      </c>
      <c r="E1425" s="6" t="s">
        <v>4356</v>
      </c>
      <c r="F1425" s="6">
        <v>105.0014</v>
      </c>
      <c r="G1425" s="6">
        <v>30.671600000000002</v>
      </c>
      <c r="H1425" s="6">
        <v>13250347</v>
      </c>
      <c r="I1425" s="6">
        <v>105.9479791</v>
      </c>
      <c r="J1425" s="6">
        <v>29.374152639999998</v>
      </c>
      <c r="K1425" t="s">
        <v>8868</v>
      </c>
      <c r="L1425" t="s">
        <v>8868</v>
      </c>
      <c r="M1425" t="s">
        <v>10148</v>
      </c>
    </row>
    <row r="1426" spans="1:13" x14ac:dyDescent="0.4">
      <c r="A1426" s="6">
        <v>1424</v>
      </c>
      <c r="B1426" s="6" t="s">
        <v>4357</v>
      </c>
      <c r="C1426" s="6" t="s">
        <v>4358</v>
      </c>
      <c r="D1426" s="6" t="s">
        <v>849</v>
      </c>
      <c r="E1426" s="6" t="s">
        <v>4359</v>
      </c>
      <c r="F1426" s="6">
        <v>110.49979999999999</v>
      </c>
      <c r="G1426" s="6">
        <v>31.97</v>
      </c>
      <c r="H1426" s="6">
        <v>13010772</v>
      </c>
      <c r="I1426" s="6">
        <v>111.364453</v>
      </c>
      <c r="J1426" s="6">
        <v>30.660087999999998</v>
      </c>
      <c r="K1426" t="s">
        <v>9002</v>
      </c>
      <c r="L1426" t="s">
        <v>9303</v>
      </c>
      <c r="M1426" t="s">
        <v>10149</v>
      </c>
    </row>
    <row r="1427" spans="1:13" x14ac:dyDescent="0.4">
      <c r="A1427" s="6">
        <v>1425</v>
      </c>
      <c r="B1427" s="6" t="s">
        <v>4360</v>
      </c>
      <c r="C1427" s="6" t="s">
        <v>4361</v>
      </c>
      <c r="D1427" s="6" t="s">
        <v>520</v>
      </c>
      <c r="E1427" s="6" t="s">
        <v>4362</v>
      </c>
      <c r="F1427" s="6">
        <v>105.5283</v>
      </c>
      <c r="G1427" s="6">
        <v>31.847100000000001</v>
      </c>
      <c r="H1427" s="6">
        <v>41190108</v>
      </c>
      <c r="I1427" s="6">
        <v>106.4670283</v>
      </c>
      <c r="J1427" s="6">
        <v>30.538367839999999</v>
      </c>
      <c r="K1427" t="s">
        <v>8898</v>
      </c>
      <c r="L1427" t="s">
        <v>9390</v>
      </c>
      <c r="M1427" t="s">
        <v>10150</v>
      </c>
    </row>
    <row r="1428" spans="1:13" x14ac:dyDescent="0.4">
      <c r="A1428" s="6">
        <v>1426</v>
      </c>
      <c r="B1428" s="6" t="s">
        <v>4363</v>
      </c>
      <c r="C1428" s="6" t="s">
        <v>4364</v>
      </c>
      <c r="D1428" s="6" t="s">
        <v>858</v>
      </c>
      <c r="E1428" s="6" t="s">
        <v>4365</v>
      </c>
      <c r="F1428" s="6">
        <v>76.100200000000001</v>
      </c>
      <c r="G1428" s="6">
        <v>39.272300000000001</v>
      </c>
      <c r="H1428" s="6">
        <v>34310348</v>
      </c>
      <c r="I1428" s="6">
        <v>77.477407020000001</v>
      </c>
      <c r="J1428" s="6">
        <v>37.892285919999999</v>
      </c>
      <c r="K1428" t="s">
        <v>9006</v>
      </c>
      <c r="L1428" t="s">
        <v>9073</v>
      </c>
      <c r="M1428" t="s">
        <v>10151</v>
      </c>
    </row>
    <row r="1429" spans="1:13" x14ac:dyDescent="0.4">
      <c r="A1429" s="6">
        <v>1427</v>
      </c>
      <c r="B1429" s="6" t="s">
        <v>4366</v>
      </c>
      <c r="C1429" s="6" t="s">
        <v>4367</v>
      </c>
      <c r="D1429" s="6" t="s">
        <v>602</v>
      </c>
      <c r="E1429" s="6" t="s">
        <v>4368</v>
      </c>
      <c r="F1429" s="6">
        <v>110.8972</v>
      </c>
      <c r="G1429" s="6">
        <v>23.417400000000001</v>
      </c>
      <c r="H1429" s="6">
        <v>3440086</v>
      </c>
      <c r="I1429" s="6">
        <v>111.7559317</v>
      </c>
      <c r="J1429" s="6">
        <v>22.189592959999999</v>
      </c>
      <c r="K1429" t="s">
        <v>8934</v>
      </c>
      <c r="L1429" t="s">
        <v>10152</v>
      </c>
      <c r="M1429" t="s">
        <v>10153</v>
      </c>
    </row>
    <row r="1430" spans="1:13" x14ac:dyDescent="0.4">
      <c r="A1430" s="6">
        <v>1428</v>
      </c>
      <c r="B1430" s="6" t="s">
        <v>4369</v>
      </c>
      <c r="C1430" s="6" t="s">
        <v>4370</v>
      </c>
      <c r="D1430" s="6" t="s">
        <v>628</v>
      </c>
      <c r="E1430" s="6" t="s">
        <v>4371</v>
      </c>
      <c r="F1430" s="6">
        <v>113.6127</v>
      </c>
      <c r="G1430" s="6">
        <v>29.071999999999999</v>
      </c>
      <c r="H1430" s="6">
        <v>22450288</v>
      </c>
      <c r="I1430" s="6">
        <v>114.4309708</v>
      </c>
      <c r="J1430" s="6">
        <v>27.789908799999999</v>
      </c>
      <c r="K1430" t="s">
        <v>8973</v>
      </c>
      <c r="L1430" t="s">
        <v>9393</v>
      </c>
      <c r="M1430" t="s">
        <v>10154</v>
      </c>
    </row>
    <row r="1431" spans="1:13" x14ac:dyDescent="0.4">
      <c r="A1431" s="6">
        <v>1429</v>
      </c>
      <c r="B1431" s="6" t="s">
        <v>4372</v>
      </c>
      <c r="C1431" s="6" t="s">
        <v>4373</v>
      </c>
      <c r="D1431" s="6" t="s">
        <v>837</v>
      </c>
      <c r="E1431" s="6" t="s">
        <v>4350</v>
      </c>
      <c r="F1431" s="6">
        <v>110.11369999999999</v>
      </c>
      <c r="G1431" s="6">
        <v>36.378300000000003</v>
      </c>
      <c r="H1431" s="6">
        <v>16670110</v>
      </c>
      <c r="I1431" s="6">
        <v>110.9841059</v>
      </c>
      <c r="J1431" s="6">
        <v>35.02606832</v>
      </c>
      <c r="K1431" t="s">
        <v>8997</v>
      </c>
      <c r="L1431" t="s">
        <v>9348</v>
      </c>
      <c r="M1431" t="s">
        <v>10146</v>
      </c>
    </row>
    <row r="1432" spans="1:13" x14ac:dyDescent="0.4">
      <c r="A1432" s="6">
        <v>1430</v>
      </c>
      <c r="B1432" s="6" t="s">
        <v>4374</v>
      </c>
      <c r="C1432" s="6" t="s">
        <v>4375</v>
      </c>
      <c r="D1432" s="6" t="s">
        <v>849</v>
      </c>
      <c r="E1432" s="6" t="s">
        <v>4376</v>
      </c>
      <c r="F1432" s="6">
        <v>110.4271</v>
      </c>
      <c r="G1432" s="6">
        <v>32.0139</v>
      </c>
      <c r="H1432" s="6">
        <v>35880605</v>
      </c>
      <c r="I1432" s="6">
        <v>111.2928362</v>
      </c>
      <c r="J1432" s="6">
        <v>30.703566559999999</v>
      </c>
      <c r="K1432" t="s">
        <v>9002</v>
      </c>
      <c r="L1432" t="s">
        <v>9303</v>
      </c>
      <c r="M1432" t="s">
        <v>10155</v>
      </c>
    </row>
    <row r="1433" spans="1:13" x14ac:dyDescent="0.4">
      <c r="A1433" s="6">
        <v>1431</v>
      </c>
      <c r="B1433" s="6" t="s">
        <v>4377</v>
      </c>
      <c r="C1433" s="6" t="s">
        <v>4378</v>
      </c>
      <c r="D1433" s="6" t="s">
        <v>533</v>
      </c>
      <c r="E1433" s="6" t="s">
        <v>4353</v>
      </c>
      <c r="F1433" s="6">
        <v>119.4472</v>
      </c>
      <c r="G1433" s="6">
        <v>34.71</v>
      </c>
      <c r="H1433" s="6">
        <v>35690510</v>
      </c>
      <c r="I1433" s="6">
        <v>120.1785367</v>
      </c>
      <c r="J1433" s="6">
        <v>33.373784000000001</v>
      </c>
      <c r="K1433" t="s">
        <v>8979</v>
      </c>
      <c r="L1433" t="s">
        <v>9353</v>
      </c>
      <c r="M1433" t="s">
        <v>10147</v>
      </c>
    </row>
    <row r="1434" spans="1:13" x14ac:dyDescent="0.4">
      <c r="A1434" s="6">
        <v>1432</v>
      </c>
      <c r="B1434" s="6" t="s">
        <v>4379</v>
      </c>
      <c r="C1434" s="6" t="s">
        <v>4370</v>
      </c>
      <c r="D1434" s="6" t="s">
        <v>562</v>
      </c>
      <c r="E1434" s="6" t="s">
        <v>4380</v>
      </c>
      <c r="F1434" s="6">
        <v>128.3168</v>
      </c>
      <c r="G1434" s="6">
        <v>49.202300000000001</v>
      </c>
      <c r="H1434" s="6">
        <v>58870808</v>
      </c>
      <c r="I1434" s="6">
        <v>128.91597970000001</v>
      </c>
      <c r="J1434" s="6">
        <v>47.726957919999997</v>
      </c>
      <c r="K1434" t="s">
        <v>8885</v>
      </c>
      <c r="L1434" t="s">
        <v>9179</v>
      </c>
      <c r="M1434" t="s">
        <v>10156</v>
      </c>
    </row>
    <row r="1435" spans="1:13" x14ac:dyDescent="0.4">
      <c r="A1435" s="6">
        <v>1433</v>
      </c>
      <c r="B1435" s="6" t="s">
        <v>4381</v>
      </c>
      <c r="C1435" s="6" t="s">
        <v>4382</v>
      </c>
      <c r="D1435" s="6" t="s">
        <v>837</v>
      </c>
      <c r="E1435" s="6" t="s">
        <v>4383</v>
      </c>
      <c r="F1435" s="6">
        <v>111.87909999999999</v>
      </c>
      <c r="G1435" s="6">
        <v>39.072099999999999</v>
      </c>
      <c r="H1435" s="6">
        <v>16320873</v>
      </c>
      <c r="I1435" s="6">
        <v>112.72320139999999</v>
      </c>
      <c r="J1435" s="6">
        <v>37.694007839999998</v>
      </c>
      <c r="K1435" t="s">
        <v>8997</v>
      </c>
      <c r="L1435" t="s">
        <v>9605</v>
      </c>
      <c r="M1435" t="s">
        <v>10157</v>
      </c>
    </row>
    <row r="1436" spans="1:13" x14ac:dyDescent="0.4">
      <c r="A1436" s="6">
        <v>1434</v>
      </c>
      <c r="B1436" s="6" t="s">
        <v>4384</v>
      </c>
      <c r="C1436" s="6" t="s">
        <v>4385</v>
      </c>
      <c r="D1436" s="6" t="s">
        <v>500</v>
      </c>
      <c r="E1436" s="6" t="s">
        <v>3978</v>
      </c>
      <c r="F1436" s="6">
        <v>116.2779</v>
      </c>
      <c r="G1436" s="6">
        <v>40.746000000000002</v>
      </c>
      <c r="H1436" s="6">
        <v>25780821</v>
      </c>
      <c r="I1436" s="6">
        <v>117.0564593</v>
      </c>
      <c r="J1436" s="6">
        <v>39.351838399999998</v>
      </c>
      <c r="K1436" t="s">
        <v>8878</v>
      </c>
      <c r="L1436" t="s">
        <v>8878</v>
      </c>
      <c r="M1436" t="s">
        <v>10055</v>
      </c>
    </row>
    <row r="1437" spans="1:13" x14ac:dyDescent="0.4">
      <c r="A1437" s="6">
        <v>1435</v>
      </c>
      <c r="B1437" s="6" t="s">
        <v>4386</v>
      </c>
      <c r="C1437" s="6" t="s">
        <v>4387</v>
      </c>
      <c r="D1437" s="6" t="s">
        <v>595</v>
      </c>
      <c r="E1437" s="6" t="s">
        <v>736</v>
      </c>
      <c r="F1437" s="6">
        <v>102.2881</v>
      </c>
      <c r="G1437" s="6">
        <v>38.087699999999998</v>
      </c>
      <c r="H1437" s="6">
        <v>10810342</v>
      </c>
      <c r="I1437" s="6">
        <v>103.2751073</v>
      </c>
      <c r="J1437" s="6">
        <v>36.719058080000003</v>
      </c>
      <c r="K1437" t="s">
        <v>8904</v>
      </c>
      <c r="L1437" t="s">
        <v>8905</v>
      </c>
      <c r="M1437" t="s">
        <v>8965</v>
      </c>
    </row>
    <row r="1438" spans="1:13" x14ac:dyDescent="0.4">
      <c r="A1438" s="6">
        <v>1436</v>
      </c>
      <c r="B1438" s="6" t="s">
        <v>4388</v>
      </c>
      <c r="C1438" s="6" t="s">
        <v>4389</v>
      </c>
      <c r="D1438" s="6" t="s">
        <v>533</v>
      </c>
      <c r="E1438" s="6" t="s">
        <v>4390</v>
      </c>
      <c r="F1438" s="6">
        <v>120.43089999999999</v>
      </c>
      <c r="G1438" s="6">
        <v>29.630700000000001</v>
      </c>
      <c r="H1438" s="6">
        <v>6400371</v>
      </c>
      <c r="I1438" s="6">
        <v>121.1475796</v>
      </c>
      <c r="J1438" s="6">
        <v>28.343245280000001</v>
      </c>
      <c r="K1438" t="s">
        <v>8957</v>
      </c>
      <c r="L1438" t="s">
        <v>9181</v>
      </c>
      <c r="M1438" t="s">
        <v>10158</v>
      </c>
    </row>
    <row r="1439" spans="1:13" x14ac:dyDescent="0.4">
      <c r="A1439" s="6">
        <v>1437</v>
      </c>
      <c r="B1439" s="6" t="s">
        <v>4391</v>
      </c>
      <c r="C1439" s="6" t="s">
        <v>4392</v>
      </c>
      <c r="D1439" s="6" t="s">
        <v>628</v>
      </c>
      <c r="E1439" s="6" t="s">
        <v>4393</v>
      </c>
      <c r="F1439" s="6">
        <v>114.6075</v>
      </c>
      <c r="G1439" s="6">
        <v>27.241700000000002</v>
      </c>
      <c r="H1439" s="6">
        <v>30840837</v>
      </c>
      <c r="I1439" s="6">
        <v>115.4109483</v>
      </c>
      <c r="J1439" s="6">
        <v>25.977179679999999</v>
      </c>
      <c r="K1439" t="s">
        <v>8973</v>
      </c>
      <c r="L1439" t="s">
        <v>9275</v>
      </c>
      <c r="M1439" t="s">
        <v>10159</v>
      </c>
    </row>
    <row r="1440" spans="1:13" x14ac:dyDescent="0.4">
      <c r="A1440" s="6">
        <v>1438</v>
      </c>
      <c r="B1440" s="6" t="s">
        <v>4394</v>
      </c>
      <c r="C1440" s="6" t="s">
        <v>4395</v>
      </c>
      <c r="D1440" s="6" t="s">
        <v>595</v>
      </c>
      <c r="E1440" s="6" t="s">
        <v>3252</v>
      </c>
      <c r="F1440" s="6">
        <v>104.5427</v>
      </c>
      <c r="G1440" s="6">
        <v>34.136000000000003</v>
      </c>
      <c r="H1440" s="6">
        <v>41090547</v>
      </c>
      <c r="I1440" s="6">
        <v>105.4961138</v>
      </c>
      <c r="J1440" s="6">
        <v>32.805294400000001</v>
      </c>
      <c r="K1440" t="s">
        <v>8898</v>
      </c>
      <c r="L1440" t="s">
        <v>9193</v>
      </c>
      <c r="M1440" t="s">
        <v>9864</v>
      </c>
    </row>
    <row r="1441" spans="1:13" x14ac:dyDescent="0.4">
      <c r="A1441" s="6">
        <v>1439</v>
      </c>
      <c r="B1441" s="6" t="s">
        <v>4396</v>
      </c>
      <c r="C1441" s="6" t="s">
        <v>4397</v>
      </c>
      <c r="D1441" s="6" t="s">
        <v>602</v>
      </c>
      <c r="E1441" s="6" t="s">
        <v>4398</v>
      </c>
      <c r="F1441" s="6">
        <v>112.5094</v>
      </c>
      <c r="G1441" s="6">
        <v>25.4068</v>
      </c>
      <c r="H1441" s="6">
        <v>2760298</v>
      </c>
      <c r="I1441" s="6">
        <v>113.34410990000001</v>
      </c>
      <c r="J1441" s="6">
        <v>24.15989472</v>
      </c>
      <c r="K1441" t="s">
        <v>8934</v>
      </c>
      <c r="L1441" t="s">
        <v>9861</v>
      </c>
      <c r="M1441" t="s">
        <v>10160</v>
      </c>
    </row>
    <row r="1442" spans="1:13" x14ac:dyDescent="0.4">
      <c r="A1442" s="6">
        <v>1440</v>
      </c>
      <c r="B1442" s="6" t="s">
        <v>4399</v>
      </c>
      <c r="C1442" s="6" t="s">
        <v>4400</v>
      </c>
      <c r="D1442" s="6" t="s">
        <v>602</v>
      </c>
      <c r="E1442" s="6" t="s">
        <v>4401</v>
      </c>
      <c r="F1442" s="6">
        <v>111.2799</v>
      </c>
      <c r="G1442" s="6">
        <v>24.248000000000001</v>
      </c>
      <c r="H1442" s="6">
        <v>4250173</v>
      </c>
      <c r="I1442" s="6">
        <v>112.1329295</v>
      </c>
      <c r="J1442" s="6">
        <v>23.012219200000001</v>
      </c>
      <c r="K1442" t="s">
        <v>8934</v>
      </c>
      <c r="L1442" t="s">
        <v>10161</v>
      </c>
      <c r="M1442" t="s">
        <v>10162</v>
      </c>
    </row>
    <row r="1443" spans="1:13" x14ac:dyDescent="0.4">
      <c r="A1443" s="6">
        <v>1441</v>
      </c>
      <c r="B1443" s="6" t="s">
        <v>4402</v>
      </c>
      <c r="C1443" s="6" t="s">
        <v>4403</v>
      </c>
      <c r="D1443" s="6" t="s">
        <v>520</v>
      </c>
      <c r="E1443" s="6" t="s">
        <v>1643</v>
      </c>
      <c r="F1443" s="6">
        <v>102.5432</v>
      </c>
      <c r="G1443" s="6">
        <v>30.854199999999999</v>
      </c>
      <c r="H1443" s="6">
        <v>13630241</v>
      </c>
      <c r="I1443" s="6">
        <v>103.5264063</v>
      </c>
      <c r="J1443" s="6">
        <v>29.554999680000002</v>
      </c>
      <c r="K1443" t="s">
        <v>8898</v>
      </c>
      <c r="L1443" t="s">
        <v>9323</v>
      </c>
      <c r="M1443" t="s">
        <v>9328</v>
      </c>
    </row>
    <row r="1444" spans="1:13" x14ac:dyDescent="0.4">
      <c r="A1444" s="6">
        <v>1442</v>
      </c>
      <c r="B1444" s="6" t="s">
        <v>4404</v>
      </c>
      <c r="C1444" s="6" t="s">
        <v>4405</v>
      </c>
      <c r="D1444" s="6" t="s">
        <v>837</v>
      </c>
      <c r="E1444" s="6" t="s">
        <v>4406</v>
      </c>
      <c r="F1444" s="6">
        <v>109.54</v>
      </c>
      <c r="G1444" s="6">
        <v>36.379600000000003</v>
      </c>
      <c r="H1444" s="6">
        <v>52040011</v>
      </c>
      <c r="I1444" s="6">
        <v>110.418954</v>
      </c>
      <c r="J1444" s="6">
        <v>35.027355839999998</v>
      </c>
      <c r="K1444" t="s">
        <v>8997</v>
      </c>
      <c r="L1444" t="s">
        <v>9348</v>
      </c>
      <c r="M1444" t="s">
        <v>10163</v>
      </c>
    </row>
    <row r="1445" spans="1:13" x14ac:dyDescent="0.4">
      <c r="A1445" s="6">
        <v>1443</v>
      </c>
      <c r="B1445" s="6" t="s">
        <v>4407</v>
      </c>
      <c r="C1445" s="6" t="s">
        <v>4408</v>
      </c>
      <c r="D1445" s="6" t="s">
        <v>573</v>
      </c>
      <c r="E1445" s="6" t="s">
        <v>4409</v>
      </c>
      <c r="F1445" s="6">
        <v>128.89510000000001</v>
      </c>
      <c r="G1445" s="6">
        <v>44.310200000000002</v>
      </c>
      <c r="H1445" s="6">
        <v>49710154</v>
      </c>
      <c r="I1445" s="6">
        <v>129.48566299999999</v>
      </c>
      <c r="J1445" s="6">
        <v>42.881822079999999</v>
      </c>
      <c r="K1445" t="s">
        <v>8894</v>
      </c>
      <c r="L1445" t="s">
        <v>9094</v>
      </c>
      <c r="M1445" t="s">
        <v>10164</v>
      </c>
    </row>
    <row r="1446" spans="1:13" x14ac:dyDescent="0.4">
      <c r="A1446" s="6">
        <v>1444</v>
      </c>
      <c r="B1446" s="6" t="s">
        <v>4410</v>
      </c>
      <c r="C1446" s="6" t="s">
        <v>4411</v>
      </c>
      <c r="D1446" s="6" t="s">
        <v>602</v>
      </c>
      <c r="E1446" s="6" t="s">
        <v>4412</v>
      </c>
      <c r="F1446" s="6">
        <v>111.1307</v>
      </c>
      <c r="G1446" s="6">
        <v>23.0336</v>
      </c>
      <c r="H1446" s="6">
        <v>90163275</v>
      </c>
      <c r="I1446" s="6">
        <v>111.9859526</v>
      </c>
      <c r="J1446" s="6">
        <v>21.809477439999998</v>
      </c>
      <c r="K1446" t="s">
        <v>8934</v>
      </c>
      <c r="L1446" t="s">
        <v>10152</v>
      </c>
      <c r="M1446" t="s">
        <v>10165</v>
      </c>
    </row>
    <row r="1447" spans="1:13" x14ac:dyDescent="0.4">
      <c r="A1447" s="6">
        <v>1445</v>
      </c>
      <c r="B1447" s="6" t="s">
        <v>4413</v>
      </c>
      <c r="C1447" s="6" t="s">
        <v>4414</v>
      </c>
      <c r="D1447" s="6" t="s">
        <v>837</v>
      </c>
      <c r="E1447" s="6" t="s">
        <v>4406</v>
      </c>
      <c r="F1447" s="6">
        <v>109.56959999999999</v>
      </c>
      <c r="G1447" s="6">
        <v>36.220599999999997</v>
      </c>
      <c r="H1447" s="6">
        <v>16730026</v>
      </c>
      <c r="I1447" s="6">
        <v>110.44811300000001</v>
      </c>
      <c r="J1447" s="6">
        <v>34.869882240000003</v>
      </c>
      <c r="K1447" t="s">
        <v>8997</v>
      </c>
      <c r="L1447" t="s">
        <v>9348</v>
      </c>
      <c r="M1447" t="s">
        <v>10163</v>
      </c>
    </row>
    <row r="1448" spans="1:13" x14ac:dyDescent="0.4">
      <c r="A1448" s="6">
        <v>1446</v>
      </c>
      <c r="B1448" s="6" t="s">
        <v>4415</v>
      </c>
      <c r="C1448" s="6" t="s">
        <v>4416</v>
      </c>
      <c r="D1448" s="6" t="s">
        <v>500</v>
      </c>
      <c r="E1448" s="6" t="s">
        <v>4417</v>
      </c>
      <c r="F1448" s="6">
        <v>116.0361</v>
      </c>
      <c r="G1448" s="6">
        <v>41.338099999999997</v>
      </c>
      <c r="H1448" s="6">
        <v>11750724</v>
      </c>
      <c r="I1448" s="6">
        <v>116.8182621</v>
      </c>
      <c r="J1448" s="6">
        <v>39.938254239999999</v>
      </c>
      <c r="K1448" t="s">
        <v>8989</v>
      </c>
      <c r="L1448" t="s">
        <v>9029</v>
      </c>
      <c r="M1448" t="s">
        <v>10166</v>
      </c>
    </row>
    <row r="1449" spans="1:13" x14ac:dyDescent="0.4">
      <c r="A1449" s="6">
        <v>1447</v>
      </c>
      <c r="B1449" s="6" t="s">
        <v>4418</v>
      </c>
      <c r="C1449" s="6" t="s">
        <v>4419</v>
      </c>
      <c r="D1449" s="6" t="s">
        <v>573</v>
      </c>
      <c r="E1449" s="6" t="s">
        <v>1062</v>
      </c>
      <c r="F1449" s="6">
        <v>125.2234</v>
      </c>
      <c r="G1449" s="6">
        <v>46.221600000000002</v>
      </c>
      <c r="H1449" s="6">
        <v>24880688</v>
      </c>
      <c r="I1449" s="6">
        <v>125.8686713</v>
      </c>
      <c r="J1449" s="6">
        <v>44.774872639999998</v>
      </c>
      <c r="K1449" t="s">
        <v>8894</v>
      </c>
      <c r="L1449" t="s">
        <v>8895</v>
      </c>
      <c r="M1449" t="s">
        <v>9092</v>
      </c>
    </row>
    <row r="1450" spans="1:13" x14ac:dyDescent="0.4">
      <c r="A1450" s="6">
        <v>1448</v>
      </c>
      <c r="B1450" s="6" t="s">
        <v>4420</v>
      </c>
      <c r="C1450" s="6" t="s">
        <v>4421</v>
      </c>
      <c r="D1450" s="6" t="s">
        <v>858</v>
      </c>
      <c r="E1450" s="6" t="s">
        <v>4422</v>
      </c>
      <c r="F1450" s="6">
        <v>74.771600000000007</v>
      </c>
      <c r="G1450" s="6">
        <v>40.357700000000001</v>
      </c>
      <c r="H1450" s="6">
        <v>34250056</v>
      </c>
      <c r="I1450" s="6">
        <v>76.168603160000004</v>
      </c>
      <c r="J1450" s="6">
        <v>38.967266080000002</v>
      </c>
      <c r="K1450" t="s">
        <v>9006</v>
      </c>
      <c r="L1450" t="s">
        <v>9073</v>
      </c>
      <c r="M1450" t="s">
        <v>10167</v>
      </c>
    </row>
    <row r="1451" spans="1:13" x14ac:dyDescent="0.4">
      <c r="A1451" s="6">
        <v>1449</v>
      </c>
      <c r="B1451" s="6" t="s">
        <v>4423</v>
      </c>
      <c r="C1451" s="6" t="s">
        <v>4424</v>
      </c>
      <c r="D1451" s="6" t="s">
        <v>573</v>
      </c>
      <c r="E1451" s="6" t="s">
        <v>1353</v>
      </c>
      <c r="F1451" s="6">
        <v>128.8117</v>
      </c>
      <c r="G1451" s="6">
        <v>44.328899999999997</v>
      </c>
      <c r="H1451" s="6">
        <v>50720818</v>
      </c>
      <c r="I1451" s="6">
        <v>129.40350570000001</v>
      </c>
      <c r="J1451" s="6">
        <v>42.900342559999999</v>
      </c>
      <c r="K1451" t="s">
        <v>8894</v>
      </c>
      <c r="L1451" t="s">
        <v>9094</v>
      </c>
      <c r="M1451" t="s">
        <v>9211</v>
      </c>
    </row>
    <row r="1452" spans="1:13" x14ac:dyDescent="0.4">
      <c r="A1452" s="6">
        <v>1450</v>
      </c>
      <c r="B1452" s="6" t="s">
        <v>4425</v>
      </c>
      <c r="C1452" s="6" t="s">
        <v>4426</v>
      </c>
      <c r="D1452" s="6" t="s">
        <v>573</v>
      </c>
      <c r="E1452" s="6" t="s">
        <v>4427</v>
      </c>
      <c r="F1452" s="6">
        <v>121.7248</v>
      </c>
      <c r="G1452" s="6">
        <v>42.028199999999998</v>
      </c>
      <c r="H1452" s="6">
        <v>42950509</v>
      </c>
      <c r="I1452" s="6">
        <v>122.4222005</v>
      </c>
      <c r="J1452" s="6">
        <v>40.621729279999997</v>
      </c>
      <c r="K1452" t="s">
        <v>8925</v>
      </c>
      <c r="L1452" t="s">
        <v>9133</v>
      </c>
      <c r="M1452" t="s">
        <v>10168</v>
      </c>
    </row>
    <row r="1453" spans="1:13" x14ac:dyDescent="0.4">
      <c r="A1453" s="6">
        <v>1451</v>
      </c>
      <c r="B1453" s="6" t="s">
        <v>4428</v>
      </c>
      <c r="C1453" s="6" t="s">
        <v>4429</v>
      </c>
      <c r="D1453" s="6" t="s">
        <v>533</v>
      </c>
      <c r="E1453" s="6" t="s">
        <v>4430</v>
      </c>
      <c r="F1453" s="6">
        <v>119.28489999999999</v>
      </c>
      <c r="G1453" s="6">
        <v>30.1447</v>
      </c>
      <c r="H1453" s="6">
        <v>42420217</v>
      </c>
      <c r="I1453" s="6">
        <v>120.018655</v>
      </c>
      <c r="J1453" s="6">
        <v>28.852310880000001</v>
      </c>
      <c r="K1453" t="s">
        <v>8957</v>
      </c>
      <c r="L1453" t="s">
        <v>9570</v>
      </c>
      <c r="M1453" t="s">
        <v>10169</v>
      </c>
    </row>
    <row r="1454" spans="1:13" x14ac:dyDescent="0.4">
      <c r="A1454" s="6">
        <v>1452</v>
      </c>
      <c r="B1454" s="6" t="s">
        <v>4431</v>
      </c>
      <c r="C1454" s="6" t="s">
        <v>4432</v>
      </c>
      <c r="D1454" s="6" t="s">
        <v>573</v>
      </c>
      <c r="E1454" s="6" t="s">
        <v>4433</v>
      </c>
      <c r="F1454" s="6">
        <v>121.55840000000001</v>
      </c>
      <c r="G1454" s="6">
        <v>42.089700000000001</v>
      </c>
      <c r="H1454" s="6">
        <v>24140121</v>
      </c>
      <c r="I1454" s="6">
        <v>122.2582798</v>
      </c>
      <c r="J1454" s="6">
        <v>40.682638879999999</v>
      </c>
      <c r="K1454" t="s">
        <v>8925</v>
      </c>
      <c r="L1454" t="s">
        <v>9133</v>
      </c>
      <c r="M1454" t="s">
        <v>10170</v>
      </c>
    </row>
    <row r="1455" spans="1:13" x14ac:dyDescent="0.4">
      <c r="A1455" s="6">
        <v>1453</v>
      </c>
      <c r="B1455" s="6" t="s">
        <v>4434</v>
      </c>
      <c r="C1455" s="6" t="s">
        <v>4435</v>
      </c>
      <c r="D1455" s="6" t="s">
        <v>562</v>
      </c>
      <c r="E1455" s="6" t="s">
        <v>1092</v>
      </c>
      <c r="F1455" s="6">
        <v>120.0052</v>
      </c>
      <c r="G1455" s="6">
        <v>50.767899999999997</v>
      </c>
      <c r="H1455" s="6">
        <v>12410281</v>
      </c>
      <c r="I1455" s="6">
        <v>120.7282225</v>
      </c>
      <c r="J1455" s="6">
        <v>49.277528160000003</v>
      </c>
      <c r="K1455" t="s">
        <v>8950</v>
      </c>
      <c r="L1455" t="s">
        <v>9046</v>
      </c>
      <c r="M1455" t="s">
        <v>9103</v>
      </c>
    </row>
    <row r="1456" spans="1:13" x14ac:dyDescent="0.4">
      <c r="A1456" s="6">
        <v>1454</v>
      </c>
      <c r="B1456" s="6" t="s">
        <v>4436</v>
      </c>
      <c r="C1456" s="6" t="s">
        <v>4437</v>
      </c>
      <c r="D1456" s="6" t="s">
        <v>562</v>
      </c>
      <c r="E1456" s="6" t="s">
        <v>1495</v>
      </c>
      <c r="F1456" s="6">
        <v>129.0068</v>
      </c>
      <c r="G1456" s="6">
        <v>47.7378</v>
      </c>
      <c r="H1456" s="6">
        <v>90178554</v>
      </c>
      <c r="I1456" s="6">
        <v>129.59569870000001</v>
      </c>
      <c r="J1456" s="6">
        <v>46.276517120000001</v>
      </c>
      <c r="K1456" t="s">
        <v>8885</v>
      </c>
      <c r="L1456" t="s">
        <v>8886</v>
      </c>
      <c r="M1456" t="s">
        <v>9268</v>
      </c>
    </row>
    <row r="1457" spans="1:13" x14ac:dyDescent="0.4">
      <c r="A1457" s="6">
        <v>1455</v>
      </c>
      <c r="B1457" s="6" t="s">
        <v>4438</v>
      </c>
      <c r="C1457" s="6" t="s">
        <v>4439</v>
      </c>
      <c r="D1457" s="6" t="s">
        <v>558</v>
      </c>
      <c r="E1457" s="6" t="s">
        <v>570</v>
      </c>
      <c r="F1457" s="6">
        <v>102.205</v>
      </c>
      <c r="G1457" s="6">
        <v>26.238700000000001</v>
      </c>
      <c r="H1457" s="6">
        <v>15740286</v>
      </c>
      <c r="I1457" s="6">
        <v>103.1932455</v>
      </c>
      <c r="J1457" s="6">
        <v>24.98380848</v>
      </c>
      <c r="K1457" t="s">
        <v>8891</v>
      </c>
      <c r="L1457" t="s">
        <v>8892</v>
      </c>
      <c r="M1457" t="s">
        <v>8893</v>
      </c>
    </row>
    <row r="1458" spans="1:13" x14ac:dyDescent="0.4">
      <c r="A1458" s="6">
        <v>1456</v>
      </c>
      <c r="B1458" s="6" t="s">
        <v>4440</v>
      </c>
      <c r="C1458" s="6" t="s">
        <v>4441</v>
      </c>
      <c r="D1458" s="6" t="s">
        <v>869</v>
      </c>
      <c r="E1458" s="6" t="s">
        <v>4442</v>
      </c>
      <c r="F1458" s="6">
        <v>108.0421</v>
      </c>
      <c r="G1458" s="6">
        <v>35.883200000000002</v>
      </c>
      <c r="H1458" s="6">
        <v>52360512</v>
      </c>
      <c r="I1458" s="6">
        <v>108.9433727</v>
      </c>
      <c r="J1458" s="6">
        <v>34.535721279999997</v>
      </c>
      <c r="K1458" t="s">
        <v>9010</v>
      </c>
      <c r="L1458" t="s">
        <v>9138</v>
      </c>
      <c r="M1458" t="s">
        <v>10171</v>
      </c>
    </row>
    <row r="1459" spans="1:13" x14ac:dyDescent="0.4">
      <c r="A1459" s="6">
        <v>1457</v>
      </c>
      <c r="B1459" s="6" t="s">
        <v>4443</v>
      </c>
      <c r="C1459" s="6" t="s">
        <v>4444</v>
      </c>
      <c r="D1459" s="6" t="s">
        <v>566</v>
      </c>
      <c r="E1459" s="6" t="s">
        <v>4445</v>
      </c>
      <c r="F1459" s="6">
        <v>109.2697</v>
      </c>
      <c r="G1459" s="6">
        <v>23.829000000000001</v>
      </c>
      <c r="H1459" s="6">
        <v>3780422</v>
      </c>
      <c r="I1459" s="6">
        <v>110.1526815</v>
      </c>
      <c r="J1459" s="6">
        <v>22.5972416</v>
      </c>
      <c r="K1459" t="s">
        <v>8888</v>
      </c>
      <c r="L1459" t="s">
        <v>9069</v>
      </c>
      <c r="M1459" t="s">
        <v>10172</v>
      </c>
    </row>
    <row r="1460" spans="1:13" x14ac:dyDescent="0.4">
      <c r="A1460" s="6">
        <v>1458</v>
      </c>
      <c r="B1460" s="6" t="s">
        <v>4446</v>
      </c>
      <c r="C1460" s="6" t="s">
        <v>4444</v>
      </c>
      <c r="D1460" s="6" t="s">
        <v>869</v>
      </c>
      <c r="E1460" s="6" t="s">
        <v>4447</v>
      </c>
      <c r="F1460" s="6">
        <v>108.8241</v>
      </c>
      <c r="G1460" s="6">
        <v>39.655099999999997</v>
      </c>
      <c r="H1460" s="6">
        <v>29430571</v>
      </c>
      <c r="I1460" s="6">
        <v>109.7137209</v>
      </c>
      <c r="J1460" s="6">
        <v>38.271411039999997</v>
      </c>
      <c r="K1460" t="s">
        <v>9010</v>
      </c>
      <c r="L1460" t="s">
        <v>9235</v>
      </c>
      <c r="M1460" t="s">
        <v>10173</v>
      </c>
    </row>
    <row r="1461" spans="1:13" x14ac:dyDescent="0.4">
      <c r="A1461" s="6">
        <v>1459</v>
      </c>
      <c r="B1461" s="6" t="s">
        <v>4448</v>
      </c>
      <c r="C1461" s="6" t="s">
        <v>4449</v>
      </c>
      <c r="D1461" s="6" t="s">
        <v>869</v>
      </c>
      <c r="E1461" s="6" t="s">
        <v>4450</v>
      </c>
      <c r="F1461" s="6">
        <v>107.1598</v>
      </c>
      <c r="G1461" s="6">
        <v>35.614699999999999</v>
      </c>
      <c r="H1461" s="6">
        <v>10180477</v>
      </c>
      <c r="I1461" s="6">
        <v>108.074219</v>
      </c>
      <c r="J1461" s="6">
        <v>34.269798880000003</v>
      </c>
      <c r="K1461" t="s">
        <v>9010</v>
      </c>
      <c r="L1461" t="s">
        <v>9138</v>
      </c>
      <c r="M1461" t="s">
        <v>10174</v>
      </c>
    </row>
    <row r="1462" spans="1:13" x14ac:dyDescent="0.4">
      <c r="A1462" s="6">
        <v>1460</v>
      </c>
      <c r="B1462" s="6" t="s">
        <v>4451</v>
      </c>
      <c r="C1462" s="6" t="s">
        <v>4452</v>
      </c>
      <c r="D1462" s="6" t="s">
        <v>602</v>
      </c>
      <c r="E1462" s="6" t="s">
        <v>4453</v>
      </c>
      <c r="F1462" s="6">
        <v>112.9496</v>
      </c>
      <c r="G1462" s="6">
        <v>27.772300000000001</v>
      </c>
      <c r="H1462" s="6">
        <v>37260203</v>
      </c>
      <c r="I1462" s="6">
        <v>113.77775099999999</v>
      </c>
      <c r="J1462" s="6">
        <v>26.502685920000001</v>
      </c>
      <c r="K1462" t="s">
        <v>8910</v>
      </c>
      <c r="L1462" t="s">
        <v>9175</v>
      </c>
      <c r="M1462" t="s">
        <v>10175</v>
      </c>
    </row>
    <row r="1463" spans="1:13" x14ac:dyDescent="0.4">
      <c r="A1463" s="6">
        <v>1461</v>
      </c>
      <c r="B1463" s="6" t="s">
        <v>4454</v>
      </c>
      <c r="C1463" s="6" t="s">
        <v>4455</v>
      </c>
      <c r="D1463" s="6" t="s">
        <v>869</v>
      </c>
      <c r="E1463" s="6" t="s">
        <v>4456</v>
      </c>
      <c r="F1463" s="6">
        <v>108.327</v>
      </c>
      <c r="G1463" s="6">
        <v>36.017600000000002</v>
      </c>
      <c r="H1463" s="6">
        <v>52320256</v>
      </c>
      <c r="I1463" s="6">
        <v>109.22402769999999</v>
      </c>
      <c r="J1463" s="6">
        <v>34.668831040000001</v>
      </c>
      <c r="K1463" t="s">
        <v>9010</v>
      </c>
      <c r="L1463" t="s">
        <v>9011</v>
      </c>
      <c r="M1463" t="s">
        <v>10176</v>
      </c>
    </row>
    <row r="1464" spans="1:13" x14ac:dyDescent="0.4">
      <c r="A1464" s="6">
        <v>1462</v>
      </c>
      <c r="B1464" s="6" t="s">
        <v>4457</v>
      </c>
      <c r="C1464" s="6" t="s">
        <v>4458</v>
      </c>
      <c r="D1464" s="6" t="s">
        <v>558</v>
      </c>
      <c r="E1464" s="6" t="s">
        <v>3532</v>
      </c>
      <c r="F1464" s="6">
        <v>102.0985</v>
      </c>
      <c r="G1464" s="6">
        <v>26.494399999999999</v>
      </c>
      <c r="H1464" s="6">
        <v>18740452</v>
      </c>
      <c r="I1464" s="6">
        <v>103.0883324</v>
      </c>
      <c r="J1464" s="6">
        <v>25.237053759999998</v>
      </c>
      <c r="K1464" t="s">
        <v>8891</v>
      </c>
      <c r="L1464" t="s">
        <v>8892</v>
      </c>
      <c r="M1464" t="s">
        <v>9934</v>
      </c>
    </row>
    <row r="1465" spans="1:13" x14ac:dyDescent="0.4">
      <c r="A1465" s="6">
        <v>1463</v>
      </c>
      <c r="B1465" s="6" t="s">
        <v>4459</v>
      </c>
      <c r="C1465" s="6" t="s">
        <v>4460</v>
      </c>
      <c r="D1465" s="6" t="s">
        <v>869</v>
      </c>
      <c r="E1465" s="6" t="s">
        <v>4450</v>
      </c>
      <c r="F1465" s="6">
        <v>107.13420000000001</v>
      </c>
      <c r="G1465" s="6">
        <v>35.6</v>
      </c>
      <c r="H1465" s="6">
        <v>8560572</v>
      </c>
      <c r="I1465" s="6">
        <v>108.0490004</v>
      </c>
      <c r="J1465" s="6">
        <v>34.255240000000001</v>
      </c>
      <c r="K1465" t="s">
        <v>9010</v>
      </c>
      <c r="L1465" t="s">
        <v>9138</v>
      </c>
      <c r="M1465" t="s">
        <v>10174</v>
      </c>
    </row>
    <row r="1466" spans="1:13" x14ac:dyDescent="0.4">
      <c r="A1466" s="6">
        <v>1464</v>
      </c>
      <c r="B1466" s="6" t="s">
        <v>4461</v>
      </c>
      <c r="C1466" s="6" t="s">
        <v>4462</v>
      </c>
      <c r="D1466" s="6" t="s">
        <v>573</v>
      </c>
      <c r="E1466" s="6" t="s">
        <v>3800</v>
      </c>
      <c r="F1466" s="6">
        <v>121.25709999999999</v>
      </c>
      <c r="G1466" s="6">
        <v>44.870199999999997</v>
      </c>
      <c r="H1466" s="6">
        <v>23820362</v>
      </c>
      <c r="I1466" s="6">
        <v>121.9614692</v>
      </c>
      <c r="J1466" s="6">
        <v>43.436446080000003</v>
      </c>
      <c r="K1466" t="s">
        <v>8950</v>
      </c>
      <c r="L1466" t="s">
        <v>9487</v>
      </c>
      <c r="M1466" t="s">
        <v>10007</v>
      </c>
    </row>
    <row r="1467" spans="1:13" x14ac:dyDescent="0.4">
      <c r="A1467" s="6">
        <v>1465</v>
      </c>
      <c r="B1467" s="6" t="s">
        <v>4463</v>
      </c>
      <c r="C1467" s="6" t="s">
        <v>4464</v>
      </c>
      <c r="D1467" s="6" t="s">
        <v>500</v>
      </c>
      <c r="E1467" s="6" t="s">
        <v>552</v>
      </c>
      <c r="F1467" s="6">
        <v>116.2144</v>
      </c>
      <c r="G1467" s="6">
        <v>40.532200000000003</v>
      </c>
      <c r="H1467" s="6">
        <v>25830687</v>
      </c>
      <c r="I1467" s="6">
        <v>116.9939054</v>
      </c>
      <c r="J1467" s="6">
        <v>39.140090880000002</v>
      </c>
      <c r="K1467" t="s">
        <v>8878</v>
      </c>
      <c r="L1467" t="s">
        <v>8878</v>
      </c>
      <c r="M1467" t="s">
        <v>8881</v>
      </c>
    </row>
    <row r="1468" spans="1:13" x14ac:dyDescent="0.4">
      <c r="A1468" s="6">
        <v>1466</v>
      </c>
      <c r="B1468" s="6" t="s">
        <v>4465</v>
      </c>
      <c r="C1468" s="6" t="s">
        <v>4466</v>
      </c>
      <c r="D1468" s="6" t="s">
        <v>602</v>
      </c>
      <c r="E1468" s="6" t="s">
        <v>3649</v>
      </c>
      <c r="F1468" s="6">
        <v>108.7081</v>
      </c>
      <c r="G1468" s="6">
        <v>19.489599999999999</v>
      </c>
      <c r="H1468" s="6">
        <v>33450801</v>
      </c>
      <c r="I1468" s="6">
        <v>109.5994493</v>
      </c>
      <c r="J1468" s="6">
        <v>18.299499839999999</v>
      </c>
      <c r="K1468" t="s">
        <v>8953</v>
      </c>
      <c r="L1468" t="s">
        <v>9338</v>
      </c>
      <c r="M1468" t="s">
        <v>9969</v>
      </c>
    </row>
    <row r="1469" spans="1:13" x14ac:dyDescent="0.4">
      <c r="A1469" s="6">
        <v>1467</v>
      </c>
      <c r="B1469" s="6" t="s">
        <v>4467</v>
      </c>
      <c r="C1469" s="6" t="s">
        <v>4468</v>
      </c>
      <c r="D1469" s="6" t="s">
        <v>520</v>
      </c>
      <c r="E1469" s="6" t="s">
        <v>1390</v>
      </c>
      <c r="F1469" s="6">
        <v>102.7803</v>
      </c>
      <c r="G1469" s="6">
        <v>31.929300000000001</v>
      </c>
      <c r="H1469" s="6">
        <v>90632317</v>
      </c>
      <c r="I1469" s="6">
        <v>103.7599735</v>
      </c>
      <c r="J1469" s="6">
        <v>30.619778719999999</v>
      </c>
      <c r="K1469" t="s">
        <v>8898</v>
      </c>
      <c r="L1469" t="s">
        <v>8899</v>
      </c>
      <c r="M1469" t="s">
        <v>9227</v>
      </c>
    </row>
    <row r="1470" spans="1:13" x14ac:dyDescent="0.4">
      <c r="A1470" s="6">
        <v>1468</v>
      </c>
      <c r="B1470" s="6" t="s">
        <v>4469</v>
      </c>
      <c r="C1470" s="6" t="s">
        <v>4470</v>
      </c>
      <c r="D1470" s="6" t="s">
        <v>562</v>
      </c>
      <c r="E1470" s="6" t="s">
        <v>2891</v>
      </c>
      <c r="F1470" s="6">
        <v>127.46510000000001</v>
      </c>
      <c r="G1470" s="6">
        <v>46.532299999999999</v>
      </c>
      <c r="H1470" s="6">
        <v>90946343</v>
      </c>
      <c r="I1470" s="6">
        <v>128.07696999999999</v>
      </c>
      <c r="J1470" s="6">
        <v>45.082589919999997</v>
      </c>
      <c r="K1470" t="s">
        <v>8885</v>
      </c>
      <c r="L1470" t="s">
        <v>8886</v>
      </c>
      <c r="M1470" t="s">
        <v>9761</v>
      </c>
    </row>
    <row r="1471" spans="1:13" x14ac:dyDescent="0.4">
      <c r="A1471" s="6">
        <v>1469</v>
      </c>
      <c r="B1471" s="6" t="s">
        <v>4471</v>
      </c>
      <c r="C1471" s="6" t="s">
        <v>4472</v>
      </c>
      <c r="D1471" s="6" t="s">
        <v>849</v>
      </c>
      <c r="E1471" s="6" t="s">
        <v>4473</v>
      </c>
      <c r="F1471" s="6">
        <v>112.9504</v>
      </c>
      <c r="G1471" s="6">
        <v>32.360999999999997</v>
      </c>
      <c r="H1471" s="6">
        <v>90076762</v>
      </c>
      <c r="I1471" s="6">
        <v>113.77853899999999</v>
      </c>
      <c r="J1471" s="6">
        <v>31.0473344</v>
      </c>
      <c r="K1471" t="s">
        <v>9002</v>
      </c>
      <c r="L1471" t="s">
        <v>9052</v>
      </c>
      <c r="M1471" t="s">
        <v>10177</v>
      </c>
    </row>
    <row r="1472" spans="1:13" x14ac:dyDescent="0.4">
      <c r="A1472" s="6">
        <v>1470</v>
      </c>
      <c r="B1472" s="6" t="s">
        <v>4474</v>
      </c>
      <c r="C1472" s="6" t="s">
        <v>4475</v>
      </c>
      <c r="D1472" s="6" t="s">
        <v>595</v>
      </c>
      <c r="E1472" s="6" t="s">
        <v>4476</v>
      </c>
      <c r="F1472" s="6">
        <v>95.964699999999993</v>
      </c>
      <c r="G1472" s="6">
        <v>41.676200000000001</v>
      </c>
      <c r="H1472" s="6">
        <v>11240266</v>
      </c>
      <c r="I1472" s="6">
        <v>97.045925969999999</v>
      </c>
      <c r="J1472" s="6">
        <v>40.273108479999998</v>
      </c>
      <c r="K1472" t="s">
        <v>8904</v>
      </c>
      <c r="L1472" t="s">
        <v>9255</v>
      </c>
      <c r="M1472" t="s">
        <v>10178</v>
      </c>
    </row>
    <row r="1473" spans="1:13" x14ac:dyDescent="0.4">
      <c r="A1473" s="6">
        <v>1471</v>
      </c>
      <c r="B1473" s="6" t="s">
        <v>4477</v>
      </c>
      <c r="C1473" s="6" t="s">
        <v>4478</v>
      </c>
      <c r="D1473" s="6" t="s">
        <v>562</v>
      </c>
      <c r="E1473" s="6" t="s">
        <v>2891</v>
      </c>
      <c r="F1473" s="6">
        <v>127.458</v>
      </c>
      <c r="G1473" s="6">
        <v>46.508000000000003</v>
      </c>
      <c r="H1473" s="6">
        <v>25090722</v>
      </c>
      <c r="I1473" s="6">
        <v>128.06997580000001</v>
      </c>
      <c r="J1473" s="6">
        <v>45.058523200000003</v>
      </c>
      <c r="K1473" t="s">
        <v>8885</v>
      </c>
      <c r="L1473" t="s">
        <v>8886</v>
      </c>
      <c r="M1473" t="s">
        <v>9761</v>
      </c>
    </row>
    <row r="1474" spans="1:13" x14ac:dyDescent="0.4">
      <c r="A1474" s="6">
        <v>1472</v>
      </c>
      <c r="B1474" s="6" t="s">
        <v>4479</v>
      </c>
      <c r="C1474" s="6" t="s">
        <v>4480</v>
      </c>
      <c r="D1474" s="6" t="s">
        <v>558</v>
      </c>
      <c r="E1474" s="6" t="s">
        <v>4481</v>
      </c>
      <c r="F1474" s="6">
        <v>100.83499999999999</v>
      </c>
      <c r="G1474" s="6">
        <v>26.971699999999998</v>
      </c>
      <c r="H1474" s="6">
        <v>90320991</v>
      </c>
      <c r="I1474" s="6">
        <v>101.8436585</v>
      </c>
      <c r="J1474" s="6">
        <v>25.709771679999999</v>
      </c>
      <c r="K1474" t="s">
        <v>8891</v>
      </c>
      <c r="L1474" t="s">
        <v>9204</v>
      </c>
      <c r="M1474" t="s">
        <v>10179</v>
      </c>
    </row>
    <row r="1475" spans="1:13" x14ac:dyDescent="0.4">
      <c r="A1475" s="6">
        <v>1473</v>
      </c>
      <c r="B1475" s="6" t="s">
        <v>4482</v>
      </c>
      <c r="C1475" s="6" t="s">
        <v>4483</v>
      </c>
      <c r="D1475" s="6" t="s">
        <v>602</v>
      </c>
      <c r="E1475" s="6" t="s">
        <v>4484</v>
      </c>
      <c r="F1475" s="6">
        <v>110.6009</v>
      </c>
      <c r="G1475" s="6">
        <v>24.482700000000001</v>
      </c>
      <c r="H1475" s="6">
        <v>4270531</v>
      </c>
      <c r="I1475" s="6">
        <v>111.4640466</v>
      </c>
      <c r="J1475" s="6">
        <v>23.244666079999998</v>
      </c>
      <c r="K1475" t="s">
        <v>8934</v>
      </c>
      <c r="L1475" t="s">
        <v>10161</v>
      </c>
      <c r="M1475" t="s">
        <v>10180</v>
      </c>
    </row>
    <row r="1476" spans="1:13" x14ac:dyDescent="0.4">
      <c r="A1476" s="6">
        <v>1474</v>
      </c>
      <c r="B1476" s="6" t="s">
        <v>4485</v>
      </c>
      <c r="C1476" s="6" t="s">
        <v>4486</v>
      </c>
      <c r="D1476" s="6" t="s">
        <v>858</v>
      </c>
      <c r="E1476" s="6" t="s">
        <v>4487</v>
      </c>
      <c r="F1476" s="6">
        <v>80.189300000000003</v>
      </c>
      <c r="G1476" s="6">
        <v>45.392000000000003</v>
      </c>
      <c r="H1476" s="6">
        <v>54430606</v>
      </c>
      <c r="I1476" s="6">
        <v>81.505579429999997</v>
      </c>
      <c r="J1476" s="6">
        <v>43.953236799999999</v>
      </c>
      <c r="K1476" t="s">
        <v>9006</v>
      </c>
      <c r="L1476" t="s">
        <v>9465</v>
      </c>
      <c r="M1476" t="s">
        <v>10181</v>
      </c>
    </row>
    <row r="1477" spans="1:13" x14ac:dyDescent="0.4">
      <c r="A1477" s="6">
        <v>1475</v>
      </c>
      <c r="B1477" s="6" t="s">
        <v>4488</v>
      </c>
      <c r="C1477" s="6" t="s">
        <v>4489</v>
      </c>
      <c r="D1477" s="6" t="s">
        <v>858</v>
      </c>
      <c r="E1477" s="6" t="s">
        <v>4487</v>
      </c>
      <c r="F1477" s="6">
        <v>79.961500000000001</v>
      </c>
      <c r="G1477" s="6">
        <v>45.405299999999997</v>
      </c>
      <c r="H1477" s="6">
        <v>54440491</v>
      </c>
      <c r="I1477" s="6">
        <v>81.281173649999999</v>
      </c>
      <c r="J1477" s="6">
        <v>43.966409120000002</v>
      </c>
      <c r="K1477" t="s">
        <v>9006</v>
      </c>
      <c r="L1477" t="s">
        <v>9465</v>
      </c>
      <c r="M1477" t="s">
        <v>10181</v>
      </c>
    </row>
    <row r="1478" spans="1:13" x14ac:dyDescent="0.4">
      <c r="A1478" s="6">
        <v>1476</v>
      </c>
      <c r="B1478" s="6" t="s">
        <v>4490</v>
      </c>
      <c r="C1478" s="6" t="s">
        <v>4491</v>
      </c>
      <c r="D1478" s="6" t="s">
        <v>628</v>
      </c>
      <c r="E1478" s="6" t="s">
        <v>4492</v>
      </c>
      <c r="F1478" s="6">
        <v>117.44750000000001</v>
      </c>
      <c r="G1478" s="6">
        <v>27.898800000000001</v>
      </c>
      <c r="H1478" s="6">
        <v>42710055</v>
      </c>
      <c r="I1478" s="6">
        <v>118.2086323</v>
      </c>
      <c r="J1478" s="6">
        <v>26.627971519999999</v>
      </c>
      <c r="K1478" t="s">
        <v>8919</v>
      </c>
      <c r="L1478" t="s">
        <v>3079</v>
      </c>
      <c r="M1478" t="s">
        <v>10182</v>
      </c>
    </row>
    <row r="1479" spans="1:13" x14ac:dyDescent="0.4">
      <c r="A1479" s="6">
        <v>1477</v>
      </c>
      <c r="B1479" s="6" t="s">
        <v>4493</v>
      </c>
      <c r="C1479" s="6" t="s">
        <v>4494</v>
      </c>
      <c r="D1479" s="6" t="s">
        <v>869</v>
      </c>
      <c r="E1479" s="6" t="s">
        <v>3084</v>
      </c>
      <c r="F1479" s="6">
        <v>105.08969999999999</v>
      </c>
      <c r="G1479" s="6">
        <v>34.3003</v>
      </c>
      <c r="H1479" s="6">
        <v>18010211</v>
      </c>
      <c r="I1479" s="6">
        <v>106.0349635</v>
      </c>
      <c r="J1479" s="6">
        <v>32.968017119999999</v>
      </c>
      <c r="K1479" t="s">
        <v>9010</v>
      </c>
      <c r="L1479" t="s">
        <v>9162</v>
      </c>
      <c r="M1479" t="s">
        <v>9808</v>
      </c>
    </row>
    <row r="1480" spans="1:13" x14ac:dyDescent="0.4">
      <c r="A1480" s="6">
        <v>1478</v>
      </c>
      <c r="B1480" s="6" t="s">
        <v>4495</v>
      </c>
      <c r="C1480" s="6" t="s">
        <v>4496</v>
      </c>
      <c r="D1480" s="6" t="s">
        <v>520</v>
      </c>
      <c r="E1480" s="6" t="s">
        <v>3842</v>
      </c>
      <c r="F1480" s="6">
        <v>108.0305</v>
      </c>
      <c r="G1480" s="6">
        <v>28.518899999999999</v>
      </c>
      <c r="H1480" s="6">
        <v>38270246</v>
      </c>
      <c r="I1480" s="6">
        <v>108.93194560000001</v>
      </c>
      <c r="J1480" s="6">
        <v>27.242118560000002</v>
      </c>
      <c r="K1480" t="s">
        <v>8929</v>
      </c>
      <c r="L1480" t="s">
        <v>9960</v>
      </c>
      <c r="M1480" t="s">
        <v>10019</v>
      </c>
    </row>
    <row r="1481" spans="1:13" x14ac:dyDescent="0.4">
      <c r="A1481" s="6">
        <v>1479</v>
      </c>
      <c r="B1481" s="6" t="s">
        <v>4497</v>
      </c>
      <c r="C1481" s="6" t="s">
        <v>4498</v>
      </c>
      <c r="D1481" s="6" t="s">
        <v>628</v>
      </c>
      <c r="E1481" s="6" t="s">
        <v>4492</v>
      </c>
      <c r="F1481" s="6">
        <v>117.5074</v>
      </c>
      <c r="G1481" s="6">
        <v>27.863700000000001</v>
      </c>
      <c r="H1481" s="6">
        <v>22640661</v>
      </c>
      <c r="I1481" s="6">
        <v>118.2676397</v>
      </c>
      <c r="J1481" s="6">
        <v>26.593208480000001</v>
      </c>
      <c r="K1481" t="s">
        <v>8919</v>
      </c>
      <c r="L1481" t="s">
        <v>3079</v>
      </c>
      <c r="M1481" t="s">
        <v>10182</v>
      </c>
    </row>
    <row r="1482" spans="1:13" x14ac:dyDescent="0.4">
      <c r="A1482" s="6">
        <v>1480</v>
      </c>
      <c r="B1482" s="6" t="s">
        <v>4499</v>
      </c>
      <c r="C1482" s="6" t="s">
        <v>4500</v>
      </c>
      <c r="D1482" s="6" t="s">
        <v>837</v>
      </c>
      <c r="E1482" s="6" t="s">
        <v>4099</v>
      </c>
      <c r="F1482" s="6">
        <v>111.8749</v>
      </c>
      <c r="G1482" s="6">
        <v>40.105499999999999</v>
      </c>
      <c r="H1482" s="6">
        <v>16180361</v>
      </c>
      <c r="I1482" s="6">
        <v>112.719064</v>
      </c>
      <c r="J1482" s="6">
        <v>38.717487200000001</v>
      </c>
      <c r="K1482" t="s">
        <v>8997</v>
      </c>
      <c r="L1482" t="s">
        <v>9447</v>
      </c>
      <c r="M1482" t="s">
        <v>10091</v>
      </c>
    </row>
    <row r="1483" spans="1:13" x14ac:dyDescent="0.4">
      <c r="A1483" s="6">
        <v>1481</v>
      </c>
      <c r="B1483" s="6" t="s">
        <v>4501</v>
      </c>
      <c r="C1483" s="6" t="s">
        <v>4502</v>
      </c>
      <c r="D1483" s="6" t="s">
        <v>628</v>
      </c>
      <c r="E1483" s="6" t="s">
        <v>4492</v>
      </c>
      <c r="F1483" s="6">
        <v>117.34399999999999</v>
      </c>
      <c r="G1483" s="6">
        <v>27.838899999999999</v>
      </c>
      <c r="H1483" s="6">
        <v>90309427</v>
      </c>
      <c r="I1483" s="6">
        <v>118.1066744</v>
      </c>
      <c r="J1483" s="6">
        <v>26.568646560000001</v>
      </c>
      <c r="K1483" t="s">
        <v>8919</v>
      </c>
      <c r="L1483" t="s">
        <v>3079</v>
      </c>
      <c r="M1483" t="s">
        <v>10182</v>
      </c>
    </row>
    <row r="1484" spans="1:13" x14ac:dyDescent="0.4">
      <c r="A1484" s="6">
        <v>1482</v>
      </c>
      <c r="B1484" s="6" t="s">
        <v>4503</v>
      </c>
      <c r="C1484" s="6" t="s">
        <v>4504</v>
      </c>
      <c r="D1484" s="6" t="s">
        <v>837</v>
      </c>
      <c r="E1484" s="6" t="s">
        <v>4099</v>
      </c>
      <c r="F1484" s="6">
        <v>111.8215</v>
      </c>
      <c r="G1484" s="6">
        <v>40.125</v>
      </c>
      <c r="H1484" s="6">
        <v>90218525</v>
      </c>
      <c r="I1484" s="6">
        <v>112.6664597</v>
      </c>
      <c r="J1484" s="6">
        <v>38.736800000000002</v>
      </c>
      <c r="K1484" t="s">
        <v>8997</v>
      </c>
      <c r="L1484" t="s">
        <v>9447</v>
      </c>
      <c r="M1484" t="s">
        <v>10091</v>
      </c>
    </row>
    <row r="1485" spans="1:13" x14ac:dyDescent="0.4">
      <c r="A1485" s="6">
        <v>1483</v>
      </c>
      <c r="B1485" s="6" t="s">
        <v>4505</v>
      </c>
      <c r="C1485" s="6" t="s">
        <v>4506</v>
      </c>
      <c r="D1485" s="6" t="s">
        <v>500</v>
      </c>
      <c r="E1485" s="6" t="s">
        <v>4507</v>
      </c>
      <c r="F1485" s="6">
        <v>112.5956</v>
      </c>
      <c r="G1485" s="6">
        <v>39.495199999999997</v>
      </c>
      <c r="H1485" s="6">
        <v>15910840</v>
      </c>
      <c r="I1485" s="6">
        <v>113.4290256</v>
      </c>
      <c r="J1485" s="6">
        <v>38.113046079999997</v>
      </c>
      <c r="K1485" t="s">
        <v>8997</v>
      </c>
      <c r="L1485" t="s">
        <v>10183</v>
      </c>
      <c r="M1485" t="s">
        <v>10184</v>
      </c>
    </row>
    <row r="1486" spans="1:13" x14ac:dyDescent="0.4">
      <c r="A1486" s="6">
        <v>1484</v>
      </c>
      <c r="B1486" s="6" t="s">
        <v>4508</v>
      </c>
      <c r="C1486" s="6" t="s">
        <v>4509</v>
      </c>
      <c r="D1486" s="6" t="s">
        <v>500</v>
      </c>
      <c r="E1486" s="6" t="s">
        <v>4510</v>
      </c>
      <c r="F1486" s="6">
        <v>112.762</v>
      </c>
      <c r="G1486" s="6">
        <v>39.2624</v>
      </c>
      <c r="H1486" s="6">
        <v>91243841</v>
      </c>
      <c r="I1486" s="6">
        <v>113.5929462</v>
      </c>
      <c r="J1486" s="6">
        <v>37.882480960000002</v>
      </c>
      <c r="K1486" t="s">
        <v>8997</v>
      </c>
      <c r="L1486" t="s">
        <v>10183</v>
      </c>
      <c r="M1486" t="s">
        <v>10185</v>
      </c>
    </row>
    <row r="1487" spans="1:13" x14ac:dyDescent="0.4">
      <c r="A1487" s="6">
        <v>1485</v>
      </c>
      <c r="B1487" s="6" t="s">
        <v>4511</v>
      </c>
      <c r="C1487" s="6" t="s">
        <v>4512</v>
      </c>
      <c r="D1487" s="6" t="s">
        <v>500</v>
      </c>
      <c r="E1487" s="6" t="s">
        <v>4513</v>
      </c>
      <c r="F1487" s="6">
        <v>115.71680000000001</v>
      </c>
      <c r="G1487" s="6">
        <v>40.696100000000001</v>
      </c>
      <c r="H1487" s="6">
        <v>100200723</v>
      </c>
      <c r="I1487" s="6">
        <v>116.5037197</v>
      </c>
      <c r="J1487" s="6">
        <v>39.302417439999999</v>
      </c>
      <c r="K1487" t="s">
        <v>8989</v>
      </c>
      <c r="L1487" t="s">
        <v>9029</v>
      </c>
      <c r="M1487" t="s">
        <v>10186</v>
      </c>
    </row>
    <row r="1488" spans="1:13" x14ac:dyDescent="0.4">
      <c r="A1488" s="6">
        <v>1486</v>
      </c>
      <c r="B1488" s="6" t="s">
        <v>4514</v>
      </c>
      <c r="C1488" s="6" t="s">
        <v>4515</v>
      </c>
      <c r="D1488" s="6" t="s">
        <v>500</v>
      </c>
      <c r="E1488" s="6" t="s">
        <v>2105</v>
      </c>
      <c r="F1488" s="6">
        <v>115.86660000000001</v>
      </c>
      <c r="G1488" s="6">
        <v>41.775300000000001</v>
      </c>
      <c r="H1488" s="6">
        <v>23030641</v>
      </c>
      <c r="I1488" s="6">
        <v>116.6512877</v>
      </c>
      <c r="J1488" s="6">
        <v>40.371257120000003</v>
      </c>
      <c r="K1488" t="s">
        <v>8862</v>
      </c>
      <c r="L1488" t="s">
        <v>8862</v>
      </c>
      <c r="M1488" t="s">
        <v>9507</v>
      </c>
    </row>
    <row r="1489" spans="1:13" x14ac:dyDescent="0.4">
      <c r="A1489" s="6">
        <v>1487</v>
      </c>
      <c r="B1489" s="6" t="s">
        <v>4516</v>
      </c>
      <c r="C1489" s="6" t="s">
        <v>4517</v>
      </c>
      <c r="D1489" s="6" t="s">
        <v>858</v>
      </c>
      <c r="E1489" s="6" t="s">
        <v>4518</v>
      </c>
      <c r="F1489" s="6">
        <v>85.3095</v>
      </c>
      <c r="G1489" s="6">
        <v>43.494599999999998</v>
      </c>
      <c r="H1489" s="6">
        <v>33950057</v>
      </c>
      <c r="I1489" s="6">
        <v>86.549488449999998</v>
      </c>
      <c r="J1489" s="6">
        <v>42.074051840000003</v>
      </c>
      <c r="K1489" t="s">
        <v>9006</v>
      </c>
      <c r="L1489" t="s">
        <v>9476</v>
      </c>
      <c r="M1489" t="s">
        <v>10187</v>
      </c>
    </row>
    <row r="1490" spans="1:13" x14ac:dyDescent="0.4">
      <c r="A1490" s="6">
        <v>1488</v>
      </c>
      <c r="B1490" s="6" t="s">
        <v>4519</v>
      </c>
      <c r="C1490" s="6" t="s">
        <v>4520</v>
      </c>
      <c r="D1490" s="6" t="s">
        <v>533</v>
      </c>
      <c r="E1490" s="6" t="s">
        <v>4390</v>
      </c>
      <c r="F1490" s="6">
        <v>120.13420000000001</v>
      </c>
      <c r="G1490" s="6">
        <v>29.372299999999999</v>
      </c>
      <c r="H1490" s="6">
        <v>6420337</v>
      </c>
      <c r="I1490" s="6">
        <v>120.8553004</v>
      </c>
      <c r="J1490" s="6">
        <v>28.087325920000001</v>
      </c>
      <c r="K1490" t="s">
        <v>8957</v>
      </c>
      <c r="L1490" t="s">
        <v>9181</v>
      </c>
      <c r="M1490" t="s">
        <v>10158</v>
      </c>
    </row>
    <row r="1491" spans="1:13" x14ac:dyDescent="0.4">
      <c r="A1491" s="6">
        <v>1489</v>
      </c>
      <c r="B1491" s="6" t="s">
        <v>4521</v>
      </c>
      <c r="C1491" s="6" t="s">
        <v>4522</v>
      </c>
      <c r="D1491" s="6" t="s">
        <v>500</v>
      </c>
      <c r="E1491" s="6" t="s">
        <v>1047</v>
      </c>
      <c r="F1491" s="6">
        <v>115.1807</v>
      </c>
      <c r="G1491" s="6">
        <v>41.838000000000001</v>
      </c>
      <c r="H1491" s="6">
        <v>6680386</v>
      </c>
      <c r="I1491" s="6">
        <v>115.9756076</v>
      </c>
      <c r="J1491" s="6">
        <v>40.433355200000001</v>
      </c>
      <c r="K1491" t="s">
        <v>8862</v>
      </c>
      <c r="L1491" t="s">
        <v>8862</v>
      </c>
      <c r="M1491" t="s">
        <v>9084</v>
      </c>
    </row>
    <row r="1492" spans="1:13" x14ac:dyDescent="0.4">
      <c r="A1492" s="6">
        <v>1490</v>
      </c>
      <c r="B1492" s="6" t="s">
        <v>4523</v>
      </c>
      <c r="C1492" s="6" t="s">
        <v>4524</v>
      </c>
      <c r="D1492" s="6" t="s">
        <v>837</v>
      </c>
      <c r="E1492" s="6" t="s">
        <v>4248</v>
      </c>
      <c r="F1492" s="6">
        <v>110.68300000000001</v>
      </c>
      <c r="G1492" s="6">
        <v>38.444200000000002</v>
      </c>
      <c r="H1492" s="6">
        <v>61140215</v>
      </c>
      <c r="I1492" s="6">
        <v>111.54492329999999</v>
      </c>
      <c r="J1492" s="6">
        <v>37.072135680000002</v>
      </c>
      <c r="K1492" t="s">
        <v>8997</v>
      </c>
      <c r="L1492" t="s">
        <v>9169</v>
      </c>
      <c r="M1492" t="s">
        <v>10121</v>
      </c>
    </row>
    <row r="1493" spans="1:13" x14ac:dyDescent="0.4">
      <c r="A1493" s="6">
        <v>1491</v>
      </c>
      <c r="B1493" s="6" t="s">
        <v>4525</v>
      </c>
      <c r="C1493" s="6" t="s">
        <v>4526</v>
      </c>
      <c r="D1493" s="6" t="s">
        <v>573</v>
      </c>
      <c r="E1493" s="6" t="s">
        <v>745</v>
      </c>
      <c r="F1493" s="6">
        <v>122.93129999999999</v>
      </c>
      <c r="G1493" s="6">
        <v>42.943300000000001</v>
      </c>
      <c r="H1493" s="6">
        <v>5580006</v>
      </c>
      <c r="I1493" s="6">
        <v>123.6107236</v>
      </c>
      <c r="J1493" s="6">
        <v>41.528044319999999</v>
      </c>
      <c r="K1493" t="s">
        <v>8925</v>
      </c>
      <c r="L1493" t="s">
        <v>8926</v>
      </c>
      <c r="M1493" t="s">
        <v>8969</v>
      </c>
    </row>
    <row r="1494" spans="1:13" x14ac:dyDescent="0.4">
      <c r="A1494" s="6">
        <v>1492</v>
      </c>
      <c r="B1494" s="6" t="s">
        <v>4527</v>
      </c>
      <c r="C1494" s="6" t="s">
        <v>4528</v>
      </c>
      <c r="D1494" s="6" t="s">
        <v>500</v>
      </c>
      <c r="E1494" s="6" t="s">
        <v>4529</v>
      </c>
      <c r="F1494" s="6">
        <v>112.7533</v>
      </c>
      <c r="G1494" s="6">
        <v>39.234699999999997</v>
      </c>
      <c r="H1494" s="6">
        <v>44140582</v>
      </c>
      <c r="I1494" s="6">
        <v>113.5843758</v>
      </c>
      <c r="J1494" s="6">
        <v>37.855046880000003</v>
      </c>
      <c r="K1494" t="s">
        <v>8997</v>
      </c>
      <c r="L1494" t="s">
        <v>10183</v>
      </c>
      <c r="M1494" t="s">
        <v>9558</v>
      </c>
    </row>
    <row r="1495" spans="1:13" x14ac:dyDescent="0.4">
      <c r="A1495" s="6">
        <v>1493</v>
      </c>
      <c r="B1495" s="6" t="s">
        <v>4530</v>
      </c>
      <c r="C1495" s="6" t="s">
        <v>4531</v>
      </c>
      <c r="D1495" s="6" t="s">
        <v>837</v>
      </c>
      <c r="E1495" s="6" t="s">
        <v>1804</v>
      </c>
      <c r="F1495" s="6">
        <v>111.82980000000001</v>
      </c>
      <c r="G1495" s="6">
        <v>39.437399999999997</v>
      </c>
      <c r="H1495" s="6">
        <v>16280659</v>
      </c>
      <c r="I1495" s="6">
        <v>112.67463600000001</v>
      </c>
      <c r="J1495" s="6">
        <v>38.055800959999999</v>
      </c>
      <c r="K1495" t="s">
        <v>8997</v>
      </c>
      <c r="L1495" t="s">
        <v>8998</v>
      </c>
      <c r="M1495" t="s">
        <v>9398</v>
      </c>
    </row>
    <row r="1496" spans="1:13" x14ac:dyDescent="0.4">
      <c r="A1496" s="6">
        <v>1494</v>
      </c>
      <c r="B1496" s="6" t="s">
        <v>4532</v>
      </c>
      <c r="C1496" s="6" t="s">
        <v>4533</v>
      </c>
      <c r="D1496" s="6" t="s">
        <v>562</v>
      </c>
      <c r="E1496" s="6" t="s">
        <v>929</v>
      </c>
      <c r="F1496" s="6">
        <v>126.5265</v>
      </c>
      <c r="G1496" s="6">
        <v>46.866599999999998</v>
      </c>
      <c r="H1496" s="6">
        <v>25030296</v>
      </c>
      <c r="I1496" s="6">
        <v>127.1523552</v>
      </c>
      <c r="J1496" s="6">
        <v>45.413680640000003</v>
      </c>
      <c r="K1496" t="s">
        <v>8885</v>
      </c>
      <c r="L1496" t="s">
        <v>8886</v>
      </c>
      <c r="M1496" t="s">
        <v>9028</v>
      </c>
    </row>
    <row r="1497" spans="1:13" x14ac:dyDescent="0.4">
      <c r="A1497" s="6">
        <v>1495</v>
      </c>
      <c r="B1497" s="6" t="s">
        <v>4534</v>
      </c>
      <c r="C1497" s="6" t="s">
        <v>4535</v>
      </c>
      <c r="D1497" s="6" t="s">
        <v>837</v>
      </c>
      <c r="E1497" s="6" t="s">
        <v>1804</v>
      </c>
      <c r="F1497" s="6">
        <v>111.7942</v>
      </c>
      <c r="G1497" s="6">
        <v>39.452399999999997</v>
      </c>
      <c r="H1497" s="6">
        <v>90222604</v>
      </c>
      <c r="I1497" s="6">
        <v>112.63956640000001</v>
      </c>
      <c r="J1497" s="6">
        <v>38.070656960000001</v>
      </c>
      <c r="K1497" t="s">
        <v>8997</v>
      </c>
      <c r="L1497" t="s">
        <v>8998</v>
      </c>
      <c r="M1497" t="s">
        <v>9398</v>
      </c>
    </row>
    <row r="1498" spans="1:13" x14ac:dyDescent="0.4">
      <c r="A1498" s="6">
        <v>1496</v>
      </c>
      <c r="B1498" s="6" t="s">
        <v>4536</v>
      </c>
      <c r="C1498" s="6" t="s">
        <v>4537</v>
      </c>
      <c r="D1498" s="6" t="s">
        <v>837</v>
      </c>
      <c r="E1498" s="6" t="s">
        <v>4538</v>
      </c>
      <c r="F1498" s="6">
        <v>112.1208</v>
      </c>
      <c r="G1498" s="6">
        <v>38.421599999999998</v>
      </c>
      <c r="H1498" s="6">
        <v>44350723</v>
      </c>
      <c r="I1498" s="6">
        <v>112.9613001</v>
      </c>
      <c r="J1498" s="6">
        <v>37.049752640000001</v>
      </c>
      <c r="K1498" t="s">
        <v>8997</v>
      </c>
      <c r="L1498" t="s">
        <v>9605</v>
      </c>
      <c r="M1498" t="s">
        <v>10188</v>
      </c>
    </row>
    <row r="1499" spans="1:13" x14ac:dyDescent="0.4">
      <c r="A1499" s="6">
        <v>1497</v>
      </c>
      <c r="B1499" s="6" t="s">
        <v>4539</v>
      </c>
      <c r="C1499" s="6" t="s">
        <v>4540</v>
      </c>
      <c r="D1499" s="6" t="s">
        <v>628</v>
      </c>
      <c r="E1499" s="6" t="s">
        <v>4541</v>
      </c>
      <c r="F1499" s="6">
        <v>117.47</v>
      </c>
      <c r="G1499" s="6">
        <v>29.9528</v>
      </c>
      <c r="H1499" s="6">
        <v>34820736</v>
      </c>
      <c r="I1499" s="6">
        <v>118.230797</v>
      </c>
      <c r="J1499" s="6">
        <v>28.662253119999999</v>
      </c>
      <c r="K1499" t="s">
        <v>8973</v>
      </c>
      <c r="L1499" t="s">
        <v>9951</v>
      </c>
      <c r="M1499" t="s">
        <v>10189</v>
      </c>
    </row>
    <row r="1500" spans="1:13" x14ac:dyDescent="0.4">
      <c r="A1500" s="6">
        <v>1498</v>
      </c>
      <c r="B1500" s="6" t="s">
        <v>4542</v>
      </c>
      <c r="C1500" s="6" t="s">
        <v>4543</v>
      </c>
      <c r="D1500" s="6" t="s">
        <v>520</v>
      </c>
      <c r="E1500" s="6" t="s">
        <v>4544</v>
      </c>
      <c r="F1500" s="6">
        <v>105.6294</v>
      </c>
      <c r="G1500" s="6">
        <v>32.380099999999999</v>
      </c>
      <c r="H1500" s="6">
        <v>41280854</v>
      </c>
      <c r="I1500" s="6">
        <v>106.5666219</v>
      </c>
      <c r="J1500" s="6">
        <v>31.066251040000001</v>
      </c>
      <c r="K1500" t="s">
        <v>8898</v>
      </c>
      <c r="L1500" t="s">
        <v>9752</v>
      </c>
      <c r="M1500" t="s">
        <v>10190</v>
      </c>
    </row>
    <row r="1501" spans="1:13" x14ac:dyDescent="0.4">
      <c r="A1501" s="6">
        <v>1499</v>
      </c>
      <c r="B1501" s="6" t="s">
        <v>4545</v>
      </c>
      <c r="C1501" s="6" t="s">
        <v>4546</v>
      </c>
      <c r="D1501" s="6" t="s">
        <v>573</v>
      </c>
      <c r="E1501" s="6" t="s">
        <v>2651</v>
      </c>
      <c r="F1501" s="6">
        <v>125.89100000000001</v>
      </c>
      <c r="G1501" s="6">
        <v>46.260899999999999</v>
      </c>
      <c r="H1501" s="6">
        <v>55630615</v>
      </c>
      <c r="I1501" s="6">
        <v>126.5263241</v>
      </c>
      <c r="J1501" s="6">
        <v>44.81379536</v>
      </c>
      <c r="K1501" t="s">
        <v>8894</v>
      </c>
      <c r="L1501" t="s">
        <v>8895</v>
      </c>
      <c r="M1501" t="s">
        <v>9689</v>
      </c>
    </row>
    <row r="1502" spans="1:13" x14ac:dyDescent="0.4">
      <c r="A1502" s="6">
        <v>1500</v>
      </c>
      <c r="B1502" s="6" t="s">
        <v>4547</v>
      </c>
      <c r="C1502" s="6" t="s">
        <v>4548</v>
      </c>
      <c r="D1502" s="6" t="s">
        <v>500</v>
      </c>
      <c r="E1502" s="6" t="s">
        <v>4549</v>
      </c>
      <c r="F1502" s="6">
        <v>113.7208</v>
      </c>
      <c r="G1502" s="6">
        <v>39.136099999999999</v>
      </c>
      <c r="H1502" s="6">
        <v>930881</v>
      </c>
      <c r="I1502" s="6">
        <v>114.5374601</v>
      </c>
      <c r="J1502" s="6">
        <v>37.757393440000001</v>
      </c>
      <c r="K1502" t="s">
        <v>8989</v>
      </c>
      <c r="L1502" t="s">
        <v>8990</v>
      </c>
      <c r="M1502" t="s">
        <v>10191</v>
      </c>
    </row>
    <row r="1503" spans="1:13" x14ac:dyDescent="0.4">
      <c r="A1503" s="6">
        <v>1501</v>
      </c>
      <c r="B1503" s="6" t="s">
        <v>4550</v>
      </c>
      <c r="C1503" s="6" t="s">
        <v>4551</v>
      </c>
      <c r="D1503" s="6" t="s">
        <v>500</v>
      </c>
      <c r="E1503" s="6" t="s">
        <v>2623</v>
      </c>
      <c r="F1503" s="6">
        <v>115.155</v>
      </c>
      <c r="G1503" s="6">
        <v>41.144399999999997</v>
      </c>
      <c r="H1503" s="6">
        <v>53030866</v>
      </c>
      <c r="I1503" s="6">
        <v>115.95029049999999</v>
      </c>
      <c r="J1503" s="6">
        <v>39.746413760000003</v>
      </c>
      <c r="K1503" t="s">
        <v>8862</v>
      </c>
      <c r="L1503" t="s">
        <v>8862</v>
      </c>
      <c r="M1503" t="s">
        <v>9680</v>
      </c>
    </row>
    <row r="1504" spans="1:13" x14ac:dyDescent="0.4">
      <c r="A1504" s="6">
        <v>1502</v>
      </c>
      <c r="B1504" s="6" t="s">
        <v>4552</v>
      </c>
      <c r="C1504" s="6" t="s">
        <v>4553</v>
      </c>
      <c r="D1504" s="6" t="s">
        <v>628</v>
      </c>
      <c r="E1504" s="6" t="s">
        <v>4541</v>
      </c>
      <c r="F1504" s="6">
        <v>117.5274</v>
      </c>
      <c r="G1504" s="6">
        <v>29.939599999999999</v>
      </c>
      <c r="H1504" s="6">
        <v>22360137</v>
      </c>
      <c r="I1504" s="6">
        <v>118.2873417</v>
      </c>
      <c r="J1504" s="6">
        <v>28.649179839999999</v>
      </c>
      <c r="K1504" t="s">
        <v>8973</v>
      </c>
      <c r="L1504" t="s">
        <v>9951</v>
      </c>
      <c r="M1504" t="s">
        <v>10189</v>
      </c>
    </row>
    <row r="1505" spans="1:13" x14ac:dyDescent="0.4">
      <c r="A1505" s="6">
        <v>1503</v>
      </c>
      <c r="B1505" s="6" t="s">
        <v>4554</v>
      </c>
      <c r="C1505" s="6" t="s">
        <v>4555</v>
      </c>
      <c r="D1505" s="6" t="s">
        <v>562</v>
      </c>
      <c r="E1505" s="6" t="s">
        <v>926</v>
      </c>
      <c r="F1505" s="6">
        <v>123.2098</v>
      </c>
      <c r="G1505" s="6">
        <v>48.622700000000002</v>
      </c>
      <c r="H1505" s="6">
        <v>30810617</v>
      </c>
      <c r="I1505" s="6">
        <v>123.885074</v>
      </c>
      <c r="J1505" s="6">
        <v>47.152922080000003</v>
      </c>
      <c r="K1505" t="s">
        <v>8885</v>
      </c>
      <c r="L1505" t="s">
        <v>9026</v>
      </c>
      <c r="M1505" t="s">
        <v>9027</v>
      </c>
    </row>
    <row r="1506" spans="1:13" x14ac:dyDescent="0.4">
      <c r="A1506" s="6">
        <v>1504</v>
      </c>
      <c r="B1506" s="6" t="s">
        <v>4556</v>
      </c>
      <c r="C1506" s="6" t="s">
        <v>4557</v>
      </c>
      <c r="D1506" s="6" t="s">
        <v>602</v>
      </c>
      <c r="E1506" s="6" t="s">
        <v>1103</v>
      </c>
      <c r="F1506" s="6">
        <v>108.59229999999999</v>
      </c>
      <c r="G1506" s="6">
        <v>20.991299999999999</v>
      </c>
      <c r="H1506" s="6">
        <v>33230922</v>
      </c>
      <c r="I1506" s="6">
        <v>109.48537469999999</v>
      </c>
      <c r="J1506" s="6">
        <v>19.78678352</v>
      </c>
      <c r="K1506" t="s">
        <v>8953</v>
      </c>
      <c r="L1506" t="s">
        <v>9108</v>
      </c>
    </row>
    <row r="1507" spans="1:13" x14ac:dyDescent="0.4">
      <c r="A1507" s="6">
        <v>1505</v>
      </c>
      <c r="B1507" s="6" t="s">
        <v>4558</v>
      </c>
      <c r="C1507" s="6" t="s">
        <v>4559</v>
      </c>
      <c r="D1507" s="6" t="s">
        <v>599</v>
      </c>
      <c r="E1507" s="6" t="s">
        <v>4560</v>
      </c>
      <c r="F1507" s="6">
        <v>120.66289999999999</v>
      </c>
      <c r="G1507" s="6">
        <v>38.9221</v>
      </c>
      <c r="H1507" s="6">
        <v>45340350</v>
      </c>
      <c r="I1507" s="6">
        <v>121.3761228</v>
      </c>
      <c r="J1507" s="6">
        <v>37.545447840000001</v>
      </c>
      <c r="K1507" t="s">
        <v>8907</v>
      </c>
      <c r="L1507" t="s">
        <v>9528</v>
      </c>
      <c r="M1507" t="s">
        <v>10192</v>
      </c>
    </row>
    <row r="1508" spans="1:13" x14ac:dyDescent="0.4">
      <c r="A1508" s="6">
        <v>1506</v>
      </c>
      <c r="B1508" s="6" t="s">
        <v>4561</v>
      </c>
      <c r="C1508" s="6" t="s">
        <v>4562</v>
      </c>
      <c r="D1508" s="6" t="s">
        <v>628</v>
      </c>
      <c r="E1508" s="6" t="s">
        <v>4563</v>
      </c>
      <c r="F1508" s="6">
        <v>116.2427</v>
      </c>
      <c r="G1508" s="6">
        <v>29.523700000000002</v>
      </c>
      <c r="H1508" s="6">
        <v>34890165</v>
      </c>
      <c r="I1508" s="6">
        <v>117.02178379999999</v>
      </c>
      <c r="J1508" s="6">
        <v>28.237272480000001</v>
      </c>
      <c r="K1508" t="s">
        <v>8973</v>
      </c>
      <c r="L1508" t="s">
        <v>10193</v>
      </c>
      <c r="M1508" t="s">
        <v>10194</v>
      </c>
    </row>
    <row r="1509" spans="1:13" x14ac:dyDescent="0.4">
      <c r="A1509" s="6">
        <v>1507</v>
      </c>
      <c r="B1509" s="6" t="s">
        <v>4564</v>
      </c>
      <c r="C1509" s="6" t="s">
        <v>4565</v>
      </c>
      <c r="D1509" s="6" t="s">
        <v>628</v>
      </c>
      <c r="E1509" s="6" t="s">
        <v>4566</v>
      </c>
      <c r="F1509" s="6">
        <v>118.178</v>
      </c>
      <c r="G1509" s="6">
        <v>27.1127</v>
      </c>
      <c r="H1509" s="6">
        <v>37160459</v>
      </c>
      <c r="I1509" s="6">
        <v>118.92824779999999</v>
      </c>
      <c r="J1509" s="6">
        <v>25.84941808</v>
      </c>
      <c r="K1509" t="s">
        <v>8919</v>
      </c>
      <c r="L1509" t="s">
        <v>8920</v>
      </c>
      <c r="M1509" t="s">
        <v>10195</v>
      </c>
    </row>
    <row r="1510" spans="1:13" x14ac:dyDescent="0.4">
      <c r="A1510" s="6">
        <v>1508</v>
      </c>
      <c r="B1510" s="6" t="s">
        <v>4567</v>
      </c>
      <c r="C1510" s="6" t="s">
        <v>4568</v>
      </c>
      <c r="D1510" s="6" t="s">
        <v>628</v>
      </c>
      <c r="E1510" s="6" t="s">
        <v>4569</v>
      </c>
      <c r="F1510" s="6">
        <v>116.2538</v>
      </c>
      <c r="G1510" s="6">
        <v>29.595500000000001</v>
      </c>
      <c r="H1510" s="6">
        <v>22390563</v>
      </c>
      <c r="I1510" s="6">
        <v>117.03271839999999</v>
      </c>
      <c r="J1510" s="6">
        <v>28.308383200000002</v>
      </c>
      <c r="K1510" t="s">
        <v>8973</v>
      </c>
      <c r="L1510" t="s">
        <v>10193</v>
      </c>
      <c r="M1510" t="s">
        <v>10196</v>
      </c>
    </row>
    <row r="1511" spans="1:13" x14ac:dyDescent="0.4">
      <c r="A1511" s="6">
        <v>1509</v>
      </c>
      <c r="B1511" s="6" t="s">
        <v>4570</v>
      </c>
      <c r="C1511" s="6" t="s">
        <v>4571</v>
      </c>
      <c r="D1511" s="6" t="s">
        <v>562</v>
      </c>
      <c r="E1511" s="6" t="s">
        <v>1092</v>
      </c>
      <c r="F1511" s="6">
        <v>120.8305</v>
      </c>
      <c r="G1511" s="6">
        <v>52.132899999999999</v>
      </c>
      <c r="H1511" s="6">
        <v>57520032</v>
      </c>
      <c r="I1511" s="6">
        <v>121.5412256</v>
      </c>
      <c r="J1511" s="6">
        <v>50.629424159999999</v>
      </c>
      <c r="K1511" t="s">
        <v>8950</v>
      </c>
      <c r="L1511" t="s">
        <v>9046</v>
      </c>
      <c r="M1511" t="s">
        <v>9103</v>
      </c>
    </row>
    <row r="1512" spans="1:13" x14ac:dyDescent="0.4">
      <c r="A1512" s="6">
        <v>1510</v>
      </c>
      <c r="B1512" s="6" t="s">
        <v>4572</v>
      </c>
      <c r="C1512" s="6" t="s">
        <v>4573</v>
      </c>
      <c r="D1512" s="6" t="s">
        <v>858</v>
      </c>
      <c r="E1512" s="6" t="s">
        <v>2916</v>
      </c>
      <c r="F1512" s="6">
        <v>88.966899999999995</v>
      </c>
      <c r="G1512" s="6">
        <v>39.7669</v>
      </c>
      <c r="H1512" s="6">
        <v>91644345</v>
      </c>
      <c r="I1512" s="6">
        <v>90.152393189999998</v>
      </c>
      <c r="J1512" s="6">
        <v>38.382137759999999</v>
      </c>
      <c r="K1512" t="s">
        <v>9006</v>
      </c>
      <c r="L1512" t="s">
        <v>9476</v>
      </c>
      <c r="M1512" t="s">
        <v>9768</v>
      </c>
    </row>
    <row r="1513" spans="1:13" x14ac:dyDescent="0.4">
      <c r="A1513" s="6">
        <v>1511</v>
      </c>
      <c r="B1513" s="6" t="s">
        <v>4574</v>
      </c>
      <c r="C1513" s="6" t="s">
        <v>4575</v>
      </c>
      <c r="D1513" s="6" t="s">
        <v>599</v>
      </c>
      <c r="E1513" s="6" t="s">
        <v>4576</v>
      </c>
      <c r="F1513" s="6">
        <v>120.6729</v>
      </c>
      <c r="G1513" s="6">
        <v>38.8048</v>
      </c>
      <c r="H1513" s="6">
        <v>45500858</v>
      </c>
      <c r="I1513" s="6">
        <v>121.3859738</v>
      </c>
      <c r="J1513" s="6">
        <v>37.42927392</v>
      </c>
      <c r="K1513" t="s">
        <v>8907</v>
      </c>
      <c r="L1513" t="s">
        <v>9528</v>
      </c>
      <c r="M1513" t="s">
        <v>10197</v>
      </c>
    </row>
    <row r="1514" spans="1:13" x14ac:dyDescent="0.4">
      <c r="A1514" s="6">
        <v>1512</v>
      </c>
      <c r="B1514" s="6" t="s">
        <v>4577</v>
      </c>
      <c r="C1514" s="6" t="s">
        <v>4578</v>
      </c>
      <c r="D1514" s="6" t="s">
        <v>573</v>
      </c>
      <c r="E1514" s="6" t="s">
        <v>3181</v>
      </c>
      <c r="F1514" s="6">
        <v>125.3784</v>
      </c>
      <c r="G1514" s="6">
        <v>44.7134</v>
      </c>
      <c r="H1514" s="6">
        <v>51230089</v>
      </c>
      <c r="I1514" s="6">
        <v>126.02136179999999</v>
      </c>
      <c r="J1514" s="6">
        <v>43.281151360000003</v>
      </c>
      <c r="K1514" t="s">
        <v>8894</v>
      </c>
      <c r="L1514" t="s">
        <v>9567</v>
      </c>
      <c r="M1514" t="s">
        <v>9841</v>
      </c>
    </row>
    <row r="1515" spans="1:13" x14ac:dyDescent="0.4">
      <c r="A1515" s="6">
        <v>1513</v>
      </c>
      <c r="B1515" s="6" t="s">
        <v>4579</v>
      </c>
      <c r="C1515" s="6" t="s">
        <v>4580</v>
      </c>
      <c r="D1515" s="6" t="s">
        <v>500</v>
      </c>
      <c r="E1515" s="6" t="s">
        <v>4581</v>
      </c>
      <c r="F1515" s="6">
        <v>116.9579</v>
      </c>
      <c r="G1515" s="6">
        <v>41.278300000000002</v>
      </c>
      <c r="H1515" s="6">
        <v>11830381</v>
      </c>
      <c r="I1515" s="6">
        <v>117.72632729999999</v>
      </c>
      <c r="J1515" s="6">
        <v>39.879028320000003</v>
      </c>
      <c r="K1515" t="s">
        <v>8989</v>
      </c>
      <c r="L1515" t="s">
        <v>9152</v>
      </c>
      <c r="M1515" t="s">
        <v>4579</v>
      </c>
    </row>
    <row r="1516" spans="1:13" x14ac:dyDescent="0.4">
      <c r="A1516" s="6">
        <v>1514</v>
      </c>
      <c r="B1516" s="6" t="s">
        <v>369</v>
      </c>
      <c r="C1516" s="6" t="s">
        <v>4582</v>
      </c>
      <c r="D1516" s="6" t="s">
        <v>533</v>
      </c>
      <c r="E1516" s="6" t="s">
        <v>4583</v>
      </c>
      <c r="F1516" s="6">
        <v>119.3034</v>
      </c>
      <c r="G1516" s="6">
        <v>30.678000000000001</v>
      </c>
      <c r="H1516" s="6">
        <v>22310714</v>
      </c>
      <c r="I1516" s="6">
        <v>120.0368793</v>
      </c>
      <c r="J1516" s="6">
        <v>29.380491200000002</v>
      </c>
      <c r="K1516" t="s">
        <v>8957</v>
      </c>
      <c r="L1516" t="s">
        <v>9570</v>
      </c>
      <c r="M1516" t="s">
        <v>10198</v>
      </c>
    </row>
    <row r="1517" spans="1:13" x14ac:dyDescent="0.4">
      <c r="A1517" s="6">
        <v>1515</v>
      </c>
      <c r="B1517" s="6" t="s">
        <v>4584</v>
      </c>
      <c r="C1517" s="6" t="s">
        <v>4585</v>
      </c>
      <c r="D1517" s="6" t="s">
        <v>558</v>
      </c>
      <c r="E1517" s="6" t="s">
        <v>4586</v>
      </c>
      <c r="F1517" s="6">
        <v>101.5164</v>
      </c>
      <c r="G1517" s="6">
        <v>25.5886</v>
      </c>
      <c r="H1517" s="6">
        <v>38610395</v>
      </c>
      <c r="I1517" s="6">
        <v>102.51490560000001</v>
      </c>
      <c r="J1517" s="6">
        <v>24.339949440000002</v>
      </c>
      <c r="K1517" t="s">
        <v>8891</v>
      </c>
      <c r="L1517" t="s">
        <v>9999</v>
      </c>
      <c r="M1517" t="s">
        <v>10199</v>
      </c>
    </row>
    <row r="1518" spans="1:13" x14ac:dyDescent="0.4">
      <c r="A1518" s="6">
        <v>1516</v>
      </c>
      <c r="B1518" s="6" t="s">
        <v>4587</v>
      </c>
      <c r="C1518" s="6" t="s">
        <v>4588</v>
      </c>
      <c r="D1518" s="6" t="s">
        <v>628</v>
      </c>
      <c r="E1518" s="6" t="s">
        <v>4589</v>
      </c>
      <c r="F1518" s="6">
        <v>116.58240000000001</v>
      </c>
      <c r="G1518" s="6">
        <v>25.135200000000001</v>
      </c>
      <c r="H1518" s="6">
        <v>4400113</v>
      </c>
      <c r="I1518" s="6">
        <v>117.3564222</v>
      </c>
      <c r="J1518" s="6">
        <v>23.89090208</v>
      </c>
      <c r="K1518" t="s">
        <v>8919</v>
      </c>
      <c r="L1518" t="s">
        <v>10200</v>
      </c>
      <c r="M1518" t="s">
        <v>10201</v>
      </c>
    </row>
    <row r="1519" spans="1:13" x14ac:dyDescent="0.4">
      <c r="A1519" s="6">
        <v>1517</v>
      </c>
      <c r="B1519" s="6" t="s">
        <v>4590</v>
      </c>
      <c r="C1519" s="6" t="s">
        <v>4591</v>
      </c>
      <c r="D1519" s="6" t="s">
        <v>573</v>
      </c>
      <c r="E1519" s="6" t="s">
        <v>4592</v>
      </c>
      <c r="F1519" s="6">
        <v>120.5061</v>
      </c>
      <c r="G1519" s="6">
        <v>42.938200000000002</v>
      </c>
      <c r="H1519" s="6">
        <v>43530038</v>
      </c>
      <c r="I1519" s="6">
        <v>121.2216591</v>
      </c>
      <c r="J1519" s="6">
        <v>41.522993280000001</v>
      </c>
      <c r="K1519" t="s">
        <v>8925</v>
      </c>
      <c r="L1519" t="s">
        <v>9252</v>
      </c>
      <c r="M1519" t="s">
        <v>4590</v>
      </c>
    </row>
    <row r="1520" spans="1:13" x14ac:dyDescent="0.4">
      <c r="A1520" s="6">
        <v>1518</v>
      </c>
      <c r="B1520" s="6" t="s">
        <v>4593</v>
      </c>
      <c r="C1520" s="6" t="s">
        <v>4594</v>
      </c>
      <c r="D1520" s="6" t="s">
        <v>849</v>
      </c>
      <c r="E1520" s="6" t="s">
        <v>4595</v>
      </c>
      <c r="F1520" s="6">
        <v>114.3665</v>
      </c>
      <c r="G1520" s="6">
        <v>31.1629</v>
      </c>
      <c r="H1520" s="6">
        <v>43430128</v>
      </c>
      <c r="I1520" s="6">
        <v>115.17353919999999</v>
      </c>
      <c r="J1520" s="6">
        <v>29.860736159999998</v>
      </c>
      <c r="K1520" t="s">
        <v>9002</v>
      </c>
      <c r="L1520" t="s">
        <v>9307</v>
      </c>
      <c r="M1520" t="s">
        <v>10202</v>
      </c>
    </row>
    <row r="1521" spans="1:13" x14ac:dyDescent="0.4">
      <c r="A1521" s="6">
        <v>1519</v>
      </c>
      <c r="B1521" s="6" t="s">
        <v>4596</v>
      </c>
      <c r="C1521" s="6" t="s">
        <v>4597</v>
      </c>
      <c r="D1521" s="6" t="s">
        <v>533</v>
      </c>
      <c r="E1521" s="6" t="s">
        <v>4598</v>
      </c>
      <c r="F1521" s="6">
        <v>119.0712</v>
      </c>
      <c r="G1521" s="6">
        <v>32.6297</v>
      </c>
      <c r="H1521" s="6">
        <v>32580074</v>
      </c>
      <c r="I1521" s="6">
        <v>119.80813910000001</v>
      </c>
      <c r="J1521" s="6">
        <v>31.313454879999998</v>
      </c>
      <c r="K1521" t="s">
        <v>8979</v>
      </c>
      <c r="L1521" t="s">
        <v>10063</v>
      </c>
      <c r="M1521" t="s">
        <v>10203</v>
      </c>
    </row>
    <row r="1522" spans="1:13" x14ac:dyDescent="0.4">
      <c r="A1522" s="6">
        <v>1520</v>
      </c>
      <c r="B1522" s="6" t="s">
        <v>4599</v>
      </c>
      <c r="C1522" s="6" t="s">
        <v>4600</v>
      </c>
      <c r="D1522" s="6" t="s">
        <v>628</v>
      </c>
      <c r="E1522" s="6" t="s">
        <v>4601</v>
      </c>
      <c r="F1522" s="6">
        <v>117.3733</v>
      </c>
      <c r="G1522" s="6">
        <v>27.434699999999999</v>
      </c>
      <c r="H1522" s="6">
        <v>37130259</v>
      </c>
      <c r="I1522" s="6">
        <v>118.13553779999999</v>
      </c>
      <c r="J1522" s="6">
        <v>26.168326879999999</v>
      </c>
      <c r="K1522" t="s">
        <v>8919</v>
      </c>
      <c r="L1522" t="s">
        <v>9587</v>
      </c>
      <c r="M1522" t="s">
        <v>10204</v>
      </c>
    </row>
    <row r="1523" spans="1:13" x14ac:dyDescent="0.4">
      <c r="A1523" s="6">
        <v>1521</v>
      </c>
      <c r="B1523" s="6" t="s">
        <v>4602</v>
      </c>
      <c r="C1523" s="6" t="s">
        <v>4603</v>
      </c>
      <c r="D1523" s="6" t="s">
        <v>602</v>
      </c>
      <c r="E1523" s="6" t="s">
        <v>4604</v>
      </c>
      <c r="F1523" s="6">
        <v>111.48560000000001</v>
      </c>
      <c r="G1523" s="6">
        <v>29.8293</v>
      </c>
      <c r="H1523" s="6">
        <v>25370232</v>
      </c>
      <c r="I1523" s="6">
        <v>112.3355646</v>
      </c>
      <c r="J1523" s="6">
        <v>28.539938719999999</v>
      </c>
      <c r="K1523" t="s">
        <v>8910</v>
      </c>
      <c r="L1523" t="s">
        <v>10205</v>
      </c>
      <c r="M1523" t="s">
        <v>10206</v>
      </c>
    </row>
    <row r="1524" spans="1:13" x14ac:dyDescent="0.4">
      <c r="A1524" s="6">
        <v>1522</v>
      </c>
      <c r="B1524" s="6" t="s">
        <v>4605</v>
      </c>
      <c r="C1524" s="6" t="s">
        <v>4606</v>
      </c>
      <c r="D1524" s="6" t="s">
        <v>602</v>
      </c>
      <c r="E1524" s="6" t="s">
        <v>4607</v>
      </c>
      <c r="F1524" s="6">
        <v>112.2748</v>
      </c>
      <c r="G1524" s="6">
        <v>30.676100000000002</v>
      </c>
      <c r="H1524" s="6">
        <v>1940063</v>
      </c>
      <c r="I1524" s="6">
        <v>113.1130055</v>
      </c>
      <c r="J1524" s="6">
        <v>29.378609440000002</v>
      </c>
      <c r="K1524" t="s">
        <v>8910</v>
      </c>
      <c r="L1524" t="s">
        <v>10207</v>
      </c>
      <c r="M1524" t="s">
        <v>10208</v>
      </c>
    </row>
    <row r="1525" spans="1:13" x14ac:dyDescent="0.4">
      <c r="A1525" s="6">
        <v>1523</v>
      </c>
      <c r="B1525" s="6" t="s">
        <v>4608</v>
      </c>
      <c r="C1525" s="6" t="s">
        <v>4609</v>
      </c>
      <c r="D1525" s="6" t="s">
        <v>602</v>
      </c>
      <c r="E1525" s="6" t="s">
        <v>4607</v>
      </c>
      <c r="F1525" s="6">
        <v>112.3651</v>
      </c>
      <c r="G1525" s="6">
        <v>30.664999999999999</v>
      </c>
      <c r="H1525" s="6">
        <v>2860648</v>
      </c>
      <c r="I1525" s="6">
        <v>113.20196</v>
      </c>
      <c r="J1525" s="6">
        <v>29.367616000000002</v>
      </c>
      <c r="K1525" t="s">
        <v>8910</v>
      </c>
      <c r="L1525" t="s">
        <v>10207</v>
      </c>
      <c r="M1525" t="s">
        <v>10208</v>
      </c>
    </row>
    <row r="1526" spans="1:13" x14ac:dyDescent="0.4">
      <c r="A1526" s="6">
        <v>1524</v>
      </c>
      <c r="B1526" s="6" t="s">
        <v>4610</v>
      </c>
      <c r="C1526" s="6" t="s">
        <v>4611</v>
      </c>
      <c r="D1526" s="6" t="s">
        <v>602</v>
      </c>
      <c r="E1526" s="6" t="s">
        <v>4604</v>
      </c>
      <c r="F1526" s="6">
        <v>111.4705</v>
      </c>
      <c r="G1526" s="6">
        <v>29.8064</v>
      </c>
      <c r="H1526" s="6">
        <v>97399560</v>
      </c>
      <c r="I1526" s="6">
        <v>112.32068959999999</v>
      </c>
      <c r="J1526" s="6">
        <v>28.517258559999998</v>
      </c>
      <c r="K1526" t="s">
        <v>8910</v>
      </c>
      <c r="L1526" t="s">
        <v>10205</v>
      </c>
      <c r="M1526" t="s">
        <v>10206</v>
      </c>
    </row>
    <row r="1527" spans="1:13" x14ac:dyDescent="0.4">
      <c r="A1527" s="6">
        <v>1525</v>
      </c>
      <c r="B1527" s="6" t="s">
        <v>4612</v>
      </c>
      <c r="C1527" s="6" t="s">
        <v>4613</v>
      </c>
      <c r="D1527" s="6" t="s">
        <v>533</v>
      </c>
      <c r="E1527" s="6" t="s">
        <v>4614</v>
      </c>
      <c r="F1527" s="6">
        <v>118.7804</v>
      </c>
      <c r="G1527" s="6">
        <v>33.732799999999997</v>
      </c>
      <c r="H1527" s="6">
        <v>91903009</v>
      </c>
      <c r="I1527" s="6">
        <v>119.521672</v>
      </c>
      <c r="J1527" s="6">
        <v>32.405965119999998</v>
      </c>
      <c r="K1527" t="s">
        <v>8979</v>
      </c>
      <c r="L1527" t="s">
        <v>10209</v>
      </c>
      <c r="M1527" t="s">
        <v>10210</v>
      </c>
    </row>
    <row r="1528" spans="1:13" x14ac:dyDescent="0.4">
      <c r="A1528" s="6">
        <v>1526</v>
      </c>
      <c r="B1528" s="6" t="s">
        <v>4615</v>
      </c>
      <c r="C1528" s="6" t="s">
        <v>4616</v>
      </c>
      <c r="D1528" s="6" t="s">
        <v>602</v>
      </c>
      <c r="E1528" s="6" t="s">
        <v>4617</v>
      </c>
      <c r="F1528" s="6">
        <v>108.25660000000001</v>
      </c>
      <c r="G1528" s="6">
        <v>19.5641</v>
      </c>
      <c r="H1528" s="6">
        <v>33310414</v>
      </c>
      <c r="I1528" s="6">
        <v>109.1546767</v>
      </c>
      <c r="J1528" s="6">
        <v>18.373284640000001</v>
      </c>
      <c r="K1528" t="s">
        <v>8953</v>
      </c>
      <c r="L1528" t="s">
        <v>9338</v>
      </c>
      <c r="M1528" t="s">
        <v>10211</v>
      </c>
    </row>
    <row r="1529" spans="1:13" x14ac:dyDescent="0.4">
      <c r="A1529" s="6">
        <v>1527</v>
      </c>
      <c r="B1529" s="6" t="s">
        <v>4618</v>
      </c>
      <c r="C1529" s="6" t="s">
        <v>4619</v>
      </c>
      <c r="D1529" s="6" t="s">
        <v>602</v>
      </c>
      <c r="E1529" s="6" t="s">
        <v>4620</v>
      </c>
      <c r="F1529" s="6">
        <v>110.7032</v>
      </c>
      <c r="G1529" s="6">
        <v>27.725899999999999</v>
      </c>
      <c r="H1529" s="6">
        <v>18820298</v>
      </c>
      <c r="I1529" s="6">
        <v>111.5648223</v>
      </c>
      <c r="J1529" s="6">
        <v>26.456731359999999</v>
      </c>
      <c r="K1529" t="s">
        <v>8910</v>
      </c>
      <c r="L1529" t="s">
        <v>9232</v>
      </c>
      <c r="M1529" t="s">
        <v>10212</v>
      </c>
    </row>
    <row r="1530" spans="1:13" x14ac:dyDescent="0.4">
      <c r="A1530" s="6">
        <v>1528</v>
      </c>
      <c r="B1530" s="6" t="s">
        <v>4621</v>
      </c>
      <c r="C1530" s="6" t="s">
        <v>4622</v>
      </c>
      <c r="D1530" s="6" t="s">
        <v>599</v>
      </c>
      <c r="E1530" s="6" t="s">
        <v>4623</v>
      </c>
      <c r="F1530" s="6">
        <v>116.05329999999999</v>
      </c>
      <c r="G1530" s="6">
        <v>36.912199999999999</v>
      </c>
      <c r="H1530" s="6">
        <v>26340887</v>
      </c>
      <c r="I1530" s="6">
        <v>116.8352058</v>
      </c>
      <c r="J1530" s="6">
        <v>35.554842880000002</v>
      </c>
      <c r="K1530" t="s">
        <v>8907</v>
      </c>
      <c r="L1530" t="s">
        <v>9589</v>
      </c>
      <c r="M1530" t="s">
        <v>10213</v>
      </c>
    </row>
    <row r="1531" spans="1:13" x14ac:dyDescent="0.4">
      <c r="A1531" s="6">
        <v>1529</v>
      </c>
      <c r="B1531" s="6" t="s">
        <v>4624</v>
      </c>
      <c r="C1531" s="6" t="s">
        <v>4625</v>
      </c>
      <c r="D1531" s="6" t="s">
        <v>533</v>
      </c>
      <c r="E1531" s="6" t="s">
        <v>4626</v>
      </c>
      <c r="F1531" s="6">
        <v>118.6002</v>
      </c>
      <c r="G1531" s="6">
        <v>33.7181</v>
      </c>
      <c r="H1531" s="6">
        <v>35300885</v>
      </c>
      <c r="I1531" s="6">
        <v>119.344157</v>
      </c>
      <c r="J1531" s="6">
        <v>32.391406240000002</v>
      </c>
      <c r="K1531" t="s">
        <v>8979</v>
      </c>
      <c r="L1531" t="s">
        <v>10209</v>
      </c>
      <c r="M1531" t="s">
        <v>10214</v>
      </c>
    </row>
    <row r="1532" spans="1:13" x14ac:dyDescent="0.4">
      <c r="A1532" s="6">
        <v>1530</v>
      </c>
      <c r="B1532" s="6" t="s">
        <v>4627</v>
      </c>
      <c r="C1532" s="6" t="s">
        <v>4628</v>
      </c>
      <c r="D1532" s="6" t="s">
        <v>595</v>
      </c>
      <c r="E1532" s="6" t="s">
        <v>635</v>
      </c>
      <c r="F1532" s="6">
        <v>103.1987</v>
      </c>
      <c r="G1532" s="6">
        <v>37.210500000000003</v>
      </c>
      <c r="H1532" s="6">
        <v>87613063</v>
      </c>
      <c r="I1532" s="6">
        <v>104.17213940000001</v>
      </c>
      <c r="J1532" s="6">
        <v>35.850279200000003</v>
      </c>
      <c r="K1532" t="s">
        <v>8904</v>
      </c>
      <c r="L1532" t="s">
        <v>8905</v>
      </c>
      <c r="M1532" t="s">
        <v>8923</v>
      </c>
    </row>
    <row r="1533" spans="1:13" x14ac:dyDescent="0.4">
      <c r="A1533" s="6">
        <v>1531</v>
      </c>
      <c r="B1533" s="6" t="s">
        <v>4629</v>
      </c>
      <c r="C1533" s="6" t="s">
        <v>4630</v>
      </c>
      <c r="D1533" s="6" t="s">
        <v>628</v>
      </c>
      <c r="E1533" s="6" t="s">
        <v>4631</v>
      </c>
      <c r="F1533" s="6">
        <v>116.3139</v>
      </c>
      <c r="G1533" s="6">
        <v>25.015000000000001</v>
      </c>
      <c r="H1533" s="6">
        <v>4390255</v>
      </c>
      <c r="I1533" s="6">
        <v>117.0919229</v>
      </c>
      <c r="J1533" s="6">
        <v>23.771856</v>
      </c>
      <c r="K1533" t="s">
        <v>8919</v>
      </c>
      <c r="L1533" t="s">
        <v>10200</v>
      </c>
      <c r="M1533" t="s">
        <v>10215</v>
      </c>
    </row>
    <row r="1534" spans="1:13" x14ac:dyDescent="0.4">
      <c r="A1534" s="6">
        <v>1532</v>
      </c>
      <c r="B1534" s="6" t="s">
        <v>4632</v>
      </c>
      <c r="C1534" s="6" t="s">
        <v>4633</v>
      </c>
      <c r="D1534" s="6" t="s">
        <v>599</v>
      </c>
      <c r="E1534" s="6" t="s">
        <v>4634</v>
      </c>
      <c r="F1534" s="6">
        <v>117.2547</v>
      </c>
      <c r="G1534" s="6">
        <v>38.2637</v>
      </c>
      <c r="H1534" s="6">
        <v>90405897</v>
      </c>
      <c r="I1534" s="6">
        <v>118.018705</v>
      </c>
      <c r="J1534" s="6">
        <v>36.893368479999999</v>
      </c>
      <c r="K1534" t="s">
        <v>8907</v>
      </c>
      <c r="L1534" t="s">
        <v>10216</v>
      </c>
      <c r="M1534" t="s">
        <v>10217</v>
      </c>
    </row>
    <row r="1535" spans="1:13" x14ac:dyDescent="0.4">
      <c r="A1535" s="6">
        <v>1533</v>
      </c>
      <c r="B1535" s="6" t="s">
        <v>4635</v>
      </c>
      <c r="C1535" s="6" t="s">
        <v>4636</v>
      </c>
      <c r="D1535" s="6" t="s">
        <v>599</v>
      </c>
      <c r="E1535" s="6" t="s">
        <v>4634</v>
      </c>
      <c r="F1535" s="6">
        <v>117.2855</v>
      </c>
      <c r="G1535" s="6">
        <v>38.155500000000004</v>
      </c>
      <c r="H1535" s="6">
        <v>27350559</v>
      </c>
      <c r="I1535" s="6">
        <v>118.0490461</v>
      </c>
      <c r="J1535" s="6">
        <v>36.7862072</v>
      </c>
      <c r="K1535" t="s">
        <v>8907</v>
      </c>
      <c r="L1535" t="s">
        <v>10216</v>
      </c>
      <c r="M1535" t="s">
        <v>10217</v>
      </c>
    </row>
    <row r="1536" spans="1:13" x14ac:dyDescent="0.4">
      <c r="A1536" s="6">
        <v>1534</v>
      </c>
      <c r="B1536" s="6" t="s">
        <v>4637</v>
      </c>
      <c r="C1536" s="6" t="s">
        <v>4638</v>
      </c>
      <c r="D1536" s="6" t="s">
        <v>595</v>
      </c>
      <c r="E1536" s="6" t="s">
        <v>736</v>
      </c>
      <c r="F1536" s="6">
        <v>102.6357</v>
      </c>
      <c r="G1536" s="6">
        <v>37.869999999999997</v>
      </c>
      <c r="H1536" s="6">
        <v>36630671</v>
      </c>
      <c r="I1536" s="6">
        <v>103.6175281</v>
      </c>
      <c r="J1536" s="6">
        <v>36.503447999999999</v>
      </c>
      <c r="K1536" t="s">
        <v>8904</v>
      </c>
      <c r="L1536" t="s">
        <v>8905</v>
      </c>
      <c r="M1536" t="s">
        <v>8965</v>
      </c>
    </row>
    <row r="1537" spans="1:13" x14ac:dyDescent="0.4">
      <c r="A1537" s="6">
        <v>1535</v>
      </c>
      <c r="B1537" s="6" t="s">
        <v>4639</v>
      </c>
      <c r="C1537" s="6" t="s">
        <v>4640</v>
      </c>
      <c r="D1537" s="6" t="s">
        <v>837</v>
      </c>
      <c r="E1537" s="6" t="s">
        <v>1807</v>
      </c>
      <c r="F1537" s="6">
        <v>111.2015</v>
      </c>
      <c r="G1537" s="6">
        <v>39.328299999999999</v>
      </c>
      <c r="H1537" s="6">
        <v>60960026</v>
      </c>
      <c r="I1537" s="6">
        <v>112.0556977</v>
      </c>
      <c r="J1537" s="6">
        <v>37.947748320000002</v>
      </c>
      <c r="K1537" t="s">
        <v>8997</v>
      </c>
      <c r="L1537" t="s">
        <v>8998</v>
      </c>
      <c r="M1537" t="s">
        <v>9399</v>
      </c>
    </row>
    <row r="1538" spans="1:13" x14ac:dyDescent="0.4">
      <c r="A1538" s="6">
        <v>1536</v>
      </c>
      <c r="B1538" s="6" t="s">
        <v>4641</v>
      </c>
      <c r="C1538" s="6" t="s">
        <v>4642</v>
      </c>
      <c r="D1538" s="6" t="s">
        <v>500</v>
      </c>
      <c r="E1538" s="6" t="s">
        <v>4643</v>
      </c>
      <c r="F1538" s="6">
        <v>113.88800000000001</v>
      </c>
      <c r="G1538" s="6">
        <v>39.6327</v>
      </c>
      <c r="H1538" s="6">
        <v>3050509</v>
      </c>
      <c r="I1538" s="6">
        <v>114.7021688</v>
      </c>
      <c r="J1538" s="6">
        <v>38.24922608</v>
      </c>
      <c r="K1538" t="s">
        <v>8989</v>
      </c>
      <c r="L1538" t="s">
        <v>8990</v>
      </c>
      <c r="M1538" t="s">
        <v>10218</v>
      </c>
    </row>
    <row r="1539" spans="1:13" x14ac:dyDescent="0.4">
      <c r="A1539" s="6">
        <v>1537</v>
      </c>
      <c r="B1539" s="6" t="s">
        <v>4644</v>
      </c>
      <c r="C1539" s="6" t="s">
        <v>4645</v>
      </c>
      <c r="D1539" s="6" t="s">
        <v>500</v>
      </c>
      <c r="E1539" s="6" t="s">
        <v>4643</v>
      </c>
      <c r="F1539" s="6">
        <v>113.733</v>
      </c>
      <c r="G1539" s="6">
        <v>39.543300000000002</v>
      </c>
      <c r="H1539" s="6">
        <v>880612</v>
      </c>
      <c r="I1539" s="6">
        <v>114.5494783</v>
      </c>
      <c r="J1539" s="6">
        <v>38.160684320000001</v>
      </c>
      <c r="K1539" t="s">
        <v>8989</v>
      </c>
      <c r="L1539" t="s">
        <v>8990</v>
      </c>
      <c r="M1539" t="s">
        <v>10218</v>
      </c>
    </row>
    <row r="1540" spans="1:13" x14ac:dyDescent="0.4">
      <c r="A1540" s="6">
        <v>1538</v>
      </c>
      <c r="B1540" s="6" t="s">
        <v>4646</v>
      </c>
      <c r="C1540" s="6" t="s">
        <v>4647</v>
      </c>
      <c r="D1540" s="6" t="s">
        <v>858</v>
      </c>
      <c r="E1540" s="6" t="s">
        <v>4648</v>
      </c>
      <c r="F1540" s="6">
        <v>87.913899999999998</v>
      </c>
      <c r="G1540" s="6">
        <v>46.1813</v>
      </c>
      <c r="H1540" s="6">
        <v>90031944</v>
      </c>
      <c r="I1540" s="6">
        <v>89.115082889999996</v>
      </c>
      <c r="J1540" s="6">
        <v>44.734959519999997</v>
      </c>
      <c r="K1540" t="s">
        <v>9006</v>
      </c>
      <c r="L1540" t="s">
        <v>9773</v>
      </c>
      <c r="M1540" t="s">
        <v>10219</v>
      </c>
    </row>
    <row r="1541" spans="1:13" x14ac:dyDescent="0.4">
      <c r="A1541" s="6">
        <v>1539</v>
      </c>
      <c r="B1541" s="6" t="s">
        <v>4649</v>
      </c>
      <c r="C1541" s="6" t="s">
        <v>4650</v>
      </c>
      <c r="D1541" s="6" t="s">
        <v>849</v>
      </c>
      <c r="E1541" s="6" t="s">
        <v>853</v>
      </c>
      <c r="F1541" s="6">
        <v>113.5188</v>
      </c>
      <c r="G1541" s="6">
        <v>31.662299999999998</v>
      </c>
      <c r="H1541" s="6">
        <v>57940279</v>
      </c>
      <c r="I1541" s="6">
        <v>114.33846990000001</v>
      </c>
      <c r="J1541" s="6">
        <v>30.355341920000001</v>
      </c>
      <c r="K1541" t="s">
        <v>9002</v>
      </c>
      <c r="L1541" t="s">
        <v>9003</v>
      </c>
      <c r="M1541" t="s">
        <v>9005</v>
      </c>
    </row>
    <row r="1542" spans="1:13" x14ac:dyDescent="0.4">
      <c r="A1542" s="6">
        <v>1540</v>
      </c>
      <c r="B1542" s="6" t="s">
        <v>4651</v>
      </c>
      <c r="C1542" s="6" t="s">
        <v>4652</v>
      </c>
      <c r="D1542" s="6" t="s">
        <v>533</v>
      </c>
      <c r="E1542" s="6" t="s">
        <v>1239</v>
      </c>
      <c r="F1542" s="6">
        <v>116.9483</v>
      </c>
      <c r="G1542" s="6">
        <v>33.067300000000003</v>
      </c>
      <c r="H1542" s="6">
        <v>90634935</v>
      </c>
      <c r="I1542" s="6">
        <v>117.7168703</v>
      </c>
      <c r="J1542" s="6">
        <v>31.74685392</v>
      </c>
      <c r="K1542" t="s">
        <v>8944</v>
      </c>
      <c r="L1542" t="s">
        <v>8945</v>
      </c>
      <c r="M1542" t="s">
        <v>9165</v>
      </c>
    </row>
    <row r="1543" spans="1:13" x14ac:dyDescent="0.4">
      <c r="A1543" s="6">
        <v>1541</v>
      </c>
      <c r="B1543" s="6" t="s">
        <v>4653</v>
      </c>
      <c r="C1543" s="6" t="s">
        <v>4654</v>
      </c>
      <c r="D1543" s="6" t="s">
        <v>520</v>
      </c>
      <c r="E1543" s="6" t="s">
        <v>4655</v>
      </c>
      <c r="F1543" s="6">
        <v>103.8279</v>
      </c>
      <c r="G1543" s="6">
        <v>30.655100000000001</v>
      </c>
      <c r="H1543" s="6">
        <v>39540281</v>
      </c>
      <c r="I1543" s="6">
        <v>104.7919643</v>
      </c>
      <c r="J1543" s="6">
        <v>29.357811040000001</v>
      </c>
      <c r="K1543" t="s">
        <v>8898</v>
      </c>
      <c r="L1543" t="s">
        <v>9362</v>
      </c>
      <c r="M1543" t="s">
        <v>10220</v>
      </c>
    </row>
    <row r="1544" spans="1:13" x14ac:dyDescent="0.4">
      <c r="A1544" s="6">
        <v>1542</v>
      </c>
      <c r="B1544" s="6" t="s">
        <v>4656</v>
      </c>
      <c r="C1544" s="6" t="s">
        <v>4657</v>
      </c>
      <c r="D1544" s="6" t="s">
        <v>520</v>
      </c>
      <c r="E1544" s="6" t="s">
        <v>4658</v>
      </c>
      <c r="F1544" s="6">
        <v>103.9187</v>
      </c>
      <c r="G1544" s="6">
        <v>30.6541</v>
      </c>
      <c r="H1544" s="6">
        <v>93054414</v>
      </c>
      <c r="I1544" s="6">
        <v>104.8814114</v>
      </c>
      <c r="J1544" s="6">
        <v>29.356820639999999</v>
      </c>
      <c r="K1544" t="s">
        <v>8898</v>
      </c>
      <c r="L1544" t="s">
        <v>9362</v>
      </c>
      <c r="M1544" t="s">
        <v>10221</v>
      </c>
    </row>
    <row r="1545" spans="1:13" x14ac:dyDescent="0.4">
      <c r="A1545" s="6">
        <v>1543</v>
      </c>
      <c r="B1545" s="6" t="s">
        <v>4659</v>
      </c>
      <c r="C1545" s="6" t="s">
        <v>4660</v>
      </c>
      <c r="D1545" s="6" t="s">
        <v>602</v>
      </c>
      <c r="E1545" s="6" t="s">
        <v>4661</v>
      </c>
      <c r="F1545" s="6">
        <v>112.7127</v>
      </c>
      <c r="G1545" s="6">
        <v>23.443200000000001</v>
      </c>
      <c r="H1545" s="6">
        <v>190924</v>
      </c>
      <c r="I1545" s="6">
        <v>113.5443808</v>
      </c>
      <c r="J1545" s="6">
        <v>22.215145280000002</v>
      </c>
      <c r="K1545" t="s">
        <v>8934</v>
      </c>
      <c r="L1545" t="s">
        <v>10222</v>
      </c>
      <c r="M1545" t="s">
        <v>10223</v>
      </c>
    </row>
    <row r="1546" spans="1:13" x14ac:dyDescent="0.4">
      <c r="A1546" s="6">
        <v>1544</v>
      </c>
      <c r="B1546" s="6" t="s">
        <v>4662</v>
      </c>
      <c r="C1546" s="6" t="s">
        <v>4663</v>
      </c>
      <c r="D1546" s="6" t="s">
        <v>573</v>
      </c>
      <c r="E1546" s="6" t="s">
        <v>4664</v>
      </c>
      <c r="F1546" s="6">
        <v>122.24420000000001</v>
      </c>
      <c r="G1546" s="6">
        <v>41.1252</v>
      </c>
      <c r="H1546" s="6">
        <v>50830260</v>
      </c>
      <c r="I1546" s="6">
        <v>122.9338614</v>
      </c>
      <c r="J1546" s="6">
        <v>39.72739808</v>
      </c>
      <c r="K1546" t="s">
        <v>8925</v>
      </c>
      <c r="L1546" t="s">
        <v>9264</v>
      </c>
      <c r="M1546" t="s">
        <v>10224</v>
      </c>
    </row>
    <row r="1547" spans="1:13" x14ac:dyDescent="0.4">
      <c r="A1547" s="6">
        <v>1545</v>
      </c>
      <c r="B1547" s="6" t="s">
        <v>4665</v>
      </c>
      <c r="C1547" s="6" t="s">
        <v>4666</v>
      </c>
      <c r="D1547" s="6" t="s">
        <v>602</v>
      </c>
      <c r="E1547" s="6" t="s">
        <v>4661</v>
      </c>
      <c r="F1547" s="6">
        <v>112.7149</v>
      </c>
      <c r="G1547" s="6">
        <v>23.630800000000001</v>
      </c>
      <c r="H1547" s="6">
        <v>150017</v>
      </c>
      <c r="I1547" s="6">
        <v>113.546548</v>
      </c>
      <c r="J1547" s="6">
        <v>22.400944320000001</v>
      </c>
      <c r="K1547" t="s">
        <v>8934</v>
      </c>
      <c r="L1547" t="s">
        <v>10222</v>
      </c>
      <c r="M1547" t="s">
        <v>10223</v>
      </c>
    </row>
    <row r="1548" spans="1:13" x14ac:dyDescent="0.4">
      <c r="A1548" s="6">
        <v>1546</v>
      </c>
      <c r="B1548" s="6" t="s">
        <v>4667</v>
      </c>
      <c r="C1548" s="6" t="s">
        <v>4668</v>
      </c>
      <c r="D1548" s="6" t="s">
        <v>602</v>
      </c>
      <c r="E1548" s="6" t="s">
        <v>4669</v>
      </c>
      <c r="F1548" s="6">
        <v>112.53619999999999</v>
      </c>
      <c r="G1548" s="6">
        <v>23.236899999999999</v>
      </c>
      <c r="H1548" s="6">
        <v>100950918</v>
      </c>
      <c r="I1548" s="6">
        <v>113.3705106</v>
      </c>
      <c r="J1548" s="6">
        <v>22.010825759999999</v>
      </c>
      <c r="K1548" t="s">
        <v>8934</v>
      </c>
      <c r="L1548" t="s">
        <v>10222</v>
      </c>
      <c r="M1548" t="s">
        <v>10225</v>
      </c>
    </row>
    <row r="1549" spans="1:13" x14ac:dyDescent="0.4">
      <c r="A1549" s="6">
        <v>1547</v>
      </c>
      <c r="B1549" s="6" t="s">
        <v>4670</v>
      </c>
      <c r="C1549" s="6" t="s">
        <v>4671</v>
      </c>
      <c r="D1549" s="6" t="s">
        <v>602</v>
      </c>
      <c r="E1549" s="6" t="s">
        <v>4661</v>
      </c>
      <c r="F1549" s="6">
        <v>112.7045</v>
      </c>
      <c r="G1549" s="6">
        <v>23.331399999999999</v>
      </c>
      <c r="H1549" s="6">
        <v>91271602</v>
      </c>
      <c r="I1549" s="6">
        <v>113.536303</v>
      </c>
      <c r="J1549" s="6">
        <v>22.104418559999999</v>
      </c>
      <c r="K1549" t="s">
        <v>8934</v>
      </c>
      <c r="L1549" t="s">
        <v>10222</v>
      </c>
      <c r="M1549" t="s">
        <v>10223</v>
      </c>
    </row>
    <row r="1550" spans="1:13" x14ac:dyDescent="0.4">
      <c r="A1550" s="6">
        <v>1548</v>
      </c>
      <c r="B1550" s="6" t="s">
        <v>4672</v>
      </c>
      <c r="C1550" s="6" t="s">
        <v>4673</v>
      </c>
      <c r="D1550" s="6" t="s">
        <v>533</v>
      </c>
      <c r="E1550" s="6" t="s">
        <v>782</v>
      </c>
      <c r="F1550" s="6">
        <v>118.01779999999999</v>
      </c>
      <c r="G1550" s="6">
        <v>33.330500000000001</v>
      </c>
      <c r="H1550" s="6">
        <v>32050691</v>
      </c>
      <c r="I1550" s="6">
        <v>118.7704348</v>
      </c>
      <c r="J1550" s="6">
        <v>32.007527199999998</v>
      </c>
      <c r="K1550" t="s">
        <v>8979</v>
      </c>
      <c r="L1550" t="s">
        <v>8980</v>
      </c>
      <c r="M1550" t="s">
        <v>8982</v>
      </c>
    </row>
    <row r="1551" spans="1:13" x14ac:dyDescent="0.4">
      <c r="A1551" s="6">
        <v>1549</v>
      </c>
      <c r="B1551" s="6" t="s">
        <v>4674</v>
      </c>
      <c r="C1551" s="6" t="s">
        <v>4675</v>
      </c>
      <c r="D1551" s="6" t="s">
        <v>595</v>
      </c>
      <c r="E1551" s="6" t="s">
        <v>4676</v>
      </c>
      <c r="F1551" s="6">
        <v>105.39960000000001</v>
      </c>
      <c r="G1551" s="6">
        <v>36.317399999999999</v>
      </c>
      <c r="H1551" s="6">
        <v>325100335</v>
      </c>
      <c r="I1551" s="6">
        <v>106.34024599999999</v>
      </c>
      <c r="J1551" s="6">
        <v>34.965752960000003</v>
      </c>
      <c r="K1551" t="s">
        <v>8904</v>
      </c>
      <c r="L1551" t="s">
        <v>9237</v>
      </c>
      <c r="M1551" t="s">
        <v>10226</v>
      </c>
    </row>
    <row r="1552" spans="1:13" x14ac:dyDescent="0.4">
      <c r="A1552" s="6">
        <v>1550</v>
      </c>
      <c r="B1552" s="6" t="s">
        <v>4677</v>
      </c>
      <c r="C1552" s="6" t="s">
        <v>4678</v>
      </c>
      <c r="D1552" s="6" t="s">
        <v>533</v>
      </c>
      <c r="E1552" s="6" t="s">
        <v>4679</v>
      </c>
      <c r="F1552" s="6">
        <v>119.9465</v>
      </c>
      <c r="G1552" s="6">
        <v>33.139800000000001</v>
      </c>
      <c r="H1552" s="6">
        <v>90551555</v>
      </c>
      <c r="I1552" s="6">
        <v>120.6703972</v>
      </c>
      <c r="J1552" s="6">
        <v>31.81865792</v>
      </c>
      <c r="K1552" t="s">
        <v>8979</v>
      </c>
      <c r="L1552" t="s">
        <v>9646</v>
      </c>
      <c r="M1552" t="s">
        <v>10227</v>
      </c>
    </row>
    <row r="1553" spans="1:13" x14ac:dyDescent="0.4">
      <c r="A1553" s="6">
        <v>1551</v>
      </c>
      <c r="B1553" s="6" t="s">
        <v>4680</v>
      </c>
      <c r="C1553" s="6" t="s">
        <v>4681</v>
      </c>
      <c r="D1553" s="6" t="s">
        <v>566</v>
      </c>
      <c r="E1553" s="6" t="s">
        <v>4682</v>
      </c>
      <c r="F1553" s="6">
        <v>109.50369999999999</v>
      </c>
      <c r="G1553" s="6">
        <v>22.4041</v>
      </c>
      <c r="H1553" s="6">
        <v>3880845</v>
      </c>
      <c r="I1553" s="6">
        <v>110.38319490000001</v>
      </c>
      <c r="J1553" s="6">
        <v>21.186020639999999</v>
      </c>
      <c r="K1553" t="s">
        <v>8934</v>
      </c>
      <c r="L1553" t="s">
        <v>10228</v>
      </c>
      <c r="M1553" t="s">
        <v>10229</v>
      </c>
    </row>
    <row r="1554" spans="1:13" x14ac:dyDescent="0.4">
      <c r="A1554" s="6">
        <v>1552</v>
      </c>
      <c r="B1554" s="6" t="s">
        <v>4683</v>
      </c>
      <c r="C1554" s="6" t="s">
        <v>4684</v>
      </c>
      <c r="D1554" s="6" t="s">
        <v>520</v>
      </c>
      <c r="E1554" s="6" t="s">
        <v>4685</v>
      </c>
      <c r="F1554" s="6">
        <v>104.81059999999999</v>
      </c>
      <c r="G1554" s="6">
        <v>27.927499999999998</v>
      </c>
      <c r="H1554" s="6">
        <v>59380470</v>
      </c>
      <c r="I1554" s="6">
        <v>105.7600221</v>
      </c>
      <c r="J1554" s="6">
        <v>26.656396000000001</v>
      </c>
      <c r="K1554" t="s">
        <v>8929</v>
      </c>
      <c r="L1554" t="s">
        <v>9096</v>
      </c>
      <c r="M1554" t="s">
        <v>10230</v>
      </c>
    </row>
    <row r="1555" spans="1:13" x14ac:dyDescent="0.4">
      <c r="A1555" s="6">
        <v>1553</v>
      </c>
      <c r="B1555" s="6" t="s">
        <v>4686</v>
      </c>
      <c r="C1555" s="6" t="s">
        <v>4687</v>
      </c>
      <c r="D1555" s="6" t="s">
        <v>869</v>
      </c>
      <c r="E1555" s="6" t="s">
        <v>1231</v>
      </c>
      <c r="F1555" s="6">
        <v>106.2718</v>
      </c>
      <c r="G1555" s="6">
        <v>34.451799999999999</v>
      </c>
      <c r="H1555" s="6">
        <v>52570016</v>
      </c>
      <c r="I1555" s="6">
        <v>107.1994502</v>
      </c>
      <c r="J1555" s="6">
        <v>33.118062719999998</v>
      </c>
      <c r="K1555" t="s">
        <v>9010</v>
      </c>
      <c r="L1555" t="s">
        <v>9162</v>
      </c>
      <c r="M1555" t="s">
        <v>9163</v>
      </c>
    </row>
    <row r="1556" spans="1:13" x14ac:dyDescent="0.4">
      <c r="A1556" s="6">
        <v>1554</v>
      </c>
      <c r="B1556" s="6" t="s">
        <v>4688</v>
      </c>
      <c r="C1556" s="6" t="s">
        <v>4687</v>
      </c>
      <c r="D1556" s="6" t="s">
        <v>602</v>
      </c>
      <c r="E1556" s="6" t="s">
        <v>4689</v>
      </c>
      <c r="F1556" s="6">
        <v>108.7657</v>
      </c>
      <c r="G1556" s="6">
        <v>28.736899999999999</v>
      </c>
      <c r="H1556" s="6">
        <v>8820182</v>
      </c>
      <c r="I1556" s="6">
        <v>109.6561911</v>
      </c>
      <c r="J1556" s="6">
        <v>27.458025760000002</v>
      </c>
      <c r="K1556" t="s">
        <v>8910</v>
      </c>
      <c r="L1556" t="s">
        <v>9201</v>
      </c>
      <c r="M1556" t="s">
        <v>10231</v>
      </c>
    </row>
    <row r="1557" spans="1:13" x14ac:dyDescent="0.4">
      <c r="A1557" s="6">
        <v>1555</v>
      </c>
      <c r="B1557" s="6" t="s">
        <v>4690</v>
      </c>
      <c r="C1557" s="6" t="s">
        <v>4691</v>
      </c>
      <c r="D1557" s="6" t="s">
        <v>533</v>
      </c>
      <c r="E1557" s="6" t="s">
        <v>4692</v>
      </c>
      <c r="F1557" s="6">
        <v>119.4479</v>
      </c>
      <c r="G1557" s="6">
        <v>31.029499999999999</v>
      </c>
      <c r="H1557" s="6">
        <v>22300486</v>
      </c>
      <c r="I1557" s="6">
        <v>120.1792263</v>
      </c>
      <c r="J1557" s="6">
        <v>29.728616800000001</v>
      </c>
      <c r="K1557" t="s">
        <v>8957</v>
      </c>
      <c r="L1557" t="s">
        <v>9965</v>
      </c>
      <c r="M1557" t="s">
        <v>10232</v>
      </c>
    </row>
    <row r="1558" spans="1:13" x14ac:dyDescent="0.4">
      <c r="A1558" s="6">
        <v>1556</v>
      </c>
      <c r="B1558" s="6" t="s">
        <v>4693</v>
      </c>
      <c r="C1558" s="6" t="s">
        <v>4694</v>
      </c>
      <c r="D1558" s="6" t="s">
        <v>533</v>
      </c>
      <c r="E1558" s="6" t="s">
        <v>4695</v>
      </c>
      <c r="F1558" s="6">
        <v>118.6829</v>
      </c>
      <c r="G1558" s="6">
        <v>33.523600000000002</v>
      </c>
      <c r="H1558" s="6">
        <v>26900880</v>
      </c>
      <c r="I1558" s="6">
        <v>119.42562479999999</v>
      </c>
      <c r="J1558" s="6">
        <v>32.198773439999997</v>
      </c>
      <c r="K1558" t="s">
        <v>8979</v>
      </c>
      <c r="L1558" t="s">
        <v>9305</v>
      </c>
      <c r="M1558" t="s">
        <v>10233</v>
      </c>
    </row>
    <row r="1559" spans="1:13" x14ac:dyDescent="0.4">
      <c r="A1559" s="6">
        <v>1557</v>
      </c>
      <c r="B1559" s="6" t="s">
        <v>4696</v>
      </c>
      <c r="C1559" s="6" t="s">
        <v>4697</v>
      </c>
      <c r="D1559" s="6" t="s">
        <v>562</v>
      </c>
      <c r="E1559" s="6" t="s">
        <v>2690</v>
      </c>
      <c r="F1559" s="6">
        <v>126.0309</v>
      </c>
      <c r="G1559" s="6">
        <v>46.912300000000002</v>
      </c>
      <c r="H1559" s="6">
        <v>49150776</v>
      </c>
      <c r="I1559" s="6">
        <v>126.6641396</v>
      </c>
      <c r="J1559" s="6">
        <v>45.458941920000001</v>
      </c>
      <c r="K1559" t="s">
        <v>8885</v>
      </c>
      <c r="L1559" t="s">
        <v>8886</v>
      </c>
      <c r="M1559" t="s">
        <v>9700</v>
      </c>
    </row>
    <row r="1560" spans="1:13" x14ac:dyDescent="0.4">
      <c r="A1560" s="6">
        <v>1558</v>
      </c>
      <c r="B1560" s="6" t="s">
        <v>4698</v>
      </c>
      <c r="C1560" s="6" t="s">
        <v>4699</v>
      </c>
      <c r="D1560" s="6" t="s">
        <v>602</v>
      </c>
      <c r="E1560" s="6" t="s">
        <v>4700</v>
      </c>
      <c r="F1560" s="6">
        <v>109.6041</v>
      </c>
      <c r="G1560" s="6">
        <v>30.400400000000001</v>
      </c>
      <c r="H1560" s="6">
        <v>21490204</v>
      </c>
      <c r="I1560" s="6">
        <v>110.4820989</v>
      </c>
      <c r="J1560" s="6">
        <v>29.105556159999999</v>
      </c>
      <c r="K1560" t="s">
        <v>8910</v>
      </c>
      <c r="L1560" t="s">
        <v>9173</v>
      </c>
      <c r="M1560" t="s">
        <v>10234</v>
      </c>
    </row>
    <row r="1561" spans="1:13" x14ac:dyDescent="0.4">
      <c r="A1561" s="6">
        <v>1559</v>
      </c>
      <c r="B1561" s="6" t="s">
        <v>4701</v>
      </c>
      <c r="C1561" s="6" t="s">
        <v>4702</v>
      </c>
      <c r="D1561" s="6" t="s">
        <v>500</v>
      </c>
      <c r="E1561" s="6" t="s">
        <v>4703</v>
      </c>
      <c r="F1561" s="6">
        <v>114.06359999999999</v>
      </c>
      <c r="G1561" s="6">
        <v>42.156100000000002</v>
      </c>
      <c r="H1561" s="6">
        <v>6800020</v>
      </c>
      <c r="I1561" s="6">
        <v>114.8751524</v>
      </c>
      <c r="J1561" s="6">
        <v>40.748401440000002</v>
      </c>
      <c r="K1561" t="s">
        <v>8989</v>
      </c>
      <c r="L1561" t="s">
        <v>9158</v>
      </c>
      <c r="M1561" t="s">
        <v>10235</v>
      </c>
    </row>
    <row r="1562" spans="1:13" x14ac:dyDescent="0.4">
      <c r="A1562" s="6">
        <v>1560</v>
      </c>
      <c r="B1562" s="6" t="s">
        <v>4704</v>
      </c>
      <c r="C1562" s="6" t="s">
        <v>4702</v>
      </c>
      <c r="D1562" s="6" t="s">
        <v>500</v>
      </c>
      <c r="E1562" s="6" t="s">
        <v>4705</v>
      </c>
      <c r="F1562" s="6">
        <v>114.06270000000001</v>
      </c>
      <c r="G1562" s="6">
        <v>42.108600000000003</v>
      </c>
      <c r="H1562" s="6">
        <v>64630041</v>
      </c>
      <c r="I1562" s="6">
        <v>114.8742658</v>
      </c>
      <c r="J1562" s="6">
        <v>40.701357440000002</v>
      </c>
      <c r="K1562" t="s">
        <v>8989</v>
      </c>
      <c r="L1562" t="s">
        <v>9158</v>
      </c>
      <c r="M1562" t="s">
        <v>10236</v>
      </c>
    </row>
    <row r="1563" spans="1:13" x14ac:dyDescent="0.4">
      <c r="A1563" s="6">
        <v>1561</v>
      </c>
      <c r="B1563" s="6" t="s">
        <v>4706</v>
      </c>
      <c r="C1563" s="6" t="s">
        <v>4707</v>
      </c>
      <c r="D1563" s="6" t="s">
        <v>533</v>
      </c>
      <c r="E1563" s="6" t="s">
        <v>4708</v>
      </c>
      <c r="F1563" s="6">
        <v>118.67449999999999</v>
      </c>
      <c r="G1563" s="6">
        <v>33.477899999999998</v>
      </c>
      <c r="H1563" s="6">
        <v>6090069</v>
      </c>
      <c r="I1563" s="6">
        <v>119.41735</v>
      </c>
      <c r="J1563" s="6">
        <v>32.153512159999998</v>
      </c>
      <c r="K1563" t="s">
        <v>8979</v>
      </c>
      <c r="L1563" t="s">
        <v>9305</v>
      </c>
      <c r="M1563" t="s">
        <v>10237</v>
      </c>
    </row>
    <row r="1564" spans="1:13" x14ac:dyDescent="0.4">
      <c r="A1564" s="6">
        <v>1562</v>
      </c>
      <c r="B1564" s="6" t="s">
        <v>4709</v>
      </c>
      <c r="C1564" s="6" t="s">
        <v>4710</v>
      </c>
      <c r="D1564" s="6" t="s">
        <v>602</v>
      </c>
      <c r="E1564" s="6" t="s">
        <v>4711</v>
      </c>
      <c r="F1564" s="6">
        <v>109.4029</v>
      </c>
      <c r="G1564" s="6">
        <v>22.460599999999999</v>
      </c>
      <c r="H1564" s="6">
        <v>61705657</v>
      </c>
      <c r="I1564" s="6">
        <v>110.28389679999999</v>
      </c>
      <c r="J1564" s="6">
        <v>21.241978240000002</v>
      </c>
      <c r="K1564" t="s">
        <v>8934</v>
      </c>
      <c r="L1564" t="s">
        <v>10228</v>
      </c>
      <c r="M1564" t="s">
        <v>10238</v>
      </c>
    </row>
    <row r="1565" spans="1:13" x14ac:dyDescent="0.4">
      <c r="A1565" s="6">
        <v>1563</v>
      </c>
      <c r="B1565" s="6" t="s">
        <v>4712</v>
      </c>
      <c r="C1565" s="6" t="s">
        <v>4713</v>
      </c>
      <c r="D1565" s="6" t="s">
        <v>602</v>
      </c>
      <c r="E1565" s="6" t="s">
        <v>4700</v>
      </c>
      <c r="F1565" s="6">
        <v>109.57850000000001</v>
      </c>
      <c r="G1565" s="6">
        <v>30.465299999999999</v>
      </c>
      <c r="H1565" s="6">
        <v>89758552</v>
      </c>
      <c r="I1565" s="6">
        <v>110.4568804</v>
      </c>
      <c r="J1565" s="6">
        <v>29.16983312</v>
      </c>
      <c r="K1565" t="s">
        <v>8910</v>
      </c>
      <c r="L1565" t="s">
        <v>9173</v>
      </c>
      <c r="M1565" t="s">
        <v>10234</v>
      </c>
    </row>
    <row r="1566" spans="1:13" x14ac:dyDescent="0.4">
      <c r="A1566" s="6">
        <v>1564</v>
      </c>
      <c r="B1566" s="6" t="s">
        <v>4714</v>
      </c>
      <c r="C1566" s="6" t="s">
        <v>4715</v>
      </c>
      <c r="D1566" s="6" t="s">
        <v>913</v>
      </c>
      <c r="E1566" s="6" t="s">
        <v>4716</v>
      </c>
      <c r="F1566" s="6">
        <v>113.9269</v>
      </c>
      <c r="G1566" s="6">
        <v>34.985300000000002</v>
      </c>
      <c r="H1566" s="6">
        <v>89419128</v>
      </c>
      <c r="I1566" s="6">
        <v>114.7404892</v>
      </c>
      <c r="J1566" s="6">
        <v>33.646441119999999</v>
      </c>
      <c r="K1566" t="s">
        <v>9020</v>
      </c>
      <c r="L1566" t="s">
        <v>9945</v>
      </c>
      <c r="M1566" t="s">
        <v>10239</v>
      </c>
    </row>
    <row r="1567" spans="1:13" x14ac:dyDescent="0.4">
      <c r="A1567" s="6">
        <v>1565</v>
      </c>
      <c r="B1567" s="6" t="s">
        <v>4717</v>
      </c>
      <c r="C1567" s="6" t="s">
        <v>4718</v>
      </c>
      <c r="D1567" s="6" t="s">
        <v>849</v>
      </c>
      <c r="E1567" s="6" t="s">
        <v>4719</v>
      </c>
      <c r="F1567" s="6">
        <v>113.8442</v>
      </c>
      <c r="G1567" s="6">
        <v>34.916400000000003</v>
      </c>
      <c r="H1567" s="6">
        <v>47880331</v>
      </c>
      <c r="I1567" s="6">
        <v>114.6590214</v>
      </c>
      <c r="J1567" s="6">
        <v>33.578202560000001</v>
      </c>
      <c r="K1567" t="s">
        <v>9020</v>
      </c>
      <c r="L1567" t="s">
        <v>9945</v>
      </c>
      <c r="M1567" t="s">
        <v>10240</v>
      </c>
    </row>
    <row r="1568" spans="1:13" x14ac:dyDescent="0.4">
      <c r="A1568" s="6">
        <v>1566</v>
      </c>
      <c r="B1568" s="6" t="s">
        <v>4720</v>
      </c>
      <c r="C1568" s="6" t="s">
        <v>4721</v>
      </c>
      <c r="D1568" s="6" t="s">
        <v>573</v>
      </c>
      <c r="E1568" s="6" t="s">
        <v>4722</v>
      </c>
      <c r="F1568" s="6">
        <v>122.4995</v>
      </c>
      <c r="G1568" s="6">
        <v>47.313000000000002</v>
      </c>
      <c r="H1568" s="6">
        <v>30720452</v>
      </c>
      <c r="I1568" s="6">
        <v>123.18535749999999</v>
      </c>
      <c r="J1568" s="6">
        <v>45.855795200000003</v>
      </c>
      <c r="K1568" t="s">
        <v>8894</v>
      </c>
      <c r="L1568" t="s">
        <v>9075</v>
      </c>
      <c r="M1568" t="s">
        <v>10241</v>
      </c>
    </row>
    <row r="1569" spans="1:13" x14ac:dyDescent="0.4">
      <c r="A1569" s="6">
        <v>1567</v>
      </c>
      <c r="B1569" s="6" t="s">
        <v>4723</v>
      </c>
      <c r="C1569" s="6" t="s">
        <v>4724</v>
      </c>
      <c r="D1569" s="6" t="s">
        <v>869</v>
      </c>
      <c r="E1569" s="6" t="s">
        <v>4725</v>
      </c>
      <c r="F1569" s="6">
        <v>108.1661</v>
      </c>
      <c r="G1569" s="6">
        <v>36.174199999999999</v>
      </c>
      <c r="H1569" s="6">
        <v>33794284</v>
      </c>
      <c r="I1569" s="6">
        <v>109.0655251</v>
      </c>
      <c r="J1569" s="6">
        <v>34.823927679999997</v>
      </c>
      <c r="K1569" t="s">
        <v>9010</v>
      </c>
      <c r="L1569" t="s">
        <v>9269</v>
      </c>
      <c r="M1569" t="s">
        <v>10242</v>
      </c>
    </row>
    <row r="1570" spans="1:13" x14ac:dyDescent="0.4">
      <c r="A1570" s="6">
        <v>1568</v>
      </c>
      <c r="B1570" s="6" t="s">
        <v>4726</v>
      </c>
      <c r="C1570" s="6" t="s">
        <v>4727</v>
      </c>
      <c r="D1570" s="6" t="s">
        <v>849</v>
      </c>
      <c r="E1570" s="6" t="s">
        <v>850</v>
      </c>
      <c r="F1570" s="6">
        <v>113.789</v>
      </c>
      <c r="G1570" s="6">
        <v>31.810300000000002</v>
      </c>
      <c r="H1570" s="6">
        <v>55670083</v>
      </c>
      <c r="I1570" s="6">
        <v>114.6046439</v>
      </c>
      <c r="J1570" s="6">
        <v>30.501921119999999</v>
      </c>
      <c r="K1570" t="s">
        <v>9002</v>
      </c>
      <c r="L1570" t="s">
        <v>9003</v>
      </c>
      <c r="M1570" t="s">
        <v>9004</v>
      </c>
    </row>
    <row r="1571" spans="1:13" x14ac:dyDescent="0.4">
      <c r="A1571" s="6">
        <v>1569</v>
      </c>
      <c r="B1571" s="6" t="s">
        <v>4728</v>
      </c>
      <c r="C1571" s="6" t="s">
        <v>4729</v>
      </c>
      <c r="D1571" s="6" t="s">
        <v>562</v>
      </c>
      <c r="E1571" s="6" t="s">
        <v>4730</v>
      </c>
      <c r="F1571" s="6">
        <v>122.04470000000001</v>
      </c>
      <c r="G1571" s="6">
        <v>49.490499999999997</v>
      </c>
      <c r="H1571" s="6">
        <v>12570026</v>
      </c>
      <c r="I1571" s="6">
        <v>122.737334</v>
      </c>
      <c r="J1571" s="6">
        <v>48.012391200000003</v>
      </c>
      <c r="K1571" t="s">
        <v>8950</v>
      </c>
      <c r="L1571" t="s">
        <v>9046</v>
      </c>
      <c r="M1571" t="s">
        <v>10243</v>
      </c>
    </row>
    <row r="1572" spans="1:13" x14ac:dyDescent="0.4">
      <c r="A1572" s="6">
        <v>1570</v>
      </c>
      <c r="B1572" s="6" t="s">
        <v>4731</v>
      </c>
      <c r="C1572" s="6" t="s">
        <v>4732</v>
      </c>
      <c r="D1572" s="6" t="s">
        <v>562</v>
      </c>
      <c r="E1572" s="6" t="s">
        <v>2994</v>
      </c>
      <c r="F1572" s="6">
        <v>116.9148</v>
      </c>
      <c r="G1572" s="6">
        <v>50.9636</v>
      </c>
      <c r="H1572" s="6">
        <v>12260273</v>
      </c>
      <c r="I1572" s="6">
        <v>117.6838695</v>
      </c>
      <c r="J1572" s="6">
        <v>49.471349439999997</v>
      </c>
      <c r="K1572" t="s">
        <v>8950</v>
      </c>
      <c r="L1572" t="s">
        <v>9046</v>
      </c>
      <c r="M1572" t="s">
        <v>9788</v>
      </c>
    </row>
    <row r="1573" spans="1:13" x14ac:dyDescent="0.4">
      <c r="A1573" s="6">
        <v>1571</v>
      </c>
      <c r="B1573" s="6" t="s">
        <v>4733</v>
      </c>
      <c r="C1573" s="6" t="s">
        <v>4734</v>
      </c>
      <c r="D1573" s="6" t="s">
        <v>849</v>
      </c>
      <c r="E1573" s="6" t="s">
        <v>4735</v>
      </c>
      <c r="F1573" s="6">
        <v>113.2118</v>
      </c>
      <c r="G1573" s="6">
        <v>34.311500000000002</v>
      </c>
      <c r="H1573" s="6">
        <v>1450320</v>
      </c>
      <c r="I1573" s="6">
        <v>114.03604420000001</v>
      </c>
      <c r="J1573" s="6">
        <v>32.979109600000001</v>
      </c>
      <c r="K1573" t="s">
        <v>9020</v>
      </c>
      <c r="L1573" t="s">
        <v>10244</v>
      </c>
      <c r="M1573" t="s">
        <v>10245</v>
      </c>
    </row>
    <row r="1574" spans="1:13" x14ac:dyDescent="0.4">
      <c r="A1574" s="6">
        <v>1572</v>
      </c>
      <c r="B1574" s="6" t="s">
        <v>4736</v>
      </c>
      <c r="C1574" s="6" t="s">
        <v>4737</v>
      </c>
      <c r="D1574" s="6" t="s">
        <v>913</v>
      </c>
      <c r="E1574" s="6" t="s">
        <v>917</v>
      </c>
      <c r="F1574" s="6">
        <v>113.2008</v>
      </c>
      <c r="G1574" s="6">
        <v>36.057699999999997</v>
      </c>
      <c r="H1574" s="6">
        <v>9480678</v>
      </c>
      <c r="I1574" s="6">
        <v>114.0252081</v>
      </c>
      <c r="J1574" s="6">
        <v>34.708546079999998</v>
      </c>
      <c r="K1574" t="s">
        <v>9020</v>
      </c>
      <c r="L1574" t="s">
        <v>9021</v>
      </c>
      <c r="M1574" t="s">
        <v>9023</v>
      </c>
    </row>
    <row r="1575" spans="1:13" x14ac:dyDescent="0.4">
      <c r="A1575" s="6">
        <v>1573</v>
      </c>
      <c r="B1575" s="6" t="s">
        <v>4738</v>
      </c>
      <c r="C1575" s="6" t="s">
        <v>4739</v>
      </c>
      <c r="D1575" s="6" t="s">
        <v>849</v>
      </c>
      <c r="E1575" s="6" t="s">
        <v>4735</v>
      </c>
      <c r="F1575" s="6">
        <v>113.1459</v>
      </c>
      <c r="G1575" s="6">
        <v>34.334499999999998</v>
      </c>
      <c r="H1575" s="6">
        <v>2950440</v>
      </c>
      <c r="I1575" s="6">
        <v>113.97112610000001</v>
      </c>
      <c r="J1575" s="6">
        <v>33.001888800000003</v>
      </c>
      <c r="K1575" t="s">
        <v>9020</v>
      </c>
      <c r="L1575" t="s">
        <v>10244</v>
      </c>
      <c r="M1575" t="s">
        <v>10245</v>
      </c>
    </row>
    <row r="1576" spans="1:13" x14ac:dyDescent="0.4">
      <c r="A1576" s="6">
        <v>1574</v>
      </c>
      <c r="B1576" s="6" t="s">
        <v>4740</v>
      </c>
      <c r="C1576" s="6" t="s">
        <v>4741</v>
      </c>
      <c r="D1576" s="6" t="s">
        <v>628</v>
      </c>
      <c r="E1576" s="6" t="s">
        <v>4742</v>
      </c>
      <c r="F1576" s="6">
        <v>116.6408</v>
      </c>
      <c r="G1576" s="6">
        <v>26.564499999999999</v>
      </c>
      <c r="H1576" s="6">
        <v>30940430</v>
      </c>
      <c r="I1576" s="6">
        <v>117.4139521</v>
      </c>
      <c r="J1576" s="6">
        <v>25.306480799999999</v>
      </c>
      <c r="K1576" t="s">
        <v>8919</v>
      </c>
      <c r="L1576" t="s">
        <v>9195</v>
      </c>
      <c r="M1576" t="s">
        <v>10246</v>
      </c>
    </row>
    <row r="1577" spans="1:13" x14ac:dyDescent="0.4">
      <c r="A1577" s="6">
        <v>1575</v>
      </c>
      <c r="B1577" s="6" t="s">
        <v>4743</v>
      </c>
      <c r="C1577" s="6" t="s">
        <v>4744</v>
      </c>
      <c r="D1577" s="6" t="s">
        <v>858</v>
      </c>
      <c r="E1577" s="6" t="s">
        <v>4745</v>
      </c>
      <c r="F1577" s="6">
        <v>75.932400000000001</v>
      </c>
      <c r="G1577" s="6">
        <v>39.560499999999998</v>
      </c>
      <c r="H1577" s="6">
        <v>34300781</v>
      </c>
      <c r="I1577" s="6">
        <v>77.312107240000003</v>
      </c>
      <c r="J1577" s="6">
        <v>38.177719199999999</v>
      </c>
      <c r="K1577" t="s">
        <v>9006</v>
      </c>
      <c r="L1577" t="s">
        <v>9073</v>
      </c>
      <c r="M1577" t="s">
        <v>10247</v>
      </c>
    </row>
    <row r="1578" spans="1:13" x14ac:dyDescent="0.4">
      <c r="A1578" s="6">
        <v>1576</v>
      </c>
      <c r="B1578" s="6" t="s">
        <v>4746</v>
      </c>
      <c r="C1578" s="6" t="s">
        <v>4747</v>
      </c>
      <c r="D1578" s="6" t="s">
        <v>628</v>
      </c>
      <c r="E1578" s="6" t="s">
        <v>4742</v>
      </c>
      <c r="F1578" s="6">
        <v>116.5806</v>
      </c>
      <c r="G1578" s="6">
        <v>26.581399999999999</v>
      </c>
      <c r="H1578" s="6">
        <v>90348015</v>
      </c>
      <c r="I1578" s="6">
        <v>117.3546491</v>
      </c>
      <c r="J1578" s="6">
        <v>25.323218560000001</v>
      </c>
      <c r="K1578" t="s">
        <v>8919</v>
      </c>
      <c r="L1578" t="s">
        <v>9195</v>
      </c>
      <c r="M1578" t="s">
        <v>10246</v>
      </c>
    </row>
    <row r="1579" spans="1:13" x14ac:dyDescent="0.4">
      <c r="A1579" s="6">
        <v>1577</v>
      </c>
      <c r="B1579" s="6" t="s">
        <v>4748</v>
      </c>
      <c r="C1579" s="6" t="s">
        <v>4749</v>
      </c>
      <c r="D1579" s="6" t="s">
        <v>599</v>
      </c>
      <c r="E1579" s="6" t="s">
        <v>910</v>
      </c>
      <c r="F1579" s="6">
        <v>116.70659999999999</v>
      </c>
      <c r="G1579" s="6">
        <v>38.170099999999998</v>
      </c>
      <c r="H1579" s="6">
        <v>90386603</v>
      </c>
      <c r="I1579" s="6">
        <v>117.4787717</v>
      </c>
      <c r="J1579" s="6">
        <v>36.80066704</v>
      </c>
      <c r="K1579" t="s">
        <v>8907</v>
      </c>
      <c r="L1579" t="s">
        <v>8908</v>
      </c>
      <c r="M1579" t="s">
        <v>9019</v>
      </c>
    </row>
    <row r="1580" spans="1:13" x14ac:dyDescent="0.4">
      <c r="A1580" s="6">
        <v>1578</v>
      </c>
      <c r="B1580" s="6" t="s">
        <v>4750</v>
      </c>
      <c r="C1580" s="6" t="s">
        <v>4751</v>
      </c>
      <c r="D1580" s="6" t="s">
        <v>1151</v>
      </c>
      <c r="E1580" s="6" t="s">
        <v>4752</v>
      </c>
      <c r="F1580" s="6">
        <v>111.8113</v>
      </c>
      <c r="G1580" s="6">
        <v>24.452999999999999</v>
      </c>
      <c r="H1580" s="6">
        <v>4020090</v>
      </c>
      <c r="I1580" s="6">
        <v>112.6564116</v>
      </c>
      <c r="J1580" s="6">
        <v>23.215251200000001</v>
      </c>
      <c r="K1580" t="s">
        <v>8934</v>
      </c>
      <c r="L1580" t="s">
        <v>9479</v>
      </c>
      <c r="M1580" t="s">
        <v>10248</v>
      </c>
    </row>
    <row r="1581" spans="1:13" x14ac:dyDescent="0.4">
      <c r="A1581" s="6">
        <v>1579</v>
      </c>
      <c r="B1581" s="6" t="s">
        <v>4753</v>
      </c>
      <c r="C1581" s="6" t="s">
        <v>4754</v>
      </c>
      <c r="D1581" s="6" t="s">
        <v>602</v>
      </c>
      <c r="E1581" s="6" t="s">
        <v>4755</v>
      </c>
      <c r="F1581" s="6">
        <v>111.59650000000001</v>
      </c>
      <c r="G1581" s="6">
        <v>24.318200000000001</v>
      </c>
      <c r="H1581" s="6">
        <v>3300359</v>
      </c>
      <c r="I1581" s="6">
        <v>112.4448122</v>
      </c>
      <c r="J1581" s="6">
        <v>23.08174528</v>
      </c>
      <c r="K1581" t="s">
        <v>8934</v>
      </c>
      <c r="L1581" t="s">
        <v>9479</v>
      </c>
      <c r="M1581" t="s">
        <v>10249</v>
      </c>
    </row>
    <row r="1582" spans="1:13" x14ac:dyDescent="0.4">
      <c r="A1582" s="6">
        <v>1580</v>
      </c>
      <c r="B1582" s="6" t="s">
        <v>4756</v>
      </c>
      <c r="C1582" s="6" t="s">
        <v>4757</v>
      </c>
      <c r="D1582" s="6" t="s">
        <v>599</v>
      </c>
      <c r="E1582" s="6" t="s">
        <v>910</v>
      </c>
      <c r="F1582" s="6">
        <v>116.7193</v>
      </c>
      <c r="G1582" s="6">
        <v>38.088299999999997</v>
      </c>
      <c r="H1582" s="6">
        <v>27300889</v>
      </c>
      <c r="I1582" s="6">
        <v>117.4912824</v>
      </c>
      <c r="J1582" s="6">
        <v>36.719652320000002</v>
      </c>
      <c r="K1582" t="s">
        <v>8907</v>
      </c>
      <c r="L1582" t="s">
        <v>8908</v>
      </c>
      <c r="M1582" t="s">
        <v>9019</v>
      </c>
    </row>
    <row r="1583" spans="1:13" x14ac:dyDescent="0.4">
      <c r="A1583" s="6">
        <v>1581</v>
      </c>
      <c r="B1583" s="6" t="s">
        <v>4758</v>
      </c>
      <c r="C1583" s="6" t="s">
        <v>4759</v>
      </c>
      <c r="D1583" s="6" t="s">
        <v>869</v>
      </c>
      <c r="E1583" s="6" t="s">
        <v>4760</v>
      </c>
      <c r="F1583" s="6">
        <v>108.2432</v>
      </c>
      <c r="G1583" s="6">
        <v>34.978099999999998</v>
      </c>
      <c r="H1583" s="6">
        <v>29230117</v>
      </c>
      <c r="I1583" s="6">
        <v>109.14147629999999</v>
      </c>
      <c r="J1583" s="6">
        <v>33.63931024</v>
      </c>
      <c r="K1583" t="s">
        <v>9010</v>
      </c>
      <c r="L1583" t="s">
        <v>9242</v>
      </c>
      <c r="M1583" t="s">
        <v>10250</v>
      </c>
    </row>
    <row r="1584" spans="1:13" x14ac:dyDescent="0.4">
      <c r="A1584" s="6">
        <v>1582</v>
      </c>
      <c r="B1584" s="6" t="s">
        <v>4761</v>
      </c>
      <c r="C1584" s="6" t="s">
        <v>4762</v>
      </c>
      <c r="D1584" s="6" t="s">
        <v>573</v>
      </c>
      <c r="E1584" s="6" t="s">
        <v>2062</v>
      </c>
      <c r="F1584" s="6">
        <v>118.92870000000001</v>
      </c>
      <c r="G1584" s="6">
        <v>47.016199999999998</v>
      </c>
      <c r="H1584" s="6">
        <v>50060220</v>
      </c>
      <c r="I1584" s="6">
        <v>119.6677624</v>
      </c>
      <c r="J1584" s="6">
        <v>45.561844479999998</v>
      </c>
      <c r="K1584" t="s">
        <v>8950</v>
      </c>
      <c r="L1584" t="s">
        <v>9487</v>
      </c>
      <c r="M1584" t="s">
        <v>9488</v>
      </c>
    </row>
    <row r="1585" spans="1:13" x14ac:dyDescent="0.4">
      <c r="A1585" s="6">
        <v>1583</v>
      </c>
      <c r="B1585" s="6" t="s">
        <v>4763</v>
      </c>
      <c r="C1585" s="6" t="s">
        <v>4764</v>
      </c>
      <c r="D1585" s="6" t="s">
        <v>602</v>
      </c>
      <c r="E1585" s="6" t="s">
        <v>4765</v>
      </c>
      <c r="F1585" s="6">
        <v>112.5941</v>
      </c>
      <c r="G1585" s="6">
        <v>23.774899999999999</v>
      </c>
      <c r="H1585" s="6">
        <v>120318</v>
      </c>
      <c r="I1585" s="6">
        <v>113.42754789999999</v>
      </c>
      <c r="J1585" s="6">
        <v>22.54366096</v>
      </c>
      <c r="K1585" t="s">
        <v>8934</v>
      </c>
      <c r="L1585" t="s">
        <v>10251</v>
      </c>
    </row>
    <row r="1586" spans="1:13" x14ac:dyDescent="0.4">
      <c r="A1586" s="6">
        <v>1584</v>
      </c>
      <c r="B1586" s="6" t="s">
        <v>4766</v>
      </c>
      <c r="C1586" s="6" t="s">
        <v>4767</v>
      </c>
      <c r="D1586" s="6" t="s">
        <v>628</v>
      </c>
      <c r="E1586" s="6" t="s">
        <v>4768</v>
      </c>
      <c r="F1586" s="6">
        <v>114.7709</v>
      </c>
      <c r="G1586" s="6">
        <v>29.3644</v>
      </c>
      <c r="H1586" s="6">
        <v>34990563</v>
      </c>
      <c r="I1586" s="6">
        <v>115.5719136</v>
      </c>
      <c r="J1586" s="6">
        <v>28.079501759999999</v>
      </c>
      <c r="K1586" t="s">
        <v>8973</v>
      </c>
      <c r="L1586" t="s">
        <v>9393</v>
      </c>
      <c r="M1586" t="s">
        <v>10252</v>
      </c>
    </row>
    <row r="1587" spans="1:13" x14ac:dyDescent="0.4">
      <c r="A1587" s="6">
        <v>1585</v>
      </c>
      <c r="B1587" s="6" t="s">
        <v>4769</v>
      </c>
      <c r="C1587" s="6" t="s">
        <v>4770</v>
      </c>
      <c r="D1587" s="6" t="s">
        <v>520</v>
      </c>
      <c r="E1587" s="6" t="s">
        <v>4771</v>
      </c>
      <c r="F1587" s="6">
        <v>108.23569999999999</v>
      </c>
      <c r="G1587" s="6">
        <v>28.7989</v>
      </c>
      <c r="H1587" s="6">
        <v>90232251</v>
      </c>
      <c r="I1587" s="6">
        <v>109.1340881</v>
      </c>
      <c r="J1587" s="6">
        <v>27.51943056</v>
      </c>
      <c r="K1587" t="s">
        <v>8929</v>
      </c>
      <c r="L1587" t="s">
        <v>9960</v>
      </c>
      <c r="M1587" t="s">
        <v>10253</v>
      </c>
    </row>
    <row r="1588" spans="1:13" x14ac:dyDescent="0.4">
      <c r="A1588" s="6">
        <v>1586</v>
      </c>
      <c r="B1588" s="6" t="s">
        <v>4772</v>
      </c>
      <c r="C1588" s="6" t="s">
        <v>4773</v>
      </c>
      <c r="D1588" s="6" t="s">
        <v>573</v>
      </c>
      <c r="E1588" s="6" t="s">
        <v>1489</v>
      </c>
      <c r="F1588" s="6">
        <v>120.8485</v>
      </c>
      <c r="G1588" s="6">
        <v>40.344999999999999</v>
      </c>
      <c r="H1588" s="6">
        <v>24530282</v>
      </c>
      <c r="I1588" s="6">
        <v>121.5589574</v>
      </c>
      <c r="J1588" s="6">
        <v>38.954687999999997</v>
      </c>
      <c r="K1588" t="s">
        <v>8925</v>
      </c>
      <c r="L1588" t="s">
        <v>9264</v>
      </c>
      <c r="M1588" t="s">
        <v>9265</v>
      </c>
    </row>
    <row r="1589" spans="1:13" x14ac:dyDescent="0.4">
      <c r="A1589" s="6">
        <v>1587</v>
      </c>
      <c r="B1589" s="6" t="s">
        <v>4774</v>
      </c>
      <c r="C1589" s="6" t="s">
        <v>4775</v>
      </c>
      <c r="D1589" s="6" t="s">
        <v>602</v>
      </c>
      <c r="E1589" s="6" t="s">
        <v>1285</v>
      </c>
      <c r="F1589" s="6">
        <v>112.7852</v>
      </c>
      <c r="G1589" s="6">
        <v>24.312799999999999</v>
      </c>
      <c r="H1589" s="6">
        <v>90363595</v>
      </c>
      <c r="I1589" s="6">
        <v>113.61580050000001</v>
      </c>
      <c r="J1589" s="6">
        <v>23.076397119999999</v>
      </c>
      <c r="K1589" t="s">
        <v>8934</v>
      </c>
      <c r="L1589" t="s">
        <v>9183</v>
      </c>
    </row>
    <row r="1590" spans="1:13" x14ac:dyDescent="0.4">
      <c r="A1590" s="6">
        <v>1588</v>
      </c>
      <c r="B1590" s="6" t="s">
        <v>4776</v>
      </c>
      <c r="C1590" s="6" t="s">
        <v>4777</v>
      </c>
      <c r="D1590" s="6" t="s">
        <v>520</v>
      </c>
      <c r="E1590" s="6" t="s">
        <v>4778</v>
      </c>
      <c r="F1590" s="6">
        <v>102.8146</v>
      </c>
      <c r="G1590" s="6">
        <v>28.6662</v>
      </c>
      <c r="H1590" s="6">
        <v>39870791</v>
      </c>
      <c r="I1590" s="6">
        <v>103.7937625</v>
      </c>
      <c r="J1590" s="6">
        <v>27.388004479999999</v>
      </c>
      <c r="K1590" t="s">
        <v>8891</v>
      </c>
      <c r="L1590" t="s">
        <v>10254</v>
      </c>
      <c r="M1590" t="s">
        <v>10255</v>
      </c>
    </row>
    <row r="1591" spans="1:13" x14ac:dyDescent="0.4">
      <c r="A1591" s="6">
        <v>1589</v>
      </c>
      <c r="B1591" s="6" t="s">
        <v>4779</v>
      </c>
      <c r="C1591" s="6" t="s">
        <v>4780</v>
      </c>
      <c r="D1591" s="6" t="s">
        <v>595</v>
      </c>
      <c r="E1591" s="6" t="s">
        <v>1864</v>
      </c>
      <c r="F1591" s="6">
        <v>104.2303</v>
      </c>
      <c r="G1591" s="6">
        <v>38.896700000000003</v>
      </c>
      <c r="H1591" s="6">
        <v>7800445</v>
      </c>
      <c r="I1591" s="6">
        <v>105.1883685</v>
      </c>
      <c r="J1591" s="6">
        <v>37.52029168</v>
      </c>
      <c r="K1591" t="s">
        <v>8986</v>
      </c>
      <c r="L1591" t="s">
        <v>9420</v>
      </c>
      <c r="M1591" t="s">
        <v>9421</v>
      </c>
    </row>
    <row r="1592" spans="1:13" x14ac:dyDescent="0.4">
      <c r="A1592" s="6">
        <v>1590</v>
      </c>
      <c r="B1592" s="6" t="s">
        <v>4781</v>
      </c>
      <c r="C1592" s="6" t="s">
        <v>4782</v>
      </c>
      <c r="D1592" s="6" t="s">
        <v>595</v>
      </c>
      <c r="E1592" s="6" t="s">
        <v>1864</v>
      </c>
      <c r="F1592" s="6">
        <v>104.2192</v>
      </c>
      <c r="G1592" s="6">
        <v>38.845700000000001</v>
      </c>
      <c r="H1592" s="6">
        <v>90034334</v>
      </c>
      <c r="I1592" s="6">
        <v>105.1774339</v>
      </c>
      <c r="J1592" s="6">
        <v>37.469781279999999</v>
      </c>
      <c r="K1592" t="s">
        <v>8986</v>
      </c>
      <c r="L1592" t="s">
        <v>9420</v>
      </c>
      <c r="M1592" t="s">
        <v>9421</v>
      </c>
    </row>
    <row r="1593" spans="1:13" x14ac:dyDescent="0.4">
      <c r="A1593" s="6">
        <v>1591</v>
      </c>
      <c r="B1593" s="6" t="s">
        <v>4783</v>
      </c>
      <c r="C1593" s="6" t="s">
        <v>4784</v>
      </c>
      <c r="D1593" s="6" t="s">
        <v>520</v>
      </c>
      <c r="E1593" s="6" t="s">
        <v>4785</v>
      </c>
      <c r="F1593" s="6">
        <v>104.16459999999999</v>
      </c>
      <c r="G1593" s="6">
        <v>28.880500000000001</v>
      </c>
      <c r="H1593" s="6">
        <v>89832801</v>
      </c>
      <c r="I1593" s="6">
        <v>105.1236475</v>
      </c>
      <c r="J1593" s="6">
        <v>27.600247199999998</v>
      </c>
      <c r="K1593" t="s">
        <v>8891</v>
      </c>
      <c r="L1593" t="s">
        <v>10254</v>
      </c>
      <c r="M1593" t="s">
        <v>10256</v>
      </c>
    </row>
    <row r="1594" spans="1:13" x14ac:dyDescent="0.4">
      <c r="A1594" s="6">
        <v>1592</v>
      </c>
      <c r="B1594" s="6" t="s">
        <v>4786</v>
      </c>
      <c r="C1594" s="6" t="s">
        <v>4787</v>
      </c>
      <c r="D1594" s="6" t="s">
        <v>869</v>
      </c>
      <c r="E1594" s="6" t="s">
        <v>4788</v>
      </c>
      <c r="F1594" s="6">
        <v>107.64060000000001</v>
      </c>
      <c r="G1594" s="6">
        <v>33.856299999999997</v>
      </c>
      <c r="H1594" s="6">
        <v>28840559</v>
      </c>
      <c r="I1594" s="6">
        <v>108.54785510000001</v>
      </c>
      <c r="J1594" s="6">
        <v>32.528279519999998</v>
      </c>
      <c r="K1594" t="s">
        <v>9010</v>
      </c>
      <c r="L1594" t="s">
        <v>9039</v>
      </c>
      <c r="M1594" t="s">
        <v>10257</v>
      </c>
    </row>
    <row r="1595" spans="1:13" x14ac:dyDescent="0.4">
      <c r="A1595" s="6">
        <v>1593</v>
      </c>
      <c r="B1595" s="6" t="s">
        <v>4789</v>
      </c>
      <c r="C1595" s="6" t="s">
        <v>4790</v>
      </c>
      <c r="D1595" s="6" t="s">
        <v>849</v>
      </c>
      <c r="E1595" s="6" t="s">
        <v>4791</v>
      </c>
      <c r="F1595" s="6">
        <v>111.911</v>
      </c>
      <c r="G1595" s="6">
        <v>33.3947</v>
      </c>
      <c r="H1595" s="6">
        <v>28510443</v>
      </c>
      <c r="I1595" s="6">
        <v>112.7546261</v>
      </c>
      <c r="J1595" s="6">
        <v>32.071110879999999</v>
      </c>
      <c r="K1595" t="s">
        <v>9002</v>
      </c>
      <c r="L1595" t="s">
        <v>10129</v>
      </c>
      <c r="M1595" t="s">
        <v>10258</v>
      </c>
    </row>
    <row r="1596" spans="1:13" x14ac:dyDescent="0.4">
      <c r="A1596" s="6">
        <v>1594</v>
      </c>
      <c r="B1596" s="6" t="s">
        <v>4792</v>
      </c>
      <c r="C1596" s="6" t="s">
        <v>4793</v>
      </c>
      <c r="D1596" s="6" t="s">
        <v>520</v>
      </c>
      <c r="E1596" s="6" t="s">
        <v>4794</v>
      </c>
      <c r="F1596" s="6">
        <v>103.7183</v>
      </c>
      <c r="G1596" s="6">
        <v>31.4328</v>
      </c>
      <c r="H1596" s="6">
        <v>13310817</v>
      </c>
      <c r="I1596" s="6">
        <v>104.6839973</v>
      </c>
      <c r="J1596" s="6">
        <v>30.128045119999999</v>
      </c>
      <c r="K1596" t="s">
        <v>8898</v>
      </c>
      <c r="L1596" t="s">
        <v>10259</v>
      </c>
      <c r="M1596" t="s">
        <v>10260</v>
      </c>
    </row>
    <row r="1597" spans="1:13" x14ac:dyDescent="0.4">
      <c r="A1597" s="6">
        <v>1595</v>
      </c>
      <c r="B1597" s="6" t="s">
        <v>4795</v>
      </c>
      <c r="C1597" s="6" t="s">
        <v>4796</v>
      </c>
      <c r="D1597" s="6" t="s">
        <v>595</v>
      </c>
      <c r="E1597" s="6" t="s">
        <v>4797</v>
      </c>
      <c r="F1597" s="6">
        <v>99.494600000000005</v>
      </c>
      <c r="G1597" s="6">
        <v>40.3628</v>
      </c>
      <c r="H1597" s="6">
        <v>11050173</v>
      </c>
      <c r="I1597" s="6">
        <v>100.5232305</v>
      </c>
      <c r="J1597" s="6">
        <v>38.97231712</v>
      </c>
      <c r="K1597" t="s">
        <v>8904</v>
      </c>
      <c r="L1597" t="s">
        <v>9602</v>
      </c>
      <c r="M1597" t="s">
        <v>10261</v>
      </c>
    </row>
    <row r="1598" spans="1:13" x14ac:dyDescent="0.4">
      <c r="A1598" s="6">
        <v>1596</v>
      </c>
      <c r="B1598" s="6" t="s">
        <v>4798</v>
      </c>
      <c r="C1598" s="6" t="s">
        <v>4799</v>
      </c>
      <c r="D1598" s="6" t="s">
        <v>520</v>
      </c>
      <c r="E1598" s="6" t="s">
        <v>4800</v>
      </c>
      <c r="F1598" s="6">
        <v>106.0153</v>
      </c>
      <c r="G1598" s="6">
        <v>28.947700000000001</v>
      </c>
      <c r="H1598" s="6">
        <v>90123527</v>
      </c>
      <c r="I1598" s="6">
        <v>106.946772</v>
      </c>
      <c r="J1598" s="6">
        <v>27.66680208</v>
      </c>
      <c r="K1598" t="s">
        <v>8929</v>
      </c>
      <c r="L1598" t="s">
        <v>10026</v>
      </c>
      <c r="M1598" t="s">
        <v>10262</v>
      </c>
    </row>
    <row r="1599" spans="1:13" x14ac:dyDescent="0.4">
      <c r="A1599" s="6">
        <v>1597</v>
      </c>
      <c r="B1599" s="6" t="s">
        <v>4801</v>
      </c>
      <c r="C1599" s="6" t="s">
        <v>4802</v>
      </c>
      <c r="D1599" s="6" t="s">
        <v>520</v>
      </c>
      <c r="E1599" s="6" t="s">
        <v>4803</v>
      </c>
      <c r="F1599" s="6">
        <v>107.4982</v>
      </c>
      <c r="G1599" s="6">
        <v>28.311299999999999</v>
      </c>
      <c r="H1599" s="6">
        <v>38320581</v>
      </c>
      <c r="I1599" s="6">
        <v>108.4075768</v>
      </c>
      <c r="J1599" s="6">
        <v>27.036511520000001</v>
      </c>
      <c r="K1599" t="s">
        <v>8929</v>
      </c>
      <c r="L1599" t="s">
        <v>9167</v>
      </c>
      <c r="M1599" t="s">
        <v>10263</v>
      </c>
    </row>
    <row r="1600" spans="1:13" x14ac:dyDescent="0.4">
      <c r="A1600" s="6">
        <v>1598</v>
      </c>
      <c r="B1600" s="6" t="s">
        <v>4804</v>
      </c>
      <c r="C1600" s="6" t="s">
        <v>4805</v>
      </c>
      <c r="D1600" s="6" t="s">
        <v>520</v>
      </c>
      <c r="E1600" s="6" t="s">
        <v>4800</v>
      </c>
      <c r="F1600" s="6">
        <v>106.0155</v>
      </c>
      <c r="G1600" s="6">
        <v>28.987100000000002</v>
      </c>
      <c r="H1600" s="6">
        <v>28130690</v>
      </c>
      <c r="I1600" s="6">
        <v>106.9469691</v>
      </c>
      <c r="J1600" s="6">
        <v>27.705823840000001</v>
      </c>
      <c r="K1600" t="s">
        <v>8929</v>
      </c>
      <c r="L1600" t="s">
        <v>10026</v>
      </c>
      <c r="M1600" t="s">
        <v>10262</v>
      </c>
    </row>
    <row r="1601" spans="1:13" x14ac:dyDescent="0.4">
      <c r="A1601" s="6">
        <v>1599</v>
      </c>
      <c r="B1601" s="6" t="s">
        <v>4806</v>
      </c>
      <c r="C1601" s="6" t="s">
        <v>4807</v>
      </c>
      <c r="D1601" s="6" t="s">
        <v>595</v>
      </c>
      <c r="E1601" s="6" t="s">
        <v>4797</v>
      </c>
      <c r="F1601" s="6">
        <v>99.400599999999997</v>
      </c>
      <c r="G1601" s="6">
        <v>40.310499999999998</v>
      </c>
      <c r="H1601" s="6">
        <v>55120465</v>
      </c>
      <c r="I1601" s="6">
        <v>100.4306311</v>
      </c>
      <c r="J1601" s="6">
        <v>38.920519200000001</v>
      </c>
      <c r="K1601" t="s">
        <v>8904</v>
      </c>
      <c r="L1601" t="s">
        <v>9602</v>
      </c>
      <c r="M1601" t="s">
        <v>10261</v>
      </c>
    </row>
    <row r="1602" spans="1:13" x14ac:dyDescent="0.4">
      <c r="A1602" s="6">
        <v>1600</v>
      </c>
      <c r="B1602" s="6" t="s">
        <v>4808</v>
      </c>
      <c r="C1602" s="6" t="s">
        <v>4809</v>
      </c>
      <c r="D1602" s="6" t="s">
        <v>520</v>
      </c>
      <c r="E1602" s="6" t="s">
        <v>4810</v>
      </c>
      <c r="F1602" s="6">
        <v>103.9106</v>
      </c>
      <c r="G1602" s="6">
        <v>31.1007</v>
      </c>
      <c r="H1602" s="6">
        <v>13300186</v>
      </c>
      <c r="I1602" s="6">
        <v>104.8734321</v>
      </c>
      <c r="J1602" s="6">
        <v>29.79913328</v>
      </c>
      <c r="K1602" t="s">
        <v>8898</v>
      </c>
      <c r="L1602" t="s">
        <v>9661</v>
      </c>
      <c r="M1602" t="s">
        <v>10264</v>
      </c>
    </row>
    <row r="1603" spans="1:13" x14ac:dyDescent="0.4">
      <c r="A1603" s="6">
        <v>1601</v>
      </c>
      <c r="B1603" s="6" t="s">
        <v>4811</v>
      </c>
      <c r="C1603" s="6" t="s">
        <v>4812</v>
      </c>
      <c r="D1603" s="6" t="s">
        <v>628</v>
      </c>
      <c r="E1603" s="6" t="s">
        <v>4813</v>
      </c>
      <c r="F1603" s="6">
        <v>116.97150000000001</v>
      </c>
      <c r="G1603" s="6">
        <v>25.816299999999998</v>
      </c>
      <c r="H1603" s="6">
        <v>31880741</v>
      </c>
      <c r="I1603" s="6">
        <v>117.7397247</v>
      </c>
      <c r="J1603" s="6">
        <v>24.565463520000002</v>
      </c>
      <c r="K1603" t="s">
        <v>8919</v>
      </c>
      <c r="L1603" t="s">
        <v>10200</v>
      </c>
      <c r="M1603" t="s">
        <v>10265</v>
      </c>
    </row>
    <row r="1604" spans="1:13" x14ac:dyDescent="0.4">
      <c r="A1604" s="6">
        <v>1602</v>
      </c>
      <c r="B1604" s="6" t="s">
        <v>4814</v>
      </c>
      <c r="C1604" s="6" t="s">
        <v>4815</v>
      </c>
      <c r="D1604" s="6" t="s">
        <v>500</v>
      </c>
      <c r="E1604" s="6" t="s">
        <v>4816</v>
      </c>
      <c r="F1604" s="6">
        <v>115.2525</v>
      </c>
      <c r="G1604" s="6">
        <v>40.851999999999997</v>
      </c>
      <c r="H1604" s="6">
        <v>3090325</v>
      </c>
      <c r="I1604" s="6">
        <v>116.0463378</v>
      </c>
      <c r="J1604" s="6">
        <v>39.456820800000003</v>
      </c>
      <c r="K1604" t="s">
        <v>8989</v>
      </c>
      <c r="L1604" t="s">
        <v>9080</v>
      </c>
      <c r="M1604" t="s">
        <v>10266</v>
      </c>
    </row>
    <row r="1605" spans="1:13" x14ac:dyDescent="0.4">
      <c r="A1605" s="6">
        <v>1603</v>
      </c>
      <c r="B1605" s="6" t="s">
        <v>4817</v>
      </c>
      <c r="C1605" s="6" t="s">
        <v>4818</v>
      </c>
      <c r="D1605" s="6" t="s">
        <v>599</v>
      </c>
      <c r="E1605" s="6" t="s">
        <v>4819</v>
      </c>
      <c r="F1605" s="6">
        <v>116.5232</v>
      </c>
      <c r="G1605" s="6">
        <v>36.130299999999998</v>
      </c>
      <c r="H1605" s="6">
        <v>6000118</v>
      </c>
      <c r="I1605" s="6">
        <v>117.29810430000001</v>
      </c>
      <c r="J1605" s="6">
        <v>34.78044912</v>
      </c>
      <c r="K1605" t="s">
        <v>8907</v>
      </c>
      <c r="L1605" t="s">
        <v>10028</v>
      </c>
      <c r="M1605" t="s">
        <v>10267</v>
      </c>
    </row>
    <row r="1606" spans="1:13" x14ac:dyDescent="0.4">
      <c r="A1606" s="6">
        <v>1604</v>
      </c>
      <c r="B1606" s="6" t="s">
        <v>4820</v>
      </c>
      <c r="C1606" s="6" t="s">
        <v>4821</v>
      </c>
      <c r="D1606" s="6" t="s">
        <v>628</v>
      </c>
      <c r="E1606" s="6" t="s">
        <v>4822</v>
      </c>
      <c r="F1606" s="6">
        <v>116.9423</v>
      </c>
      <c r="G1606" s="6">
        <v>25.706800000000001</v>
      </c>
      <c r="H1606" s="6">
        <v>4420123</v>
      </c>
      <c r="I1606" s="6">
        <v>117.7109597</v>
      </c>
      <c r="J1606" s="6">
        <v>24.45701472</v>
      </c>
      <c r="K1606" t="s">
        <v>8919</v>
      </c>
      <c r="L1606" t="s">
        <v>10200</v>
      </c>
      <c r="M1606" t="s">
        <v>10268</v>
      </c>
    </row>
    <row r="1607" spans="1:13" x14ac:dyDescent="0.4">
      <c r="A1607" s="6">
        <v>1605</v>
      </c>
      <c r="B1607" s="6" t="s">
        <v>4823</v>
      </c>
      <c r="C1607" s="6" t="s">
        <v>4824</v>
      </c>
      <c r="D1607" s="6" t="s">
        <v>602</v>
      </c>
      <c r="E1607" s="6" t="s">
        <v>4825</v>
      </c>
      <c r="F1607" s="6">
        <v>112.31270000000001</v>
      </c>
      <c r="G1607" s="6">
        <v>29.1204</v>
      </c>
      <c r="H1607" s="6">
        <v>2170590</v>
      </c>
      <c r="I1607" s="6">
        <v>113.1503408</v>
      </c>
      <c r="J1607" s="6">
        <v>27.83784416</v>
      </c>
      <c r="K1607" t="s">
        <v>8910</v>
      </c>
      <c r="L1607" t="s">
        <v>9175</v>
      </c>
      <c r="M1607" t="s">
        <v>10269</v>
      </c>
    </row>
    <row r="1608" spans="1:13" x14ac:dyDescent="0.4">
      <c r="A1608" s="6">
        <v>1606</v>
      </c>
      <c r="B1608" s="6" t="s">
        <v>4826</v>
      </c>
      <c r="C1608" s="6" t="s">
        <v>4827</v>
      </c>
      <c r="D1608" s="6" t="s">
        <v>599</v>
      </c>
      <c r="E1608" s="6" t="s">
        <v>1337</v>
      </c>
      <c r="F1608" s="6">
        <v>114.378</v>
      </c>
      <c r="G1608" s="6">
        <v>36.384700000000002</v>
      </c>
      <c r="H1608" s="6">
        <v>94397380</v>
      </c>
      <c r="I1608" s="6">
        <v>115.18486780000001</v>
      </c>
      <c r="J1608" s="6">
        <v>35.032406880000003</v>
      </c>
      <c r="K1608" t="s">
        <v>8907</v>
      </c>
      <c r="L1608" t="s">
        <v>9206</v>
      </c>
      <c r="M1608" t="s">
        <v>1335</v>
      </c>
    </row>
    <row r="1609" spans="1:13" x14ac:dyDescent="0.4">
      <c r="A1609" s="6">
        <v>1607</v>
      </c>
      <c r="B1609" s="6" t="s">
        <v>4828</v>
      </c>
      <c r="C1609" s="6" t="s">
        <v>4829</v>
      </c>
      <c r="D1609" s="6" t="s">
        <v>602</v>
      </c>
      <c r="E1609" s="6" t="s">
        <v>4825</v>
      </c>
      <c r="F1609" s="6">
        <v>112.32380000000001</v>
      </c>
      <c r="G1609" s="6">
        <v>29.052800000000001</v>
      </c>
      <c r="H1609" s="6">
        <v>64550861</v>
      </c>
      <c r="I1609" s="6">
        <v>113.16127539999999</v>
      </c>
      <c r="J1609" s="6">
        <v>27.77089312</v>
      </c>
      <c r="K1609" t="s">
        <v>8910</v>
      </c>
      <c r="L1609" t="s">
        <v>9175</v>
      </c>
      <c r="M1609" t="s">
        <v>10269</v>
      </c>
    </row>
    <row r="1610" spans="1:13" x14ac:dyDescent="0.4">
      <c r="A1610" s="6">
        <v>1608</v>
      </c>
      <c r="B1610" s="6" t="s">
        <v>4830</v>
      </c>
      <c r="C1610" s="6" t="s">
        <v>4831</v>
      </c>
      <c r="D1610" s="6" t="s">
        <v>599</v>
      </c>
      <c r="E1610" s="6" t="s">
        <v>4819</v>
      </c>
      <c r="F1610" s="6">
        <v>116.47110000000001</v>
      </c>
      <c r="G1610" s="6">
        <v>36.142600000000002</v>
      </c>
      <c r="H1610" s="6">
        <v>26430391</v>
      </c>
      <c r="I1610" s="6">
        <v>117.24678059999999</v>
      </c>
      <c r="J1610" s="6">
        <v>34.792631040000003</v>
      </c>
      <c r="K1610" t="s">
        <v>8907</v>
      </c>
      <c r="L1610" t="s">
        <v>10028</v>
      </c>
      <c r="M1610" t="s">
        <v>10267</v>
      </c>
    </row>
    <row r="1611" spans="1:13" x14ac:dyDescent="0.4">
      <c r="A1611" s="6">
        <v>1609</v>
      </c>
      <c r="B1611" s="6" t="s">
        <v>4832</v>
      </c>
      <c r="C1611" s="6" t="s">
        <v>4833</v>
      </c>
      <c r="D1611" s="6" t="s">
        <v>602</v>
      </c>
      <c r="E1611" s="6" t="s">
        <v>4834</v>
      </c>
      <c r="F1611" s="6">
        <v>112.2221</v>
      </c>
      <c r="G1611" s="6">
        <v>29.075199999999999</v>
      </c>
      <c r="H1611" s="6">
        <v>2830206</v>
      </c>
      <c r="I1611" s="6">
        <v>113.06109069999999</v>
      </c>
      <c r="J1611" s="6">
        <v>27.793078080000001</v>
      </c>
      <c r="K1611" t="s">
        <v>8910</v>
      </c>
      <c r="L1611" t="s">
        <v>9175</v>
      </c>
      <c r="M1611" t="s">
        <v>10270</v>
      </c>
    </row>
    <row r="1612" spans="1:13" x14ac:dyDescent="0.4">
      <c r="A1612" s="6">
        <v>1610</v>
      </c>
      <c r="B1612" s="6" t="s">
        <v>4835</v>
      </c>
      <c r="C1612" s="6" t="s">
        <v>4836</v>
      </c>
      <c r="D1612" s="6" t="s">
        <v>696</v>
      </c>
      <c r="E1612" s="6" t="s">
        <v>4837</v>
      </c>
      <c r="F1612" s="6">
        <v>114.1803</v>
      </c>
      <c r="G1612" s="6">
        <v>45.441099999999999</v>
      </c>
      <c r="H1612" s="6">
        <v>63030698</v>
      </c>
      <c r="I1612" s="6">
        <v>114.99011350000001</v>
      </c>
      <c r="J1612" s="6">
        <v>44.001865440000003</v>
      </c>
      <c r="K1612" t="s">
        <v>8950</v>
      </c>
      <c r="L1612" t="s">
        <v>9326</v>
      </c>
      <c r="M1612" t="s">
        <v>4835</v>
      </c>
    </row>
    <row r="1613" spans="1:13" x14ac:dyDescent="0.4">
      <c r="A1613" s="6">
        <v>1611</v>
      </c>
      <c r="B1613" s="6" t="s">
        <v>4838</v>
      </c>
      <c r="C1613" s="6" t="s">
        <v>4839</v>
      </c>
      <c r="D1613" s="6" t="s">
        <v>500</v>
      </c>
      <c r="E1613" s="6" t="s">
        <v>513</v>
      </c>
      <c r="F1613" s="6">
        <v>115.693</v>
      </c>
      <c r="G1613" s="6">
        <v>41.012</v>
      </c>
      <c r="H1613" s="6">
        <v>25730027</v>
      </c>
      <c r="I1613" s="6">
        <v>116.4802743</v>
      </c>
      <c r="J1613" s="6">
        <v>39.615284799999998</v>
      </c>
      <c r="K1613" t="s">
        <v>8862</v>
      </c>
      <c r="L1613" t="s">
        <v>8862</v>
      </c>
      <c r="M1613" t="s">
        <v>8867</v>
      </c>
    </row>
    <row r="1614" spans="1:13" x14ac:dyDescent="0.4">
      <c r="A1614" s="6">
        <v>1612</v>
      </c>
      <c r="B1614" s="6" t="s">
        <v>4840</v>
      </c>
      <c r="C1614" s="6" t="s">
        <v>4841</v>
      </c>
      <c r="D1614" s="6" t="s">
        <v>739</v>
      </c>
      <c r="E1614" s="6" t="s">
        <v>4842</v>
      </c>
      <c r="F1614" s="6">
        <v>90.509399999999999</v>
      </c>
      <c r="G1614" s="6">
        <v>33.579099999999997</v>
      </c>
      <c r="H1614" s="6">
        <v>17420213</v>
      </c>
      <c r="I1614" s="6">
        <v>91.671909940000006</v>
      </c>
      <c r="J1614" s="6">
        <v>32.253740639999997</v>
      </c>
      <c r="K1614" t="s">
        <v>8966</v>
      </c>
      <c r="L1614" t="s">
        <v>9809</v>
      </c>
      <c r="M1614" t="s">
        <v>10271</v>
      </c>
    </row>
    <row r="1615" spans="1:13" x14ac:dyDescent="0.4">
      <c r="A1615" s="6">
        <v>1613</v>
      </c>
      <c r="B1615" s="6" t="s">
        <v>4843</v>
      </c>
      <c r="C1615" s="6" t="s">
        <v>4844</v>
      </c>
      <c r="D1615" s="6" t="s">
        <v>573</v>
      </c>
      <c r="E1615" s="6" t="s">
        <v>1403</v>
      </c>
      <c r="F1615" s="6">
        <v>123.0916</v>
      </c>
      <c r="G1615" s="6">
        <v>47.026699999999998</v>
      </c>
      <c r="H1615" s="6">
        <v>56350202</v>
      </c>
      <c r="I1615" s="6">
        <v>123.76863520000001</v>
      </c>
      <c r="J1615" s="6">
        <v>45.57224368</v>
      </c>
      <c r="K1615" t="s">
        <v>8894</v>
      </c>
      <c r="L1615" t="s">
        <v>9075</v>
      </c>
      <c r="M1615" t="s">
        <v>9231</v>
      </c>
    </row>
    <row r="1616" spans="1:13" x14ac:dyDescent="0.4">
      <c r="A1616" s="6">
        <v>1614</v>
      </c>
      <c r="B1616" s="6" t="s">
        <v>4845</v>
      </c>
      <c r="C1616" s="6" t="s">
        <v>4846</v>
      </c>
      <c r="D1616" s="6" t="s">
        <v>573</v>
      </c>
      <c r="E1616" s="6" t="s">
        <v>4847</v>
      </c>
      <c r="F1616" s="6">
        <v>119.25539999999999</v>
      </c>
      <c r="G1616" s="6">
        <v>44.0623</v>
      </c>
      <c r="H1616" s="6">
        <v>23630393</v>
      </c>
      <c r="I1616" s="6">
        <v>119.9895945</v>
      </c>
      <c r="J1616" s="6">
        <v>42.636301920000001</v>
      </c>
      <c r="K1616" t="s">
        <v>8950</v>
      </c>
      <c r="L1616" t="s">
        <v>9144</v>
      </c>
      <c r="M1616" t="s">
        <v>10272</v>
      </c>
    </row>
    <row r="1617" spans="1:13" x14ac:dyDescent="0.4">
      <c r="A1617" s="6">
        <v>1615</v>
      </c>
      <c r="B1617" s="6" t="s">
        <v>4848</v>
      </c>
      <c r="C1617" s="6" t="s">
        <v>4849</v>
      </c>
      <c r="D1617" s="6" t="s">
        <v>500</v>
      </c>
      <c r="E1617" s="6" t="s">
        <v>2839</v>
      </c>
      <c r="F1617" s="6">
        <v>113.72320000000001</v>
      </c>
      <c r="G1617" s="6">
        <v>40.785499999999999</v>
      </c>
      <c r="H1617" s="6">
        <v>53250666</v>
      </c>
      <c r="I1617" s="6">
        <v>114.53982430000001</v>
      </c>
      <c r="J1617" s="6">
        <v>39.390959199999998</v>
      </c>
      <c r="K1617" t="s">
        <v>8989</v>
      </c>
      <c r="L1617" t="s">
        <v>9080</v>
      </c>
      <c r="M1617" t="s">
        <v>9744</v>
      </c>
    </row>
    <row r="1618" spans="1:13" x14ac:dyDescent="0.4">
      <c r="A1618" s="6">
        <v>1616</v>
      </c>
      <c r="B1618" s="6" t="s">
        <v>4850</v>
      </c>
      <c r="C1618" s="6" t="s">
        <v>4851</v>
      </c>
      <c r="D1618" s="6" t="s">
        <v>602</v>
      </c>
      <c r="E1618" s="6" t="s">
        <v>4852</v>
      </c>
      <c r="F1618" s="6">
        <v>110.2259</v>
      </c>
      <c r="G1618" s="6">
        <v>29.321200000000001</v>
      </c>
      <c r="H1618" s="6">
        <v>38070886</v>
      </c>
      <c r="I1618" s="6">
        <v>111.09463409999999</v>
      </c>
      <c r="J1618" s="6">
        <v>28.036716479999999</v>
      </c>
      <c r="K1618" t="s">
        <v>8910</v>
      </c>
      <c r="L1618" t="s">
        <v>10205</v>
      </c>
      <c r="M1618" t="s">
        <v>10273</v>
      </c>
    </row>
    <row r="1619" spans="1:13" x14ac:dyDescent="0.4">
      <c r="A1619" s="6">
        <v>1617</v>
      </c>
      <c r="B1619" s="6" t="s">
        <v>4853</v>
      </c>
      <c r="C1619" s="6" t="s">
        <v>4854</v>
      </c>
      <c r="D1619" s="6" t="s">
        <v>595</v>
      </c>
      <c r="E1619" s="6" t="s">
        <v>4855</v>
      </c>
      <c r="F1619" s="6">
        <v>104.8248</v>
      </c>
      <c r="G1619" s="6">
        <v>38.529299999999999</v>
      </c>
      <c r="H1619" s="6">
        <v>48590112</v>
      </c>
      <c r="I1619" s="6">
        <v>105.7740105</v>
      </c>
      <c r="J1619" s="6">
        <v>37.156418719999998</v>
      </c>
      <c r="K1619" t="s">
        <v>8986</v>
      </c>
      <c r="L1619" t="s">
        <v>9887</v>
      </c>
      <c r="M1619" t="s">
        <v>10274</v>
      </c>
    </row>
    <row r="1620" spans="1:13" x14ac:dyDescent="0.4">
      <c r="A1620" s="6">
        <v>1618</v>
      </c>
      <c r="B1620" s="6" t="s">
        <v>4856</v>
      </c>
      <c r="C1620" s="6" t="s">
        <v>4857</v>
      </c>
      <c r="D1620" s="6" t="s">
        <v>602</v>
      </c>
      <c r="E1620" s="6" t="s">
        <v>4858</v>
      </c>
      <c r="F1620" s="6">
        <v>109.276</v>
      </c>
      <c r="G1620" s="6">
        <v>28.620200000000001</v>
      </c>
      <c r="H1620" s="6">
        <v>90502367</v>
      </c>
      <c r="I1620" s="6">
        <v>110.1588876</v>
      </c>
      <c r="J1620" s="6">
        <v>27.342446079999998</v>
      </c>
      <c r="K1620" t="s">
        <v>8910</v>
      </c>
      <c r="L1620" t="s">
        <v>9201</v>
      </c>
      <c r="M1620" t="s">
        <v>10275</v>
      </c>
    </row>
    <row r="1621" spans="1:13" x14ac:dyDescent="0.4">
      <c r="A1621" s="6">
        <v>1619</v>
      </c>
      <c r="B1621" s="6" t="s">
        <v>4859</v>
      </c>
      <c r="C1621" s="6" t="s">
        <v>4860</v>
      </c>
      <c r="D1621" s="6" t="s">
        <v>573</v>
      </c>
      <c r="E1621" s="6" t="s">
        <v>4861</v>
      </c>
      <c r="F1621" s="6">
        <v>121.0402</v>
      </c>
      <c r="G1621" s="6">
        <v>43.459400000000002</v>
      </c>
      <c r="H1621" s="6">
        <v>57800417</v>
      </c>
      <c r="I1621" s="6">
        <v>121.747801</v>
      </c>
      <c r="J1621" s="6">
        <v>42.039189759999999</v>
      </c>
      <c r="K1621" t="s">
        <v>8925</v>
      </c>
      <c r="L1621" t="s">
        <v>9370</v>
      </c>
      <c r="M1621" t="s">
        <v>10276</v>
      </c>
    </row>
    <row r="1622" spans="1:13" x14ac:dyDescent="0.4">
      <c r="A1622" s="6">
        <v>1620</v>
      </c>
      <c r="B1622" s="6" t="s">
        <v>4862</v>
      </c>
      <c r="C1622" s="6" t="s">
        <v>4863</v>
      </c>
      <c r="D1622" s="6" t="s">
        <v>500</v>
      </c>
      <c r="E1622" s="6" t="s">
        <v>4864</v>
      </c>
      <c r="F1622" s="6">
        <v>116.95229999999999</v>
      </c>
      <c r="G1622" s="6">
        <v>42.167999999999999</v>
      </c>
      <c r="H1622" s="6">
        <v>92153337</v>
      </c>
      <c r="I1622" s="6">
        <v>117.7208107</v>
      </c>
      <c r="J1622" s="6">
        <v>40.760187199999997</v>
      </c>
      <c r="K1622" t="s">
        <v>8989</v>
      </c>
      <c r="L1622" t="s">
        <v>9150</v>
      </c>
      <c r="M1622" t="s">
        <v>10277</v>
      </c>
    </row>
    <row r="1623" spans="1:13" x14ac:dyDescent="0.4">
      <c r="A1623" s="6">
        <v>1621</v>
      </c>
      <c r="B1623" s="6" t="s">
        <v>4865</v>
      </c>
      <c r="C1623" s="6" t="s">
        <v>4866</v>
      </c>
      <c r="D1623" s="6" t="s">
        <v>595</v>
      </c>
      <c r="E1623" s="6" t="s">
        <v>4867</v>
      </c>
      <c r="F1623" s="6">
        <v>93.253299999999996</v>
      </c>
      <c r="G1623" s="6">
        <v>41.009500000000003</v>
      </c>
      <c r="H1623" s="6">
        <v>64980205</v>
      </c>
      <c r="I1623" s="6">
        <v>94.374925829999995</v>
      </c>
      <c r="J1623" s="6">
        <v>39.612808800000003</v>
      </c>
      <c r="K1623" t="s">
        <v>8904</v>
      </c>
      <c r="L1623" t="s">
        <v>9255</v>
      </c>
      <c r="M1623" t="s">
        <v>10278</v>
      </c>
    </row>
    <row r="1624" spans="1:13" x14ac:dyDescent="0.4">
      <c r="A1624" s="6">
        <v>1622</v>
      </c>
      <c r="B1624" s="6" t="s">
        <v>4868</v>
      </c>
      <c r="C1624" s="6" t="s">
        <v>4869</v>
      </c>
      <c r="D1624" s="6" t="s">
        <v>869</v>
      </c>
      <c r="E1624" s="6" t="s">
        <v>4870</v>
      </c>
      <c r="F1624" s="6">
        <v>105.872</v>
      </c>
      <c r="G1624" s="6">
        <v>36.589399999999998</v>
      </c>
      <c r="H1624" s="6">
        <v>48360665</v>
      </c>
      <c r="I1624" s="6">
        <v>106.8056072</v>
      </c>
      <c r="J1624" s="6">
        <v>35.235141759999998</v>
      </c>
      <c r="K1624" t="s">
        <v>8904</v>
      </c>
      <c r="L1624" t="s">
        <v>9834</v>
      </c>
      <c r="M1624" t="s">
        <v>10279</v>
      </c>
    </row>
    <row r="1625" spans="1:13" x14ac:dyDescent="0.4">
      <c r="A1625" s="6">
        <v>1623</v>
      </c>
      <c r="B1625" s="6" t="s">
        <v>4871</v>
      </c>
      <c r="C1625" s="6" t="s">
        <v>4872</v>
      </c>
      <c r="D1625" s="6" t="s">
        <v>573</v>
      </c>
      <c r="E1625" s="6" t="s">
        <v>4873</v>
      </c>
      <c r="F1625" s="6">
        <v>122.3289</v>
      </c>
      <c r="G1625" s="6">
        <v>45.683399999999999</v>
      </c>
      <c r="H1625" s="6">
        <v>23870830</v>
      </c>
      <c r="I1625" s="6">
        <v>123.0172994</v>
      </c>
      <c r="J1625" s="6">
        <v>44.24183936</v>
      </c>
      <c r="K1625" t="s">
        <v>8950</v>
      </c>
      <c r="L1625" t="s">
        <v>9487</v>
      </c>
      <c r="M1625" t="s">
        <v>10280</v>
      </c>
    </row>
    <row r="1626" spans="1:13" x14ac:dyDescent="0.4">
      <c r="A1626" s="6">
        <v>1624</v>
      </c>
      <c r="B1626" s="6" t="s">
        <v>4874</v>
      </c>
      <c r="C1626" s="6" t="s">
        <v>4875</v>
      </c>
      <c r="D1626" s="6" t="s">
        <v>566</v>
      </c>
      <c r="E1626" s="6" t="s">
        <v>4876</v>
      </c>
      <c r="F1626" s="6">
        <v>104.28959999999999</v>
      </c>
      <c r="G1626" s="6">
        <v>26.317599999999999</v>
      </c>
      <c r="H1626" s="6">
        <v>15460226</v>
      </c>
      <c r="I1626" s="6">
        <v>105.246785</v>
      </c>
      <c r="J1626" s="6">
        <v>25.06195104</v>
      </c>
      <c r="K1626" t="s">
        <v>8929</v>
      </c>
      <c r="L1626" t="s">
        <v>10057</v>
      </c>
      <c r="M1626" t="s">
        <v>10281</v>
      </c>
    </row>
    <row r="1627" spans="1:13" x14ac:dyDescent="0.4">
      <c r="A1627" s="6">
        <v>1625</v>
      </c>
      <c r="B1627" s="6" t="s">
        <v>4877</v>
      </c>
      <c r="C1627" s="6" t="s">
        <v>4878</v>
      </c>
      <c r="D1627" s="6" t="s">
        <v>562</v>
      </c>
      <c r="E1627" s="6" t="s">
        <v>1819</v>
      </c>
      <c r="F1627" s="6">
        <v>121.1644</v>
      </c>
      <c r="G1627" s="6">
        <v>53.2014</v>
      </c>
      <c r="H1627" s="6">
        <v>57630881</v>
      </c>
      <c r="I1627" s="6">
        <v>121.8701504</v>
      </c>
      <c r="J1627" s="6">
        <v>51.687666559999997</v>
      </c>
      <c r="K1627" t="s">
        <v>8950</v>
      </c>
      <c r="L1627" t="s">
        <v>9046</v>
      </c>
      <c r="M1627" t="s">
        <v>9404</v>
      </c>
    </row>
    <row r="1628" spans="1:13" x14ac:dyDescent="0.4">
      <c r="A1628" s="6">
        <v>1626</v>
      </c>
      <c r="B1628" s="6" t="s">
        <v>4879</v>
      </c>
      <c r="C1628" s="6" t="s">
        <v>4880</v>
      </c>
      <c r="D1628" s="6" t="s">
        <v>562</v>
      </c>
      <c r="E1628" s="6" t="s">
        <v>1836</v>
      </c>
      <c r="F1628" s="6">
        <v>122.4654</v>
      </c>
      <c r="G1628" s="6">
        <v>54.387300000000003</v>
      </c>
      <c r="H1628" s="6">
        <v>36580385</v>
      </c>
      <c r="I1628" s="6">
        <v>123.1517655</v>
      </c>
      <c r="J1628" s="6">
        <v>52.862181919999998</v>
      </c>
      <c r="K1628" t="s">
        <v>8885</v>
      </c>
      <c r="L1628" t="s">
        <v>9408</v>
      </c>
      <c r="M1628" t="s">
        <v>9409</v>
      </c>
    </row>
    <row r="1629" spans="1:13" x14ac:dyDescent="0.4">
      <c r="A1629" s="6">
        <v>1627</v>
      </c>
      <c r="B1629" s="6" t="s">
        <v>4881</v>
      </c>
      <c r="C1629" s="6" t="s">
        <v>4882</v>
      </c>
      <c r="D1629" s="6" t="s">
        <v>558</v>
      </c>
      <c r="E1629" s="6" t="s">
        <v>1867</v>
      </c>
      <c r="F1629" s="6">
        <v>100.8104</v>
      </c>
      <c r="G1629" s="6">
        <v>26.702999999999999</v>
      </c>
      <c r="H1629" s="6">
        <v>14450174</v>
      </c>
      <c r="I1629" s="6">
        <v>101.819425</v>
      </c>
      <c r="J1629" s="6">
        <v>25.443651200000001</v>
      </c>
      <c r="K1629" t="s">
        <v>8891</v>
      </c>
      <c r="L1629" t="s">
        <v>9204</v>
      </c>
      <c r="M1629" t="s">
        <v>9422</v>
      </c>
    </row>
    <row r="1630" spans="1:13" x14ac:dyDescent="0.4">
      <c r="A1630" s="6">
        <v>1628</v>
      </c>
      <c r="B1630" s="6" t="s">
        <v>4883</v>
      </c>
      <c r="C1630" s="6" t="s">
        <v>4884</v>
      </c>
      <c r="D1630" s="6" t="s">
        <v>602</v>
      </c>
      <c r="E1630" s="6" t="s">
        <v>4885</v>
      </c>
      <c r="F1630" s="6">
        <v>112.41419999999999</v>
      </c>
      <c r="G1630" s="6">
        <v>28.043800000000001</v>
      </c>
      <c r="H1630" s="6">
        <v>37320496</v>
      </c>
      <c r="I1630" s="6">
        <v>113.2503284</v>
      </c>
      <c r="J1630" s="6">
        <v>26.77157952</v>
      </c>
      <c r="K1630" t="s">
        <v>8910</v>
      </c>
      <c r="L1630" t="s">
        <v>9223</v>
      </c>
      <c r="M1630" t="s">
        <v>10282</v>
      </c>
    </row>
    <row r="1631" spans="1:13" x14ac:dyDescent="0.4">
      <c r="A1631" s="6">
        <v>1629</v>
      </c>
      <c r="B1631" s="6" t="s">
        <v>4886</v>
      </c>
      <c r="C1631" s="6" t="s">
        <v>4887</v>
      </c>
      <c r="D1631" s="6" t="s">
        <v>837</v>
      </c>
      <c r="E1631" s="6" t="s">
        <v>2484</v>
      </c>
      <c r="F1631" s="6">
        <v>110.8396</v>
      </c>
      <c r="G1631" s="6">
        <v>40.203499999999998</v>
      </c>
      <c r="H1631" s="6">
        <v>51880149</v>
      </c>
      <c r="I1631" s="6">
        <v>111.69919</v>
      </c>
      <c r="J1631" s="6">
        <v>38.814546399999998</v>
      </c>
      <c r="K1631" t="s">
        <v>8997</v>
      </c>
      <c r="L1631" t="s">
        <v>9447</v>
      </c>
      <c r="M1631" t="s">
        <v>9638</v>
      </c>
    </row>
    <row r="1632" spans="1:13" x14ac:dyDescent="0.4">
      <c r="A1632" s="6">
        <v>1630</v>
      </c>
      <c r="B1632" s="6" t="s">
        <v>4888</v>
      </c>
      <c r="C1632" s="6" t="s">
        <v>4889</v>
      </c>
      <c r="D1632" s="6" t="s">
        <v>858</v>
      </c>
      <c r="E1632" s="6" t="s">
        <v>4890</v>
      </c>
      <c r="F1632" s="6">
        <v>74.830399999999997</v>
      </c>
      <c r="G1632" s="6">
        <v>41.116599999999998</v>
      </c>
      <c r="H1632" s="6">
        <v>34210266</v>
      </c>
      <c r="I1632" s="6">
        <v>76.226527039999993</v>
      </c>
      <c r="J1632" s="6">
        <v>39.718880640000002</v>
      </c>
      <c r="K1632" t="s">
        <v>9006</v>
      </c>
      <c r="L1632" t="s">
        <v>9043</v>
      </c>
      <c r="M1632" t="s">
        <v>10283</v>
      </c>
    </row>
    <row r="1633" spans="1:13" x14ac:dyDescent="0.4">
      <c r="A1633" s="6">
        <v>1631</v>
      </c>
      <c r="B1633" s="6" t="s">
        <v>4891</v>
      </c>
      <c r="C1633" s="6" t="s">
        <v>4892</v>
      </c>
      <c r="D1633" s="6" t="s">
        <v>573</v>
      </c>
      <c r="E1633" s="6" t="s">
        <v>1070</v>
      </c>
      <c r="F1633" s="6">
        <v>128.30009999999999</v>
      </c>
      <c r="G1633" s="6">
        <v>44.542400000000001</v>
      </c>
      <c r="H1633" s="6">
        <v>49650849</v>
      </c>
      <c r="I1633" s="6">
        <v>128.8995285</v>
      </c>
      <c r="J1633" s="6">
        <v>43.111792960000002</v>
      </c>
      <c r="K1633" t="s">
        <v>8894</v>
      </c>
      <c r="L1633" t="s">
        <v>9094</v>
      </c>
      <c r="M1633" t="s">
        <v>9095</v>
      </c>
    </row>
    <row r="1634" spans="1:13" x14ac:dyDescent="0.4">
      <c r="A1634" s="6">
        <v>1632</v>
      </c>
      <c r="B1634" s="6" t="s">
        <v>4893</v>
      </c>
      <c r="C1634" s="6" t="s">
        <v>4894</v>
      </c>
      <c r="D1634" s="6" t="s">
        <v>573</v>
      </c>
      <c r="E1634" s="6" t="s">
        <v>1070</v>
      </c>
      <c r="F1634" s="6">
        <v>128.28460000000001</v>
      </c>
      <c r="G1634" s="6">
        <v>44.539900000000003</v>
      </c>
      <c r="H1634" s="6">
        <v>50710058</v>
      </c>
      <c r="I1634" s="6">
        <v>128.88425950000001</v>
      </c>
      <c r="J1634" s="6">
        <v>43.109316960000001</v>
      </c>
      <c r="K1634" t="s">
        <v>8894</v>
      </c>
      <c r="L1634" t="s">
        <v>9094</v>
      </c>
      <c r="M1634" t="s">
        <v>9095</v>
      </c>
    </row>
    <row r="1635" spans="1:13" x14ac:dyDescent="0.4">
      <c r="A1635" s="6">
        <v>1633</v>
      </c>
      <c r="B1635" s="6" t="s">
        <v>4895</v>
      </c>
      <c r="C1635" s="6" t="s">
        <v>4896</v>
      </c>
      <c r="D1635" s="6" t="s">
        <v>858</v>
      </c>
      <c r="E1635" s="6" t="s">
        <v>4897</v>
      </c>
      <c r="F1635" s="6">
        <v>79.041499999999999</v>
      </c>
      <c r="G1635" s="6">
        <v>42.083500000000001</v>
      </c>
      <c r="H1635" s="6">
        <v>95031182</v>
      </c>
      <c r="I1635" s="6">
        <v>80.374881650000006</v>
      </c>
      <c r="J1635" s="6">
        <v>40.6764984</v>
      </c>
      <c r="K1635" t="s">
        <v>9006</v>
      </c>
      <c r="L1635" t="s">
        <v>9041</v>
      </c>
      <c r="M1635" t="s">
        <v>10284</v>
      </c>
    </row>
    <row r="1636" spans="1:13" x14ac:dyDescent="0.4">
      <c r="A1636" s="6">
        <v>1634</v>
      </c>
      <c r="B1636" s="6" t="s">
        <v>4898</v>
      </c>
      <c r="C1636" s="6" t="s">
        <v>4899</v>
      </c>
      <c r="D1636" s="6" t="s">
        <v>628</v>
      </c>
      <c r="E1636" s="6" t="s">
        <v>4900</v>
      </c>
      <c r="F1636" s="6">
        <v>117.4897</v>
      </c>
      <c r="G1636" s="6">
        <v>26.318100000000001</v>
      </c>
      <c r="H1636" s="6">
        <v>98199912</v>
      </c>
      <c r="I1636" s="6">
        <v>118.2502035</v>
      </c>
      <c r="J1636" s="6">
        <v>25.06244624</v>
      </c>
      <c r="K1636" t="s">
        <v>8919</v>
      </c>
      <c r="L1636" t="s">
        <v>9573</v>
      </c>
      <c r="M1636" t="s">
        <v>10285</v>
      </c>
    </row>
    <row r="1637" spans="1:13" x14ac:dyDescent="0.4">
      <c r="A1637" s="6">
        <v>1635</v>
      </c>
      <c r="B1637" s="6" t="s">
        <v>4901</v>
      </c>
      <c r="C1637" s="6" t="s">
        <v>4902</v>
      </c>
      <c r="D1637" s="6" t="s">
        <v>602</v>
      </c>
      <c r="E1637" s="6" t="s">
        <v>3279</v>
      </c>
      <c r="F1637" s="6">
        <v>109.60590000000001</v>
      </c>
      <c r="G1637" s="6">
        <v>20.331199999999999</v>
      </c>
      <c r="H1637" s="6">
        <v>33400663</v>
      </c>
      <c r="I1637" s="6">
        <v>110.4838721</v>
      </c>
      <c r="J1637" s="6">
        <v>19.133020479999999</v>
      </c>
      <c r="K1637" t="s">
        <v>8953</v>
      </c>
      <c r="L1637" t="s">
        <v>9871</v>
      </c>
    </row>
    <row r="1638" spans="1:13" x14ac:dyDescent="0.4">
      <c r="A1638" s="6">
        <v>1636</v>
      </c>
      <c r="B1638" s="6" t="s">
        <v>4903</v>
      </c>
      <c r="C1638" s="6" t="s">
        <v>4904</v>
      </c>
      <c r="D1638" s="6" t="s">
        <v>837</v>
      </c>
      <c r="E1638" s="6" t="s">
        <v>4248</v>
      </c>
      <c r="F1638" s="6">
        <v>110.8544</v>
      </c>
      <c r="G1638" s="6">
        <v>38.514000000000003</v>
      </c>
      <c r="H1638" s="6">
        <v>61120188</v>
      </c>
      <c r="I1638" s="6">
        <v>111.7137694</v>
      </c>
      <c r="J1638" s="6">
        <v>37.141265599999997</v>
      </c>
      <c r="K1638" t="s">
        <v>8997</v>
      </c>
      <c r="L1638" t="s">
        <v>9169</v>
      </c>
      <c r="M1638" t="s">
        <v>10121</v>
      </c>
    </row>
    <row r="1639" spans="1:13" x14ac:dyDescent="0.4">
      <c r="A1639" s="6">
        <v>1637</v>
      </c>
      <c r="B1639" s="6" t="s">
        <v>4905</v>
      </c>
      <c r="C1639" s="6" t="s">
        <v>4906</v>
      </c>
      <c r="D1639" s="6" t="s">
        <v>520</v>
      </c>
      <c r="E1639" s="6" t="s">
        <v>4685</v>
      </c>
      <c r="F1639" s="6">
        <v>104.8372</v>
      </c>
      <c r="G1639" s="6">
        <v>28.106400000000001</v>
      </c>
      <c r="H1639" s="6">
        <v>59400376</v>
      </c>
      <c r="I1639" s="6">
        <v>105.7862257</v>
      </c>
      <c r="J1639" s="6">
        <v>26.833578559999999</v>
      </c>
      <c r="K1639" t="s">
        <v>8929</v>
      </c>
      <c r="L1639" t="s">
        <v>9096</v>
      </c>
      <c r="M1639" t="s">
        <v>10230</v>
      </c>
    </row>
    <row r="1640" spans="1:13" x14ac:dyDescent="0.4">
      <c r="A1640" s="6">
        <v>1638</v>
      </c>
      <c r="B1640" s="6" t="s">
        <v>4907</v>
      </c>
      <c r="C1640" s="6" t="s">
        <v>4908</v>
      </c>
      <c r="D1640" s="6" t="s">
        <v>533</v>
      </c>
      <c r="E1640" s="6" t="s">
        <v>3382</v>
      </c>
      <c r="F1640" s="6">
        <v>120.1553</v>
      </c>
      <c r="G1640" s="6">
        <v>33.8277</v>
      </c>
      <c r="H1640" s="6">
        <v>55850017</v>
      </c>
      <c r="I1640" s="6">
        <v>120.876086</v>
      </c>
      <c r="J1640" s="6">
        <v>32.499954080000002</v>
      </c>
      <c r="K1640" t="s">
        <v>8979</v>
      </c>
      <c r="L1640" t="s">
        <v>9496</v>
      </c>
      <c r="M1640" t="s">
        <v>9902</v>
      </c>
    </row>
    <row r="1641" spans="1:13" x14ac:dyDescent="0.4">
      <c r="A1641" s="6">
        <v>1639</v>
      </c>
      <c r="B1641" s="6" t="s">
        <v>4909</v>
      </c>
      <c r="C1641" s="6" t="s">
        <v>4910</v>
      </c>
      <c r="D1641" s="6" t="s">
        <v>500</v>
      </c>
      <c r="E1641" s="6" t="s">
        <v>1081</v>
      </c>
      <c r="F1641" s="6">
        <v>114.4419</v>
      </c>
      <c r="G1641" s="6">
        <v>41.007599999999996</v>
      </c>
      <c r="H1641" s="6">
        <v>53140577</v>
      </c>
      <c r="I1641" s="6">
        <v>115.2478157</v>
      </c>
      <c r="J1641" s="6">
        <v>39.61092704</v>
      </c>
      <c r="K1641" t="s">
        <v>8989</v>
      </c>
      <c r="L1641" t="s">
        <v>9080</v>
      </c>
      <c r="M1641" t="s">
        <v>9100</v>
      </c>
    </row>
    <row r="1642" spans="1:13" x14ac:dyDescent="0.4">
      <c r="A1642" s="6">
        <v>1640</v>
      </c>
      <c r="B1642" s="6" t="s">
        <v>4911</v>
      </c>
      <c r="C1642" s="6" t="s">
        <v>4912</v>
      </c>
      <c r="D1642" s="6" t="s">
        <v>500</v>
      </c>
      <c r="E1642" s="6" t="s">
        <v>1033</v>
      </c>
      <c r="F1642" s="6">
        <v>116.4997</v>
      </c>
      <c r="G1642" s="6">
        <v>41.058399999999999</v>
      </c>
      <c r="H1642" s="6">
        <v>97516278</v>
      </c>
      <c r="I1642" s="6">
        <v>117.27495450000001</v>
      </c>
      <c r="J1642" s="6">
        <v>39.661239360000003</v>
      </c>
      <c r="K1642" t="s">
        <v>8878</v>
      </c>
      <c r="L1642" t="s">
        <v>8878</v>
      </c>
      <c r="M1642" t="s">
        <v>9078</v>
      </c>
    </row>
    <row r="1643" spans="1:13" x14ac:dyDescent="0.4">
      <c r="A1643" s="6">
        <v>1641</v>
      </c>
      <c r="B1643" s="6" t="s">
        <v>4913</v>
      </c>
      <c r="C1643" s="6" t="s">
        <v>4914</v>
      </c>
      <c r="D1643" s="6" t="s">
        <v>500</v>
      </c>
      <c r="E1643" s="6" t="s">
        <v>1033</v>
      </c>
      <c r="F1643" s="6">
        <v>116.59229999999999</v>
      </c>
      <c r="G1643" s="6">
        <v>40.899900000000002</v>
      </c>
      <c r="H1643" s="6">
        <v>97566300</v>
      </c>
      <c r="I1643" s="6">
        <v>117.3661747</v>
      </c>
      <c r="J1643" s="6">
        <v>39.504260960000003</v>
      </c>
      <c r="K1643" t="s">
        <v>8878</v>
      </c>
      <c r="L1643" t="s">
        <v>8878</v>
      </c>
      <c r="M1643" t="s">
        <v>9078</v>
      </c>
    </row>
    <row r="1644" spans="1:13" x14ac:dyDescent="0.4">
      <c r="A1644" s="6">
        <v>1642</v>
      </c>
      <c r="B1644" s="6" t="s">
        <v>4915</v>
      </c>
      <c r="C1644" s="6" t="s">
        <v>4916</v>
      </c>
      <c r="D1644" s="6" t="s">
        <v>913</v>
      </c>
      <c r="E1644" s="6" t="s">
        <v>3139</v>
      </c>
      <c r="F1644" s="6">
        <v>112.20010000000001</v>
      </c>
      <c r="G1644" s="6">
        <v>35.196599999999997</v>
      </c>
      <c r="H1644" s="6">
        <v>20910754</v>
      </c>
      <c r="I1644" s="6">
        <v>113.0394185</v>
      </c>
      <c r="J1644" s="6">
        <v>33.85571264</v>
      </c>
      <c r="K1644" t="s">
        <v>9020</v>
      </c>
      <c r="L1644" t="s">
        <v>9822</v>
      </c>
      <c r="M1644" t="s">
        <v>9825</v>
      </c>
    </row>
    <row r="1645" spans="1:13" x14ac:dyDescent="0.4">
      <c r="A1645" s="6">
        <v>1643</v>
      </c>
      <c r="B1645" s="6" t="s">
        <v>4917</v>
      </c>
      <c r="C1645" s="6" t="s">
        <v>4918</v>
      </c>
      <c r="D1645" s="6" t="s">
        <v>500</v>
      </c>
      <c r="E1645" s="6" t="s">
        <v>4061</v>
      </c>
      <c r="F1645" s="6">
        <v>115.29179999999999</v>
      </c>
      <c r="G1645" s="6">
        <v>40.475299999999997</v>
      </c>
      <c r="H1645" s="6">
        <v>25650153</v>
      </c>
      <c r="I1645" s="6">
        <v>116.08505220000001</v>
      </c>
      <c r="J1645" s="6">
        <v>39.083737120000002</v>
      </c>
      <c r="K1645" t="s">
        <v>8989</v>
      </c>
      <c r="L1645" t="s">
        <v>9080</v>
      </c>
      <c r="M1645" t="s">
        <v>10081</v>
      </c>
    </row>
    <row r="1646" spans="1:13" x14ac:dyDescent="0.4">
      <c r="A1646" s="6">
        <v>1644</v>
      </c>
      <c r="B1646" s="6" t="s">
        <v>4919</v>
      </c>
      <c r="C1646" s="6" t="s">
        <v>4920</v>
      </c>
      <c r="D1646" s="6" t="s">
        <v>869</v>
      </c>
      <c r="E1646" s="6" t="s">
        <v>4921</v>
      </c>
      <c r="F1646" s="6">
        <v>109.2251</v>
      </c>
      <c r="G1646" s="6">
        <v>34.136699999999998</v>
      </c>
      <c r="H1646" s="6">
        <v>28710259</v>
      </c>
      <c r="I1646" s="6">
        <v>110.108746</v>
      </c>
      <c r="J1646" s="6">
        <v>32.805987680000001</v>
      </c>
      <c r="K1646" t="s">
        <v>9010</v>
      </c>
      <c r="L1646" t="s">
        <v>9039</v>
      </c>
      <c r="M1646" t="s">
        <v>4928</v>
      </c>
    </row>
    <row r="1647" spans="1:13" x14ac:dyDescent="0.4">
      <c r="A1647" s="6">
        <v>1645</v>
      </c>
      <c r="B1647" s="6" t="s">
        <v>4922</v>
      </c>
      <c r="C1647" s="6" t="s">
        <v>4923</v>
      </c>
      <c r="D1647" s="6" t="s">
        <v>533</v>
      </c>
      <c r="E1647" s="6" t="s">
        <v>4924</v>
      </c>
      <c r="F1647" s="6">
        <v>119.11799999999999</v>
      </c>
      <c r="G1647" s="6">
        <v>35.402299999999997</v>
      </c>
      <c r="H1647" s="6">
        <v>91081691</v>
      </c>
      <c r="I1647" s="6">
        <v>119.8542418</v>
      </c>
      <c r="J1647" s="6">
        <v>34.059437920000001</v>
      </c>
      <c r="K1647" t="s">
        <v>8979</v>
      </c>
      <c r="L1647" t="s">
        <v>9353</v>
      </c>
      <c r="M1647" t="s">
        <v>10286</v>
      </c>
    </row>
    <row r="1648" spans="1:13" x14ac:dyDescent="0.4">
      <c r="A1648" s="6">
        <v>1646</v>
      </c>
      <c r="B1648" s="6" t="s">
        <v>4925</v>
      </c>
      <c r="C1648" s="6" t="s">
        <v>4926</v>
      </c>
      <c r="D1648" s="6" t="s">
        <v>533</v>
      </c>
      <c r="E1648" s="6" t="s">
        <v>4927</v>
      </c>
      <c r="F1648" s="6">
        <v>118.3004</v>
      </c>
      <c r="G1648" s="6">
        <v>33.475000000000001</v>
      </c>
      <c r="H1648" s="6">
        <v>26870665</v>
      </c>
      <c r="I1648" s="6">
        <v>119.048824</v>
      </c>
      <c r="J1648" s="6">
        <v>32.150640000000003</v>
      </c>
      <c r="K1648" t="s">
        <v>8979</v>
      </c>
      <c r="L1648" t="s">
        <v>9305</v>
      </c>
      <c r="M1648" t="s">
        <v>10287</v>
      </c>
    </row>
    <row r="1649" spans="1:13" x14ac:dyDescent="0.4">
      <c r="A1649" s="6">
        <v>1647</v>
      </c>
      <c r="B1649" s="6" t="s">
        <v>4928</v>
      </c>
      <c r="C1649" s="6" t="s">
        <v>4929</v>
      </c>
      <c r="D1649" s="6" t="s">
        <v>869</v>
      </c>
      <c r="E1649" s="6" t="s">
        <v>4921</v>
      </c>
      <c r="F1649" s="6">
        <v>109.20910000000001</v>
      </c>
      <c r="G1649" s="6">
        <v>34.165999999999997</v>
      </c>
      <c r="H1649" s="6">
        <v>28700492</v>
      </c>
      <c r="I1649" s="6">
        <v>110.09298440000001</v>
      </c>
      <c r="J1649" s="6">
        <v>32.835006399999997</v>
      </c>
      <c r="K1649" t="s">
        <v>9010</v>
      </c>
      <c r="L1649" t="s">
        <v>9039</v>
      </c>
      <c r="M1649" t="s">
        <v>4928</v>
      </c>
    </row>
    <row r="1650" spans="1:13" x14ac:dyDescent="0.4">
      <c r="A1650" s="6">
        <v>1648</v>
      </c>
      <c r="B1650" s="6" t="s">
        <v>4930</v>
      </c>
      <c r="C1650" s="6" t="s">
        <v>4931</v>
      </c>
      <c r="D1650" s="6" t="s">
        <v>595</v>
      </c>
      <c r="E1650" s="6" t="s">
        <v>1558</v>
      </c>
      <c r="F1650" s="6">
        <v>105.1942</v>
      </c>
      <c r="G1650" s="6">
        <v>40.508200000000002</v>
      </c>
      <c r="H1650" s="6">
        <v>61450295</v>
      </c>
      <c r="I1650" s="6">
        <v>106.13790640000001</v>
      </c>
      <c r="J1650" s="6">
        <v>39.116321280000001</v>
      </c>
      <c r="K1650" t="s">
        <v>8986</v>
      </c>
      <c r="L1650" t="s">
        <v>9292</v>
      </c>
      <c r="M1650" t="s">
        <v>9293</v>
      </c>
    </row>
    <row r="1651" spans="1:13" x14ac:dyDescent="0.4">
      <c r="A1651" s="6">
        <v>1649</v>
      </c>
      <c r="B1651" s="6" t="s">
        <v>4932</v>
      </c>
      <c r="C1651" s="6" t="s">
        <v>4933</v>
      </c>
      <c r="D1651" s="6" t="s">
        <v>602</v>
      </c>
      <c r="E1651" s="6" t="s">
        <v>4934</v>
      </c>
      <c r="F1651" s="6">
        <v>112.4221</v>
      </c>
      <c r="G1651" s="6">
        <v>24.15</v>
      </c>
      <c r="H1651" s="6">
        <v>40706</v>
      </c>
      <c r="I1651" s="6">
        <v>113.2581107</v>
      </c>
      <c r="J1651" s="6">
        <v>22.91516</v>
      </c>
      <c r="K1651" t="s">
        <v>8934</v>
      </c>
      <c r="L1651" t="s">
        <v>9364</v>
      </c>
      <c r="M1651" t="s">
        <v>10288</v>
      </c>
    </row>
    <row r="1652" spans="1:13" x14ac:dyDescent="0.4">
      <c r="A1652" s="6">
        <v>1650</v>
      </c>
      <c r="B1652" s="6" t="s">
        <v>4935</v>
      </c>
      <c r="C1652" s="6" t="s">
        <v>4936</v>
      </c>
      <c r="D1652" s="6" t="s">
        <v>602</v>
      </c>
      <c r="E1652" s="6" t="s">
        <v>4934</v>
      </c>
      <c r="F1652" s="6">
        <v>112.42059999999999</v>
      </c>
      <c r="G1652" s="6">
        <v>24.184799999999999</v>
      </c>
      <c r="H1652" s="6">
        <v>30094</v>
      </c>
      <c r="I1652" s="6">
        <v>113.2566331</v>
      </c>
      <c r="J1652" s="6">
        <v>22.949625919999999</v>
      </c>
      <c r="K1652" t="s">
        <v>8934</v>
      </c>
      <c r="L1652" t="s">
        <v>9364</v>
      </c>
      <c r="M1652" t="s">
        <v>10288</v>
      </c>
    </row>
    <row r="1653" spans="1:13" x14ac:dyDescent="0.4">
      <c r="A1653" s="6">
        <v>1651</v>
      </c>
      <c r="B1653" s="6" t="s">
        <v>4937</v>
      </c>
      <c r="C1653" s="6" t="s">
        <v>4938</v>
      </c>
      <c r="D1653" s="6" t="s">
        <v>558</v>
      </c>
      <c r="E1653" s="6" t="s">
        <v>1665</v>
      </c>
      <c r="F1653" s="6">
        <v>103.78489999999999</v>
      </c>
      <c r="G1653" s="6">
        <v>27.6981</v>
      </c>
      <c r="H1653" s="6">
        <v>39190379</v>
      </c>
      <c r="I1653" s="6">
        <v>104.749605</v>
      </c>
      <c r="J1653" s="6">
        <v>26.429198240000002</v>
      </c>
      <c r="K1653" t="s">
        <v>8929</v>
      </c>
      <c r="L1653" t="s">
        <v>9088</v>
      </c>
      <c r="M1653" t="s">
        <v>9336</v>
      </c>
    </row>
    <row r="1654" spans="1:13" x14ac:dyDescent="0.4">
      <c r="A1654" s="6">
        <v>1652</v>
      </c>
      <c r="B1654" s="6" t="s">
        <v>4939</v>
      </c>
      <c r="C1654" s="6" t="s">
        <v>4940</v>
      </c>
      <c r="D1654" s="6" t="s">
        <v>562</v>
      </c>
      <c r="E1654" s="6" t="s">
        <v>3674</v>
      </c>
      <c r="F1654" s="6">
        <v>130.4228</v>
      </c>
      <c r="G1654" s="6">
        <v>48.251100000000001</v>
      </c>
      <c r="H1654" s="6">
        <v>53800892</v>
      </c>
      <c r="I1654" s="6">
        <v>130.99060030000001</v>
      </c>
      <c r="J1654" s="6">
        <v>46.784889440000001</v>
      </c>
      <c r="K1654" t="s">
        <v>8885</v>
      </c>
      <c r="L1654" t="s">
        <v>9113</v>
      </c>
      <c r="M1654" t="s">
        <v>9977</v>
      </c>
    </row>
    <row r="1655" spans="1:13" x14ac:dyDescent="0.4">
      <c r="A1655" s="6">
        <v>1653</v>
      </c>
      <c r="B1655" s="6" t="s">
        <v>4941</v>
      </c>
      <c r="C1655" s="6" t="s">
        <v>4942</v>
      </c>
      <c r="D1655" s="6" t="s">
        <v>573</v>
      </c>
      <c r="E1655" s="6" t="s">
        <v>4943</v>
      </c>
      <c r="F1655" s="6">
        <v>120.52809999999999</v>
      </c>
      <c r="G1655" s="6">
        <v>42.697299999999998</v>
      </c>
      <c r="H1655" s="6">
        <v>43500826</v>
      </c>
      <c r="I1655" s="6">
        <v>121.24333129999999</v>
      </c>
      <c r="J1655" s="6">
        <v>41.284405919999998</v>
      </c>
      <c r="K1655" t="s">
        <v>8925</v>
      </c>
      <c r="L1655" t="s">
        <v>9252</v>
      </c>
      <c r="M1655" t="s">
        <v>10289</v>
      </c>
    </row>
    <row r="1656" spans="1:13" x14ac:dyDescent="0.4">
      <c r="A1656" s="6">
        <v>1654</v>
      </c>
      <c r="B1656" s="6" t="s">
        <v>4944</v>
      </c>
      <c r="C1656" s="6" t="s">
        <v>4945</v>
      </c>
      <c r="D1656" s="6" t="s">
        <v>1151</v>
      </c>
      <c r="E1656" s="6" t="s">
        <v>4934</v>
      </c>
      <c r="F1656" s="6">
        <v>112.33499999999999</v>
      </c>
      <c r="G1656" s="6">
        <v>24.1873</v>
      </c>
      <c r="H1656" s="6">
        <v>101317680</v>
      </c>
      <c r="I1656" s="6">
        <v>113.1723085</v>
      </c>
      <c r="J1656" s="6">
        <v>22.95210192</v>
      </c>
      <c r="K1656" t="s">
        <v>8934</v>
      </c>
      <c r="L1656" t="s">
        <v>9364</v>
      </c>
      <c r="M1656" t="s">
        <v>10288</v>
      </c>
    </row>
    <row r="1657" spans="1:13" x14ac:dyDescent="0.4">
      <c r="A1657" s="6">
        <v>1655</v>
      </c>
      <c r="B1657" s="6" t="s">
        <v>4946</v>
      </c>
      <c r="C1657" s="6" t="s">
        <v>4947</v>
      </c>
      <c r="D1657" s="6" t="s">
        <v>573</v>
      </c>
      <c r="E1657" s="6" t="s">
        <v>1439</v>
      </c>
      <c r="F1657" s="6">
        <v>123.2217</v>
      </c>
      <c r="G1657" s="6">
        <v>41.294699999999999</v>
      </c>
      <c r="H1657" s="6">
        <v>50790340</v>
      </c>
      <c r="I1657" s="6">
        <v>123.8967967</v>
      </c>
      <c r="J1657" s="6">
        <v>39.895270879999998</v>
      </c>
      <c r="K1657" t="s">
        <v>8925</v>
      </c>
      <c r="L1657" t="s">
        <v>9239</v>
      </c>
      <c r="M1657" t="s">
        <v>9250</v>
      </c>
    </row>
    <row r="1658" spans="1:13" x14ac:dyDescent="0.4">
      <c r="A1658" s="6">
        <v>1656</v>
      </c>
      <c r="B1658" s="6" t="s">
        <v>4948</v>
      </c>
      <c r="C1658" s="6" t="s">
        <v>4949</v>
      </c>
      <c r="D1658" s="6" t="s">
        <v>573</v>
      </c>
      <c r="E1658" s="6" t="s">
        <v>4873</v>
      </c>
      <c r="F1658" s="6">
        <v>122.6341</v>
      </c>
      <c r="G1658" s="6">
        <v>45.564799999999998</v>
      </c>
      <c r="H1658" s="6">
        <v>30660095</v>
      </c>
      <c r="I1658" s="6">
        <v>123.3179519</v>
      </c>
      <c r="J1658" s="6">
        <v>44.124377920000001</v>
      </c>
      <c r="K1658" t="s">
        <v>8950</v>
      </c>
      <c r="L1658" t="s">
        <v>9487</v>
      </c>
      <c r="M1658" t="s">
        <v>10280</v>
      </c>
    </row>
    <row r="1659" spans="1:13" x14ac:dyDescent="0.4">
      <c r="A1659" s="6">
        <v>1657</v>
      </c>
      <c r="B1659" s="6" t="s">
        <v>4950</v>
      </c>
      <c r="C1659" s="6" t="s">
        <v>4951</v>
      </c>
      <c r="D1659" s="6" t="s">
        <v>849</v>
      </c>
      <c r="E1659" s="6" t="s">
        <v>4952</v>
      </c>
      <c r="F1659" s="6">
        <v>110.3548</v>
      </c>
      <c r="G1659" s="6">
        <v>33.064500000000002</v>
      </c>
      <c r="H1659" s="6">
        <v>97015983</v>
      </c>
      <c r="I1659" s="6">
        <v>111.2216135</v>
      </c>
      <c r="J1659" s="6">
        <v>31.744080799999999</v>
      </c>
      <c r="K1659" t="s">
        <v>9002</v>
      </c>
      <c r="L1659" t="s">
        <v>10129</v>
      </c>
      <c r="M1659" t="s">
        <v>4950</v>
      </c>
    </row>
    <row r="1660" spans="1:13" x14ac:dyDescent="0.4">
      <c r="A1660" s="6">
        <v>1658</v>
      </c>
      <c r="B1660" s="6" t="s">
        <v>4953</v>
      </c>
      <c r="C1660" s="6" t="s">
        <v>565</v>
      </c>
      <c r="D1660" s="6" t="s">
        <v>573</v>
      </c>
      <c r="E1660" s="6" t="s">
        <v>943</v>
      </c>
      <c r="F1660" s="6">
        <v>119.3604</v>
      </c>
      <c r="G1660" s="6">
        <v>48.517200000000003</v>
      </c>
      <c r="H1660" s="6">
        <v>50340545</v>
      </c>
      <c r="I1660" s="6">
        <v>120.09303</v>
      </c>
      <c r="J1660" s="6">
        <v>47.048434880000002</v>
      </c>
      <c r="K1660" t="s">
        <v>8950</v>
      </c>
      <c r="L1660" t="s">
        <v>9034</v>
      </c>
      <c r="M1660" t="s">
        <v>9035</v>
      </c>
    </row>
    <row r="1661" spans="1:13" x14ac:dyDescent="0.4">
      <c r="A1661" s="6">
        <v>1659</v>
      </c>
      <c r="B1661" s="6" t="s">
        <v>4954</v>
      </c>
      <c r="C1661" s="6" t="s">
        <v>4955</v>
      </c>
      <c r="D1661" s="6" t="s">
        <v>602</v>
      </c>
      <c r="E1661" s="6" t="s">
        <v>4956</v>
      </c>
      <c r="F1661" s="6">
        <v>113.741</v>
      </c>
      <c r="G1661" s="6">
        <v>24.7178</v>
      </c>
      <c r="H1661" s="6">
        <v>94547491</v>
      </c>
      <c r="I1661" s="6">
        <v>114.5573591</v>
      </c>
      <c r="J1661" s="6">
        <v>23.477509120000001</v>
      </c>
      <c r="K1661" t="s">
        <v>8934</v>
      </c>
      <c r="L1661" t="s">
        <v>9459</v>
      </c>
      <c r="M1661" t="s">
        <v>10290</v>
      </c>
    </row>
    <row r="1662" spans="1:13" x14ac:dyDescent="0.4">
      <c r="A1662" s="6">
        <v>1660</v>
      </c>
      <c r="B1662" s="6" t="s">
        <v>4957</v>
      </c>
      <c r="C1662" s="6" t="s">
        <v>4958</v>
      </c>
      <c r="D1662" s="6" t="s">
        <v>858</v>
      </c>
      <c r="E1662" s="6" t="s">
        <v>4959</v>
      </c>
      <c r="F1662" s="6">
        <v>81.3553</v>
      </c>
      <c r="G1662" s="6">
        <v>46.380099999999999</v>
      </c>
      <c r="H1662" s="6">
        <v>33810378</v>
      </c>
      <c r="I1662" s="6">
        <v>82.654206029999997</v>
      </c>
      <c r="J1662" s="6">
        <v>44.931851039999998</v>
      </c>
      <c r="K1662" t="s">
        <v>9006</v>
      </c>
      <c r="L1662" t="s">
        <v>7340</v>
      </c>
    </row>
    <row r="1663" spans="1:13" x14ac:dyDescent="0.4">
      <c r="A1663" s="6">
        <v>1661</v>
      </c>
      <c r="B1663" s="6" t="s">
        <v>4960</v>
      </c>
      <c r="C1663" s="6" t="s">
        <v>4961</v>
      </c>
      <c r="D1663" s="6" t="s">
        <v>566</v>
      </c>
      <c r="E1663" s="6" t="s">
        <v>4962</v>
      </c>
      <c r="F1663" s="6">
        <v>109.4374</v>
      </c>
      <c r="G1663" s="6">
        <v>23.963200000000001</v>
      </c>
      <c r="H1663" s="6">
        <v>38500256</v>
      </c>
      <c r="I1663" s="6">
        <v>110.3178827</v>
      </c>
      <c r="J1663" s="6">
        <v>22.73015328</v>
      </c>
      <c r="K1663" t="s">
        <v>8888</v>
      </c>
      <c r="L1663" t="s">
        <v>9069</v>
      </c>
      <c r="M1663" t="s">
        <v>10291</v>
      </c>
    </row>
    <row r="1664" spans="1:13" x14ac:dyDescent="0.4">
      <c r="A1664" s="6">
        <v>1662</v>
      </c>
      <c r="B1664" s="6" t="s">
        <v>4963</v>
      </c>
      <c r="C1664" s="6" t="s">
        <v>4964</v>
      </c>
      <c r="D1664" s="6" t="s">
        <v>562</v>
      </c>
      <c r="E1664" s="6" t="s">
        <v>2678</v>
      </c>
      <c r="F1664" s="6">
        <v>129.38220000000001</v>
      </c>
      <c r="G1664" s="6">
        <v>46.474400000000003</v>
      </c>
      <c r="H1664" s="6">
        <v>54070368</v>
      </c>
      <c r="I1664" s="6">
        <v>129.9655052</v>
      </c>
      <c r="J1664" s="6">
        <v>45.025245759999997</v>
      </c>
      <c r="K1664" t="s">
        <v>8885</v>
      </c>
      <c r="L1664" t="s">
        <v>9109</v>
      </c>
      <c r="M1664" t="s">
        <v>9697</v>
      </c>
    </row>
    <row r="1665" spans="1:13" x14ac:dyDescent="0.4">
      <c r="A1665" s="6">
        <v>1663</v>
      </c>
      <c r="B1665" s="6" t="s">
        <v>4965</v>
      </c>
      <c r="C1665" s="6" t="s">
        <v>4966</v>
      </c>
      <c r="D1665" s="6" t="s">
        <v>858</v>
      </c>
      <c r="E1665" s="6" t="s">
        <v>4487</v>
      </c>
      <c r="F1665" s="6">
        <v>80.4863</v>
      </c>
      <c r="G1665" s="6">
        <v>45.3367</v>
      </c>
      <c r="H1665" s="6">
        <v>54420228</v>
      </c>
      <c r="I1665" s="6">
        <v>81.79815413</v>
      </c>
      <c r="J1665" s="6">
        <v>43.898467680000003</v>
      </c>
      <c r="K1665" t="s">
        <v>9006</v>
      </c>
      <c r="L1665" t="s">
        <v>9465</v>
      </c>
      <c r="M1665" t="s">
        <v>10181</v>
      </c>
    </row>
    <row r="1666" spans="1:13" x14ac:dyDescent="0.4">
      <c r="A1666" s="6">
        <v>1664</v>
      </c>
      <c r="B1666" s="6" t="s">
        <v>4967</v>
      </c>
      <c r="C1666" s="6" t="s">
        <v>4968</v>
      </c>
      <c r="D1666" s="6" t="s">
        <v>573</v>
      </c>
      <c r="E1666" s="6" t="s">
        <v>4873</v>
      </c>
      <c r="F1666" s="6">
        <v>122.03959999999999</v>
      </c>
      <c r="G1666" s="6">
        <v>45.466900000000003</v>
      </c>
      <c r="H1666" s="6">
        <v>23860182</v>
      </c>
      <c r="I1666" s="6">
        <v>122.73231</v>
      </c>
      <c r="J1666" s="6">
        <v>44.027417759999999</v>
      </c>
      <c r="K1666" t="s">
        <v>8950</v>
      </c>
      <c r="L1666" t="s">
        <v>9487</v>
      </c>
      <c r="M1666" t="s">
        <v>10280</v>
      </c>
    </row>
    <row r="1667" spans="1:13" x14ac:dyDescent="0.4">
      <c r="A1667" s="6">
        <v>1665</v>
      </c>
      <c r="B1667" s="6" t="s">
        <v>4969</v>
      </c>
      <c r="C1667" s="6" t="s">
        <v>4970</v>
      </c>
      <c r="D1667" s="6" t="s">
        <v>500</v>
      </c>
      <c r="E1667" s="6" t="s">
        <v>1081</v>
      </c>
      <c r="F1667" s="6">
        <v>114.58150000000001</v>
      </c>
      <c r="G1667" s="6">
        <v>41.078000000000003</v>
      </c>
      <c r="H1667" s="6">
        <v>53110093</v>
      </c>
      <c r="I1667" s="6">
        <v>115.3853357</v>
      </c>
      <c r="J1667" s="6">
        <v>39.6806512</v>
      </c>
      <c r="K1667" t="s">
        <v>8989</v>
      </c>
      <c r="L1667" t="s">
        <v>9080</v>
      </c>
      <c r="M1667" t="s">
        <v>9100</v>
      </c>
    </row>
    <row r="1668" spans="1:13" x14ac:dyDescent="0.4">
      <c r="A1668" s="6">
        <v>1666</v>
      </c>
      <c r="B1668" s="6" t="s">
        <v>4971</v>
      </c>
      <c r="C1668" s="6" t="s">
        <v>4972</v>
      </c>
      <c r="D1668" s="6" t="s">
        <v>573</v>
      </c>
      <c r="E1668" s="6" t="s">
        <v>3969</v>
      </c>
      <c r="F1668" s="6">
        <v>124.2251</v>
      </c>
      <c r="G1668" s="6">
        <v>42.645299999999999</v>
      </c>
      <c r="H1668" s="6">
        <v>88358289</v>
      </c>
      <c r="I1668" s="6">
        <v>124.885246</v>
      </c>
      <c r="J1668" s="6">
        <v>41.232905119999998</v>
      </c>
      <c r="K1668" t="s">
        <v>8925</v>
      </c>
      <c r="L1668" t="s">
        <v>9124</v>
      </c>
      <c r="M1668" t="s">
        <v>10054</v>
      </c>
    </row>
    <row r="1669" spans="1:13" x14ac:dyDescent="0.4">
      <c r="A1669" s="6">
        <v>1667</v>
      </c>
      <c r="B1669" s="6" t="s">
        <v>4973</v>
      </c>
      <c r="C1669" s="6" t="s">
        <v>4974</v>
      </c>
      <c r="D1669" s="6" t="s">
        <v>520</v>
      </c>
      <c r="E1669" s="6" t="s">
        <v>3057</v>
      </c>
      <c r="F1669" s="6">
        <v>104.0338</v>
      </c>
      <c r="G1669" s="6">
        <v>30.842500000000001</v>
      </c>
      <c r="H1669" s="6">
        <v>93046071</v>
      </c>
      <c r="I1669" s="6">
        <v>104.9947964</v>
      </c>
      <c r="J1669" s="6">
        <v>29.543412</v>
      </c>
      <c r="K1669" t="s">
        <v>8898</v>
      </c>
      <c r="L1669" t="s">
        <v>9661</v>
      </c>
      <c r="M1669" t="s">
        <v>9711</v>
      </c>
    </row>
    <row r="1670" spans="1:13" x14ac:dyDescent="0.4">
      <c r="A1670" s="6">
        <v>1668</v>
      </c>
      <c r="B1670" s="6" t="s">
        <v>4975</v>
      </c>
      <c r="C1670" s="6" t="s">
        <v>4976</v>
      </c>
      <c r="D1670" s="6" t="s">
        <v>573</v>
      </c>
      <c r="E1670" s="6" t="s">
        <v>1315</v>
      </c>
      <c r="F1670" s="6">
        <v>123.37909999999999</v>
      </c>
      <c r="G1670" s="6">
        <v>44.636600000000001</v>
      </c>
      <c r="H1670" s="6">
        <v>30590212</v>
      </c>
      <c r="I1670" s="6">
        <v>124.0518514</v>
      </c>
      <c r="J1670" s="6">
        <v>43.20508864</v>
      </c>
      <c r="K1670" t="s">
        <v>8925</v>
      </c>
      <c r="L1670" t="s">
        <v>9197</v>
      </c>
      <c r="M1670" t="s">
        <v>9198</v>
      </c>
    </row>
    <row r="1671" spans="1:13" x14ac:dyDescent="0.4">
      <c r="A1671" s="6">
        <v>1669</v>
      </c>
      <c r="B1671" s="6" t="s">
        <v>4977</v>
      </c>
      <c r="C1671" s="6" t="s">
        <v>4978</v>
      </c>
      <c r="D1671" s="6" t="s">
        <v>500</v>
      </c>
      <c r="E1671" s="6" t="s">
        <v>4979</v>
      </c>
      <c r="F1671" s="6">
        <v>116.82550000000001</v>
      </c>
      <c r="G1671" s="6">
        <v>41.923699999999997</v>
      </c>
      <c r="H1671" s="6">
        <v>22820707</v>
      </c>
      <c r="I1671" s="6">
        <v>117.59590009999999</v>
      </c>
      <c r="J1671" s="6">
        <v>40.518232480000002</v>
      </c>
      <c r="K1671" t="s">
        <v>8989</v>
      </c>
      <c r="L1671" t="s">
        <v>9150</v>
      </c>
      <c r="M1671" t="s">
        <v>10292</v>
      </c>
    </row>
    <row r="1672" spans="1:13" x14ac:dyDescent="0.4">
      <c r="A1672" s="6">
        <v>1670</v>
      </c>
      <c r="B1672" s="6" t="s">
        <v>4980</v>
      </c>
      <c r="C1672" s="6" t="s">
        <v>4981</v>
      </c>
      <c r="D1672" s="6" t="s">
        <v>573</v>
      </c>
      <c r="E1672" s="6" t="s">
        <v>1109</v>
      </c>
      <c r="F1672" s="6">
        <v>120.0896</v>
      </c>
      <c r="G1672" s="6">
        <v>43.1143</v>
      </c>
      <c r="H1672" s="6">
        <v>43580287</v>
      </c>
      <c r="I1672" s="6">
        <v>120.811365</v>
      </c>
      <c r="J1672" s="6">
        <v>41.697402719999999</v>
      </c>
      <c r="K1672" t="s">
        <v>8925</v>
      </c>
      <c r="L1672" t="s">
        <v>9111</v>
      </c>
      <c r="M1672" t="s">
        <v>9112</v>
      </c>
    </row>
    <row r="1673" spans="1:13" x14ac:dyDescent="0.4">
      <c r="A1673" s="6">
        <v>1671</v>
      </c>
      <c r="B1673" s="6" t="s">
        <v>4982</v>
      </c>
      <c r="C1673" s="6" t="s">
        <v>4983</v>
      </c>
      <c r="D1673" s="6" t="s">
        <v>500</v>
      </c>
      <c r="E1673" s="6" t="s">
        <v>2707</v>
      </c>
      <c r="F1673" s="6">
        <v>116.8937</v>
      </c>
      <c r="G1673" s="6">
        <v>42.565600000000003</v>
      </c>
      <c r="H1673" s="6">
        <v>23250850</v>
      </c>
      <c r="I1673" s="6">
        <v>117.6630839</v>
      </c>
      <c r="J1673" s="6">
        <v>41.15397024</v>
      </c>
      <c r="K1673" t="s">
        <v>8989</v>
      </c>
      <c r="L1673" t="s">
        <v>9150</v>
      </c>
      <c r="M1673" t="s">
        <v>9705</v>
      </c>
    </row>
    <row r="1674" spans="1:13" x14ac:dyDescent="0.4">
      <c r="A1674" s="6">
        <v>1672</v>
      </c>
      <c r="B1674" s="6" t="s">
        <v>4984</v>
      </c>
      <c r="C1674" s="6" t="s">
        <v>4985</v>
      </c>
      <c r="D1674" s="6" t="s">
        <v>573</v>
      </c>
      <c r="E1674" s="6" t="s">
        <v>2231</v>
      </c>
      <c r="F1674" s="6">
        <v>124.334</v>
      </c>
      <c r="G1674" s="6">
        <v>44.351599999999998</v>
      </c>
      <c r="H1674" s="6">
        <v>55920365</v>
      </c>
      <c r="I1674" s="6">
        <v>124.9925234</v>
      </c>
      <c r="J1674" s="6">
        <v>42.922824640000002</v>
      </c>
      <c r="K1674" t="s">
        <v>8894</v>
      </c>
      <c r="L1674" t="s">
        <v>9550</v>
      </c>
      <c r="M1674" t="s">
        <v>9551</v>
      </c>
    </row>
    <row r="1675" spans="1:13" x14ac:dyDescent="0.4">
      <c r="A1675" s="6">
        <v>1673</v>
      </c>
      <c r="B1675" s="6" t="s">
        <v>4986</v>
      </c>
      <c r="C1675" s="6" t="s">
        <v>4987</v>
      </c>
      <c r="D1675" s="6" t="s">
        <v>520</v>
      </c>
      <c r="E1675" s="6" t="s">
        <v>4988</v>
      </c>
      <c r="F1675" s="6">
        <v>105.28060000000001</v>
      </c>
      <c r="G1675" s="6">
        <v>30.804300000000001</v>
      </c>
      <c r="H1675" s="6">
        <v>13240485</v>
      </c>
      <c r="I1675" s="6">
        <v>106.2230191</v>
      </c>
      <c r="J1675" s="6">
        <v>29.505578719999999</v>
      </c>
      <c r="K1675" t="s">
        <v>8868</v>
      </c>
      <c r="L1675" t="s">
        <v>8868</v>
      </c>
      <c r="M1675" t="s">
        <v>10293</v>
      </c>
    </row>
    <row r="1676" spans="1:13" x14ac:dyDescent="0.4">
      <c r="A1676" s="6">
        <v>1674</v>
      </c>
      <c r="B1676" s="6" t="s">
        <v>4989</v>
      </c>
      <c r="C1676" s="6" t="s">
        <v>4990</v>
      </c>
      <c r="D1676" s="6" t="s">
        <v>869</v>
      </c>
      <c r="E1676" s="6" t="s">
        <v>4991</v>
      </c>
      <c r="F1676" s="6">
        <v>107.2</v>
      </c>
      <c r="G1676" s="6">
        <v>33.5824</v>
      </c>
      <c r="H1676" s="6">
        <v>28890739</v>
      </c>
      <c r="I1676" s="6">
        <v>108.11382</v>
      </c>
      <c r="J1676" s="6">
        <v>32.25700896</v>
      </c>
      <c r="K1676" t="s">
        <v>9010</v>
      </c>
      <c r="L1676" t="s">
        <v>9162</v>
      </c>
      <c r="M1676" t="s">
        <v>10294</v>
      </c>
    </row>
    <row r="1677" spans="1:13" x14ac:dyDescent="0.4">
      <c r="A1677" s="6">
        <v>1675</v>
      </c>
      <c r="B1677" s="6" t="s">
        <v>4992</v>
      </c>
      <c r="C1677" s="6" t="s">
        <v>4993</v>
      </c>
      <c r="D1677" s="6" t="s">
        <v>869</v>
      </c>
      <c r="E1677" s="6" t="s">
        <v>2790</v>
      </c>
      <c r="F1677" s="6">
        <v>105.1343</v>
      </c>
      <c r="G1677" s="6">
        <v>34.912500000000001</v>
      </c>
      <c r="H1677" s="6">
        <v>17910496</v>
      </c>
      <c r="I1677" s="6">
        <v>106.0788989</v>
      </c>
      <c r="J1677" s="6">
        <v>33.574339999999999</v>
      </c>
      <c r="K1677" t="s">
        <v>9010</v>
      </c>
      <c r="L1677" t="s">
        <v>9162</v>
      </c>
      <c r="M1677" t="s">
        <v>9728</v>
      </c>
    </row>
    <row r="1678" spans="1:13" x14ac:dyDescent="0.4">
      <c r="A1678" s="6">
        <v>1676</v>
      </c>
      <c r="B1678" s="6" t="s">
        <v>4994</v>
      </c>
      <c r="C1678" s="6" t="s">
        <v>4995</v>
      </c>
      <c r="D1678" s="6" t="s">
        <v>849</v>
      </c>
      <c r="E1678" s="6" t="s">
        <v>4595</v>
      </c>
      <c r="F1678" s="6">
        <v>114.26009999999999</v>
      </c>
      <c r="G1678" s="6">
        <v>31.262499999999999</v>
      </c>
      <c r="H1678" s="6">
        <v>90075127</v>
      </c>
      <c r="I1678" s="6">
        <v>115.0687245</v>
      </c>
      <c r="J1678" s="6">
        <v>29.959379999999999</v>
      </c>
      <c r="K1678" t="s">
        <v>9002</v>
      </c>
      <c r="L1678" t="s">
        <v>9307</v>
      </c>
      <c r="M1678" t="s">
        <v>10202</v>
      </c>
    </row>
    <row r="1679" spans="1:13" x14ac:dyDescent="0.4">
      <c r="A1679" s="6">
        <v>1677</v>
      </c>
      <c r="B1679" s="6" t="s">
        <v>4996</v>
      </c>
      <c r="C1679" s="6" t="s">
        <v>4997</v>
      </c>
      <c r="D1679" s="6" t="s">
        <v>558</v>
      </c>
      <c r="E1679" s="6" t="s">
        <v>3293</v>
      </c>
      <c r="F1679" s="6">
        <v>102.892</v>
      </c>
      <c r="G1679" s="6">
        <v>26.920300000000001</v>
      </c>
      <c r="H1679" s="6">
        <v>39490784</v>
      </c>
      <c r="I1679" s="6">
        <v>103.8700092</v>
      </c>
      <c r="J1679" s="6">
        <v>25.658865120000002</v>
      </c>
      <c r="K1679" t="s">
        <v>8891</v>
      </c>
      <c r="L1679" t="s">
        <v>9382</v>
      </c>
      <c r="M1679" t="s">
        <v>9875</v>
      </c>
    </row>
    <row r="1680" spans="1:13" x14ac:dyDescent="0.4">
      <c r="A1680" s="6">
        <v>1678</v>
      </c>
      <c r="B1680" s="6" t="s">
        <v>4998</v>
      </c>
      <c r="C1680" s="6" t="s">
        <v>4999</v>
      </c>
      <c r="D1680" s="6" t="s">
        <v>573</v>
      </c>
      <c r="E1680" s="6" t="s">
        <v>2277</v>
      </c>
      <c r="F1680" s="6">
        <v>126.9479</v>
      </c>
      <c r="G1680" s="6">
        <v>45.015300000000003</v>
      </c>
      <c r="H1680" s="6">
        <v>49530693</v>
      </c>
      <c r="I1680" s="6">
        <v>127.5674763</v>
      </c>
      <c r="J1680" s="6">
        <v>43.580153119999999</v>
      </c>
      <c r="K1680" t="s">
        <v>8894</v>
      </c>
      <c r="L1680" t="s">
        <v>9567</v>
      </c>
      <c r="M1680" t="s">
        <v>9568</v>
      </c>
    </row>
    <row r="1681" spans="1:13" x14ac:dyDescent="0.4">
      <c r="A1681" s="6">
        <v>1679</v>
      </c>
      <c r="B1681" s="6" t="s">
        <v>5000</v>
      </c>
      <c r="C1681" s="6" t="s">
        <v>5001</v>
      </c>
      <c r="D1681" s="6" t="s">
        <v>869</v>
      </c>
      <c r="E1681" s="6" t="s">
        <v>5002</v>
      </c>
      <c r="F1681" s="6">
        <v>108.8091</v>
      </c>
      <c r="G1681" s="6">
        <v>36.706899999999997</v>
      </c>
      <c r="H1681" s="6">
        <v>52420435</v>
      </c>
      <c r="I1681" s="6">
        <v>109.6989444</v>
      </c>
      <c r="J1681" s="6">
        <v>35.351513760000003</v>
      </c>
      <c r="K1681" t="s">
        <v>9010</v>
      </c>
      <c r="L1681" t="s">
        <v>9269</v>
      </c>
      <c r="M1681" t="s">
        <v>5000</v>
      </c>
    </row>
    <row r="1682" spans="1:13" x14ac:dyDescent="0.4">
      <c r="A1682" s="6">
        <v>1680</v>
      </c>
      <c r="B1682" s="6" t="s">
        <v>5003</v>
      </c>
      <c r="C1682" s="6" t="s">
        <v>5004</v>
      </c>
      <c r="D1682" s="6" t="s">
        <v>558</v>
      </c>
      <c r="E1682" s="6" t="s">
        <v>3293</v>
      </c>
      <c r="F1682" s="6">
        <v>103.02930000000001</v>
      </c>
      <c r="G1682" s="6">
        <v>26.9223</v>
      </c>
      <c r="H1682" s="6">
        <v>39470823</v>
      </c>
      <c r="I1682" s="6">
        <v>104.0052634</v>
      </c>
      <c r="J1682" s="6">
        <v>25.66084592</v>
      </c>
      <c r="K1682" t="s">
        <v>8891</v>
      </c>
      <c r="L1682" t="s">
        <v>9382</v>
      </c>
      <c r="M1682" t="s">
        <v>9875</v>
      </c>
    </row>
    <row r="1683" spans="1:13" x14ac:dyDescent="0.4">
      <c r="A1683" s="6">
        <v>1681</v>
      </c>
      <c r="B1683" s="6" t="s">
        <v>5005</v>
      </c>
      <c r="C1683" s="6" t="s">
        <v>5006</v>
      </c>
      <c r="D1683" s="6" t="s">
        <v>602</v>
      </c>
      <c r="E1683" s="6" t="s">
        <v>5007</v>
      </c>
      <c r="F1683" s="6">
        <v>112.11060000000001</v>
      </c>
      <c r="G1683" s="6">
        <v>29.1402</v>
      </c>
      <c r="H1683" s="6">
        <v>64510625</v>
      </c>
      <c r="I1683" s="6">
        <v>112.9512521</v>
      </c>
      <c r="J1683" s="6">
        <v>27.85745408</v>
      </c>
      <c r="K1683" t="s">
        <v>8910</v>
      </c>
      <c r="L1683" t="s">
        <v>9957</v>
      </c>
      <c r="M1683" t="s">
        <v>10295</v>
      </c>
    </row>
    <row r="1684" spans="1:13" x14ac:dyDescent="0.4">
      <c r="A1684" s="6">
        <v>1682</v>
      </c>
      <c r="B1684" s="6" t="s">
        <v>5008</v>
      </c>
      <c r="C1684" s="6" t="s">
        <v>5009</v>
      </c>
      <c r="D1684" s="6" t="s">
        <v>602</v>
      </c>
      <c r="E1684" s="6" t="s">
        <v>3679</v>
      </c>
      <c r="F1684" s="6">
        <v>113.22190000000001</v>
      </c>
      <c r="G1684" s="6">
        <v>23.8551</v>
      </c>
      <c r="H1684" s="6">
        <v>4660291</v>
      </c>
      <c r="I1684" s="6">
        <v>114.0459937</v>
      </c>
      <c r="J1684" s="6">
        <v>22.623091039999998</v>
      </c>
      <c r="K1684" t="s">
        <v>8934</v>
      </c>
      <c r="L1684" t="s">
        <v>9368</v>
      </c>
      <c r="M1684" t="s">
        <v>8955</v>
      </c>
    </row>
    <row r="1685" spans="1:13" x14ac:dyDescent="0.4">
      <c r="A1685" s="6">
        <v>1683</v>
      </c>
      <c r="B1685" s="6" t="s">
        <v>5010</v>
      </c>
      <c r="C1685" s="6" t="s">
        <v>5011</v>
      </c>
      <c r="D1685" s="6" t="s">
        <v>500</v>
      </c>
      <c r="E1685" s="6" t="s">
        <v>5012</v>
      </c>
      <c r="F1685" s="6">
        <v>115.79470000000001</v>
      </c>
      <c r="G1685" s="6">
        <v>39.441299999999998</v>
      </c>
      <c r="H1685" s="6">
        <v>25970283</v>
      </c>
      <c r="I1685" s="6">
        <v>116.580459</v>
      </c>
      <c r="J1685" s="6">
        <v>38.059663520000001</v>
      </c>
      <c r="K1685" t="s">
        <v>8989</v>
      </c>
      <c r="L1685" t="s">
        <v>9225</v>
      </c>
      <c r="M1685" t="s">
        <v>10296</v>
      </c>
    </row>
    <row r="1686" spans="1:13" x14ac:dyDescent="0.4">
      <c r="A1686" s="6">
        <v>1684</v>
      </c>
      <c r="B1686" s="6" t="s">
        <v>5013</v>
      </c>
      <c r="C1686" s="6" t="s">
        <v>5014</v>
      </c>
      <c r="D1686" s="6" t="s">
        <v>500</v>
      </c>
      <c r="E1686" s="6" t="s">
        <v>2839</v>
      </c>
      <c r="F1686" s="6">
        <v>113.94889999999999</v>
      </c>
      <c r="G1686" s="6">
        <v>40.7498</v>
      </c>
      <c r="H1686" s="6">
        <v>53220503</v>
      </c>
      <c r="I1686" s="6">
        <v>114.7621614</v>
      </c>
      <c r="J1686" s="6">
        <v>39.355601919999998</v>
      </c>
      <c r="K1686" t="s">
        <v>8989</v>
      </c>
      <c r="L1686" t="s">
        <v>9080</v>
      </c>
      <c r="M1686" t="s">
        <v>9744</v>
      </c>
    </row>
    <row r="1687" spans="1:13" x14ac:dyDescent="0.4">
      <c r="A1687" s="6">
        <v>1685</v>
      </c>
      <c r="B1687" s="6" t="s">
        <v>5015</v>
      </c>
      <c r="C1687" s="6" t="s">
        <v>5016</v>
      </c>
      <c r="D1687" s="6" t="s">
        <v>573</v>
      </c>
      <c r="E1687" s="6" t="s">
        <v>1109</v>
      </c>
      <c r="F1687" s="6">
        <v>119.9967</v>
      </c>
      <c r="G1687" s="6">
        <v>42.880899999999997</v>
      </c>
      <c r="H1687" s="6">
        <v>93087786</v>
      </c>
      <c r="I1687" s="6">
        <v>120.7198492</v>
      </c>
      <c r="J1687" s="6">
        <v>41.46624336</v>
      </c>
      <c r="K1687" t="s">
        <v>8925</v>
      </c>
      <c r="L1687" t="s">
        <v>9111</v>
      </c>
      <c r="M1687" t="s">
        <v>9112</v>
      </c>
    </row>
    <row r="1688" spans="1:13" x14ac:dyDescent="0.4">
      <c r="A1688" s="6">
        <v>1686</v>
      </c>
      <c r="B1688" s="6" t="s">
        <v>5017</v>
      </c>
      <c r="C1688" s="6" t="s">
        <v>5018</v>
      </c>
      <c r="D1688" s="6" t="s">
        <v>837</v>
      </c>
      <c r="E1688" s="6" t="s">
        <v>5019</v>
      </c>
      <c r="F1688" s="6">
        <v>110.22069999999999</v>
      </c>
      <c r="G1688" s="6">
        <v>39.533099999999997</v>
      </c>
      <c r="H1688" s="6">
        <v>61020013</v>
      </c>
      <c r="I1688" s="6">
        <v>111.08951159999999</v>
      </c>
      <c r="J1688" s="6">
        <v>38.150582239999999</v>
      </c>
      <c r="K1688" t="s">
        <v>8997</v>
      </c>
      <c r="L1688" t="s">
        <v>9169</v>
      </c>
      <c r="M1688" t="s">
        <v>10297</v>
      </c>
    </row>
    <row r="1689" spans="1:13" x14ac:dyDescent="0.4">
      <c r="A1689" s="6">
        <v>1687</v>
      </c>
      <c r="B1689" s="6" t="s">
        <v>5020</v>
      </c>
      <c r="C1689" s="6" t="s">
        <v>5021</v>
      </c>
      <c r="D1689" s="6" t="s">
        <v>573</v>
      </c>
      <c r="E1689" s="6" t="s">
        <v>3588</v>
      </c>
      <c r="F1689" s="6">
        <v>122.99079999999999</v>
      </c>
      <c r="G1689" s="6">
        <v>42.892600000000002</v>
      </c>
      <c r="H1689" s="6">
        <v>42990817</v>
      </c>
      <c r="I1689" s="6">
        <v>123.66933710000001</v>
      </c>
      <c r="J1689" s="6">
        <v>41.477831039999998</v>
      </c>
      <c r="K1689" t="s">
        <v>8925</v>
      </c>
      <c r="L1689" t="s">
        <v>9124</v>
      </c>
      <c r="M1689" t="s">
        <v>9950</v>
      </c>
    </row>
    <row r="1690" spans="1:13" x14ac:dyDescent="0.4">
      <c r="A1690" s="6">
        <v>1688</v>
      </c>
      <c r="B1690" s="6" t="s">
        <v>5022</v>
      </c>
      <c r="C1690" s="6" t="s">
        <v>5023</v>
      </c>
      <c r="D1690" s="6" t="s">
        <v>599</v>
      </c>
      <c r="E1690" s="6" t="s">
        <v>5024</v>
      </c>
      <c r="F1690" s="6">
        <v>117.3723</v>
      </c>
      <c r="G1690" s="6">
        <v>38.509099999999997</v>
      </c>
      <c r="H1690" s="6">
        <v>59840217</v>
      </c>
      <c r="I1690" s="6">
        <v>118.1345527</v>
      </c>
      <c r="J1690" s="6">
        <v>37.136412640000003</v>
      </c>
      <c r="K1690" t="s">
        <v>8907</v>
      </c>
      <c r="L1690" t="s">
        <v>9140</v>
      </c>
      <c r="M1690" t="s">
        <v>10298</v>
      </c>
    </row>
    <row r="1691" spans="1:13" x14ac:dyDescent="0.4">
      <c r="A1691" s="6">
        <v>1689</v>
      </c>
      <c r="B1691" s="6" t="s">
        <v>5025</v>
      </c>
      <c r="C1691" s="6" t="s">
        <v>5026</v>
      </c>
      <c r="D1691" s="6" t="s">
        <v>573</v>
      </c>
      <c r="E1691" s="6" t="s">
        <v>3075</v>
      </c>
      <c r="F1691" s="6">
        <v>120.33750000000001</v>
      </c>
      <c r="G1691" s="6">
        <v>44.628999999999998</v>
      </c>
      <c r="H1691" s="6">
        <v>23740673</v>
      </c>
      <c r="I1691" s="6">
        <v>121.0555713</v>
      </c>
      <c r="J1691" s="6">
        <v>43.1975616</v>
      </c>
      <c r="K1691" t="s">
        <v>8950</v>
      </c>
      <c r="L1691" t="s">
        <v>9487</v>
      </c>
      <c r="M1691" t="s">
        <v>9805</v>
      </c>
    </row>
    <row r="1692" spans="1:13" x14ac:dyDescent="0.4">
      <c r="A1692" s="6">
        <v>1690</v>
      </c>
      <c r="B1692" s="6" t="s">
        <v>5027</v>
      </c>
      <c r="C1692" s="6" t="s">
        <v>5028</v>
      </c>
      <c r="D1692" s="6" t="s">
        <v>696</v>
      </c>
      <c r="E1692" s="6" t="s">
        <v>5029</v>
      </c>
      <c r="F1692" s="6">
        <v>112.3385</v>
      </c>
      <c r="G1692" s="6">
        <v>42.866199999999999</v>
      </c>
      <c r="H1692" s="6">
        <v>8160711</v>
      </c>
      <c r="I1692" s="6">
        <v>113.1757564</v>
      </c>
      <c r="J1692" s="6">
        <v>41.451684479999997</v>
      </c>
      <c r="K1692" t="s">
        <v>8950</v>
      </c>
      <c r="L1692" t="s">
        <v>9387</v>
      </c>
      <c r="M1692" t="s">
        <v>10299</v>
      </c>
    </row>
    <row r="1693" spans="1:13" x14ac:dyDescent="0.4">
      <c r="A1693" s="6">
        <v>1691</v>
      </c>
      <c r="B1693" s="6" t="s">
        <v>5030</v>
      </c>
      <c r="C1693" s="6" t="s">
        <v>5031</v>
      </c>
      <c r="D1693" s="6" t="s">
        <v>533</v>
      </c>
      <c r="E1693" s="6" t="s">
        <v>5032</v>
      </c>
      <c r="F1693" s="6">
        <v>118.6382</v>
      </c>
      <c r="G1693" s="6">
        <v>34.551000000000002</v>
      </c>
      <c r="H1693" s="6">
        <v>91877977</v>
      </c>
      <c r="I1693" s="6">
        <v>119.3815908</v>
      </c>
      <c r="J1693" s="6">
        <v>33.216310399999998</v>
      </c>
      <c r="K1693" t="s">
        <v>8979</v>
      </c>
      <c r="L1693" t="s">
        <v>10209</v>
      </c>
      <c r="M1693" t="s">
        <v>10300</v>
      </c>
    </row>
    <row r="1694" spans="1:13" x14ac:dyDescent="0.4">
      <c r="A1694" s="6">
        <v>1692</v>
      </c>
      <c r="B1694" s="6" t="s">
        <v>5033</v>
      </c>
      <c r="C1694" s="6" t="s">
        <v>5034</v>
      </c>
      <c r="D1694" s="6" t="s">
        <v>573</v>
      </c>
      <c r="E1694" s="6" t="s">
        <v>3075</v>
      </c>
      <c r="F1694" s="6">
        <v>120.1044</v>
      </c>
      <c r="G1694" s="6">
        <v>44.499299999999998</v>
      </c>
      <c r="H1694" s="6">
        <v>23720223</v>
      </c>
      <c r="I1694" s="6">
        <v>120.8259444</v>
      </c>
      <c r="J1694" s="6">
        <v>43.069106720000001</v>
      </c>
      <c r="K1694" t="s">
        <v>8950</v>
      </c>
      <c r="L1694" t="s">
        <v>9487</v>
      </c>
      <c r="M1694" t="s">
        <v>9805</v>
      </c>
    </row>
    <row r="1695" spans="1:13" x14ac:dyDescent="0.4">
      <c r="A1695" s="6">
        <v>1693</v>
      </c>
      <c r="B1695" s="6" t="s">
        <v>5035</v>
      </c>
      <c r="C1695" s="6" t="s">
        <v>5036</v>
      </c>
      <c r="D1695" s="6" t="s">
        <v>573</v>
      </c>
      <c r="E1695" s="6" t="s">
        <v>5037</v>
      </c>
      <c r="F1695" s="6">
        <v>117.7114</v>
      </c>
      <c r="G1695" s="6">
        <v>46.223999999999997</v>
      </c>
      <c r="H1695" s="6">
        <v>49960355</v>
      </c>
      <c r="I1695" s="6">
        <v>118.4686001</v>
      </c>
      <c r="J1695" s="6">
        <v>44.777249599999998</v>
      </c>
      <c r="K1695" t="s">
        <v>8950</v>
      </c>
      <c r="L1695" t="s">
        <v>9326</v>
      </c>
      <c r="M1695" t="s">
        <v>10301</v>
      </c>
    </row>
    <row r="1696" spans="1:13" x14ac:dyDescent="0.4">
      <c r="A1696" s="6">
        <v>1694</v>
      </c>
      <c r="B1696" s="6" t="s">
        <v>5038</v>
      </c>
      <c r="C1696" s="6" t="s">
        <v>5039</v>
      </c>
      <c r="D1696" s="6" t="s">
        <v>573</v>
      </c>
      <c r="E1696" s="6" t="s">
        <v>5040</v>
      </c>
      <c r="F1696" s="6">
        <v>120.71980000000001</v>
      </c>
      <c r="G1696" s="6">
        <v>46.461100000000002</v>
      </c>
      <c r="H1696" s="6">
        <v>50550425</v>
      </c>
      <c r="I1696" s="6">
        <v>121.432175</v>
      </c>
      <c r="J1696" s="6">
        <v>45.012073440000002</v>
      </c>
      <c r="K1696" t="s">
        <v>8950</v>
      </c>
      <c r="L1696" t="s">
        <v>9034</v>
      </c>
      <c r="M1696" t="s">
        <v>10302</v>
      </c>
    </row>
    <row r="1697" spans="1:13" x14ac:dyDescent="0.4">
      <c r="A1697" s="6">
        <v>1695</v>
      </c>
      <c r="B1697" s="6" t="s">
        <v>5041</v>
      </c>
      <c r="C1697" s="6" t="s">
        <v>5042</v>
      </c>
      <c r="D1697" s="6" t="s">
        <v>595</v>
      </c>
      <c r="E1697" s="6" t="s">
        <v>1170</v>
      </c>
      <c r="F1697" s="6">
        <v>103.1966</v>
      </c>
      <c r="G1697" s="6">
        <v>37.923900000000003</v>
      </c>
      <c r="H1697" s="6">
        <v>60480372</v>
      </c>
      <c r="I1697" s="6">
        <v>104.1700707</v>
      </c>
      <c r="J1697" s="6">
        <v>36.556830560000002</v>
      </c>
      <c r="K1697" t="s">
        <v>8904</v>
      </c>
      <c r="L1697" t="s">
        <v>5041</v>
      </c>
      <c r="M1697" t="s">
        <v>9135</v>
      </c>
    </row>
    <row r="1698" spans="1:13" x14ac:dyDescent="0.4">
      <c r="A1698" s="6">
        <v>1696</v>
      </c>
      <c r="B1698" s="6" t="s">
        <v>5043</v>
      </c>
      <c r="C1698" s="6" t="s">
        <v>5044</v>
      </c>
      <c r="D1698" s="6" t="s">
        <v>500</v>
      </c>
      <c r="E1698" s="6" t="s">
        <v>5045</v>
      </c>
      <c r="F1698" s="6">
        <v>115.52930000000001</v>
      </c>
      <c r="G1698" s="6">
        <v>40.576099999999997</v>
      </c>
      <c r="H1698" s="6">
        <v>92261829</v>
      </c>
      <c r="I1698" s="6">
        <v>116.3190134</v>
      </c>
      <c r="J1698" s="6">
        <v>39.183569439999999</v>
      </c>
      <c r="K1698" t="s">
        <v>8989</v>
      </c>
      <c r="L1698" t="s">
        <v>9029</v>
      </c>
      <c r="M1698" t="s">
        <v>10303</v>
      </c>
    </row>
    <row r="1699" spans="1:13" x14ac:dyDescent="0.4">
      <c r="A1699" s="6">
        <v>1697</v>
      </c>
      <c r="B1699" s="6" t="s">
        <v>5046</v>
      </c>
      <c r="C1699" s="6" t="s">
        <v>1182</v>
      </c>
      <c r="D1699" s="6" t="s">
        <v>869</v>
      </c>
      <c r="E1699" s="6" t="s">
        <v>1178</v>
      </c>
      <c r="F1699" s="6">
        <v>107.1863</v>
      </c>
      <c r="G1699" s="6">
        <v>36.3977</v>
      </c>
      <c r="H1699" s="6">
        <v>47280702</v>
      </c>
      <c r="I1699" s="6">
        <v>108.10032409999999</v>
      </c>
      <c r="J1699" s="6">
        <v>35.04528208</v>
      </c>
      <c r="K1699" t="s">
        <v>9010</v>
      </c>
      <c r="L1699" t="s">
        <v>9138</v>
      </c>
      <c r="M1699" t="s">
        <v>9139</v>
      </c>
    </row>
    <row r="1700" spans="1:13" x14ac:dyDescent="0.4">
      <c r="A1700" s="6">
        <v>1698</v>
      </c>
      <c r="B1700" s="6" t="s">
        <v>5047</v>
      </c>
      <c r="C1700" s="6" t="s">
        <v>5048</v>
      </c>
      <c r="D1700" s="6" t="s">
        <v>500</v>
      </c>
      <c r="E1700" s="6" t="s">
        <v>5045</v>
      </c>
      <c r="F1700" s="6">
        <v>115.5787</v>
      </c>
      <c r="G1700" s="6">
        <v>40.511600000000001</v>
      </c>
      <c r="H1700" s="6">
        <v>19200728</v>
      </c>
      <c r="I1700" s="6">
        <v>116.36767740000001</v>
      </c>
      <c r="J1700" s="6">
        <v>39.11968864</v>
      </c>
      <c r="K1700" t="s">
        <v>8989</v>
      </c>
      <c r="L1700" t="s">
        <v>9029</v>
      </c>
      <c r="M1700" t="s">
        <v>10303</v>
      </c>
    </row>
    <row r="1701" spans="1:13" x14ac:dyDescent="0.4">
      <c r="A1701" s="6">
        <v>1699</v>
      </c>
      <c r="B1701" s="6" t="s">
        <v>5049</v>
      </c>
      <c r="C1701" s="6" t="s">
        <v>5050</v>
      </c>
      <c r="D1701" s="6" t="s">
        <v>500</v>
      </c>
      <c r="E1701" s="6" t="s">
        <v>2105</v>
      </c>
      <c r="F1701" s="6">
        <v>115.7803</v>
      </c>
      <c r="G1701" s="6">
        <v>41.7425</v>
      </c>
      <c r="H1701" s="6">
        <v>23020244</v>
      </c>
      <c r="I1701" s="6">
        <v>116.56627349999999</v>
      </c>
      <c r="J1701" s="6">
        <v>40.338771999999999</v>
      </c>
      <c r="K1701" t="s">
        <v>8862</v>
      </c>
      <c r="L1701" t="s">
        <v>8862</v>
      </c>
      <c r="M1701" t="s">
        <v>9507</v>
      </c>
    </row>
    <row r="1702" spans="1:13" x14ac:dyDescent="0.4">
      <c r="A1702" s="6">
        <v>1700</v>
      </c>
      <c r="B1702" s="6" t="s">
        <v>5051</v>
      </c>
      <c r="C1702" s="6" t="s">
        <v>5052</v>
      </c>
      <c r="D1702" s="6" t="s">
        <v>520</v>
      </c>
      <c r="E1702" s="6" t="s">
        <v>5053</v>
      </c>
      <c r="F1702" s="6">
        <v>105.71810000000001</v>
      </c>
      <c r="G1702" s="6">
        <v>33.086100000000002</v>
      </c>
      <c r="H1702" s="6">
        <v>102934767</v>
      </c>
      <c r="I1702" s="6">
        <v>106.65400030000001</v>
      </c>
      <c r="J1702" s="6">
        <v>31.765473440000001</v>
      </c>
      <c r="K1702" t="s">
        <v>8898</v>
      </c>
      <c r="L1702" t="s">
        <v>9136</v>
      </c>
      <c r="M1702" t="s">
        <v>10304</v>
      </c>
    </row>
    <row r="1703" spans="1:13" x14ac:dyDescent="0.4">
      <c r="A1703" s="6">
        <v>1701</v>
      </c>
      <c r="B1703" s="6" t="s">
        <v>5054</v>
      </c>
      <c r="C1703" s="6" t="s">
        <v>5055</v>
      </c>
      <c r="D1703" s="6" t="s">
        <v>500</v>
      </c>
      <c r="E1703" s="6" t="s">
        <v>5045</v>
      </c>
      <c r="F1703" s="6">
        <v>115.553</v>
      </c>
      <c r="G1703" s="6">
        <v>40.4818</v>
      </c>
      <c r="H1703" s="6">
        <v>25640609</v>
      </c>
      <c r="I1703" s="6">
        <v>116.3423603</v>
      </c>
      <c r="J1703" s="6">
        <v>39.09017472</v>
      </c>
      <c r="K1703" t="s">
        <v>8989</v>
      </c>
      <c r="L1703" t="s">
        <v>9029</v>
      </c>
      <c r="M1703" t="s">
        <v>10303</v>
      </c>
    </row>
    <row r="1704" spans="1:13" x14ac:dyDescent="0.4">
      <c r="A1704" s="6">
        <v>1702</v>
      </c>
      <c r="B1704" s="6" t="s">
        <v>5056</v>
      </c>
      <c r="C1704" s="6" t="s">
        <v>5057</v>
      </c>
      <c r="D1704" s="6" t="s">
        <v>602</v>
      </c>
      <c r="E1704" s="6" t="s">
        <v>1285</v>
      </c>
      <c r="F1704" s="6">
        <v>112.93</v>
      </c>
      <c r="G1704" s="6">
        <v>24.012499999999999</v>
      </c>
      <c r="H1704" s="6">
        <v>90448803</v>
      </c>
      <c r="I1704" s="6">
        <v>113.758443</v>
      </c>
      <c r="J1704" s="6">
        <v>22.778980000000001</v>
      </c>
      <c r="K1704" t="s">
        <v>8934</v>
      </c>
      <c r="L1704" t="s">
        <v>9183</v>
      </c>
    </row>
    <row r="1705" spans="1:13" x14ac:dyDescent="0.4">
      <c r="A1705" s="6">
        <v>1703</v>
      </c>
      <c r="B1705" s="6" t="s">
        <v>5058</v>
      </c>
      <c r="C1705" s="6" t="s">
        <v>5059</v>
      </c>
      <c r="D1705" s="6" t="s">
        <v>602</v>
      </c>
      <c r="E1705" s="6" t="s">
        <v>1285</v>
      </c>
      <c r="F1705" s="6">
        <v>112.8947</v>
      </c>
      <c r="G1705" s="6">
        <v>24.019100000000002</v>
      </c>
      <c r="H1705" s="6">
        <v>90438152</v>
      </c>
      <c r="I1705" s="6">
        <v>113.723669</v>
      </c>
      <c r="J1705" s="6">
        <v>22.785516640000001</v>
      </c>
      <c r="K1705" t="s">
        <v>8934</v>
      </c>
      <c r="L1705" t="s">
        <v>9183</v>
      </c>
    </row>
    <row r="1706" spans="1:13" x14ac:dyDescent="0.4">
      <c r="A1706" s="6">
        <v>1704</v>
      </c>
      <c r="B1706" s="6" t="s">
        <v>5060</v>
      </c>
      <c r="C1706" s="6" t="s">
        <v>5061</v>
      </c>
      <c r="D1706" s="6" t="s">
        <v>849</v>
      </c>
      <c r="E1706" s="6" t="s">
        <v>1195</v>
      </c>
      <c r="F1706" s="6">
        <v>113.0675</v>
      </c>
      <c r="G1706" s="6">
        <v>31.039899999999999</v>
      </c>
      <c r="H1706" s="6">
        <v>2870786</v>
      </c>
      <c r="I1706" s="6">
        <v>113.8938943</v>
      </c>
      <c r="J1706" s="6">
        <v>29.738916960000001</v>
      </c>
      <c r="K1706" t="s">
        <v>9002</v>
      </c>
      <c r="L1706" t="s">
        <v>9146</v>
      </c>
      <c r="M1706" t="s">
        <v>9147</v>
      </c>
    </row>
    <row r="1707" spans="1:13" x14ac:dyDescent="0.4">
      <c r="A1707" s="6">
        <v>1705</v>
      </c>
      <c r="B1707" s="6" t="s">
        <v>5062</v>
      </c>
      <c r="C1707" s="6" t="s">
        <v>5063</v>
      </c>
      <c r="D1707" s="6" t="s">
        <v>869</v>
      </c>
      <c r="E1707" s="6" t="s">
        <v>5064</v>
      </c>
      <c r="F1707" s="6">
        <v>109.0455</v>
      </c>
      <c r="G1707" s="6">
        <v>36.640799999999999</v>
      </c>
      <c r="H1707" s="6">
        <v>52410551</v>
      </c>
      <c r="I1707" s="6">
        <v>109.93182210000001</v>
      </c>
      <c r="J1707" s="6">
        <v>35.286048319999999</v>
      </c>
      <c r="K1707" t="s">
        <v>9010</v>
      </c>
      <c r="L1707" t="s">
        <v>9269</v>
      </c>
      <c r="M1707" t="s">
        <v>10305</v>
      </c>
    </row>
    <row r="1708" spans="1:13" x14ac:dyDescent="0.4">
      <c r="A1708" s="6">
        <v>1706</v>
      </c>
      <c r="B1708" s="6" t="s">
        <v>5065</v>
      </c>
      <c r="C1708" s="6" t="s">
        <v>5066</v>
      </c>
      <c r="D1708" s="6" t="s">
        <v>595</v>
      </c>
      <c r="E1708" s="6" t="s">
        <v>5067</v>
      </c>
      <c r="F1708" s="6">
        <v>103.13800000000001</v>
      </c>
      <c r="G1708" s="6">
        <v>38.661499999999997</v>
      </c>
      <c r="H1708" s="6">
        <v>7920101</v>
      </c>
      <c r="I1708" s="6">
        <v>104.1123438</v>
      </c>
      <c r="J1708" s="6">
        <v>37.287349599999999</v>
      </c>
      <c r="K1708" t="s">
        <v>8904</v>
      </c>
      <c r="L1708" t="s">
        <v>5041</v>
      </c>
      <c r="M1708" t="s">
        <v>10306</v>
      </c>
    </row>
    <row r="1709" spans="1:13" x14ac:dyDescent="0.4">
      <c r="A1709" s="6">
        <v>1707</v>
      </c>
      <c r="B1709" s="6" t="s">
        <v>5068</v>
      </c>
      <c r="C1709" s="6" t="s">
        <v>5069</v>
      </c>
      <c r="D1709" s="6" t="s">
        <v>1151</v>
      </c>
      <c r="E1709" s="6" t="s">
        <v>4934</v>
      </c>
      <c r="F1709" s="6">
        <v>112.3965</v>
      </c>
      <c r="G1709" s="6">
        <v>24.204599999999999</v>
      </c>
      <c r="H1709" s="6">
        <v>101334351</v>
      </c>
      <c r="I1709" s="6">
        <v>113.23289219999999</v>
      </c>
      <c r="J1709" s="6">
        <v>22.96923584</v>
      </c>
      <c r="K1709" t="s">
        <v>8934</v>
      </c>
      <c r="L1709" t="s">
        <v>9364</v>
      </c>
      <c r="M1709" t="s">
        <v>10288</v>
      </c>
    </row>
    <row r="1710" spans="1:13" x14ac:dyDescent="0.4">
      <c r="A1710" s="6">
        <v>1708</v>
      </c>
      <c r="B1710" s="6" t="s">
        <v>5070</v>
      </c>
      <c r="C1710" s="6" t="s">
        <v>5071</v>
      </c>
      <c r="D1710" s="6" t="s">
        <v>500</v>
      </c>
      <c r="E1710" s="6" t="s">
        <v>4864</v>
      </c>
      <c r="F1710" s="6">
        <v>117.52209999999999</v>
      </c>
      <c r="G1710" s="6">
        <v>42.342300000000002</v>
      </c>
      <c r="H1710" s="6">
        <v>90791837</v>
      </c>
      <c r="I1710" s="6">
        <v>118.28212069999999</v>
      </c>
      <c r="J1710" s="6">
        <v>40.932813920000001</v>
      </c>
      <c r="K1710" t="s">
        <v>8989</v>
      </c>
      <c r="L1710" t="s">
        <v>9150</v>
      </c>
      <c r="M1710" t="s">
        <v>10277</v>
      </c>
    </row>
    <row r="1711" spans="1:13" x14ac:dyDescent="0.4">
      <c r="A1711" s="6">
        <v>1709</v>
      </c>
      <c r="B1711" s="6" t="s">
        <v>5072</v>
      </c>
      <c r="C1711" s="6" t="s">
        <v>5073</v>
      </c>
      <c r="D1711" s="6" t="s">
        <v>500</v>
      </c>
      <c r="E1711" s="6" t="s">
        <v>1203</v>
      </c>
      <c r="F1711" s="6">
        <v>117.21720000000001</v>
      </c>
      <c r="G1711" s="6">
        <v>42.295000000000002</v>
      </c>
      <c r="H1711" s="6">
        <v>22920884</v>
      </c>
      <c r="I1711" s="6">
        <v>117.9817637</v>
      </c>
      <c r="J1711" s="6">
        <v>40.885967999999998</v>
      </c>
      <c r="K1711" t="s">
        <v>8989</v>
      </c>
      <c r="L1711" t="s">
        <v>9150</v>
      </c>
      <c r="M1711" t="s">
        <v>9151</v>
      </c>
    </row>
    <row r="1712" spans="1:13" x14ac:dyDescent="0.4">
      <c r="A1712" s="6">
        <v>1710</v>
      </c>
      <c r="B1712" s="6" t="s">
        <v>5074</v>
      </c>
      <c r="C1712" s="6" t="s">
        <v>5075</v>
      </c>
      <c r="D1712" s="6" t="s">
        <v>869</v>
      </c>
      <c r="E1712" s="6" t="s">
        <v>1231</v>
      </c>
      <c r="F1712" s="6">
        <v>106.37609999999999</v>
      </c>
      <c r="G1712" s="6">
        <v>34.520000000000003</v>
      </c>
      <c r="H1712" s="6">
        <v>36016379</v>
      </c>
      <c r="I1712" s="6">
        <v>107.3021961</v>
      </c>
      <c r="J1712" s="6">
        <v>33.185608000000002</v>
      </c>
      <c r="K1712" t="s">
        <v>9010</v>
      </c>
      <c r="L1712" t="s">
        <v>9162</v>
      </c>
      <c r="M1712" t="s">
        <v>9163</v>
      </c>
    </row>
    <row r="1713" spans="1:13" x14ac:dyDescent="0.4">
      <c r="A1713" s="6">
        <v>1711</v>
      </c>
      <c r="B1713" s="6" t="s">
        <v>5076</v>
      </c>
      <c r="C1713" s="6" t="s">
        <v>5077</v>
      </c>
      <c r="D1713" s="6" t="s">
        <v>913</v>
      </c>
      <c r="E1713" s="6" t="s">
        <v>1228</v>
      </c>
      <c r="F1713" s="6">
        <v>112.94329999999999</v>
      </c>
      <c r="G1713" s="6">
        <v>35.5608</v>
      </c>
      <c r="H1713" s="6">
        <v>1340532</v>
      </c>
      <c r="I1713" s="6">
        <v>113.7715448</v>
      </c>
      <c r="J1713" s="6">
        <v>34.21641632</v>
      </c>
      <c r="K1713" t="s">
        <v>9020</v>
      </c>
      <c r="L1713" t="s">
        <v>9160</v>
      </c>
      <c r="M1713" t="s">
        <v>9161</v>
      </c>
    </row>
    <row r="1714" spans="1:13" x14ac:dyDescent="0.4">
      <c r="A1714" s="6">
        <v>1712</v>
      </c>
      <c r="B1714" s="6" t="s">
        <v>5078</v>
      </c>
      <c r="C1714" s="6" t="s">
        <v>5079</v>
      </c>
      <c r="D1714" s="6" t="s">
        <v>573</v>
      </c>
      <c r="E1714" s="6" t="s">
        <v>5080</v>
      </c>
      <c r="F1714" s="6">
        <v>123.8728</v>
      </c>
      <c r="G1714" s="6">
        <v>46.736899999999999</v>
      </c>
      <c r="H1714" s="6">
        <v>55319235</v>
      </c>
      <c r="I1714" s="6">
        <v>124.5381953</v>
      </c>
      <c r="J1714" s="6">
        <v>45.285225760000003</v>
      </c>
      <c r="K1714" t="s">
        <v>8894</v>
      </c>
      <c r="L1714" t="s">
        <v>9377</v>
      </c>
      <c r="M1714" t="s">
        <v>10307</v>
      </c>
    </row>
    <row r="1715" spans="1:13" x14ac:dyDescent="0.4">
      <c r="A1715" s="6">
        <v>1713</v>
      </c>
      <c r="B1715" s="6" t="s">
        <v>5081</v>
      </c>
      <c r="C1715" s="6" t="s">
        <v>5082</v>
      </c>
      <c r="D1715" s="6" t="s">
        <v>566</v>
      </c>
      <c r="E1715" s="6" t="s">
        <v>5083</v>
      </c>
      <c r="F1715" s="6">
        <v>104.62220000000001</v>
      </c>
      <c r="G1715" s="6">
        <v>26.170100000000001</v>
      </c>
      <c r="H1715" s="6">
        <v>15410565</v>
      </c>
      <c r="I1715" s="6">
        <v>105.5744292</v>
      </c>
      <c r="J1715" s="6">
        <v>24.915867039999998</v>
      </c>
      <c r="K1715" t="s">
        <v>8929</v>
      </c>
      <c r="L1715" t="s">
        <v>10057</v>
      </c>
      <c r="M1715" t="s">
        <v>10308</v>
      </c>
    </row>
    <row r="1716" spans="1:13" x14ac:dyDescent="0.4">
      <c r="A1716" s="6">
        <v>1714</v>
      </c>
      <c r="B1716" s="6" t="s">
        <v>5084</v>
      </c>
      <c r="C1716" s="6" t="s">
        <v>5085</v>
      </c>
      <c r="D1716" s="6" t="s">
        <v>602</v>
      </c>
      <c r="E1716" s="6" t="s">
        <v>4765</v>
      </c>
      <c r="F1716" s="6">
        <v>112.7088</v>
      </c>
      <c r="G1716" s="6">
        <v>23.6694</v>
      </c>
      <c r="H1716" s="6">
        <v>140263</v>
      </c>
      <c r="I1716" s="6">
        <v>113.5405389</v>
      </c>
      <c r="J1716" s="6">
        <v>22.439173759999999</v>
      </c>
      <c r="K1716" t="s">
        <v>8934</v>
      </c>
      <c r="L1716" t="s">
        <v>10251</v>
      </c>
    </row>
    <row r="1717" spans="1:13" x14ac:dyDescent="0.4">
      <c r="A1717" s="6">
        <v>1715</v>
      </c>
      <c r="B1717" s="6" t="s">
        <v>5086</v>
      </c>
      <c r="C1717" s="6" t="s">
        <v>5087</v>
      </c>
      <c r="D1717" s="6" t="s">
        <v>573</v>
      </c>
      <c r="E1717" s="6" t="s">
        <v>3848</v>
      </c>
      <c r="F1717" s="6">
        <v>123.22839999999999</v>
      </c>
      <c r="G1717" s="6">
        <v>42.284399999999998</v>
      </c>
      <c r="H1717" s="6">
        <v>5730425</v>
      </c>
      <c r="I1717" s="6">
        <v>123.9033968</v>
      </c>
      <c r="J1717" s="6">
        <v>40.875469760000001</v>
      </c>
      <c r="K1717" t="s">
        <v>8925</v>
      </c>
      <c r="L1717" t="s">
        <v>9124</v>
      </c>
      <c r="M1717" t="s">
        <v>10021</v>
      </c>
    </row>
    <row r="1718" spans="1:13" x14ac:dyDescent="0.4">
      <c r="A1718" s="6">
        <v>1716</v>
      </c>
      <c r="B1718" s="6" t="s">
        <v>5088</v>
      </c>
      <c r="C1718" s="6" t="s">
        <v>5089</v>
      </c>
      <c r="D1718" s="6" t="s">
        <v>500</v>
      </c>
      <c r="E1718" s="6" t="s">
        <v>3978</v>
      </c>
      <c r="F1718" s="6">
        <v>116.41630000000001</v>
      </c>
      <c r="G1718" s="6">
        <v>40.913600000000002</v>
      </c>
      <c r="H1718" s="6">
        <v>25510293</v>
      </c>
      <c r="I1718" s="6">
        <v>117.19279710000001</v>
      </c>
      <c r="J1718" s="6">
        <v>39.51782944</v>
      </c>
      <c r="K1718" t="s">
        <v>8878</v>
      </c>
      <c r="L1718" t="s">
        <v>8878</v>
      </c>
      <c r="M1718" t="s">
        <v>10055</v>
      </c>
    </row>
    <row r="1719" spans="1:13" x14ac:dyDescent="0.4">
      <c r="A1719" s="6">
        <v>1717</v>
      </c>
      <c r="B1719" s="6" t="s">
        <v>5090</v>
      </c>
      <c r="C1719" s="6" t="s">
        <v>5091</v>
      </c>
      <c r="D1719" s="6" t="s">
        <v>573</v>
      </c>
      <c r="E1719" s="6" t="s">
        <v>1755</v>
      </c>
      <c r="F1719" s="6">
        <v>125.4868</v>
      </c>
      <c r="G1719" s="6">
        <v>46.566600000000001</v>
      </c>
      <c r="H1719" s="6">
        <v>24920483</v>
      </c>
      <c r="I1719" s="6">
        <v>126.1281467</v>
      </c>
      <c r="J1719" s="6">
        <v>45.116560640000003</v>
      </c>
      <c r="K1719" t="s">
        <v>8894</v>
      </c>
      <c r="L1719" t="s">
        <v>9377</v>
      </c>
      <c r="M1719" t="s">
        <v>9378</v>
      </c>
    </row>
    <row r="1720" spans="1:13" x14ac:dyDescent="0.4">
      <c r="A1720" s="6">
        <v>1718</v>
      </c>
      <c r="B1720" s="6" t="s">
        <v>5092</v>
      </c>
      <c r="C1720" s="6" t="s">
        <v>5093</v>
      </c>
      <c r="D1720" s="6" t="s">
        <v>562</v>
      </c>
      <c r="E1720" s="6" t="s">
        <v>4730</v>
      </c>
      <c r="F1720" s="6">
        <v>122.139</v>
      </c>
      <c r="G1720" s="6">
        <v>49.222299999999997</v>
      </c>
      <c r="H1720" s="6">
        <v>12590589</v>
      </c>
      <c r="I1720" s="6">
        <v>122.83022889999999</v>
      </c>
      <c r="J1720" s="6">
        <v>47.746765920000001</v>
      </c>
      <c r="K1720" t="s">
        <v>8950</v>
      </c>
      <c r="L1720" t="s">
        <v>9046</v>
      </c>
      <c r="M1720" t="s">
        <v>10243</v>
      </c>
    </row>
    <row r="1721" spans="1:13" x14ac:dyDescent="0.4">
      <c r="A1721" s="6">
        <v>1719</v>
      </c>
      <c r="B1721" s="6" t="s">
        <v>5094</v>
      </c>
      <c r="C1721" s="6" t="s">
        <v>5095</v>
      </c>
      <c r="D1721" s="6" t="s">
        <v>558</v>
      </c>
      <c r="E1721" s="6" t="s">
        <v>3984</v>
      </c>
      <c r="F1721" s="6">
        <v>103.68770000000001</v>
      </c>
      <c r="G1721" s="6">
        <v>26.317699999999999</v>
      </c>
      <c r="H1721" s="6">
        <v>15560330</v>
      </c>
      <c r="I1721" s="6">
        <v>104.65385329999999</v>
      </c>
      <c r="J1721" s="6">
        <v>25.062050079999999</v>
      </c>
      <c r="K1721" t="s">
        <v>8929</v>
      </c>
      <c r="L1721" t="s">
        <v>10057</v>
      </c>
      <c r="M1721" t="s">
        <v>10058</v>
      </c>
    </row>
    <row r="1722" spans="1:13" x14ac:dyDescent="0.4">
      <c r="A1722" s="6">
        <v>1720</v>
      </c>
      <c r="B1722" s="6" t="s">
        <v>5096</v>
      </c>
      <c r="C1722" s="6" t="s">
        <v>5097</v>
      </c>
      <c r="D1722" s="6" t="s">
        <v>1151</v>
      </c>
      <c r="E1722" s="6" t="s">
        <v>2203</v>
      </c>
      <c r="F1722" s="6">
        <v>113.50149999999999</v>
      </c>
      <c r="G1722" s="6">
        <v>24.241299999999999</v>
      </c>
      <c r="H1722" s="6">
        <v>5090053</v>
      </c>
      <c r="I1722" s="6">
        <v>114.3214277</v>
      </c>
      <c r="J1722" s="6">
        <v>23.005583519999998</v>
      </c>
      <c r="K1722" t="s">
        <v>8934</v>
      </c>
      <c r="L1722" t="s">
        <v>9459</v>
      </c>
      <c r="M1722" t="s">
        <v>9538</v>
      </c>
    </row>
    <row r="1723" spans="1:13" x14ac:dyDescent="0.4">
      <c r="A1723" s="6">
        <v>1721</v>
      </c>
      <c r="B1723" s="6" t="s">
        <v>5098</v>
      </c>
      <c r="C1723" s="6" t="s">
        <v>5099</v>
      </c>
      <c r="D1723" s="6" t="s">
        <v>869</v>
      </c>
      <c r="E1723" s="6" t="s">
        <v>5100</v>
      </c>
      <c r="F1723" s="6">
        <v>106.673</v>
      </c>
      <c r="G1723" s="6">
        <v>35.667299999999997</v>
      </c>
      <c r="H1723" s="6">
        <v>10220889</v>
      </c>
      <c r="I1723" s="6">
        <v>107.5946723</v>
      </c>
      <c r="J1723" s="6">
        <v>34.321893920000001</v>
      </c>
      <c r="K1723" t="s">
        <v>9010</v>
      </c>
      <c r="L1723" t="s">
        <v>9098</v>
      </c>
      <c r="M1723" t="s">
        <v>10309</v>
      </c>
    </row>
    <row r="1724" spans="1:13" x14ac:dyDescent="0.4">
      <c r="A1724" s="6">
        <v>1722</v>
      </c>
      <c r="B1724" s="6" t="s">
        <v>5101</v>
      </c>
      <c r="C1724" s="6" t="s">
        <v>5102</v>
      </c>
      <c r="D1724" s="6" t="s">
        <v>858</v>
      </c>
      <c r="E1724" s="6" t="s">
        <v>5103</v>
      </c>
      <c r="F1724" s="6">
        <v>79.511899999999997</v>
      </c>
      <c r="G1724" s="6">
        <v>38.342799999999997</v>
      </c>
      <c r="H1724" s="6">
        <v>96599008</v>
      </c>
      <c r="I1724" s="6">
        <v>80.838272689999997</v>
      </c>
      <c r="J1724" s="6">
        <v>36.97170912</v>
      </c>
      <c r="K1724" t="s">
        <v>9006</v>
      </c>
      <c r="L1724" t="s">
        <v>9521</v>
      </c>
      <c r="M1724" t="s">
        <v>10310</v>
      </c>
    </row>
    <row r="1725" spans="1:13" x14ac:dyDescent="0.4">
      <c r="A1725" s="6">
        <v>1723</v>
      </c>
      <c r="B1725" s="6" t="s">
        <v>5104</v>
      </c>
      <c r="C1725" s="6" t="s">
        <v>1255</v>
      </c>
      <c r="D1725" s="6" t="s">
        <v>599</v>
      </c>
      <c r="E1725" s="6" t="s">
        <v>5105</v>
      </c>
      <c r="F1725" s="6">
        <v>118.08029999999999</v>
      </c>
      <c r="G1725" s="6">
        <v>38.0779</v>
      </c>
      <c r="H1725" s="6">
        <v>27380407</v>
      </c>
      <c r="I1725" s="6">
        <v>118.8320035</v>
      </c>
      <c r="J1725" s="6">
        <v>36.709352160000002</v>
      </c>
      <c r="K1725" t="s">
        <v>8907</v>
      </c>
      <c r="L1725" t="s">
        <v>10037</v>
      </c>
      <c r="M1725" t="s">
        <v>10311</v>
      </c>
    </row>
    <row r="1726" spans="1:13" x14ac:dyDescent="0.4">
      <c r="A1726" s="6">
        <v>1724</v>
      </c>
      <c r="B1726" s="6" t="s">
        <v>5106</v>
      </c>
      <c r="C1726" s="6" t="s">
        <v>5107</v>
      </c>
      <c r="D1726" s="6" t="s">
        <v>500</v>
      </c>
      <c r="E1726" s="6" t="s">
        <v>2643</v>
      </c>
      <c r="F1726" s="6">
        <v>116.9179</v>
      </c>
      <c r="G1726" s="6">
        <v>42.641599999999997</v>
      </c>
      <c r="H1726" s="6">
        <v>23260269</v>
      </c>
      <c r="I1726" s="6">
        <v>117.6869233</v>
      </c>
      <c r="J1726" s="6">
        <v>41.22924064</v>
      </c>
      <c r="K1726" t="s">
        <v>8989</v>
      </c>
      <c r="L1726" t="s">
        <v>9150</v>
      </c>
      <c r="M1726" t="s">
        <v>9687</v>
      </c>
    </row>
    <row r="1727" spans="1:13" x14ac:dyDescent="0.4">
      <c r="A1727" s="6">
        <v>1725</v>
      </c>
      <c r="B1727" s="6" t="s">
        <v>5108</v>
      </c>
      <c r="C1727" s="6" t="s">
        <v>5109</v>
      </c>
      <c r="D1727" s="6" t="s">
        <v>602</v>
      </c>
      <c r="E1727" s="6" t="s">
        <v>1264</v>
      </c>
      <c r="F1727" s="6">
        <v>112.6871</v>
      </c>
      <c r="G1727" s="6">
        <v>28.0122</v>
      </c>
      <c r="H1727" s="6">
        <v>37290526</v>
      </c>
      <c r="I1727" s="6">
        <v>113.5191622</v>
      </c>
      <c r="J1727" s="6">
        <v>26.740282879999999</v>
      </c>
      <c r="K1727" t="s">
        <v>8910</v>
      </c>
      <c r="L1727" t="s">
        <v>9175</v>
      </c>
      <c r="M1727" t="s">
        <v>9176</v>
      </c>
    </row>
    <row r="1728" spans="1:13" x14ac:dyDescent="0.4">
      <c r="A1728" s="6">
        <v>1726</v>
      </c>
      <c r="B1728" s="6" t="s">
        <v>5110</v>
      </c>
      <c r="C1728" s="6" t="s">
        <v>5111</v>
      </c>
      <c r="D1728" s="6" t="s">
        <v>573</v>
      </c>
      <c r="E1728" s="6" t="s">
        <v>2740</v>
      </c>
      <c r="F1728" s="6">
        <v>120.601</v>
      </c>
      <c r="G1728" s="6">
        <v>40.325200000000002</v>
      </c>
      <c r="H1728" s="6">
        <v>63760105</v>
      </c>
      <c r="I1728" s="6">
        <v>121.3151451</v>
      </c>
      <c r="J1728" s="6">
        <v>38.935078079999997</v>
      </c>
      <c r="K1728" t="s">
        <v>8925</v>
      </c>
      <c r="L1728" t="s">
        <v>9264</v>
      </c>
      <c r="M1728" t="s">
        <v>9715</v>
      </c>
    </row>
    <row r="1729" spans="1:13" x14ac:dyDescent="0.4">
      <c r="A1729" s="6">
        <v>1727</v>
      </c>
      <c r="B1729" s="6" t="s">
        <v>5112</v>
      </c>
      <c r="C1729" s="6" t="s">
        <v>5113</v>
      </c>
      <c r="D1729" s="6" t="s">
        <v>602</v>
      </c>
      <c r="E1729" s="6" t="s">
        <v>5114</v>
      </c>
      <c r="F1729" s="6">
        <v>115.7406</v>
      </c>
      <c r="G1729" s="6">
        <v>24.369900000000001</v>
      </c>
      <c r="H1729" s="6">
        <v>100284078</v>
      </c>
      <c r="I1729" s="6">
        <v>116.5271651</v>
      </c>
      <c r="J1729" s="6">
        <v>23.13294896</v>
      </c>
      <c r="K1729" t="s">
        <v>8934</v>
      </c>
      <c r="L1729" t="s">
        <v>9209</v>
      </c>
      <c r="M1729" t="s">
        <v>10312</v>
      </c>
    </row>
    <row r="1730" spans="1:13" x14ac:dyDescent="0.4">
      <c r="A1730" s="6">
        <v>1728</v>
      </c>
      <c r="B1730" s="6" t="s">
        <v>5115</v>
      </c>
      <c r="C1730" s="6" t="s">
        <v>5116</v>
      </c>
      <c r="D1730" s="6" t="s">
        <v>520</v>
      </c>
      <c r="E1730" s="6" t="s">
        <v>5117</v>
      </c>
      <c r="F1730" s="6">
        <v>103.968</v>
      </c>
      <c r="G1730" s="6">
        <v>29.889900000000001</v>
      </c>
      <c r="H1730" s="6">
        <v>91149613</v>
      </c>
      <c r="I1730" s="6">
        <v>104.92997680000001</v>
      </c>
      <c r="J1730" s="6">
        <v>28.59995696</v>
      </c>
      <c r="K1730" t="s">
        <v>8898</v>
      </c>
      <c r="L1730" t="s">
        <v>9184</v>
      </c>
      <c r="M1730" t="s">
        <v>10313</v>
      </c>
    </row>
    <row r="1731" spans="1:13" x14ac:dyDescent="0.4">
      <c r="A1731" s="6">
        <v>1729</v>
      </c>
      <c r="B1731" s="6" t="s">
        <v>5118</v>
      </c>
      <c r="C1731" s="6" t="s">
        <v>5119</v>
      </c>
      <c r="D1731" s="6" t="s">
        <v>595</v>
      </c>
      <c r="E1731" s="6" t="s">
        <v>5120</v>
      </c>
      <c r="F1731" s="6">
        <v>104.7483</v>
      </c>
      <c r="G1731" s="6">
        <v>38.622100000000003</v>
      </c>
      <c r="H1731" s="6">
        <v>48600572</v>
      </c>
      <c r="I1731" s="6">
        <v>105.6986503</v>
      </c>
      <c r="J1731" s="6">
        <v>37.248327840000002</v>
      </c>
      <c r="K1731" t="s">
        <v>8986</v>
      </c>
      <c r="L1731" t="s">
        <v>9420</v>
      </c>
      <c r="M1731" t="s">
        <v>10314</v>
      </c>
    </row>
    <row r="1732" spans="1:13" x14ac:dyDescent="0.4">
      <c r="A1732" s="6">
        <v>1730</v>
      </c>
      <c r="B1732" s="6" t="s">
        <v>5121</v>
      </c>
      <c r="C1732" s="6" t="s">
        <v>5122</v>
      </c>
      <c r="D1732" s="6" t="s">
        <v>602</v>
      </c>
      <c r="E1732" s="6" t="s">
        <v>1285</v>
      </c>
      <c r="F1732" s="6">
        <v>113.1763</v>
      </c>
      <c r="G1732" s="6">
        <v>24.218699999999998</v>
      </c>
      <c r="H1732" s="6">
        <v>340087</v>
      </c>
      <c r="I1732" s="6">
        <v>114.0010731</v>
      </c>
      <c r="J1732" s="6">
        <v>22.983200480000001</v>
      </c>
      <c r="K1732" t="s">
        <v>8934</v>
      </c>
      <c r="L1732" t="s">
        <v>9183</v>
      </c>
    </row>
    <row r="1733" spans="1:13" x14ac:dyDescent="0.4">
      <c r="A1733" s="6">
        <v>1731</v>
      </c>
      <c r="B1733" s="6" t="s">
        <v>5123</v>
      </c>
      <c r="C1733" s="6" t="s">
        <v>5124</v>
      </c>
      <c r="D1733" s="6" t="s">
        <v>558</v>
      </c>
      <c r="E1733" s="6" t="s">
        <v>5125</v>
      </c>
      <c r="F1733" s="6">
        <v>102.9431</v>
      </c>
      <c r="G1733" s="6">
        <v>26.092600000000001</v>
      </c>
      <c r="H1733" s="6">
        <v>15650897</v>
      </c>
      <c r="I1733" s="6">
        <v>103.9203478</v>
      </c>
      <c r="J1733" s="6">
        <v>24.839111039999999</v>
      </c>
      <c r="K1733" t="s">
        <v>8891</v>
      </c>
      <c r="L1733" t="s">
        <v>9382</v>
      </c>
      <c r="M1733" t="s">
        <v>10315</v>
      </c>
    </row>
    <row r="1734" spans="1:13" x14ac:dyDescent="0.4">
      <c r="A1734" s="6">
        <v>1732</v>
      </c>
      <c r="B1734" s="6" t="s">
        <v>5126</v>
      </c>
      <c r="C1734" s="6" t="s">
        <v>5127</v>
      </c>
      <c r="D1734" s="6" t="s">
        <v>1151</v>
      </c>
      <c r="E1734" s="6" t="s">
        <v>1285</v>
      </c>
      <c r="F1734" s="6">
        <v>113.1726</v>
      </c>
      <c r="G1734" s="6">
        <v>24.207599999999999</v>
      </c>
      <c r="H1734" s="6">
        <v>65114267</v>
      </c>
      <c r="I1734" s="6">
        <v>113.9974283</v>
      </c>
      <c r="J1734" s="6">
        <v>22.972207040000001</v>
      </c>
      <c r="K1734" t="s">
        <v>8934</v>
      </c>
      <c r="L1734" t="s">
        <v>9183</v>
      </c>
    </row>
    <row r="1735" spans="1:13" x14ac:dyDescent="0.4">
      <c r="A1735" s="6">
        <v>1733</v>
      </c>
      <c r="B1735" s="6" t="s">
        <v>5128</v>
      </c>
      <c r="C1735" s="6" t="s">
        <v>5129</v>
      </c>
      <c r="D1735" s="6" t="s">
        <v>599</v>
      </c>
      <c r="E1735" s="6" t="s">
        <v>5130</v>
      </c>
      <c r="F1735" s="6">
        <v>115.4354</v>
      </c>
      <c r="G1735" s="6">
        <v>37.892499999999998</v>
      </c>
      <c r="H1735" s="6">
        <v>99533832</v>
      </c>
      <c r="I1735" s="6">
        <v>116.2265125</v>
      </c>
      <c r="J1735" s="6">
        <v>36.525731999999998</v>
      </c>
      <c r="K1735" t="s">
        <v>8907</v>
      </c>
      <c r="L1735" t="s">
        <v>9425</v>
      </c>
      <c r="M1735" t="s">
        <v>10316</v>
      </c>
    </row>
    <row r="1736" spans="1:13" x14ac:dyDescent="0.4">
      <c r="A1736" s="6">
        <v>1734</v>
      </c>
      <c r="B1736" s="6" t="s">
        <v>5131</v>
      </c>
      <c r="C1736" s="6" t="s">
        <v>598</v>
      </c>
      <c r="D1736" s="6" t="s">
        <v>520</v>
      </c>
      <c r="E1736" s="6" t="s">
        <v>2856</v>
      </c>
      <c r="F1736" s="6">
        <v>104.316</v>
      </c>
      <c r="G1736" s="6">
        <v>27.5853</v>
      </c>
      <c r="H1736" s="6">
        <v>90204046</v>
      </c>
      <c r="I1736" s="6">
        <v>105.27279160000001</v>
      </c>
      <c r="J1736" s="6">
        <v>26.31748112</v>
      </c>
      <c r="K1736" t="s">
        <v>8929</v>
      </c>
      <c r="L1736" t="s">
        <v>9088</v>
      </c>
      <c r="M1736" t="s">
        <v>9751</v>
      </c>
    </row>
    <row r="1737" spans="1:13" x14ac:dyDescent="0.4">
      <c r="A1737" s="6">
        <v>1735</v>
      </c>
      <c r="B1737" s="6" t="s">
        <v>5132</v>
      </c>
      <c r="C1737" s="6" t="s">
        <v>5133</v>
      </c>
      <c r="D1737" s="6" t="s">
        <v>562</v>
      </c>
      <c r="E1737" s="6" t="s">
        <v>5134</v>
      </c>
      <c r="F1737" s="6">
        <v>126.6018</v>
      </c>
      <c r="G1737" s="6">
        <v>50.630200000000002</v>
      </c>
      <c r="H1737" s="6">
        <v>48980305</v>
      </c>
      <c r="I1737" s="6">
        <v>127.22653320000001</v>
      </c>
      <c r="J1737" s="6">
        <v>49.141150080000003</v>
      </c>
      <c r="K1737" t="s">
        <v>8885</v>
      </c>
      <c r="L1737" t="s">
        <v>9067</v>
      </c>
      <c r="M1737" t="s">
        <v>10317</v>
      </c>
    </row>
    <row r="1738" spans="1:13" x14ac:dyDescent="0.4">
      <c r="A1738" s="6">
        <v>1736</v>
      </c>
      <c r="B1738" s="6" t="s">
        <v>5135</v>
      </c>
      <c r="C1738" s="6" t="s">
        <v>5136</v>
      </c>
      <c r="D1738" s="6" t="s">
        <v>520</v>
      </c>
      <c r="E1738" s="6" t="s">
        <v>1298</v>
      </c>
      <c r="F1738" s="6">
        <v>106.0326</v>
      </c>
      <c r="G1738" s="6">
        <v>31.092500000000001</v>
      </c>
      <c r="H1738" s="6">
        <v>41440716</v>
      </c>
      <c r="I1738" s="6">
        <v>106.9638143</v>
      </c>
      <c r="J1738" s="6">
        <v>29.791011999999998</v>
      </c>
      <c r="K1738" t="s">
        <v>8868</v>
      </c>
      <c r="L1738" t="s">
        <v>8868</v>
      </c>
      <c r="M1738" t="s">
        <v>9189</v>
      </c>
    </row>
    <row r="1739" spans="1:13" x14ac:dyDescent="0.4">
      <c r="A1739" s="6">
        <v>1737</v>
      </c>
      <c r="B1739" s="6" t="s">
        <v>5137</v>
      </c>
      <c r="C1739" s="6" t="s">
        <v>5138</v>
      </c>
      <c r="D1739" s="6" t="s">
        <v>520</v>
      </c>
      <c r="E1739" s="6" t="s">
        <v>1298</v>
      </c>
      <c r="F1739" s="6">
        <v>106.27290000000001</v>
      </c>
      <c r="G1739" s="6">
        <v>31.2683</v>
      </c>
      <c r="H1739" s="6">
        <v>64190835</v>
      </c>
      <c r="I1739" s="6">
        <v>107.2005338</v>
      </c>
      <c r="J1739" s="6">
        <v>29.965124320000001</v>
      </c>
      <c r="K1739" t="s">
        <v>8868</v>
      </c>
      <c r="L1739" t="s">
        <v>8868</v>
      </c>
      <c r="M1739" t="s">
        <v>9189</v>
      </c>
    </row>
    <row r="1740" spans="1:13" x14ac:dyDescent="0.4">
      <c r="A1740" s="6">
        <v>1738</v>
      </c>
      <c r="B1740" s="6" t="s">
        <v>5139</v>
      </c>
      <c r="C1740" s="6" t="s">
        <v>5140</v>
      </c>
      <c r="D1740" s="6" t="s">
        <v>849</v>
      </c>
      <c r="E1740" s="6" t="s">
        <v>2074</v>
      </c>
      <c r="F1740" s="6">
        <v>114.9845</v>
      </c>
      <c r="G1740" s="6">
        <v>31.196100000000001</v>
      </c>
      <c r="H1740" s="6">
        <v>19880175</v>
      </c>
      <c r="I1740" s="6">
        <v>115.782331</v>
      </c>
      <c r="J1740" s="6">
        <v>29.89361744</v>
      </c>
      <c r="K1740" t="s">
        <v>9002</v>
      </c>
      <c r="L1740" t="s">
        <v>9442</v>
      </c>
      <c r="M1740" t="s">
        <v>9493</v>
      </c>
    </row>
    <row r="1741" spans="1:13" x14ac:dyDescent="0.4">
      <c r="A1741" s="6">
        <v>1739</v>
      </c>
      <c r="B1741" s="6" t="s">
        <v>5141</v>
      </c>
      <c r="C1741" s="6" t="s">
        <v>5142</v>
      </c>
      <c r="D1741" s="6" t="s">
        <v>573</v>
      </c>
      <c r="E1741" s="6" t="s">
        <v>5143</v>
      </c>
      <c r="F1741" s="6">
        <v>123.8468</v>
      </c>
      <c r="G1741" s="6">
        <v>43.403100000000002</v>
      </c>
      <c r="H1741" s="6">
        <v>51020173</v>
      </c>
      <c r="I1741" s="6">
        <v>124.5125827</v>
      </c>
      <c r="J1741" s="6">
        <v>41.983430239999997</v>
      </c>
      <c r="K1741" t="s">
        <v>8925</v>
      </c>
      <c r="L1741" t="s">
        <v>9360</v>
      </c>
      <c r="M1741" t="s">
        <v>10318</v>
      </c>
    </row>
    <row r="1742" spans="1:13" x14ac:dyDescent="0.4">
      <c r="A1742" s="6">
        <v>1740</v>
      </c>
      <c r="B1742" s="6" t="s">
        <v>5144</v>
      </c>
      <c r="C1742" s="6" t="s">
        <v>5145</v>
      </c>
      <c r="D1742" s="6" t="s">
        <v>573</v>
      </c>
      <c r="E1742" s="6" t="s">
        <v>5143</v>
      </c>
      <c r="F1742" s="6">
        <v>124.5716</v>
      </c>
      <c r="G1742" s="6">
        <v>43.715400000000002</v>
      </c>
      <c r="H1742" s="6">
        <v>51100218</v>
      </c>
      <c r="I1742" s="6">
        <v>125.22658319999999</v>
      </c>
      <c r="J1742" s="6">
        <v>42.29273216</v>
      </c>
      <c r="K1742" t="s">
        <v>8925</v>
      </c>
      <c r="L1742" t="s">
        <v>9360</v>
      </c>
      <c r="M1742" t="s">
        <v>10318</v>
      </c>
    </row>
    <row r="1743" spans="1:13" x14ac:dyDescent="0.4">
      <c r="A1743" s="6">
        <v>1741</v>
      </c>
      <c r="B1743" s="6" t="s">
        <v>5146</v>
      </c>
      <c r="C1743" s="6" t="s">
        <v>5147</v>
      </c>
      <c r="D1743" s="6" t="s">
        <v>500</v>
      </c>
      <c r="E1743" s="6" t="s">
        <v>5148</v>
      </c>
      <c r="F1743" s="6">
        <v>113.2865</v>
      </c>
      <c r="G1743" s="6">
        <v>37.963000000000001</v>
      </c>
      <c r="H1743" s="6">
        <v>54520000</v>
      </c>
      <c r="I1743" s="6">
        <v>114.1096312</v>
      </c>
      <c r="J1743" s="6">
        <v>36.5955552</v>
      </c>
      <c r="K1743" t="s">
        <v>8989</v>
      </c>
      <c r="L1743" t="s">
        <v>9203</v>
      </c>
      <c r="M1743" t="s">
        <v>10319</v>
      </c>
    </row>
    <row r="1744" spans="1:13" x14ac:dyDescent="0.4">
      <c r="A1744" s="6">
        <v>1742</v>
      </c>
      <c r="B1744" s="6" t="s">
        <v>5149</v>
      </c>
      <c r="C1744" s="6" t="s">
        <v>5150</v>
      </c>
      <c r="D1744" s="6" t="s">
        <v>533</v>
      </c>
      <c r="E1744" s="6" t="s">
        <v>5151</v>
      </c>
      <c r="F1744" s="6">
        <v>117.7991</v>
      </c>
      <c r="G1744" s="6">
        <v>30.218599999999999</v>
      </c>
      <c r="H1744" s="6">
        <v>90106766</v>
      </c>
      <c r="I1744" s="6">
        <v>118.5549934</v>
      </c>
      <c r="J1744" s="6">
        <v>28.925501440000001</v>
      </c>
      <c r="K1744" t="s">
        <v>8957</v>
      </c>
      <c r="L1744" t="s">
        <v>9599</v>
      </c>
      <c r="M1744" t="s">
        <v>10320</v>
      </c>
    </row>
    <row r="1745" spans="1:13" x14ac:dyDescent="0.4">
      <c r="A1745" s="6">
        <v>1743</v>
      </c>
      <c r="B1745" s="6" t="s">
        <v>5152</v>
      </c>
      <c r="C1745" s="6" t="s">
        <v>5153</v>
      </c>
      <c r="D1745" s="6" t="s">
        <v>533</v>
      </c>
      <c r="E1745" s="6" t="s">
        <v>5154</v>
      </c>
      <c r="F1745" s="6">
        <v>120.05329999999999</v>
      </c>
      <c r="G1745" s="6">
        <v>33.018300000000004</v>
      </c>
      <c r="H1745" s="6">
        <v>90559893</v>
      </c>
      <c r="I1745" s="6">
        <v>120.77560579999999</v>
      </c>
      <c r="J1745" s="6">
        <v>31.698324320000001</v>
      </c>
      <c r="K1745" t="s">
        <v>8979</v>
      </c>
      <c r="L1745" t="s">
        <v>9646</v>
      </c>
      <c r="M1745" t="s">
        <v>10321</v>
      </c>
    </row>
    <row r="1746" spans="1:13" x14ac:dyDescent="0.4">
      <c r="A1746" s="6">
        <v>1744</v>
      </c>
      <c r="B1746" s="6" t="s">
        <v>5155</v>
      </c>
      <c r="C1746" s="6" t="s">
        <v>5156</v>
      </c>
      <c r="D1746" s="6" t="s">
        <v>562</v>
      </c>
      <c r="E1746" s="6" t="s">
        <v>2678</v>
      </c>
      <c r="F1746" s="6">
        <v>129.43379999999999</v>
      </c>
      <c r="G1746" s="6">
        <v>46.565800000000003</v>
      </c>
      <c r="H1746" s="6">
        <v>54080348</v>
      </c>
      <c r="I1746" s="6">
        <v>130.0163364</v>
      </c>
      <c r="J1746" s="6">
        <v>45.115768320000001</v>
      </c>
      <c r="K1746" t="s">
        <v>8885</v>
      </c>
      <c r="L1746" t="s">
        <v>9109</v>
      </c>
      <c r="M1746" t="s">
        <v>9697</v>
      </c>
    </row>
    <row r="1747" spans="1:13" x14ac:dyDescent="0.4">
      <c r="A1747" s="6">
        <v>1745</v>
      </c>
      <c r="B1747" s="6" t="s">
        <v>5157</v>
      </c>
      <c r="C1747" s="6" t="s">
        <v>5158</v>
      </c>
      <c r="D1747" s="6" t="s">
        <v>573</v>
      </c>
      <c r="E1747" s="6" t="s">
        <v>5080</v>
      </c>
      <c r="F1747" s="6">
        <v>123.79259999999999</v>
      </c>
      <c r="G1747" s="6">
        <v>46.762300000000003</v>
      </c>
      <c r="H1747" s="6">
        <v>56320336</v>
      </c>
      <c r="I1747" s="6">
        <v>124.4591903</v>
      </c>
      <c r="J1747" s="6">
        <v>45.310381919999998</v>
      </c>
      <c r="K1747" t="s">
        <v>8894</v>
      </c>
      <c r="L1747" t="s">
        <v>9377</v>
      </c>
      <c r="M1747" t="s">
        <v>10307</v>
      </c>
    </row>
    <row r="1748" spans="1:13" x14ac:dyDescent="0.4">
      <c r="A1748" s="6">
        <v>1746</v>
      </c>
      <c r="B1748" s="6" t="s">
        <v>5159</v>
      </c>
      <c r="C1748" s="6" t="s">
        <v>5160</v>
      </c>
      <c r="D1748" s="6" t="s">
        <v>628</v>
      </c>
      <c r="E1748" s="6" t="s">
        <v>1310</v>
      </c>
      <c r="F1748" s="6">
        <v>115.5492</v>
      </c>
      <c r="G1748" s="6">
        <v>27.0929</v>
      </c>
      <c r="H1748" s="6">
        <v>65790555</v>
      </c>
      <c r="I1748" s="6">
        <v>116.33861690000001</v>
      </c>
      <c r="J1748" s="6">
        <v>25.829808159999999</v>
      </c>
      <c r="K1748" t="s">
        <v>8919</v>
      </c>
      <c r="L1748" t="s">
        <v>9195</v>
      </c>
      <c r="M1748" t="s">
        <v>9196</v>
      </c>
    </row>
    <row r="1749" spans="1:13" x14ac:dyDescent="0.4">
      <c r="A1749" s="6">
        <v>1747</v>
      </c>
      <c r="B1749" s="6" t="s">
        <v>5161</v>
      </c>
      <c r="C1749" s="6" t="s">
        <v>5162</v>
      </c>
      <c r="D1749" s="6" t="s">
        <v>602</v>
      </c>
      <c r="E1749" s="6" t="s">
        <v>4368</v>
      </c>
      <c r="F1749" s="6">
        <v>111.0879</v>
      </c>
      <c r="G1749" s="6">
        <v>23.688199999999998</v>
      </c>
      <c r="H1749" s="6">
        <v>3400041</v>
      </c>
      <c r="I1749" s="6">
        <v>111.9437903</v>
      </c>
      <c r="J1749" s="6">
        <v>22.457793280000001</v>
      </c>
      <c r="K1749" t="s">
        <v>8934</v>
      </c>
      <c r="L1749" t="s">
        <v>10152</v>
      </c>
      <c r="M1749" t="s">
        <v>10153</v>
      </c>
    </row>
    <row r="1750" spans="1:13" x14ac:dyDescent="0.4">
      <c r="A1750" s="6">
        <v>1748</v>
      </c>
      <c r="B1750" s="6" t="s">
        <v>5163</v>
      </c>
      <c r="C1750" s="6" t="s">
        <v>5164</v>
      </c>
      <c r="D1750" s="6" t="s">
        <v>566</v>
      </c>
      <c r="E1750" s="6" t="s">
        <v>5165</v>
      </c>
      <c r="F1750" s="6">
        <v>110.0732</v>
      </c>
      <c r="G1750" s="6">
        <v>24.138000000000002</v>
      </c>
      <c r="H1750" s="6">
        <v>37820655</v>
      </c>
      <c r="I1750" s="6">
        <v>110.9442093</v>
      </c>
      <c r="J1750" s="6">
        <v>22.9032752</v>
      </c>
      <c r="K1750" t="s">
        <v>8888</v>
      </c>
      <c r="L1750" t="s">
        <v>10074</v>
      </c>
      <c r="M1750" t="s">
        <v>10322</v>
      </c>
    </row>
    <row r="1751" spans="1:13" x14ac:dyDescent="0.4">
      <c r="A1751" s="6">
        <v>1749</v>
      </c>
      <c r="B1751" s="6" t="s">
        <v>5166</v>
      </c>
      <c r="C1751" s="6" t="s">
        <v>5167</v>
      </c>
      <c r="D1751" s="6" t="s">
        <v>533</v>
      </c>
      <c r="E1751" s="6" t="s">
        <v>1342</v>
      </c>
      <c r="F1751" s="6">
        <v>119.235</v>
      </c>
      <c r="G1751" s="6">
        <v>32.3566</v>
      </c>
      <c r="H1751" s="6">
        <v>32590911</v>
      </c>
      <c r="I1751" s="6">
        <v>119.9694985</v>
      </c>
      <c r="J1751" s="6">
        <v>31.042976639999999</v>
      </c>
      <c r="K1751" t="s">
        <v>8957</v>
      </c>
      <c r="L1751" t="s">
        <v>9036</v>
      </c>
      <c r="M1751" t="s">
        <v>9207</v>
      </c>
    </row>
    <row r="1752" spans="1:13" x14ac:dyDescent="0.4">
      <c r="A1752" s="6">
        <v>1750</v>
      </c>
      <c r="B1752" s="6" t="s">
        <v>5168</v>
      </c>
      <c r="C1752" s="6" t="s">
        <v>5169</v>
      </c>
      <c r="D1752" s="6" t="s">
        <v>500</v>
      </c>
      <c r="E1752" s="6" t="s">
        <v>5148</v>
      </c>
      <c r="F1752" s="6">
        <v>113.2542</v>
      </c>
      <c r="G1752" s="6">
        <v>37.945500000000003</v>
      </c>
      <c r="H1752" s="6">
        <v>54530017</v>
      </c>
      <c r="I1752" s="6">
        <v>114.0778124</v>
      </c>
      <c r="J1752" s="6">
        <v>36.578223199999996</v>
      </c>
      <c r="K1752" t="s">
        <v>8989</v>
      </c>
      <c r="L1752" t="s">
        <v>9203</v>
      </c>
      <c r="M1752" t="s">
        <v>10319</v>
      </c>
    </row>
    <row r="1753" spans="1:13" x14ac:dyDescent="0.4">
      <c r="A1753" s="6">
        <v>1751</v>
      </c>
      <c r="B1753" s="6" t="s">
        <v>5170</v>
      </c>
      <c r="C1753" s="6" t="s">
        <v>5171</v>
      </c>
      <c r="D1753" s="6" t="s">
        <v>599</v>
      </c>
      <c r="E1753" s="6" t="s">
        <v>5172</v>
      </c>
      <c r="F1753" s="6">
        <v>116.32129999999999</v>
      </c>
      <c r="G1753" s="6">
        <v>37.260300000000001</v>
      </c>
      <c r="H1753" s="6">
        <v>26280189</v>
      </c>
      <c r="I1753" s="6">
        <v>117.0992126</v>
      </c>
      <c r="J1753" s="6">
        <v>35.89960112</v>
      </c>
      <c r="K1753" t="s">
        <v>8907</v>
      </c>
      <c r="L1753" t="s">
        <v>9991</v>
      </c>
      <c r="M1753" t="s">
        <v>10323</v>
      </c>
    </row>
    <row r="1754" spans="1:13" x14ac:dyDescent="0.4">
      <c r="A1754" s="6">
        <v>1752</v>
      </c>
      <c r="B1754" s="6" t="s">
        <v>5173</v>
      </c>
      <c r="C1754" s="6" t="s">
        <v>5174</v>
      </c>
      <c r="D1754" s="6" t="s">
        <v>849</v>
      </c>
      <c r="E1754" s="6" t="s">
        <v>5175</v>
      </c>
      <c r="F1754" s="6">
        <v>109.9727</v>
      </c>
      <c r="G1754" s="6">
        <v>31.9314</v>
      </c>
      <c r="H1754" s="6">
        <v>13030541</v>
      </c>
      <c r="I1754" s="6">
        <v>110.8452068</v>
      </c>
      <c r="J1754" s="6">
        <v>30.62185856</v>
      </c>
      <c r="K1754" t="s">
        <v>9002</v>
      </c>
      <c r="L1754" t="s">
        <v>9303</v>
      </c>
      <c r="M1754" t="s">
        <v>10324</v>
      </c>
    </row>
    <row r="1755" spans="1:13" x14ac:dyDescent="0.4">
      <c r="A1755" s="6">
        <v>1753</v>
      </c>
      <c r="B1755" s="6" t="s">
        <v>5176</v>
      </c>
      <c r="C1755" s="6" t="s">
        <v>5177</v>
      </c>
      <c r="D1755" s="6" t="s">
        <v>599</v>
      </c>
      <c r="E1755" s="6" t="s">
        <v>5178</v>
      </c>
      <c r="F1755" s="6">
        <v>119.6305</v>
      </c>
      <c r="G1755" s="6">
        <v>37.6614</v>
      </c>
      <c r="H1755" s="6">
        <v>45110593</v>
      </c>
      <c r="I1755" s="6">
        <v>120.35910560000001</v>
      </c>
      <c r="J1755" s="6">
        <v>36.296850560000003</v>
      </c>
      <c r="K1755" t="s">
        <v>8907</v>
      </c>
      <c r="L1755" t="s">
        <v>9578</v>
      </c>
      <c r="M1755" t="s">
        <v>10325</v>
      </c>
    </row>
    <row r="1756" spans="1:13" x14ac:dyDescent="0.4">
      <c r="A1756" s="6">
        <v>1754</v>
      </c>
      <c r="B1756" s="6" t="s">
        <v>5179</v>
      </c>
      <c r="C1756" s="6" t="s">
        <v>5180</v>
      </c>
      <c r="D1756" s="6" t="s">
        <v>562</v>
      </c>
      <c r="E1756" s="6" t="s">
        <v>5181</v>
      </c>
      <c r="F1756" s="6">
        <v>124.1294</v>
      </c>
      <c r="G1756" s="6">
        <v>47.865499999999997</v>
      </c>
      <c r="H1756" s="6">
        <v>24080036</v>
      </c>
      <c r="I1756" s="6">
        <v>124.7909719</v>
      </c>
      <c r="J1756" s="6">
        <v>46.402991200000002</v>
      </c>
      <c r="K1756" t="s">
        <v>8885</v>
      </c>
      <c r="L1756" t="s">
        <v>9279</v>
      </c>
      <c r="M1756" t="s">
        <v>10326</v>
      </c>
    </row>
    <row r="1757" spans="1:13" x14ac:dyDescent="0.4">
      <c r="A1757" s="6">
        <v>1755</v>
      </c>
      <c r="B1757" s="6" t="s">
        <v>5182</v>
      </c>
      <c r="C1757" s="6" t="s">
        <v>5183</v>
      </c>
      <c r="D1757" s="6" t="s">
        <v>573</v>
      </c>
      <c r="E1757" s="6" t="s">
        <v>5184</v>
      </c>
      <c r="F1757" s="6">
        <v>117.4573</v>
      </c>
      <c r="G1757" s="6">
        <v>43.440399999999997</v>
      </c>
      <c r="H1757" s="6">
        <v>23400763</v>
      </c>
      <c r="I1757" s="6">
        <v>118.21828619999999</v>
      </c>
      <c r="J1757" s="6">
        <v>42.020372160000001</v>
      </c>
      <c r="K1757" t="s">
        <v>8989</v>
      </c>
      <c r="L1757" t="s">
        <v>9150</v>
      </c>
      <c r="M1757" t="s">
        <v>10327</v>
      </c>
    </row>
    <row r="1758" spans="1:13" x14ac:dyDescent="0.4">
      <c r="A1758" s="6">
        <v>1756</v>
      </c>
      <c r="B1758" s="6" t="s">
        <v>5185</v>
      </c>
      <c r="C1758" s="6" t="s">
        <v>5186</v>
      </c>
      <c r="D1758" s="6" t="s">
        <v>599</v>
      </c>
      <c r="E1758" s="6" t="s">
        <v>5187</v>
      </c>
      <c r="F1758" s="6">
        <v>118.7133</v>
      </c>
      <c r="G1758" s="6">
        <v>38.162199999999999</v>
      </c>
      <c r="H1758" s="6">
        <v>91335610</v>
      </c>
      <c r="I1758" s="6">
        <v>119.4555718</v>
      </c>
      <c r="J1758" s="6">
        <v>36.792842880000002</v>
      </c>
      <c r="K1758" t="s">
        <v>8907</v>
      </c>
      <c r="L1758" t="s">
        <v>10037</v>
      </c>
      <c r="M1758" t="s">
        <v>10328</v>
      </c>
    </row>
    <row r="1759" spans="1:13" x14ac:dyDescent="0.4">
      <c r="A1759" s="6">
        <v>1757</v>
      </c>
      <c r="B1759" s="6" t="s">
        <v>5188</v>
      </c>
      <c r="C1759" s="6" t="s">
        <v>5189</v>
      </c>
      <c r="D1759" s="6" t="s">
        <v>573</v>
      </c>
      <c r="E1759" s="6" t="s">
        <v>5190</v>
      </c>
      <c r="F1759" s="6">
        <v>119.7062</v>
      </c>
      <c r="G1759" s="6">
        <v>42.990699999999997</v>
      </c>
      <c r="H1759" s="6">
        <v>43610041</v>
      </c>
      <c r="I1759" s="6">
        <v>120.4336776</v>
      </c>
      <c r="J1759" s="6">
        <v>41.574989279999997</v>
      </c>
      <c r="K1759" t="s">
        <v>8925</v>
      </c>
      <c r="L1759" t="s">
        <v>9111</v>
      </c>
      <c r="M1759" t="s">
        <v>10329</v>
      </c>
    </row>
    <row r="1760" spans="1:13" x14ac:dyDescent="0.4">
      <c r="A1760" s="6">
        <v>1758</v>
      </c>
      <c r="B1760" s="6" t="s">
        <v>5191</v>
      </c>
      <c r="C1760" s="6" t="s">
        <v>5192</v>
      </c>
      <c r="D1760" s="6" t="s">
        <v>913</v>
      </c>
      <c r="E1760" s="6" t="s">
        <v>5193</v>
      </c>
      <c r="F1760" s="6">
        <v>113.8383</v>
      </c>
      <c r="G1760" s="6">
        <v>36.564799999999998</v>
      </c>
      <c r="H1760" s="6">
        <v>44720029</v>
      </c>
      <c r="I1760" s="6">
        <v>114.6532093</v>
      </c>
      <c r="J1760" s="6">
        <v>35.210777919999998</v>
      </c>
      <c r="K1760" t="s">
        <v>9020</v>
      </c>
      <c r="L1760" t="s">
        <v>10119</v>
      </c>
      <c r="M1760" t="s">
        <v>10330</v>
      </c>
    </row>
    <row r="1761" spans="1:13" x14ac:dyDescent="0.4">
      <c r="A1761" s="6">
        <v>1759</v>
      </c>
      <c r="B1761" s="6" t="s">
        <v>5194</v>
      </c>
      <c r="C1761" s="6" t="s">
        <v>5195</v>
      </c>
      <c r="D1761" s="6" t="s">
        <v>573</v>
      </c>
      <c r="E1761" s="6" t="s">
        <v>5196</v>
      </c>
      <c r="F1761" s="6">
        <v>125.37560000000001</v>
      </c>
      <c r="G1761" s="6">
        <v>44.106400000000001</v>
      </c>
      <c r="H1761" s="6">
        <v>51170140</v>
      </c>
      <c r="I1761" s="6">
        <v>126.01860360000001</v>
      </c>
      <c r="J1761" s="6">
        <v>42.679978560000002</v>
      </c>
      <c r="K1761" t="s">
        <v>8894</v>
      </c>
      <c r="L1761" t="s">
        <v>9548</v>
      </c>
      <c r="M1761" t="s">
        <v>10331</v>
      </c>
    </row>
    <row r="1762" spans="1:13" x14ac:dyDescent="0.4">
      <c r="A1762" s="6">
        <v>1760</v>
      </c>
      <c r="B1762" s="6" t="s">
        <v>5197</v>
      </c>
      <c r="C1762" s="6" t="s">
        <v>5198</v>
      </c>
      <c r="D1762" s="6" t="s">
        <v>869</v>
      </c>
      <c r="E1762" s="6" t="s">
        <v>3125</v>
      </c>
      <c r="F1762" s="6">
        <v>108.70099999999999</v>
      </c>
      <c r="G1762" s="6">
        <v>36.205599999999997</v>
      </c>
      <c r="H1762" s="6">
        <v>52300886</v>
      </c>
      <c r="I1762" s="6">
        <v>109.5924551</v>
      </c>
      <c r="J1762" s="6">
        <v>34.855026240000001</v>
      </c>
      <c r="K1762" t="s">
        <v>9010</v>
      </c>
      <c r="L1762" t="s">
        <v>9269</v>
      </c>
      <c r="M1762" t="s">
        <v>9820</v>
      </c>
    </row>
    <row r="1763" spans="1:13" x14ac:dyDescent="0.4">
      <c r="A1763" s="6">
        <v>1761</v>
      </c>
      <c r="B1763" s="6" t="s">
        <v>5199</v>
      </c>
      <c r="C1763" s="6" t="s">
        <v>5200</v>
      </c>
      <c r="D1763" s="6" t="s">
        <v>602</v>
      </c>
      <c r="E1763" s="6" t="s">
        <v>1301</v>
      </c>
      <c r="F1763" s="6">
        <v>115.7937</v>
      </c>
      <c r="G1763" s="6">
        <v>24.8809</v>
      </c>
      <c r="H1763" s="6">
        <v>5000632</v>
      </c>
      <c r="I1763" s="6">
        <v>116.5794739</v>
      </c>
      <c r="J1763" s="6">
        <v>23.639043359999999</v>
      </c>
      <c r="K1763" t="s">
        <v>8934</v>
      </c>
      <c r="L1763" t="s">
        <v>9190</v>
      </c>
      <c r="M1763" t="s">
        <v>9191</v>
      </c>
    </row>
    <row r="1764" spans="1:13" x14ac:dyDescent="0.4">
      <c r="A1764" s="6">
        <v>1762</v>
      </c>
      <c r="B1764" s="6" t="s">
        <v>5201</v>
      </c>
      <c r="C1764" s="6" t="s">
        <v>5202</v>
      </c>
      <c r="D1764" s="6" t="s">
        <v>500</v>
      </c>
      <c r="E1764" s="6" t="s">
        <v>3978</v>
      </c>
      <c r="F1764" s="6">
        <v>116.3536</v>
      </c>
      <c r="G1764" s="6">
        <v>40.804499999999997</v>
      </c>
      <c r="H1764" s="6">
        <v>25500552</v>
      </c>
      <c r="I1764" s="6">
        <v>117.1310314</v>
      </c>
      <c r="J1764" s="6">
        <v>39.409776800000003</v>
      </c>
      <c r="K1764" t="s">
        <v>8878</v>
      </c>
      <c r="L1764" t="s">
        <v>8878</v>
      </c>
      <c r="M1764" t="s">
        <v>10055</v>
      </c>
    </row>
    <row r="1765" spans="1:13" x14ac:dyDescent="0.4">
      <c r="A1765" s="6">
        <v>1763</v>
      </c>
      <c r="B1765" s="6" t="s">
        <v>5203</v>
      </c>
      <c r="C1765" s="6" t="s">
        <v>5204</v>
      </c>
      <c r="D1765" s="6" t="s">
        <v>913</v>
      </c>
      <c r="E1765" s="6" t="s">
        <v>5205</v>
      </c>
      <c r="F1765" s="6">
        <v>112.2608</v>
      </c>
      <c r="G1765" s="6">
        <v>37.453200000000002</v>
      </c>
      <c r="H1765" s="6">
        <v>91944729</v>
      </c>
      <c r="I1765" s="6">
        <v>113.0992141</v>
      </c>
      <c r="J1765" s="6">
        <v>36.090649280000001</v>
      </c>
      <c r="K1765" t="s">
        <v>8997</v>
      </c>
      <c r="L1765" t="s">
        <v>9217</v>
      </c>
      <c r="M1765" t="s">
        <v>10332</v>
      </c>
    </row>
    <row r="1766" spans="1:13" x14ac:dyDescent="0.4">
      <c r="A1766" s="6">
        <v>1764</v>
      </c>
      <c r="B1766" s="6" t="s">
        <v>5206</v>
      </c>
      <c r="C1766" s="6" t="s">
        <v>5207</v>
      </c>
      <c r="D1766" s="6" t="s">
        <v>573</v>
      </c>
      <c r="E1766" s="6" t="s">
        <v>3159</v>
      </c>
      <c r="F1766" s="6">
        <v>121.7748</v>
      </c>
      <c r="G1766" s="6">
        <v>40.887500000000003</v>
      </c>
      <c r="H1766" s="6">
        <v>50860733</v>
      </c>
      <c r="I1766" s="6">
        <v>122.4714555</v>
      </c>
      <c r="J1766" s="6">
        <v>39.491979999999998</v>
      </c>
      <c r="K1766" t="s">
        <v>8925</v>
      </c>
      <c r="L1766" t="s">
        <v>9264</v>
      </c>
      <c r="M1766" t="s">
        <v>9833</v>
      </c>
    </row>
    <row r="1767" spans="1:13" x14ac:dyDescent="0.4">
      <c r="A1767" s="6">
        <v>1765</v>
      </c>
      <c r="B1767" s="6" t="s">
        <v>5208</v>
      </c>
      <c r="C1767" s="6" t="s">
        <v>5209</v>
      </c>
      <c r="D1767" s="6" t="s">
        <v>558</v>
      </c>
      <c r="E1767" s="6" t="s">
        <v>1764</v>
      </c>
      <c r="F1767" s="6">
        <v>103.1801</v>
      </c>
      <c r="G1767" s="6">
        <v>26.954999999999998</v>
      </c>
      <c r="H1767" s="6">
        <v>39460474</v>
      </c>
      <c r="I1767" s="6">
        <v>104.1538165</v>
      </c>
      <c r="J1767" s="6">
        <v>25.693231999999998</v>
      </c>
      <c r="K1767" t="s">
        <v>8891</v>
      </c>
      <c r="L1767" t="s">
        <v>9382</v>
      </c>
      <c r="M1767" t="s">
        <v>9383</v>
      </c>
    </row>
    <row r="1768" spans="1:13" x14ac:dyDescent="0.4">
      <c r="A1768" s="6">
        <v>1766</v>
      </c>
      <c r="B1768" s="6" t="s">
        <v>5210</v>
      </c>
      <c r="C1768" s="6" t="s">
        <v>5211</v>
      </c>
      <c r="D1768" s="6" t="s">
        <v>566</v>
      </c>
      <c r="E1768" s="6" t="s">
        <v>5212</v>
      </c>
      <c r="F1768" s="6">
        <v>107.1977</v>
      </c>
      <c r="G1768" s="6">
        <v>25.212499999999999</v>
      </c>
      <c r="H1768" s="6">
        <v>99116982</v>
      </c>
      <c r="I1768" s="6">
        <v>108.11155429999999</v>
      </c>
      <c r="J1768" s="6">
        <v>23.967459999999999</v>
      </c>
      <c r="K1768" t="s">
        <v>8888</v>
      </c>
      <c r="L1768" t="s">
        <v>9454</v>
      </c>
      <c r="M1768" t="s">
        <v>10333</v>
      </c>
    </row>
    <row r="1769" spans="1:13" x14ac:dyDescent="0.4">
      <c r="A1769" s="6">
        <v>1767</v>
      </c>
      <c r="B1769" s="6" t="s">
        <v>5213</v>
      </c>
      <c r="C1769" s="6" t="s">
        <v>5214</v>
      </c>
      <c r="D1769" s="6" t="s">
        <v>573</v>
      </c>
      <c r="E1769" s="6" t="s">
        <v>1403</v>
      </c>
      <c r="F1769" s="6">
        <v>123.5913</v>
      </c>
      <c r="G1769" s="6">
        <v>46.948399999999999</v>
      </c>
      <c r="H1769" s="6">
        <v>56330091</v>
      </c>
      <c r="I1769" s="6">
        <v>124.2608896</v>
      </c>
      <c r="J1769" s="6">
        <v>45.494695360000001</v>
      </c>
      <c r="K1769" t="s">
        <v>8894</v>
      </c>
      <c r="L1769" t="s">
        <v>9075</v>
      </c>
      <c r="M1769" t="s">
        <v>9231</v>
      </c>
    </row>
    <row r="1770" spans="1:13" x14ac:dyDescent="0.4">
      <c r="A1770" s="6">
        <v>1768</v>
      </c>
      <c r="B1770" s="6" t="s">
        <v>5215</v>
      </c>
      <c r="C1770" s="6" t="s">
        <v>5216</v>
      </c>
      <c r="D1770" s="6" t="s">
        <v>628</v>
      </c>
      <c r="E1770" s="6" t="s">
        <v>5217</v>
      </c>
      <c r="F1770" s="6">
        <v>114.9631</v>
      </c>
      <c r="G1770" s="6">
        <v>30.608699999999999</v>
      </c>
      <c r="H1770" s="6">
        <v>19950545</v>
      </c>
      <c r="I1770" s="6">
        <v>115.7612498</v>
      </c>
      <c r="J1770" s="6">
        <v>29.311856479999999</v>
      </c>
      <c r="K1770" t="s">
        <v>8973</v>
      </c>
      <c r="L1770" t="s">
        <v>9414</v>
      </c>
      <c r="M1770" t="s">
        <v>10334</v>
      </c>
    </row>
    <row r="1771" spans="1:13" x14ac:dyDescent="0.4">
      <c r="A1771" s="6">
        <v>1769</v>
      </c>
      <c r="B1771" s="6" t="s">
        <v>5218</v>
      </c>
      <c r="C1771" s="6" t="s">
        <v>5219</v>
      </c>
      <c r="D1771" s="6" t="s">
        <v>595</v>
      </c>
      <c r="E1771" s="6" t="s">
        <v>3332</v>
      </c>
      <c r="F1771" s="6">
        <v>104.9845</v>
      </c>
      <c r="G1771" s="6">
        <v>39.402500000000003</v>
      </c>
      <c r="H1771" s="6">
        <v>7680750</v>
      </c>
      <c r="I1771" s="6">
        <v>105.931331</v>
      </c>
      <c r="J1771" s="6">
        <v>38.021236000000002</v>
      </c>
      <c r="K1771" t="s">
        <v>8986</v>
      </c>
      <c r="L1771" t="s">
        <v>9887</v>
      </c>
      <c r="M1771" t="s">
        <v>9888</v>
      </c>
    </row>
    <row r="1772" spans="1:13" x14ac:dyDescent="0.4">
      <c r="A1772" s="6">
        <v>1770</v>
      </c>
      <c r="B1772" s="6" t="s">
        <v>5220</v>
      </c>
      <c r="C1772" s="6" t="s">
        <v>5221</v>
      </c>
      <c r="D1772" s="6" t="s">
        <v>566</v>
      </c>
      <c r="E1772" s="6" t="s">
        <v>5222</v>
      </c>
      <c r="F1772" s="6">
        <v>105.6904</v>
      </c>
      <c r="G1772" s="6">
        <v>24.584900000000001</v>
      </c>
      <c r="H1772" s="6">
        <v>58980025</v>
      </c>
      <c r="I1772" s="6">
        <v>106.626713</v>
      </c>
      <c r="J1772" s="6">
        <v>23.345884959999999</v>
      </c>
      <c r="K1772" t="s">
        <v>8888</v>
      </c>
      <c r="L1772" t="s">
        <v>9117</v>
      </c>
      <c r="M1772" t="s">
        <v>10335</v>
      </c>
    </row>
    <row r="1773" spans="1:13" x14ac:dyDescent="0.4">
      <c r="A1773" s="6">
        <v>1771</v>
      </c>
      <c r="B1773" s="6" t="s">
        <v>5223</v>
      </c>
      <c r="C1773" s="6" t="s">
        <v>5224</v>
      </c>
      <c r="D1773" s="6" t="s">
        <v>573</v>
      </c>
      <c r="E1773" s="6" t="s">
        <v>4722</v>
      </c>
      <c r="F1773" s="6">
        <v>122.4752</v>
      </c>
      <c r="G1773" s="6">
        <v>47.049900000000001</v>
      </c>
      <c r="H1773" s="6">
        <v>56370715</v>
      </c>
      <c r="I1773" s="6">
        <v>123.16141949999999</v>
      </c>
      <c r="J1773" s="6">
        <v>45.595220959999999</v>
      </c>
      <c r="K1773" t="s">
        <v>8894</v>
      </c>
      <c r="L1773" t="s">
        <v>9075</v>
      </c>
      <c r="M1773" t="s">
        <v>10241</v>
      </c>
    </row>
    <row r="1774" spans="1:13" x14ac:dyDescent="0.4">
      <c r="A1774" s="6">
        <v>1772</v>
      </c>
      <c r="B1774" s="6" t="s">
        <v>5225</v>
      </c>
      <c r="C1774" s="6" t="s">
        <v>5219</v>
      </c>
      <c r="D1774" s="6" t="s">
        <v>573</v>
      </c>
      <c r="E1774" s="6" t="s">
        <v>4861</v>
      </c>
      <c r="F1774" s="6">
        <v>121.2924</v>
      </c>
      <c r="G1774" s="6">
        <v>43.518799999999999</v>
      </c>
      <c r="H1774" s="6">
        <v>57770880</v>
      </c>
      <c r="I1774" s="6">
        <v>121.99624319999999</v>
      </c>
      <c r="J1774" s="6">
        <v>42.098019520000001</v>
      </c>
      <c r="K1774" t="s">
        <v>8925</v>
      </c>
      <c r="L1774" t="s">
        <v>9370</v>
      </c>
      <c r="M1774" t="s">
        <v>10276</v>
      </c>
    </row>
    <row r="1775" spans="1:13" x14ac:dyDescent="0.4">
      <c r="A1775" s="6">
        <v>1773</v>
      </c>
      <c r="B1775" s="6" t="s">
        <v>5226</v>
      </c>
      <c r="C1775" s="6" t="s">
        <v>5227</v>
      </c>
      <c r="D1775" s="6" t="s">
        <v>602</v>
      </c>
      <c r="E1775" s="6" t="s">
        <v>5228</v>
      </c>
      <c r="F1775" s="6">
        <v>110.2718</v>
      </c>
      <c r="G1775" s="6">
        <v>22.926100000000002</v>
      </c>
      <c r="H1775" s="6">
        <v>90165006</v>
      </c>
      <c r="I1775" s="6">
        <v>111.1398502</v>
      </c>
      <c r="J1775" s="6">
        <v>21.703009439999999</v>
      </c>
      <c r="K1775" t="s">
        <v>8934</v>
      </c>
      <c r="L1775" t="s">
        <v>9433</v>
      </c>
      <c r="M1775" t="s">
        <v>10336</v>
      </c>
    </row>
    <row r="1776" spans="1:13" x14ac:dyDescent="0.4">
      <c r="A1776" s="6">
        <v>1774</v>
      </c>
      <c r="B1776" s="6" t="s">
        <v>5229</v>
      </c>
      <c r="C1776" s="6" t="s">
        <v>5230</v>
      </c>
      <c r="D1776" s="6" t="s">
        <v>696</v>
      </c>
      <c r="E1776" s="6" t="s">
        <v>5231</v>
      </c>
      <c r="F1776" s="6">
        <v>117.87609999999999</v>
      </c>
      <c r="G1776" s="6">
        <v>44.956400000000002</v>
      </c>
      <c r="H1776" s="6">
        <v>46270880</v>
      </c>
      <c r="I1776" s="6">
        <v>118.6308461</v>
      </c>
      <c r="J1776" s="6">
        <v>43.52181856</v>
      </c>
      <c r="K1776" t="s">
        <v>8950</v>
      </c>
      <c r="L1776" t="s">
        <v>9144</v>
      </c>
      <c r="M1776" t="s">
        <v>10337</v>
      </c>
    </row>
    <row r="1777" spans="1:13" x14ac:dyDescent="0.4">
      <c r="A1777" s="6">
        <v>1775</v>
      </c>
      <c r="B1777" s="6" t="s">
        <v>5232</v>
      </c>
      <c r="C1777" s="6" t="s">
        <v>5233</v>
      </c>
      <c r="D1777" s="6" t="s">
        <v>562</v>
      </c>
      <c r="E1777" s="6" t="s">
        <v>2068</v>
      </c>
      <c r="F1777" s="6">
        <v>126.4753</v>
      </c>
      <c r="G1777" s="6">
        <v>48.880099999999999</v>
      </c>
      <c r="H1777" s="6">
        <v>48850748</v>
      </c>
      <c r="I1777" s="6">
        <v>127.101918</v>
      </c>
      <c r="J1777" s="6">
        <v>47.407851039999997</v>
      </c>
      <c r="K1777" t="s">
        <v>8885</v>
      </c>
      <c r="L1777" t="s">
        <v>9031</v>
      </c>
      <c r="M1777" t="s">
        <v>9491</v>
      </c>
    </row>
    <row r="1778" spans="1:13" x14ac:dyDescent="0.4">
      <c r="A1778" s="6">
        <v>1776</v>
      </c>
      <c r="B1778" s="6" t="s">
        <v>5234</v>
      </c>
      <c r="C1778" s="6" t="s">
        <v>5235</v>
      </c>
      <c r="D1778" s="6" t="s">
        <v>573</v>
      </c>
      <c r="E1778" s="6" t="s">
        <v>5236</v>
      </c>
      <c r="F1778" s="6">
        <v>120.64109999999999</v>
      </c>
      <c r="G1778" s="6">
        <v>47.954500000000003</v>
      </c>
      <c r="H1778" s="6">
        <v>50290308</v>
      </c>
      <c r="I1778" s="6">
        <v>121.35464760000001</v>
      </c>
      <c r="J1778" s="6">
        <v>46.4911368</v>
      </c>
      <c r="K1778" t="s">
        <v>8950</v>
      </c>
      <c r="L1778" t="s">
        <v>9034</v>
      </c>
      <c r="M1778" t="s">
        <v>10338</v>
      </c>
    </row>
    <row r="1779" spans="1:13" x14ac:dyDescent="0.4">
      <c r="A1779" s="6">
        <v>1777</v>
      </c>
      <c r="B1779" s="6" t="s">
        <v>5237</v>
      </c>
      <c r="C1779" s="6" t="s">
        <v>5238</v>
      </c>
      <c r="D1779" s="6" t="s">
        <v>595</v>
      </c>
      <c r="E1779" s="6" t="s">
        <v>5239</v>
      </c>
      <c r="F1779" s="6">
        <v>102.0097</v>
      </c>
      <c r="G1779" s="6">
        <v>38.460599999999999</v>
      </c>
      <c r="H1779" s="6">
        <v>10850876</v>
      </c>
      <c r="I1779" s="6">
        <v>103.0008555</v>
      </c>
      <c r="J1779" s="6">
        <v>37.088378239999997</v>
      </c>
      <c r="K1779" t="s">
        <v>8904</v>
      </c>
      <c r="L1779" t="s">
        <v>10059</v>
      </c>
      <c r="M1779" t="s">
        <v>10339</v>
      </c>
    </row>
    <row r="1780" spans="1:13" x14ac:dyDescent="0.4">
      <c r="A1780" s="6">
        <v>1778</v>
      </c>
      <c r="B1780" s="6" t="s">
        <v>5240</v>
      </c>
      <c r="C1780" s="6" t="s">
        <v>5241</v>
      </c>
      <c r="D1780" s="6" t="s">
        <v>520</v>
      </c>
      <c r="E1780" s="6" t="s">
        <v>5242</v>
      </c>
      <c r="F1780" s="6">
        <v>101.1867</v>
      </c>
      <c r="G1780" s="6">
        <v>28.675699999999999</v>
      </c>
      <c r="H1780" s="6">
        <v>14160660</v>
      </c>
      <c r="I1780" s="6">
        <v>102.1901182</v>
      </c>
      <c r="J1780" s="6">
        <v>27.397413279999999</v>
      </c>
      <c r="K1780" t="s">
        <v>8898</v>
      </c>
      <c r="L1780" t="s">
        <v>9410</v>
      </c>
      <c r="M1780" t="s">
        <v>10340</v>
      </c>
    </row>
    <row r="1781" spans="1:13" x14ac:dyDescent="0.4">
      <c r="A1781" s="6">
        <v>1779</v>
      </c>
      <c r="B1781" s="6" t="s">
        <v>5243</v>
      </c>
      <c r="C1781" s="6" t="s">
        <v>5244</v>
      </c>
      <c r="D1781" s="6" t="s">
        <v>500</v>
      </c>
      <c r="E1781" s="6" t="s">
        <v>5245</v>
      </c>
      <c r="F1781" s="6">
        <v>116.1152</v>
      </c>
      <c r="G1781" s="6">
        <v>41.286700000000003</v>
      </c>
      <c r="H1781" s="6">
        <v>97482930</v>
      </c>
      <c r="I1781" s="6">
        <v>116.89618350000001</v>
      </c>
      <c r="J1781" s="6">
        <v>39.887347679999998</v>
      </c>
      <c r="K1781" t="s">
        <v>8989</v>
      </c>
      <c r="L1781" t="s">
        <v>9029</v>
      </c>
      <c r="M1781" t="s">
        <v>10341</v>
      </c>
    </row>
    <row r="1782" spans="1:13" x14ac:dyDescent="0.4">
      <c r="A1782" s="6">
        <v>1780</v>
      </c>
      <c r="B1782" s="6" t="s">
        <v>5246</v>
      </c>
      <c r="C1782" s="6" t="s">
        <v>5247</v>
      </c>
      <c r="D1782" s="6" t="s">
        <v>628</v>
      </c>
      <c r="E1782" s="6" t="s">
        <v>5248</v>
      </c>
      <c r="F1782" s="6">
        <v>115.622</v>
      </c>
      <c r="G1782" s="6">
        <v>30.788699999999999</v>
      </c>
      <c r="H1782" s="6">
        <v>90116544</v>
      </c>
      <c r="I1782" s="6">
        <v>116.4103322</v>
      </c>
      <c r="J1782" s="6">
        <v>29.490128479999999</v>
      </c>
      <c r="K1782" t="s">
        <v>8973</v>
      </c>
      <c r="L1782" t="s">
        <v>9414</v>
      </c>
      <c r="M1782" t="s">
        <v>10342</v>
      </c>
    </row>
    <row r="1783" spans="1:13" x14ac:dyDescent="0.4">
      <c r="A1783" s="6">
        <v>1781</v>
      </c>
      <c r="B1783" s="6" t="s">
        <v>5249</v>
      </c>
      <c r="C1783" s="6" t="s">
        <v>5250</v>
      </c>
      <c r="D1783" s="6" t="s">
        <v>1151</v>
      </c>
      <c r="E1783" s="6" t="s">
        <v>1285</v>
      </c>
      <c r="F1783" s="6">
        <v>112.9414</v>
      </c>
      <c r="G1783" s="6">
        <v>24.222999999999999</v>
      </c>
      <c r="H1783" s="6">
        <v>85077163</v>
      </c>
      <c r="I1783" s="6">
        <v>113.76967310000001</v>
      </c>
      <c r="J1783" s="6">
        <v>22.9874592</v>
      </c>
      <c r="K1783" t="s">
        <v>8934</v>
      </c>
      <c r="L1783" t="s">
        <v>9183</v>
      </c>
    </row>
    <row r="1784" spans="1:13" x14ac:dyDescent="0.4">
      <c r="A1784" s="6">
        <v>1782</v>
      </c>
      <c r="B1784" s="6" t="s">
        <v>5251</v>
      </c>
      <c r="C1784" s="6" t="s">
        <v>5252</v>
      </c>
      <c r="D1784" s="6" t="s">
        <v>520</v>
      </c>
      <c r="E1784" s="6" t="s">
        <v>5242</v>
      </c>
      <c r="F1784" s="6">
        <v>101.1651</v>
      </c>
      <c r="G1784" s="6">
        <v>28.677499999999998</v>
      </c>
      <c r="H1784" s="6">
        <v>94947787</v>
      </c>
      <c r="I1784" s="6">
        <v>102.16884</v>
      </c>
      <c r="J1784" s="6">
        <v>27.399196</v>
      </c>
      <c r="K1784" t="s">
        <v>8898</v>
      </c>
      <c r="L1784" t="s">
        <v>9410</v>
      </c>
      <c r="M1784" t="s">
        <v>10340</v>
      </c>
    </row>
    <row r="1785" spans="1:13" x14ac:dyDescent="0.4">
      <c r="A1785" s="6">
        <v>1783</v>
      </c>
      <c r="B1785" s="6" t="s">
        <v>5253</v>
      </c>
      <c r="C1785" s="6" t="s">
        <v>5254</v>
      </c>
      <c r="D1785" s="6" t="s">
        <v>562</v>
      </c>
      <c r="E1785" s="6" t="s">
        <v>5255</v>
      </c>
      <c r="F1785" s="6">
        <v>130.25049999999999</v>
      </c>
      <c r="G1785" s="6">
        <v>46.795099999999998</v>
      </c>
      <c r="H1785" s="6">
        <v>58360559</v>
      </c>
      <c r="I1785" s="6">
        <v>130.82086760000001</v>
      </c>
      <c r="J1785" s="6">
        <v>45.342867040000002</v>
      </c>
      <c r="K1785" t="s">
        <v>8885</v>
      </c>
      <c r="L1785" t="s">
        <v>9245</v>
      </c>
      <c r="M1785" t="s">
        <v>10343</v>
      </c>
    </row>
    <row r="1786" spans="1:13" x14ac:dyDescent="0.4">
      <c r="A1786" s="6">
        <v>1784</v>
      </c>
      <c r="B1786" s="6" t="s">
        <v>5256</v>
      </c>
      <c r="C1786" s="6" t="s">
        <v>5257</v>
      </c>
      <c r="D1786" s="6" t="s">
        <v>595</v>
      </c>
      <c r="E1786" s="6" t="s">
        <v>1558</v>
      </c>
      <c r="F1786" s="6">
        <v>105.4084</v>
      </c>
      <c r="G1786" s="6">
        <v>40.583100000000002</v>
      </c>
      <c r="H1786" s="6">
        <v>61420280</v>
      </c>
      <c r="I1786" s="6">
        <v>106.3489148</v>
      </c>
      <c r="J1786" s="6">
        <v>39.190502240000001</v>
      </c>
      <c r="K1786" t="s">
        <v>8986</v>
      </c>
      <c r="L1786" t="s">
        <v>9292</v>
      </c>
      <c r="M1786" t="s">
        <v>9293</v>
      </c>
    </row>
    <row r="1787" spans="1:13" x14ac:dyDescent="0.4">
      <c r="A1787" s="6">
        <v>1785</v>
      </c>
      <c r="B1787" s="6" t="s">
        <v>5258</v>
      </c>
      <c r="C1787" s="6" t="s">
        <v>5259</v>
      </c>
      <c r="D1787" s="6" t="s">
        <v>573</v>
      </c>
      <c r="E1787" s="6" t="s">
        <v>3697</v>
      </c>
      <c r="F1787" s="6">
        <v>119.10250000000001</v>
      </c>
      <c r="G1787" s="6">
        <v>41.440100000000001</v>
      </c>
      <c r="H1787" s="6">
        <v>12050861</v>
      </c>
      <c r="I1787" s="6">
        <v>119.83897279999999</v>
      </c>
      <c r="J1787" s="6">
        <v>40.03927504</v>
      </c>
      <c r="K1787" t="s">
        <v>8925</v>
      </c>
      <c r="L1787" t="s">
        <v>9483</v>
      </c>
      <c r="M1787" t="s">
        <v>9983</v>
      </c>
    </row>
    <row r="1788" spans="1:13" x14ac:dyDescent="0.4">
      <c r="A1788" s="6">
        <v>1786</v>
      </c>
      <c r="B1788" s="6" t="s">
        <v>5260</v>
      </c>
      <c r="C1788" s="6" t="s">
        <v>5261</v>
      </c>
      <c r="D1788" s="6" t="s">
        <v>573</v>
      </c>
      <c r="E1788" s="6" t="s">
        <v>1439</v>
      </c>
      <c r="F1788" s="6">
        <v>123.5851</v>
      </c>
      <c r="G1788" s="6">
        <v>41.396799999999999</v>
      </c>
      <c r="H1788" s="6">
        <v>50760082</v>
      </c>
      <c r="I1788" s="6">
        <v>124.25478200000001</v>
      </c>
      <c r="J1788" s="6">
        <v>39.996390720000001</v>
      </c>
      <c r="K1788" t="s">
        <v>8925</v>
      </c>
      <c r="L1788" t="s">
        <v>9239</v>
      </c>
      <c r="M1788" t="s">
        <v>9250</v>
      </c>
    </row>
    <row r="1789" spans="1:13" x14ac:dyDescent="0.4">
      <c r="A1789" s="6">
        <v>1787</v>
      </c>
      <c r="B1789" s="6" t="s">
        <v>5262</v>
      </c>
      <c r="C1789" s="6" t="s">
        <v>5263</v>
      </c>
      <c r="D1789" s="6" t="s">
        <v>573</v>
      </c>
      <c r="E1789" s="6" t="s">
        <v>2828</v>
      </c>
      <c r="F1789" s="6">
        <v>118.3663</v>
      </c>
      <c r="G1789" s="6">
        <v>42.153399999999998</v>
      </c>
      <c r="H1789" s="6">
        <v>51360045</v>
      </c>
      <c r="I1789" s="6">
        <v>119.1137421</v>
      </c>
      <c r="J1789" s="6">
        <v>40.745727359999997</v>
      </c>
      <c r="K1789" t="s">
        <v>8925</v>
      </c>
      <c r="L1789" t="s">
        <v>9111</v>
      </c>
      <c r="M1789" t="s">
        <v>9741</v>
      </c>
    </row>
    <row r="1790" spans="1:13" x14ac:dyDescent="0.4">
      <c r="A1790" s="6">
        <v>1788</v>
      </c>
      <c r="B1790" s="6" t="s">
        <v>5264</v>
      </c>
      <c r="C1790" s="6" t="s">
        <v>5265</v>
      </c>
      <c r="D1790" s="6" t="s">
        <v>562</v>
      </c>
      <c r="E1790" s="6" t="s">
        <v>1819</v>
      </c>
      <c r="F1790" s="6">
        <v>120.35039999999999</v>
      </c>
      <c r="G1790" s="6">
        <v>52.5</v>
      </c>
      <c r="H1790" s="6">
        <v>61600490</v>
      </c>
      <c r="I1790" s="6">
        <v>121.068279</v>
      </c>
      <c r="J1790" s="6">
        <v>50.993000000000002</v>
      </c>
      <c r="K1790" t="s">
        <v>8950</v>
      </c>
      <c r="L1790" t="s">
        <v>9046</v>
      </c>
      <c r="M1790" t="s">
        <v>9404</v>
      </c>
    </row>
    <row r="1791" spans="1:13" x14ac:dyDescent="0.4">
      <c r="A1791" s="6">
        <v>1789</v>
      </c>
      <c r="B1791" s="6" t="s">
        <v>5266</v>
      </c>
      <c r="C1791" s="6" t="s">
        <v>5267</v>
      </c>
      <c r="D1791" s="6" t="s">
        <v>562</v>
      </c>
      <c r="E1791" s="6" t="s">
        <v>1766</v>
      </c>
      <c r="F1791" s="6">
        <v>133.58799999999999</v>
      </c>
      <c r="G1791" s="6">
        <v>49.158299999999997</v>
      </c>
      <c r="H1791" s="6">
        <v>53970279</v>
      </c>
      <c r="I1791" s="6">
        <v>134.10863879999999</v>
      </c>
      <c r="J1791" s="6">
        <v>47.683380319999998</v>
      </c>
      <c r="K1791" t="s">
        <v>8885</v>
      </c>
      <c r="L1791" t="s">
        <v>9344</v>
      </c>
      <c r="M1791" t="s">
        <v>9384</v>
      </c>
    </row>
    <row r="1792" spans="1:13" x14ac:dyDescent="0.4">
      <c r="A1792" s="6">
        <v>1790</v>
      </c>
      <c r="B1792" s="6" t="s">
        <v>5268</v>
      </c>
      <c r="C1792" s="6" t="s">
        <v>5269</v>
      </c>
      <c r="D1792" s="6" t="s">
        <v>562</v>
      </c>
      <c r="E1792" s="6" t="s">
        <v>5270</v>
      </c>
      <c r="F1792" s="6">
        <v>123.77030000000001</v>
      </c>
      <c r="G1792" s="6">
        <v>48.335299999999997</v>
      </c>
      <c r="H1792" s="6">
        <v>12710248</v>
      </c>
      <c r="I1792" s="6">
        <v>124.4372225</v>
      </c>
      <c r="J1792" s="6">
        <v>46.868281119999999</v>
      </c>
      <c r="K1792" t="s">
        <v>8885</v>
      </c>
      <c r="L1792" t="s">
        <v>9279</v>
      </c>
      <c r="M1792" t="s">
        <v>10344</v>
      </c>
    </row>
    <row r="1793" spans="1:13" x14ac:dyDescent="0.4">
      <c r="A1793" s="6">
        <v>1791</v>
      </c>
      <c r="B1793" s="6" t="s">
        <v>5271</v>
      </c>
      <c r="C1793" s="6" t="s">
        <v>5272</v>
      </c>
      <c r="D1793" s="6" t="s">
        <v>520</v>
      </c>
      <c r="E1793" s="6" t="s">
        <v>1433</v>
      </c>
      <c r="F1793" s="6">
        <v>104.64279999999999</v>
      </c>
      <c r="G1793" s="6">
        <v>28.486599999999999</v>
      </c>
      <c r="H1793" s="6">
        <v>89854015</v>
      </c>
      <c r="I1793" s="6">
        <v>105.5947223</v>
      </c>
      <c r="J1793" s="6">
        <v>27.210128640000001</v>
      </c>
      <c r="K1793" t="s">
        <v>8929</v>
      </c>
      <c r="L1793" t="s">
        <v>9096</v>
      </c>
      <c r="M1793" t="s">
        <v>9247</v>
      </c>
    </row>
    <row r="1794" spans="1:13" x14ac:dyDescent="0.4">
      <c r="A1794" s="6">
        <v>1792</v>
      </c>
      <c r="B1794" s="6" t="s">
        <v>5273</v>
      </c>
      <c r="C1794" s="6" t="s">
        <v>5274</v>
      </c>
      <c r="D1794" s="6" t="s">
        <v>573</v>
      </c>
      <c r="E1794" s="6" t="s">
        <v>5275</v>
      </c>
      <c r="F1794" s="6">
        <v>124.8869</v>
      </c>
      <c r="G1794" s="6">
        <v>44.076500000000003</v>
      </c>
      <c r="H1794" s="6">
        <v>55970317</v>
      </c>
      <c r="I1794" s="6">
        <v>125.5371852</v>
      </c>
      <c r="J1794" s="6">
        <v>42.650365600000001</v>
      </c>
      <c r="K1794" t="s">
        <v>8894</v>
      </c>
      <c r="L1794" t="s">
        <v>9550</v>
      </c>
      <c r="M1794" t="s">
        <v>10345</v>
      </c>
    </row>
    <row r="1795" spans="1:13" x14ac:dyDescent="0.4">
      <c r="A1795" s="6">
        <v>1793</v>
      </c>
      <c r="B1795" s="6" t="s">
        <v>5276</v>
      </c>
      <c r="C1795" s="6" t="s">
        <v>5277</v>
      </c>
      <c r="D1795" s="6" t="s">
        <v>558</v>
      </c>
      <c r="E1795" s="6" t="s">
        <v>1665</v>
      </c>
      <c r="F1795" s="6">
        <v>103.7898</v>
      </c>
      <c r="G1795" s="6">
        <v>27.636600000000001</v>
      </c>
      <c r="H1795" s="6">
        <v>39200007</v>
      </c>
      <c r="I1795" s="6">
        <v>104.75443199999999</v>
      </c>
      <c r="J1795" s="6">
        <v>26.368288639999999</v>
      </c>
      <c r="K1795" t="s">
        <v>8929</v>
      </c>
      <c r="L1795" t="s">
        <v>9088</v>
      </c>
      <c r="M1795" t="s">
        <v>9336</v>
      </c>
    </row>
    <row r="1796" spans="1:13" x14ac:dyDescent="0.4">
      <c r="A1796" s="6">
        <v>1794</v>
      </c>
      <c r="B1796" s="6" t="s">
        <v>5278</v>
      </c>
      <c r="C1796" s="6" t="s">
        <v>5279</v>
      </c>
      <c r="D1796" s="6" t="s">
        <v>602</v>
      </c>
      <c r="E1796" s="6" t="s">
        <v>1285</v>
      </c>
      <c r="F1796" s="6">
        <v>112.7752</v>
      </c>
      <c r="G1796" s="6">
        <v>24.142700000000001</v>
      </c>
      <c r="H1796" s="6">
        <v>90395548</v>
      </c>
      <c r="I1796" s="6">
        <v>113.60594949999999</v>
      </c>
      <c r="J1796" s="6">
        <v>22.90793008</v>
      </c>
      <c r="K1796" t="s">
        <v>8934</v>
      </c>
      <c r="L1796" t="s">
        <v>9183</v>
      </c>
    </row>
    <row r="1797" spans="1:13" x14ac:dyDescent="0.4">
      <c r="A1797" s="6">
        <v>1795</v>
      </c>
      <c r="B1797" s="6" t="s">
        <v>5280</v>
      </c>
      <c r="C1797" s="6" t="s">
        <v>5281</v>
      </c>
      <c r="D1797" s="6" t="s">
        <v>533</v>
      </c>
      <c r="E1797" s="6" t="s">
        <v>5282</v>
      </c>
      <c r="F1797" s="6">
        <v>118.93259999999999</v>
      </c>
      <c r="G1797" s="6">
        <v>33.458399999999997</v>
      </c>
      <c r="H1797" s="6">
        <v>91911353</v>
      </c>
      <c r="I1797" s="6">
        <v>119.6716043</v>
      </c>
      <c r="J1797" s="6">
        <v>32.134199359999997</v>
      </c>
      <c r="K1797" t="s">
        <v>8979</v>
      </c>
      <c r="L1797" t="s">
        <v>9305</v>
      </c>
      <c r="M1797" t="s">
        <v>10346</v>
      </c>
    </row>
    <row r="1798" spans="1:13" x14ac:dyDescent="0.4">
      <c r="A1798" s="6">
        <v>1796</v>
      </c>
      <c r="B1798" s="6" t="s">
        <v>5283</v>
      </c>
      <c r="C1798" s="6" t="s">
        <v>5284</v>
      </c>
      <c r="D1798" s="6" t="s">
        <v>573</v>
      </c>
      <c r="E1798" s="6" t="s">
        <v>5285</v>
      </c>
      <c r="F1798" s="6">
        <v>123.1855</v>
      </c>
      <c r="G1798" s="6">
        <v>43.270699999999998</v>
      </c>
      <c r="H1798" s="6">
        <v>60380688</v>
      </c>
      <c r="I1798" s="6">
        <v>123.8611361</v>
      </c>
      <c r="J1798" s="6">
        <v>41.852301279999999</v>
      </c>
      <c r="K1798" t="s">
        <v>8925</v>
      </c>
      <c r="L1798" t="s">
        <v>9360</v>
      </c>
      <c r="M1798" t="s">
        <v>10347</v>
      </c>
    </row>
    <row r="1799" spans="1:13" x14ac:dyDescent="0.4">
      <c r="A1799" s="6">
        <v>1797</v>
      </c>
      <c r="B1799" s="6" t="s">
        <v>5286</v>
      </c>
      <c r="C1799" s="6" t="s">
        <v>5287</v>
      </c>
      <c r="D1799" s="6" t="s">
        <v>500</v>
      </c>
      <c r="E1799" s="6" t="s">
        <v>5288</v>
      </c>
      <c r="F1799" s="6">
        <v>115.7373</v>
      </c>
      <c r="G1799" s="6">
        <v>39.270200000000003</v>
      </c>
      <c r="H1799" s="6">
        <v>25980526</v>
      </c>
      <c r="I1799" s="6">
        <v>116.52391419999999</v>
      </c>
      <c r="J1799" s="6">
        <v>37.890206079999999</v>
      </c>
      <c r="K1799" t="s">
        <v>8989</v>
      </c>
      <c r="L1799" t="s">
        <v>9225</v>
      </c>
      <c r="M1799" t="s">
        <v>10348</v>
      </c>
    </row>
    <row r="1800" spans="1:13" x14ac:dyDescent="0.4">
      <c r="A1800" s="6">
        <v>1798</v>
      </c>
      <c r="B1800" s="6" t="s">
        <v>5289</v>
      </c>
      <c r="C1800" s="6" t="s">
        <v>5290</v>
      </c>
      <c r="D1800" s="6" t="s">
        <v>562</v>
      </c>
      <c r="E1800" s="6" t="s">
        <v>2257</v>
      </c>
      <c r="F1800" s="6">
        <v>130.7381</v>
      </c>
      <c r="G1800" s="6">
        <v>46.738999999999997</v>
      </c>
      <c r="H1800" s="6">
        <v>58400573</v>
      </c>
      <c r="I1800" s="6">
        <v>131.3012023</v>
      </c>
      <c r="J1800" s="6">
        <v>45.287305600000003</v>
      </c>
      <c r="K1800" t="s">
        <v>8885</v>
      </c>
      <c r="L1800" t="s">
        <v>9245</v>
      </c>
      <c r="M1800" t="s">
        <v>9561</v>
      </c>
    </row>
    <row r="1801" spans="1:13" x14ac:dyDescent="0.4">
      <c r="A1801" s="6">
        <v>1799</v>
      </c>
      <c r="B1801" s="6" t="s">
        <v>5291</v>
      </c>
      <c r="C1801" s="6" t="s">
        <v>5292</v>
      </c>
      <c r="D1801" s="6" t="s">
        <v>500</v>
      </c>
      <c r="E1801" s="6" t="s">
        <v>3417</v>
      </c>
      <c r="F1801" s="6">
        <v>114.9898</v>
      </c>
      <c r="G1801" s="6">
        <v>41.744700000000002</v>
      </c>
      <c r="H1801" s="6">
        <v>89907050</v>
      </c>
      <c r="I1801" s="6">
        <v>115.78755200000001</v>
      </c>
      <c r="J1801" s="6">
        <v>40.340950880000001</v>
      </c>
      <c r="K1801" t="s">
        <v>8989</v>
      </c>
      <c r="L1801" t="s">
        <v>9158</v>
      </c>
      <c r="M1801" t="s">
        <v>9912</v>
      </c>
    </row>
    <row r="1802" spans="1:13" x14ac:dyDescent="0.4">
      <c r="A1802" s="6">
        <v>1800</v>
      </c>
      <c r="B1802" s="6" t="s">
        <v>5293</v>
      </c>
      <c r="C1802" s="6" t="s">
        <v>5294</v>
      </c>
      <c r="D1802" s="6" t="s">
        <v>500</v>
      </c>
      <c r="E1802" s="6" t="s">
        <v>510</v>
      </c>
      <c r="F1802" s="6">
        <v>115.327</v>
      </c>
      <c r="G1802" s="6">
        <v>41.247399999999999</v>
      </c>
      <c r="H1802" s="6">
        <v>53000810</v>
      </c>
      <c r="I1802" s="6">
        <v>116.1197277</v>
      </c>
      <c r="J1802" s="6">
        <v>39.848424960000003</v>
      </c>
      <c r="K1802" t="s">
        <v>8862</v>
      </c>
      <c r="L1802" t="s">
        <v>8862</v>
      </c>
      <c r="M1802" t="s">
        <v>8866</v>
      </c>
    </row>
    <row r="1803" spans="1:13" x14ac:dyDescent="0.4">
      <c r="A1803" s="6">
        <v>1801</v>
      </c>
      <c r="B1803" s="6" t="s">
        <v>5295</v>
      </c>
      <c r="C1803" s="6" t="s">
        <v>5296</v>
      </c>
      <c r="D1803" s="6" t="s">
        <v>1151</v>
      </c>
      <c r="E1803" s="6" t="s">
        <v>4752</v>
      </c>
      <c r="F1803" s="6">
        <v>111.81010000000001</v>
      </c>
      <c r="G1803" s="6">
        <v>24.4527</v>
      </c>
      <c r="H1803" s="6">
        <v>4040702</v>
      </c>
      <c r="I1803" s="6">
        <v>112.6552295</v>
      </c>
      <c r="J1803" s="6">
        <v>23.214954079999998</v>
      </c>
      <c r="K1803" t="s">
        <v>8934</v>
      </c>
      <c r="L1803" t="s">
        <v>9479</v>
      </c>
      <c r="M1803" t="s">
        <v>10248</v>
      </c>
    </row>
    <row r="1804" spans="1:13" x14ac:dyDescent="0.4">
      <c r="A1804" s="6">
        <v>1802</v>
      </c>
      <c r="B1804" s="6" t="s">
        <v>5297</v>
      </c>
      <c r="C1804" s="6" t="s">
        <v>5298</v>
      </c>
      <c r="D1804" s="6" t="s">
        <v>1151</v>
      </c>
      <c r="E1804" s="6" t="s">
        <v>4752</v>
      </c>
      <c r="F1804" s="6">
        <v>111.73569999999999</v>
      </c>
      <c r="G1804" s="6">
        <v>24.411200000000001</v>
      </c>
      <c r="H1804" s="6">
        <v>4050591</v>
      </c>
      <c r="I1804" s="6">
        <v>112.5819381</v>
      </c>
      <c r="J1804" s="6">
        <v>23.173852480000001</v>
      </c>
      <c r="K1804" t="s">
        <v>8934</v>
      </c>
      <c r="L1804" t="s">
        <v>9479</v>
      </c>
      <c r="M1804" t="s">
        <v>10248</v>
      </c>
    </row>
    <row r="1805" spans="1:13" x14ac:dyDescent="0.4">
      <c r="A1805" s="6">
        <v>1803</v>
      </c>
      <c r="B1805" s="6" t="s">
        <v>5299</v>
      </c>
      <c r="C1805" s="6" t="s">
        <v>5300</v>
      </c>
      <c r="D1805" s="6" t="s">
        <v>602</v>
      </c>
      <c r="E1805" s="6" t="s">
        <v>3424</v>
      </c>
      <c r="F1805" s="6">
        <v>110.8994</v>
      </c>
      <c r="G1805" s="6">
        <v>28.5489</v>
      </c>
      <c r="H1805" s="6">
        <v>66090608</v>
      </c>
      <c r="I1805" s="6">
        <v>111.75809889999999</v>
      </c>
      <c r="J1805" s="6">
        <v>27.271830560000001</v>
      </c>
      <c r="K1805" t="s">
        <v>8910</v>
      </c>
      <c r="L1805" t="s">
        <v>9262</v>
      </c>
      <c r="M1805" t="s">
        <v>9913</v>
      </c>
    </row>
    <row r="1806" spans="1:13" x14ac:dyDescent="0.4">
      <c r="A1806" s="6">
        <v>1804</v>
      </c>
      <c r="B1806" s="6" t="s">
        <v>5301</v>
      </c>
      <c r="C1806" s="6" t="s">
        <v>5302</v>
      </c>
      <c r="D1806" s="6" t="s">
        <v>1151</v>
      </c>
      <c r="E1806" s="6" t="s">
        <v>665</v>
      </c>
      <c r="F1806" s="6">
        <v>112.5253</v>
      </c>
      <c r="G1806" s="6">
        <v>24.209199999999999</v>
      </c>
      <c r="H1806" s="6">
        <v>101517732</v>
      </c>
      <c r="I1806" s="6">
        <v>113.359773</v>
      </c>
      <c r="J1806" s="6">
        <v>22.973791680000001</v>
      </c>
      <c r="K1806" t="s">
        <v>8934</v>
      </c>
      <c r="L1806" t="s">
        <v>8935</v>
      </c>
      <c r="M1806" t="s">
        <v>8939</v>
      </c>
    </row>
    <row r="1807" spans="1:13" x14ac:dyDescent="0.4">
      <c r="A1807" s="6">
        <v>1805</v>
      </c>
      <c r="B1807" s="6" t="s">
        <v>5303</v>
      </c>
      <c r="C1807" s="6" t="s">
        <v>5304</v>
      </c>
      <c r="D1807" s="6" t="s">
        <v>533</v>
      </c>
      <c r="E1807" s="6" t="s">
        <v>5305</v>
      </c>
      <c r="F1807" s="6">
        <v>118.00879999999999</v>
      </c>
      <c r="G1807" s="6">
        <v>35.863999999999997</v>
      </c>
      <c r="H1807" s="6">
        <v>9090855</v>
      </c>
      <c r="I1807" s="6">
        <v>118.7615689</v>
      </c>
      <c r="J1807" s="6">
        <v>34.516705600000002</v>
      </c>
      <c r="K1807" t="s">
        <v>8979</v>
      </c>
      <c r="L1807" t="s">
        <v>9431</v>
      </c>
      <c r="M1807" t="s">
        <v>5303</v>
      </c>
    </row>
    <row r="1808" spans="1:13" x14ac:dyDescent="0.4">
      <c r="A1808" s="6">
        <v>1806</v>
      </c>
      <c r="B1808" s="6" t="s">
        <v>5306</v>
      </c>
      <c r="C1808" s="6" t="s">
        <v>5307</v>
      </c>
      <c r="D1808" s="6" t="s">
        <v>562</v>
      </c>
      <c r="E1808" s="6" t="s">
        <v>3460</v>
      </c>
      <c r="F1808" s="6">
        <v>126.57989999999999</v>
      </c>
      <c r="G1808" s="6">
        <v>48.202800000000003</v>
      </c>
      <c r="H1808" s="6">
        <v>53460139</v>
      </c>
      <c r="I1808" s="6">
        <v>127.2049595</v>
      </c>
      <c r="J1808" s="6">
        <v>46.737053119999999</v>
      </c>
      <c r="K1808" t="s">
        <v>8885</v>
      </c>
      <c r="L1808" t="s">
        <v>9031</v>
      </c>
      <c r="M1808" t="s">
        <v>9922</v>
      </c>
    </row>
    <row r="1809" spans="1:13" x14ac:dyDescent="0.4">
      <c r="A1809" s="6">
        <v>1807</v>
      </c>
      <c r="B1809" s="6" t="s">
        <v>5308</v>
      </c>
      <c r="C1809" s="6" t="s">
        <v>5309</v>
      </c>
      <c r="D1809" s="6" t="s">
        <v>849</v>
      </c>
      <c r="E1809" s="6" t="s">
        <v>3904</v>
      </c>
      <c r="F1809" s="6">
        <v>110.5166</v>
      </c>
      <c r="G1809" s="6">
        <v>33.7864</v>
      </c>
      <c r="H1809" s="6">
        <v>90151011</v>
      </c>
      <c r="I1809" s="6">
        <v>111.3810027</v>
      </c>
      <c r="J1809" s="6">
        <v>32.459050560000001</v>
      </c>
      <c r="K1809" t="s">
        <v>9002</v>
      </c>
      <c r="L1809" t="s">
        <v>9971</v>
      </c>
      <c r="M1809" t="s">
        <v>10036</v>
      </c>
    </row>
    <row r="1810" spans="1:13" x14ac:dyDescent="0.4">
      <c r="A1810" s="6">
        <v>1808</v>
      </c>
      <c r="B1810" s="6" t="s">
        <v>5310</v>
      </c>
      <c r="C1810" s="6" t="s">
        <v>5311</v>
      </c>
      <c r="D1810" s="6" t="s">
        <v>599</v>
      </c>
      <c r="E1810" s="6" t="s">
        <v>3269</v>
      </c>
      <c r="F1810" s="6">
        <v>118.968</v>
      </c>
      <c r="G1810" s="6">
        <v>37.032800000000002</v>
      </c>
      <c r="H1810" s="6">
        <v>90656719</v>
      </c>
      <c r="I1810" s="6">
        <v>119.7064768</v>
      </c>
      <c r="J1810" s="6">
        <v>35.67428512</v>
      </c>
      <c r="K1810" t="s">
        <v>8907</v>
      </c>
      <c r="L1810" t="s">
        <v>9578</v>
      </c>
      <c r="M1810" t="s">
        <v>9869</v>
      </c>
    </row>
    <row r="1811" spans="1:13" x14ac:dyDescent="0.4">
      <c r="A1811" s="6">
        <v>1809</v>
      </c>
      <c r="B1811" s="6" t="s">
        <v>5312</v>
      </c>
      <c r="C1811" s="6" t="s">
        <v>5313</v>
      </c>
      <c r="D1811" s="6" t="s">
        <v>500</v>
      </c>
      <c r="E1811" s="6" t="s">
        <v>1033</v>
      </c>
      <c r="F1811" s="6">
        <v>116.4807</v>
      </c>
      <c r="G1811" s="6">
        <v>40.998399999999997</v>
      </c>
      <c r="H1811" s="6">
        <v>25580347</v>
      </c>
      <c r="I1811" s="6">
        <v>117.25623760000001</v>
      </c>
      <c r="J1811" s="6">
        <v>39.601815360000003</v>
      </c>
      <c r="K1811" t="s">
        <v>8878</v>
      </c>
      <c r="L1811" t="s">
        <v>8878</v>
      </c>
      <c r="M1811" t="s">
        <v>9078</v>
      </c>
    </row>
    <row r="1812" spans="1:13" x14ac:dyDescent="0.4">
      <c r="A1812" s="6">
        <v>1810</v>
      </c>
      <c r="B1812" s="6" t="s">
        <v>5314</v>
      </c>
      <c r="C1812" s="6" t="s">
        <v>5315</v>
      </c>
      <c r="D1812" s="6" t="s">
        <v>573</v>
      </c>
      <c r="E1812" s="6" t="s">
        <v>2496</v>
      </c>
      <c r="F1812" s="6">
        <v>120.9258</v>
      </c>
      <c r="G1812" s="6">
        <v>44.818800000000003</v>
      </c>
      <c r="H1812" s="6">
        <v>23790452</v>
      </c>
      <c r="I1812" s="6">
        <v>121.6351056</v>
      </c>
      <c r="J1812" s="6">
        <v>43.385539520000002</v>
      </c>
      <c r="K1812" t="s">
        <v>8950</v>
      </c>
      <c r="L1812" t="s">
        <v>9487</v>
      </c>
      <c r="M1812" t="s">
        <v>9642</v>
      </c>
    </row>
    <row r="1813" spans="1:13" x14ac:dyDescent="0.4">
      <c r="A1813" s="6">
        <v>1811</v>
      </c>
      <c r="B1813" s="6" t="s">
        <v>5316</v>
      </c>
      <c r="C1813" s="6" t="s">
        <v>5317</v>
      </c>
      <c r="D1813" s="6" t="s">
        <v>573</v>
      </c>
      <c r="E1813" s="6" t="s">
        <v>3800</v>
      </c>
      <c r="F1813" s="6">
        <v>122.1084</v>
      </c>
      <c r="G1813" s="6">
        <v>45.148200000000003</v>
      </c>
      <c r="H1813" s="6">
        <v>30520078</v>
      </c>
      <c r="I1813" s="6">
        <v>122.80008479999999</v>
      </c>
      <c r="J1813" s="6">
        <v>43.71177728</v>
      </c>
      <c r="K1813" t="s">
        <v>8950</v>
      </c>
      <c r="L1813" t="s">
        <v>9487</v>
      </c>
      <c r="M1813" t="s">
        <v>10007</v>
      </c>
    </row>
    <row r="1814" spans="1:13" x14ac:dyDescent="0.4">
      <c r="A1814" s="6">
        <v>1812</v>
      </c>
      <c r="B1814" s="6" t="s">
        <v>5318</v>
      </c>
      <c r="C1814" s="6" t="s">
        <v>5319</v>
      </c>
      <c r="D1814" s="6" t="s">
        <v>562</v>
      </c>
      <c r="E1814" s="6" t="s">
        <v>5320</v>
      </c>
      <c r="F1814" s="6">
        <v>128.41139999999999</v>
      </c>
      <c r="G1814" s="6">
        <v>48.488799999999998</v>
      </c>
      <c r="H1814" s="6">
        <v>53610530</v>
      </c>
      <c r="I1814" s="6">
        <v>129.00917010000001</v>
      </c>
      <c r="J1814" s="6">
        <v>47.020307520000003</v>
      </c>
      <c r="K1814" t="s">
        <v>8885</v>
      </c>
      <c r="L1814" t="s">
        <v>9179</v>
      </c>
      <c r="M1814" t="s">
        <v>10349</v>
      </c>
    </row>
    <row r="1815" spans="1:13" x14ac:dyDescent="0.4">
      <c r="A1815" s="6">
        <v>1813</v>
      </c>
      <c r="B1815" s="6" t="s">
        <v>5321</v>
      </c>
      <c r="C1815" s="6" t="s">
        <v>5322</v>
      </c>
      <c r="D1815" s="6" t="s">
        <v>5323</v>
      </c>
      <c r="E1815" s="6" t="s">
        <v>5324</v>
      </c>
      <c r="F1815" s="6">
        <v>109.1014</v>
      </c>
      <c r="G1815" s="6">
        <v>41.800600000000003</v>
      </c>
      <c r="H1815" s="6">
        <v>63080388</v>
      </c>
      <c r="I1815" s="6">
        <v>109.9868891</v>
      </c>
      <c r="J1815" s="6">
        <v>40.396314240000002</v>
      </c>
      <c r="K1815" t="s">
        <v>8950</v>
      </c>
      <c r="L1815" t="s">
        <v>9283</v>
      </c>
      <c r="M1815" t="s">
        <v>5321</v>
      </c>
    </row>
    <row r="1816" spans="1:13" x14ac:dyDescent="0.4">
      <c r="A1816" s="6">
        <v>1814</v>
      </c>
      <c r="B1816" s="6" t="s">
        <v>5325</v>
      </c>
      <c r="C1816" s="6" t="s">
        <v>5326</v>
      </c>
      <c r="D1816" s="6" t="s">
        <v>562</v>
      </c>
      <c r="E1816" s="6" t="s">
        <v>1530</v>
      </c>
      <c r="F1816" s="6">
        <v>124.1788</v>
      </c>
      <c r="G1816" s="6">
        <v>48.0351</v>
      </c>
      <c r="H1816" s="6">
        <v>24100107</v>
      </c>
      <c r="I1816" s="6">
        <v>124.8396359</v>
      </c>
      <c r="J1816" s="6">
        <v>46.570963040000002</v>
      </c>
      <c r="K1816" t="s">
        <v>8885</v>
      </c>
      <c r="L1816" t="s">
        <v>9279</v>
      </c>
      <c r="M1816" t="s">
        <v>9282</v>
      </c>
    </row>
    <row r="1817" spans="1:13" x14ac:dyDescent="0.4">
      <c r="A1817" s="6">
        <v>1815</v>
      </c>
      <c r="B1817" s="6" t="s">
        <v>5327</v>
      </c>
      <c r="C1817" s="6" t="s">
        <v>5328</v>
      </c>
      <c r="D1817" s="6" t="s">
        <v>837</v>
      </c>
      <c r="E1817" s="6" t="s">
        <v>4311</v>
      </c>
      <c r="F1817" s="6">
        <v>111.8486</v>
      </c>
      <c r="G1817" s="6">
        <v>39.688099999999999</v>
      </c>
      <c r="H1817" s="6">
        <v>16250629</v>
      </c>
      <c r="I1817" s="6">
        <v>112.69315589999999</v>
      </c>
      <c r="J1817" s="6">
        <v>38.304094239999998</v>
      </c>
      <c r="K1817" t="s">
        <v>8997</v>
      </c>
      <c r="L1817" t="s">
        <v>9447</v>
      </c>
      <c r="M1817" t="s">
        <v>10139</v>
      </c>
    </row>
    <row r="1818" spans="1:13" x14ac:dyDescent="0.4">
      <c r="A1818" s="6">
        <v>1816</v>
      </c>
      <c r="B1818" s="6" t="s">
        <v>5329</v>
      </c>
      <c r="C1818" s="6" t="s">
        <v>5330</v>
      </c>
      <c r="D1818" s="6" t="s">
        <v>696</v>
      </c>
      <c r="E1818" s="6" t="s">
        <v>5324</v>
      </c>
      <c r="F1818" s="6">
        <v>108.9984</v>
      </c>
      <c r="G1818" s="6">
        <v>41.781700000000001</v>
      </c>
      <c r="H1818" s="6">
        <v>29300223</v>
      </c>
      <c r="I1818" s="6">
        <v>109.8854238</v>
      </c>
      <c r="J1818" s="6">
        <v>40.377595679999999</v>
      </c>
      <c r="K1818" t="s">
        <v>8950</v>
      </c>
      <c r="L1818" t="s">
        <v>9283</v>
      </c>
      <c r="M1818" t="s">
        <v>5321</v>
      </c>
    </row>
    <row r="1819" spans="1:13" x14ac:dyDescent="0.4">
      <c r="A1819" s="6">
        <v>1817</v>
      </c>
      <c r="B1819" s="6" t="s">
        <v>5331</v>
      </c>
      <c r="C1819" s="6" t="s">
        <v>5332</v>
      </c>
      <c r="D1819" s="6" t="s">
        <v>573</v>
      </c>
      <c r="E1819" s="6" t="s">
        <v>1489</v>
      </c>
      <c r="F1819" s="6">
        <v>120.8242</v>
      </c>
      <c r="G1819" s="6">
        <v>40.398600000000002</v>
      </c>
      <c r="H1819" s="6">
        <v>63740834</v>
      </c>
      <c r="I1819" s="6">
        <v>121.5350194</v>
      </c>
      <c r="J1819" s="6">
        <v>39.007773440000001</v>
      </c>
      <c r="K1819" t="s">
        <v>8925</v>
      </c>
      <c r="L1819" t="s">
        <v>9264</v>
      </c>
      <c r="M1819" t="s">
        <v>9265</v>
      </c>
    </row>
    <row r="1820" spans="1:13" x14ac:dyDescent="0.4">
      <c r="A1820" s="6">
        <v>1818</v>
      </c>
      <c r="B1820" s="6" t="s">
        <v>5333</v>
      </c>
      <c r="C1820" s="6" t="s">
        <v>5334</v>
      </c>
      <c r="D1820" s="6" t="s">
        <v>1151</v>
      </c>
      <c r="E1820" s="6" t="s">
        <v>1285</v>
      </c>
      <c r="F1820" s="6">
        <v>113.12</v>
      </c>
      <c r="G1820" s="6">
        <v>24.190300000000001</v>
      </c>
      <c r="H1820" s="6">
        <v>35104991</v>
      </c>
      <c r="I1820" s="6">
        <v>113.945612</v>
      </c>
      <c r="J1820" s="6">
        <v>22.955073120000002</v>
      </c>
      <c r="K1820" t="s">
        <v>8934</v>
      </c>
      <c r="L1820" t="s">
        <v>9183</v>
      </c>
    </row>
    <row r="1821" spans="1:13" x14ac:dyDescent="0.4">
      <c r="A1821" s="6">
        <v>1819</v>
      </c>
      <c r="B1821" s="6" t="s">
        <v>5335</v>
      </c>
      <c r="C1821" s="6" t="s">
        <v>5336</v>
      </c>
      <c r="D1821" s="6" t="s">
        <v>573</v>
      </c>
      <c r="E1821" s="6" t="s">
        <v>3075</v>
      </c>
      <c r="F1821" s="6">
        <v>120.50539999999999</v>
      </c>
      <c r="G1821" s="6">
        <v>44.7012</v>
      </c>
      <c r="H1821" s="6">
        <v>23760899</v>
      </c>
      <c r="I1821" s="6">
        <v>121.2209695</v>
      </c>
      <c r="J1821" s="6">
        <v>43.269068480000001</v>
      </c>
      <c r="K1821" t="s">
        <v>8950</v>
      </c>
      <c r="L1821" t="s">
        <v>9487</v>
      </c>
      <c r="M1821" t="s">
        <v>9805</v>
      </c>
    </row>
    <row r="1822" spans="1:13" x14ac:dyDescent="0.4">
      <c r="A1822" s="6">
        <v>1820</v>
      </c>
      <c r="B1822" s="6" t="s">
        <v>5337</v>
      </c>
      <c r="C1822" s="6" t="s">
        <v>5338</v>
      </c>
      <c r="D1822" s="6" t="s">
        <v>500</v>
      </c>
      <c r="E1822" s="6" t="s">
        <v>4171</v>
      </c>
      <c r="F1822" s="6">
        <v>116.91719999999999</v>
      </c>
      <c r="G1822" s="6">
        <v>41.974600000000002</v>
      </c>
      <c r="H1822" s="6">
        <v>22840095</v>
      </c>
      <c r="I1822" s="6">
        <v>117.6862337</v>
      </c>
      <c r="J1822" s="6">
        <v>40.56864384</v>
      </c>
      <c r="K1822" t="s">
        <v>8989</v>
      </c>
      <c r="L1822" t="s">
        <v>9150</v>
      </c>
      <c r="M1822" t="s">
        <v>4169</v>
      </c>
    </row>
    <row r="1823" spans="1:13" x14ac:dyDescent="0.4">
      <c r="A1823" s="6">
        <v>1821</v>
      </c>
      <c r="B1823" s="6" t="s">
        <v>5339</v>
      </c>
      <c r="C1823" s="6" t="s">
        <v>5340</v>
      </c>
      <c r="D1823" s="6" t="s">
        <v>573</v>
      </c>
      <c r="E1823" s="6" t="s">
        <v>5341</v>
      </c>
      <c r="F1823" s="6">
        <v>119.4302</v>
      </c>
      <c r="G1823" s="6">
        <v>42.846200000000003</v>
      </c>
      <c r="H1823" s="6">
        <v>43640348</v>
      </c>
      <c r="I1823" s="6">
        <v>120.16179</v>
      </c>
      <c r="J1823" s="6">
        <v>41.43187648</v>
      </c>
      <c r="K1823" t="s">
        <v>8925</v>
      </c>
      <c r="L1823" t="s">
        <v>9111</v>
      </c>
      <c r="M1823" t="s">
        <v>10350</v>
      </c>
    </row>
    <row r="1824" spans="1:13" x14ac:dyDescent="0.4">
      <c r="A1824" s="6">
        <v>1822</v>
      </c>
      <c r="B1824" s="6" t="s">
        <v>5342</v>
      </c>
      <c r="C1824" s="6" t="s">
        <v>5343</v>
      </c>
      <c r="D1824" s="6" t="s">
        <v>500</v>
      </c>
      <c r="E1824" s="6" t="s">
        <v>5344</v>
      </c>
      <c r="F1824" s="6">
        <v>114.2702</v>
      </c>
      <c r="G1824" s="6">
        <v>40.8185</v>
      </c>
      <c r="H1824" s="6">
        <v>53180313</v>
      </c>
      <c r="I1824" s="6">
        <v>115.07867400000001</v>
      </c>
      <c r="J1824" s="6">
        <v>39.423642399999999</v>
      </c>
      <c r="K1824" t="s">
        <v>8989</v>
      </c>
      <c r="L1824" t="s">
        <v>9080</v>
      </c>
      <c r="M1824" t="s">
        <v>10351</v>
      </c>
    </row>
    <row r="1825" spans="1:13" x14ac:dyDescent="0.4">
      <c r="A1825" s="6">
        <v>1823</v>
      </c>
      <c r="B1825" s="6" t="s">
        <v>5345</v>
      </c>
      <c r="C1825" s="6" t="s">
        <v>5346</v>
      </c>
      <c r="D1825" s="6" t="s">
        <v>573</v>
      </c>
      <c r="E1825" s="6" t="s">
        <v>1674</v>
      </c>
      <c r="F1825" s="6">
        <v>123.5731</v>
      </c>
      <c r="G1825" s="6">
        <v>41.955199999999998</v>
      </c>
      <c r="H1825" s="6">
        <v>56840879</v>
      </c>
      <c r="I1825" s="6">
        <v>124.24296080000001</v>
      </c>
      <c r="J1825" s="6">
        <v>40.54943008</v>
      </c>
      <c r="K1825" t="s">
        <v>8925</v>
      </c>
      <c r="L1825" t="s">
        <v>9239</v>
      </c>
      <c r="M1825" t="s">
        <v>9340</v>
      </c>
    </row>
    <row r="1826" spans="1:13" x14ac:dyDescent="0.4">
      <c r="A1826" s="6">
        <v>1824</v>
      </c>
      <c r="B1826" s="6" t="s">
        <v>5347</v>
      </c>
      <c r="C1826" s="6" t="s">
        <v>5348</v>
      </c>
      <c r="D1826" s="6" t="s">
        <v>573</v>
      </c>
      <c r="E1826" s="6" t="s">
        <v>5349</v>
      </c>
      <c r="F1826" s="6">
        <v>121.4777</v>
      </c>
      <c r="G1826" s="6">
        <v>44.275799999999997</v>
      </c>
      <c r="H1826" s="6">
        <v>50620397</v>
      </c>
      <c r="I1826" s="6">
        <v>122.17878229999999</v>
      </c>
      <c r="J1826" s="6">
        <v>42.847752319999998</v>
      </c>
      <c r="K1826" t="s">
        <v>8950</v>
      </c>
      <c r="L1826" t="s">
        <v>9487</v>
      </c>
      <c r="M1826" t="s">
        <v>10352</v>
      </c>
    </row>
    <row r="1827" spans="1:13" x14ac:dyDescent="0.4">
      <c r="A1827" s="6">
        <v>1825</v>
      </c>
      <c r="B1827" s="6" t="s">
        <v>5350</v>
      </c>
      <c r="C1827" s="6" t="s">
        <v>5351</v>
      </c>
      <c r="D1827" s="6" t="s">
        <v>562</v>
      </c>
      <c r="E1827" s="6" t="s">
        <v>1092</v>
      </c>
      <c r="F1827" s="6">
        <v>121.03749999999999</v>
      </c>
      <c r="G1827" s="6">
        <v>52.200200000000002</v>
      </c>
      <c r="H1827" s="6">
        <v>60400143</v>
      </c>
      <c r="I1827" s="6">
        <v>121.7451413</v>
      </c>
      <c r="J1827" s="6">
        <v>50.696078079999999</v>
      </c>
      <c r="K1827" t="s">
        <v>8950</v>
      </c>
      <c r="L1827" t="s">
        <v>9046</v>
      </c>
      <c r="M1827" t="s">
        <v>9103</v>
      </c>
    </row>
    <row r="1828" spans="1:13" x14ac:dyDescent="0.4">
      <c r="A1828" s="6">
        <v>1826</v>
      </c>
      <c r="B1828" s="6" t="s">
        <v>5352</v>
      </c>
      <c r="C1828" s="6" t="s">
        <v>5353</v>
      </c>
      <c r="D1828" s="6" t="s">
        <v>533</v>
      </c>
      <c r="E1828" s="6" t="s">
        <v>5354</v>
      </c>
      <c r="F1828" s="6">
        <v>119.32259999999999</v>
      </c>
      <c r="G1828" s="6">
        <v>31.854800000000001</v>
      </c>
      <c r="H1828" s="6">
        <v>32610716</v>
      </c>
      <c r="I1828" s="6">
        <v>120.0557933</v>
      </c>
      <c r="J1828" s="6">
        <v>30.545993920000001</v>
      </c>
      <c r="K1828" t="s">
        <v>8957</v>
      </c>
      <c r="L1828" t="s">
        <v>9036</v>
      </c>
      <c r="M1828" t="s">
        <v>10353</v>
      </c>
    </row>
    <row r="1829" spans="1:13" x14ac:dyDescent="0.4">
      <c r="A1829" s="6">
        <v>1827</v>
      </c>
      <c r="B1829" s="6" t="s">
        <v>5355</v>
      </c>
      <c r="C1829" s="6" t="s">
        <v>5356</v>
      </c>
      <c r="D1829" s="6" t="s">
        <v>533</v>
      </c>
      <c r="E1829" s="6" t="s">
        <v>3824</v>
      </c>
      <c r="F1829" s="6">
        <v>120.75149999999999</v>
      </c>
      <c r="G1829" s="6">
        <v>30.070799999999998</v>
      </c>
      <c r="H1829" s="6">
        <v>93021042</v>
      </c>
      <c r="I1829" s="6">
        <v>121.4634027</v>
      </c>
      <c r="J1829" s="6">
        <v>28.779120320000001</v>
      </c>
      <c r="K1829" t="s">
        <v>8957</v>
      </c>
      <c r="L1829" t="s">
        <v>9937</v>
      </c>
      <c r="M1829" t="s">
        <v>10014</v>
      </c>
    </row>
    <row r="1830" spans="1:13" x14ac:dyDescent="0.4">
      <c r="A1830" s="6">
        <v>1828</v>
      </c>
      <c r="B1830" s="6" t="s">
        <v>5357</v>
      </c>
      <c r="C1830" s="6" t="s">
        <v>5358</v>
      </c>
      <c r="D1830" s="6" t="s">
        <v>533</v>
      </c>
      <c r="E1830" s="6" t="s">
        <v>5354</v>
      </c>
      <c r="F1830" s="6">
        <v>119.2179</v>
      </c>
      <c r="G1830" s="6">
        <v>31.8459</v>
      </c>
      <c r="H1830" s="6">
        <v>48220579</v>
      </c>
      <c r="I1830" s="6">
        <v>119.95265329999999</v>
      </c>
      <c r="J1830" s="6">
        <v>30.53717936</v>
      </c>
      <c r="K1830" t="s">
        <v>8957</v>
      </c>
      <c r="L1830" t="s">
        <v>9036</v>
      </c>
      <c r="M1830" t="s">
        <v>10353</v>
      </c>
    </row>
    <row r="1831" spans="1:13" x14ac:dyDescent="0.4">
      <c r="A1831" s="6">
        <v>1829</v>
      </c>
      <c r="B1831" s="6" t="s">
        <v>5359</v>
      </c>
      <c r="C1831" s="6" t="s">
        <v>5360</v>
      </c>
      <c r="D1831" s="6" t="s">
        <v>696</v>
      </c>
      <c r="E1831" s="6" t="s">
        <v>1533</v>
      </c>
      <c r="F1831" s="6">
        <v>109.21550000000001</v>
      </c>
      <c r="G1831" s="6">
        <v>41.149000000000001</v>
      </c>
      <c r="H1831" s="6">
        <v>98607539</v>
      </c>
      <c r="I1831" s="6">
        <v>110.09928909999999</v>
      </c>
      <c r="J1831" s="6">
        <v>39.750969599999998</v>
      </c>
      <c r="K1831" t="s">
        <v>8950</v>
      </c>
      <c r="L1831" t="s">
        <v>9283</v>
      </c>
      <c r="M1831" t="s">
        <v>9284</v>
      </c>
    </row>
    <row r="1832" spans="1:13" x14ac:dyDescent="0.4">
      <c r="A1832" s="6">
        <v>1830</v>
      </c>
      <c r="B1832" s="6" t="s">
        <v>5361</v>
      </c>
      <c r="C1832" s="6" t="s">
        <v>1532</v>
      </c>
      <c r="D1832" s="6" t="s">
        <v>602</v>
      </c>
      <c r="E1832" s="6" t="s">
        <v>4765</v>
      </c>
      <c r="F1832" s="6">
        <v>112.4431</v>
      </c>
      <c r="G1832" s="6">
        <v>23.836200000000002</v>
      </c>
      <c r="H1832" s="6">
        <v>100831</v>
      </c>
      <c r="I1832" s="6">
        <v>113.27879780000001</v>
      </c>
      <c r="J1832" s="6">
        <v>22.604372479999999</v>
      </c>
      <c r="K1832" t="s">
        <v>8934</v>
      </c>
      <c r="L1832" t="s">
        <v>10251</v>
      </c>
    </row>
    <row r="1833" spans="1:13" x14ac:dyDescent="0.4">
      <c r="A1833" s="6">
        <v>1831</v>
      </c>
      <c r="B1833" s="6" t="s">
        <v>5362</v>
      </c>
      <c r="C1833" s="6" t="s">
        <v>5363</v>
      </c>
      <c r="D1833" s="6" t="s">
        <v>573</v>
      </c>
      <c r="E1833" s="6" t="s">
        <v>2444</v>
      </c>
      <c r="F1833" s="6">
        <v>121.3592</v>
      </c>
      <c r="G1833" s="6">
        <v>40.611699999999999</v>
      </c>
      <c r="H1833" s="6">
        <v>50890865</v>
      </c>
      <c r="I1833" s="6">
        <v>122.0620479</v>
      </c>
      <c r="J1833" s="6">
        <v>39.218827679999997</v>
      </c>
      <c r="K1833" t="s">
        <v>8925</v>
      </c>
      <c r="L1833" t="s">
        <v>9264</v>
      </c>
      <c r="M1833" t="s">
        <v>9625</v>
      </c>
    </row>
    <row r="1834" spans="1:13" x14ac:dyDescent="0.4">
      <c r="A1834" s="6">
        <v>1832</v>
      </c>
      <c r="B1834" s="6" t="s">
        <v>5364</v>
      </c>
      <c r="C1834" s="6" t="s">
        <v>5365</v>
      </c>
      <c r="D1834" s="6" t="s">
        <v>533</v>
      </c>
      <c r="E1834" s="6" t="s">
        <v>1539</v>
      </c>
      <c r="F1834" s="6">
        <v>115.53400000000001</v>
      </c>
      <c r="G1834" s="6">
        <v>35.762599999999999</v>
      </c>
      <c r="H1834" s="6">
        <v>9290686</v>
      </c>
      <c r="I1834" s="6">
        <v>116.32364339999999</v>
      </c>
      <c r="J1834" s="6">
        <v>34.416279039999999</v>
      </c>
      <c r="K1834" t="s">
        <v>8944</v>
      </c>
      <c r="L1834" t="s">
        <v>9287</v>
      </c>
      <c r="M1834" t="s">
        <v>9288</v>
      </c>
    </row>
    <row r="1835" spans="1:13" x14ac:dyDescent="0.4">
      <c r="A1835" s="6">
        <v>1833</v>
      </c>
      <c r="B1835" s="6" t="s">
        <v>5366</v>
      </c>
      <c r="C1835" s="6" t="s">
        <v>5367</v>
      </c>
      <c r="D1835" s="6" t="s">
        <v>573</v>
      </c>
      <c r="E1835" s="6" t="s">
        <v>1458</v>
      </c>
      <c r="F1835" s="6">
        <v>127.8476</v>
      </c>
      <c r="G1835" s="6">
        <v>44.725999999999999</v>
      </c>
      <c r="H1835" s="6">
        <v>50700652</v>
      </c>
      <c r="I1835" s="6">
        <v>128.4537708</v>
      </c>
      <c r="J1835" s="6">
        <v>43.293630399999998</v>
      </c>
      <c r="K1835" t="s">
        <v>8894</v>
      </c>
      <c r="L1835" t="s">
        <v>9094</v>
      </c>
      <c r="M1835" t="s">
        <v>9254</v>
      </c>
    </row>
    <row r="1836" spans="1:13" x14ac:dyDescent="0.4">
      <c r="A1836" s="6">
        <v>1834</v>
      </c>
      <c r="B1836" s="6" t="s">
        <v>5368</v>
      </c>
      <c r="C1836" s="6" t="s">
        <v>5369</v>
      </c>
      <c r="D1836" s="6" t="s">
        <v>573</v>
      </c>
      <c r="E1836" s="6" t="s">
        <v>1458</v>
      </c>
      <c r="F1836" s="6">
        <v>127.88890000000001</v>
      </c>
      <c r="G1836" s="6">
        <v>44.731900000000003</v>
      </c>
      <c r="H1836" s="6">
        <v>49610020</v>
      </c>
      <c r="I1836" s="6">
        <v>128.49445539999999</v>
      </c>
      <c r="J1836" s="6">
        <v>43.299473759999998</v>
      </c>
      <c r="K1836" t="s">
        <v>8894</v>
      </c>
      <c r="L1836" t="s">
        <v>9094</v>
      </c>
      <c r="M1836" t="s">
        <v>9254</v>
      </c>
    </row>
    <row r="1837" spans="1:13" x14ac:dyDescent="0.4">
      <c r="A1837" s="6">
        <v>1835</v>
      </c>
      <c r="B1837" s="6" t="s">
        <v>5370</v>
      </c>
      <c r="C1837" s="6" t="s">
        <v>5371</v>
      </c>
      <c r="D1837" s="6" t="s">
        <v>573</v>
      </c>
      <c r="E1837" s="6" t="s">
        <v>5236</v>
      </c>
      <c r="F1837" s="6">
        <v>120.66079999999999</v>
      </c>
      <c r="G1837" s="6">
        <v>47.771500000000003</v>
      </c>
      <c r="H1837" s="6">
        <v>50270770</v>
      </c>
      <c r="I1837" s="6">
        <v>121.3740541</v>
      </c>
      <c r="J1837" s="6">
        <v>46.309893600000002</v>
      </c>
      <c r="K1837" t="s">
        <v>8950</v>
      </c>
      <c r="L1837" t="s">
        <v>9034</v>
      </c>
      <c r="M1837" t="s">
        <v>10338</v>
      </c>
    </row>
    <row r="1838" spans="1:13" x14ac:dyDescent="0.4">
      <c r="A1838" s="6">
        <v>1836</v>
      </c>
      <c r="B1838" s="6" t="s">
        <v>5372</v>
      </c>
      <c r="C1838" s="6" t="s">
        <v>5373</v>
      </c>
      <c r="D1838" s="6" t="s">
        <v>573</v>
      </c>
      <c r="E1838" s="6" t="s">
        <v>5374</v>
      </c>
      <c r="F1838" s="6">
        <v>122.62520000000001</v>
      </c>
      <c r="G1838" s="6">
        <v>42.8401</v>
      </c>
      <c r="H1838" s="6">
        <v>24200427</v>
      </c>
      <c r="I1838" s="6">
        <v>123.3091845</v>
      </c>
      <c r="J1838" s="6">
        <v>41.425835040000003</v>
      </c>
      <c r="K1838" t="s">
        <v>8925</v>
      </c>
      <c r="L1838" t="s">
        <v>9054</v>
      </c>
      <c r="M1838" t="s">
        <v>10354</v>
      </c>
    </row>
    <row r="1839" spans="1:13" x14ac:dyDescent="0.4">
      <c r="A1839" s="6">
        <v>1837</v>
      </c>
      <c r="B1839" s="6" t="s">
        <v>5375</v>
      </c>
      <c r="C1839" s="6" t="s">
        <v>5376</v>
      </c>
      <c r="D1839" s="6" t="s">
        <v>599</v>
      </c>
      <c r="E1839" s="6" t="s">
        <v>2206</v>
      </c>
      <c r="F1839" s="6">
        <v>114.78870000000001</v>
      </c>
      <c r="G1839" s="6">
        <v>36.417000000000002</v>
      </c>
      <c r="H1839" s="6">
        <v>19490403</v>
      </c>
      <c r="I1839" s="6">
        <v>115.58944839999999</v>
      </c>
      <c r="J1839" s="6">
        <v>35.064396799999997</v>
      </c>
      <c r="K1839" t="s">
        <v>8907</v>
      </c>
      <c r="L1839" t="s">
        <v>9206</v>
      </c>
      <c r="M1839" t="s">
        <v>9539</v>
      </c>
    </row>
    <row r="1840" spans="1:13" x14ac:dyDescent="0.4">
      <c r="A1840" s="6">
        <v>1838</v>
      </c>
      <c r="B1840" s="6" t="s">
        <v>5377</v>
      </c>
      <c r="C1840" s="6" t="s">
        <v>5378</v>
      </c>
      <c r="D1840" s="6" t="s">
        <v>533</v>
      </c>
      <c r="E1840" s="6" t="s">
        <v>5379</v>
      </c>
      <c r="F1840" s="6">
        <v>119.6104</v>
      </c>
      <c r="G1840" s="6">
        <v>34.206699999999998</v>
      </c>
      <c r="H1840" s="6">
        <v>35720526</v>
      </c>
      <c r="I1840" s="6">
        <v>120.339305</v>
      </c>
      <c r="J1840" s="6">
        <v>32.87531568</v>
      </c>
      <c r="K1840" t="s">
        <v>8979</v>
      </c>
      <c r="L1840" t="s">
        <v>9353</v>
      </c>
      <c r="M1840" t="s">
        <v>10355</v>
      </c>
    </row>
    <row r="1841" spans="1:13" x14ac:dyDescent="0.4">
      <c r="A1841" s="6">
        <v>1839</v>
      </c>
      <c r="B1841" s="6" t="s">
        <v>5380</v>
      </c>
      <c r="C1841" s="6" t="s">
        <v>5381</v>
      </c>
      <c r="D1841" s="6" t="s">
        <v>558</v>
      </c>
      <c r="E1841" s="6" t="s">
        <v>1764</v>
      </c>
      <c r="F1841" s="6">
        <v>103.7555</v>
      </c>
      <c r="G1841" s="6">
        <v>26.475899999999999</v>
      </c>
      <c r="H1841" s="6">
        <v>15540635</v>
      </c>
      <c r="I1841" s="6">
        <v>104.7206431</v>
      </c>
      <c r="J1841" s="6">
        <v>25.21873136</v>
      </c>
      <c r="K1841" t="s">
        <v>8891</v>
      </c>
      <c r="L1841" t="s">
        <v>9382</v>
      </c>
      <c r="M1841" t="s">
        <v>9383</v>
      </c>
    </row>
    <row r="1842" spans="1:13" x14ac:dyDescent="0.4">
      <c r="A1842" s="6">
        <v>1840</v>
      </c>
      <c r="B1842" s="6" t="s">
        <v>5382</v>
      </c>
      <c r="C1842" s="6" t="s">
        <v>5383</v>
      </c>
      <c r="D1842" s="6" t="s">
        <v>533</v>
      </c>
      <c r="E1842" s="6" t="s">
        <v>5384</v>
      </c>
      <c r="F1842" s="6">
        <v>117.76430000000001</v>
      </c>
      <c r="G1842" s="6">
        <v>32.8812</v>
      </c>
      <c r="H1842" s="6">
        <v>48090020</v>
      </c>
      <c r="I1842" s="6">
        <v>118.52071189999999</v>
      </c>
      <c r="J1842" s="6">
        <v>31.562540479999999</v>
      </c>
      <c r="K1842" t="s">
        <v>8944</v>
      </c>
      <c r="L1842" t="s">
        <v>9756</v>
      </c>
      <c r="M1842" t="s">
        <v>10356</v>
      </c>
    </row>
    <row r="1843" spans="1:13" x14ac:dyDescent="0.4">
      <c r="A1843" s="6">
        <v>1841</v>
      </c>
      <c r="B1843" s="6" t="s">
        <v>5385</v>
      </c>
      <c r="C1843" s="6" t="s">
        <v>5386</v>
      </c>
      <c r="D1843" s="6" t="s">
        <v>573</v>
      </c>
      <c r="E1843" s="6" t="s">
        <v>5387</v>
      </c>
      <c r="F1843" s="6">
        <v>125.39449999999999</v>
      </c>
      <c r="G1843" s="6">
        <v>43.183</v>
      </c>
      <c r="H1843" s="6">
        <v>56080191</v>
      </c>
      <c r="I1843" s="6">
        <v>126.037222</v>
      </c>
      <c r="J1843" s="6">
        <v>41.7654432</v>
      </c>
      <c r="K1843" t="s">
        <v>8894</v>
      </c>
      <c r="L1843" t="s">
        <v>9548</v>
      </c>
      <c r="M1843" t="s">
        <v>10357</v>
      </c>
    </row>
    <row r="1844" spans="1:13" x14ac:dyDescent="0.4">
      <c r="A1844" s="6">
        <v>1842</v>
      </c>
      <c r="B1844" s="6" t="s">
        <v>5388</v>
      </c>
      <c r="C1844" s="6" t="s">
        <v>5389</v>
      </c>
      <c r="D1844" s="6" t="s">
        <v>533</v>
      </c>
      <c r="E1844" s="6" t="s">
        <v>4708</v>
      </c>
      <c r="F1844" s="6">
        <v>118.7736</v>
      </c>
      <c r="G1844" s="6">
        <v>33.4407</v>
      </c>
      <c r="H1844" s="6">
        <v>26920527</v>
      </c>
      <c r="I1844" s="6">
        <v>119.5149734</v>
      </c>
      <c r="J1844" s="6">
        <v>32.116669280000004</v>
      </c>
      <c r="K1844" t="s">
        <v>8979</v>
      </c>
      <c r="L1844" t="s">
        <v>9305</v>
      </c>
      <c r="M1844" t="s">
        <v>10237</v>
      </c>
    </row>
    <row r="1845" spans="1:13" x14ac:dyDescent="0.4">
      <c r="A1845" s="6">
        <v>1843</v>
      </c>
      <c r="B1845" s="6" t="s">
        <v>5390</v>
      </c>
      <c r="C1845" s="6" t="s">
        <v>5391</v>
      </c>
      <c r="D1845" s="6" t="s">
        <v>595</v>
      </c>
      <c r="E1845" s="6" t="s">
        <v>5392</v>
      </c>
      <c r="F1845" s="6">
        <v>103.7805</v>
      </c>
      <c r="G1845" s="6">
        <v>38.016599999999997</v>
      </c>
      <c r="H1845" s="6">
        <v>60530177</v>
      </c>
      <c r="I1845" s="6">
        <v>104.7452706</v>
      </c>
      <c r="J1845" s="6">
        <v>36.648640640000004</v>
      </c>
      <c r="K1845" t="s">
        <v>8904</v>
      </c>
      <c r="L1845" t="s">
        <v>5041</v>
      </c>
      <c r="M1845" t="s">
        <v>10358</v>
      </c>
    </row>
    <row r="1846" spans="1:13" x14ac:dyDescent="0.4">
      <c r="A1846" s="6">
        <v>1844</v>
      </c>
      <c r="B1846" s="6" t="s">
        <v>5393</v>
      </c>
      <c r="C1846" s="6" t="s">
        <v>5394</v>
      </c>
      <c r="D1846" s="6" t="s">
        <v>1151</v>
      </c>
      <c r="E1846" s="6" t="s">
        <v>5395</v>
      </c>
      <c r="F1846" s="6">
        <v>111.964</v>
      </c>
      <c r="G1846" s="6">
        <v>24.491800000000001</v>
      </c>
      <c r="H1846" s="6">
        <v>4070521</v>
      </c>
      <c r="I1846" s="6">
        <v>112.80683639999999</v>
      </c>
      <c r="J1846" s="6">
        <v>23.25367872</v>
      </c>
      <c r="K1846" t="s">
        <v>8934</v>
      </c>
      <c r="L1846" t="s">
        <v>9479</v>
      </c>
      <c r="M1846" t="s">
        <v>10359</v>
      </c>
    </row>
    <row r="1847" spans="1:13" x14ac:dyDescent="0.4">
      <c r="A1847" s="6">
        <v>1845</v>
      </c>
      <c r="B1847" s="6" t="s">
        <v>5396</v>
      </c>
      <c r="C1847" s="6" t="s">
        <v>5397</v>
      </c>
      <c r="D1847" s="6" t="s">
        <v>595</v>
      </c>
      <c r="E1847" s="6" t="s">
        <v>4476</v>
      </c>
      <c r="F1847" s="6">
        <v>96.169499999999999</v>
      </c>
      <c r="G1847" s="6">
        <v>41.543100000000003</v>
      </c>
      <c r="H1847" s="6">
        <v>11230230</v>
      </c>
      <c r="I1847" s="6">
        <v>97.247674450000005</v>
      </c>
      <c r="J1847" s="6">
        <v>40.141286239999999</v>
      </c>
      <c r="K1847" t="s">
        <v>8904</v>
      </c>
      <c r="L1847" t="s">
        <v>9255</v>
      </c>
      <c r="M1847" t="s">
        <v>10178</v>
      </c>
    </row>
    <row r="1848" spans="1:13" x14ac:dyDescent="0.4">
      <c r="A1848" s="6">
        <v>1846</v>
      </c>
      <c r="B1848" s="6" t="s">
        <v>5398</v>
      </c>
      <c r="C1848" s="6" t="s">
        <v>5399</v>
      </c>
      <c r="D1848" s="6" t="s">
        <v>628</v>
      </c>
      <c r="E1848" s="6" t="s">
        <v>5400</v>
      </c>
      <c r="F1848" s="6">
        <v>117.1879</v>
      </c>
      <c r="G1848" s="6">
        <v>30.414000000000001</v>
      </c>
      <c r="H1848" s="6">
        <v>90110933</v>
      </c>
      <c r="I1848" s="6">
        <v>117.9529003</v>
      </c>
      <c r="J1848" s="6">
        <v>29.119025600000001</v>
      </c>
      <c r="K1848" t="s">
        <v>8973</v>
      </c>
      <c r="L1848" t="s">
        <v>9951</v>
      </c>
      <c r="M1848" t="s">
        <v>10360</v>
      </c>
    </row>
    <row r="1849" spans="1:13" x14ac:dyDescent="0.4">
      <c r="A1849" s="6">
        <v>1847</v>
      </c>
      <c r="B1849" s="6" t="s">
        <v>5401</v>
      </c>
      <c r="C1849" s="6" t="s">
        <v>5402</v>
      </c>
      <c r="D1849" s="6" t="s">
        <v>573</v>
      </c>
      <c r="E1849" s="6" t="s">
        <v>1347</v>
      </c>
      <c r="F1849" s="6">
        <v>129.06469999999999</v>
      </c>
      <c r="G1849" s="6">
        <v>44.841900000000003</v>
      </c>
      <c r="H1849" s="6">
        <v>57110543</v>
      </c>
      <c r="I1849" s="6">
        <v>129.652736</v>
      </c>
      <c r="J1849" s="6">
        <v>43.408417759999999</v>
      </c>
      <c r="K1849" t="s">
        <v>8894</v>
      </c>
      <c r="L1849" t="s">
        <v>9094</v>
      </c>
      <c r="M1849" t="s">
        <v>9208</v>
      </c>
    </row>
    <row r="1850" spans="1:13" x14ac:dyDescent="0.4">
      <c r="A1850" s="6">
        <v>1848</v>
      </c>
      <c r="B1850" s="6" t="s">
        <v>5403</v>
      </c>
      <c r="C1850" s="6" t="s">
        <v>5404</v>
      </c>
      <c r="D1850" s="6" t="s">
        <v>628</v>
      </c>
      <c r="E1850" s="6" t="s">
        <v>5400</v>
      </c>
      <c r="F1850" s="6">
        <v>117.0883</v>
      </c>
      <c r="G1850" s="6">
        <v>30.2532</v>
      </c>
      <c r="H1850" s="6">
        <v>22590810</v>
      </c>
      <c r="I1850" s="6">
        <v>117.85478430000001</v>
      </c>
      <c r="J1850" s="6">
        <v>28.95976928</v>
      </c>
      <c r="K1850" t="s">
        <v>8973</v>
      </c>
      <c r="L1850" t="s">
        <v>9951</v>
      </c>
      <c r="M1850" t="s">
        <v>10360</v>
      </c>
    </row>
    <row r="1851" spans="1:13" x14ac:dyDescent="0.4">
      <c r="A1851" s="6">
        <v>1849</v>
      </c>
      <c r="B1851" s="6" t="s">
        <v>5405</v>
      </c>
      <c r="C1851" s="6" t="s">
        <v>5406</v>
      </c>
      <c r="D1851" s="6" t="s">
        <v>837</v>
      </c>
      <c r="E1851" s="6" t="s">
        <v>1936</v>
      </c>
      <c r="F1851" s="6">
        <v>112.11190000000001</v>
      </c>
      <c r="G1851" s="6">
        <v>39.862299999999998</v>
      </c>
      <c r="H1851" s="6">
        <v>61150097</v>
      </c>
      <c r="I1851" s="6">
        <v>112.95253270000001</v>
      </c>
      <c r="J1851" s="6">
        <v>38.476621919999999</v>
      </c>
      <c r="K1851" t="s">
        <v>8997</v>
      </c>
      <c r="L1851" t="s">
        <v>9447</v>
      </c>
      <c r="M1851" t="s">
        <v>9448</v>
      </c>
    </row>
    <row r="1852" spans="1:13" x14ac:dyDescent="0.4">
      <c r="A1852" s="6">
        <v>1850</v>
      </c>
      <c r="B1852" s="6" t="s">
        <v>5407</v>
      </c>
      <c r="C1852" s="6" t="s">
        <v>5408</v>
      </c>
      <c r="D1852" s="6" t="s">
        <v>837</v>
      </c>
      <c r="E1852" s="6" t="s">
        <v>5409</v>
      </c>
      <c r="F1852" s="6">
        <v>112.13639999999999</v>
      </c>
      <c r="G1852" s="6">
        <v>40.466299999999997</v>
      </c>
      <c r="H1852" s="6">
        <v>53420265</v>
      </c>
      <c r="I1852" s="6">
        <v>112.9766676</v>
      </c>
      <c r="J1852" s="6">
        <v>39.074823520000002</v>
      </c>
      <c r="K1852" t="s">
        <v>8997</v>
      </c>
      <c r="L1852" t="s">
        <v>9447</v>
      </c>
      <c r="M1852" t="s">
        <v>5407</v>
      </c>
    </row>
    <row r="1853" spans="1:13" x14ac:dyDescent="0.4">
      <c r="A1853" s="6">
        <v>1851</v>
      </c>
      <c r="B1853" s="6" t="s">
        <v>5410</v>
      </c>
      <c r="C1853" s="6" t="s">
        <v>5411</v>
      </c>
      <c r="D1853" s="6" t="s">
        <v>558</v>
      </c>
      <c r="E1853" s="6" t="s">
        <v>1867</v>
      </c>
      <c r="F1853" s="6">
        <v>100.7122</v>
      </c>
      <c r="G1853" s="6">
        <v>26.575600000000001</v>
      </c>
      <c r="H1853" s="6">
        <v>14480122</v>
      </c>
      <c r="I1853" s="6">
        <v>101.72268819999999</v>
      </c>
      <c r="J1853" s="6">
        <v>25.317474239999999</v>
      </c>
      <c r="K1853" t="s">
        <v>8891</v>
      </c>
      <c r="L1853" t="s">
        <v>9204</v>
      </c>
      <c r="M1853" t="s">
        <v>9422</v>
      </c>
    </row>
    <row r="1854" spans="1:13" x14ac:dyDescent="0.4">
      <c r="A1854" s="6">
        <v>1852</v>
      </c>
      <c r="B1854" s="6" t="s">
        <v>5412</v>
      </c>
      <c r="C1854" s="6" t="s">
        <v>5413</v>
      </c>
      <c r="D1854" s="6" t="s">
        <v>602</v>
      </c>
      <c r="E1854" s="6" t="s">
        <v>5414</v>
      </c>
      <c r="F1854" s="6">
        <v>112.97150000000001</v>
      </c>
      <c r="G1854" s="6">
        <v>26.2103</v>
      </c>
      <c r="H1854" s="6">
        <v>5170711</v>
      </c>
      <c r="I1854" s="6">
        <v>113.7993247</v>
      </c>
      <c r="J1854" s="6">
        <v>24.955681120000001</v>
      </c>
      <c r="K1854" t="s">
        <v>8934</v>
      </c>
      <c r="L1854" t="s">
        <v>9663</v>
      </c>
      <c r="M1854" t="s">
        <v>10361</v>
      </c>
    </row>
    <row r="1855" spans="1:13" x14ac:dyDescent="0.4">
      <c r="A1855" s="6">
        <v>1853</v>
      </c>
      <c r="B1855" s="6" t="s">
        <v>5415</v>
      </c>
      <c r="C1855" s="6" t="s">
        <v>5416</v>
      </c>
      <c r="D1855" s="6" t="s">
        <v>500</v>
      </c>
      <c r="E1855" s="6" t="s">
        <v>3641</v>
      </c>
      <c r="F1855" s="6">
        <v>112.9765</v>
      </c>
      <c r="G1855" s="6">
        <v>38.0595</v>
      </c>
      <c r="H1855" s="6">
        <v>54590580</v>
      </c>
      <c r="I1855" s="6">
        <v>113.8042502</v>
      </c>
      <c r="J1855" s="6">
        <v>36.691128800000001</v>
      </c>
      <c r="K1855" t="s">
        <v>8989</v>
      </c>
      <c r="L1855" t="s">
        <v>9203</v>
      </c>
      <c r="M1855" t="s">
        <v>3639</v>
      </c>
    </row>
    <row r="1856" spans="1:13" x14ac:dyDescent="0.4">
      <c r="A1856" s="6">
        <v>1854</v>
      </c>
      <c r="B1856" s="6" t="s">
        <v>5417</v>
      </c>
      <c r="C1856" s="6" t="s">
        <v>5418</v>
      </c>
      <c r="D1856" s="6" t="s">
        <v>573</v>
      </c>
      <c r="E1856" s="6" t="s">
        <v>4069</v>
      </c>
      <c r="F1856" s="6">
        <v>119.7193</v>
      </c>
      <c r="G1856" s="6">
        <v>41.761400000000002</v>
      </c>
      <c r="H1856" s="6">
        <v>30310467</v>
      </c>
      <c r="I1856" s="6">
        <v>120.4465824</v>
      </c>
      <c r="J1856" s="6">
        <v>40.357490560000002</v>
      </c>
      <c r="K1856" t="s">
        <v>8925</v>
      </c>
      <c r="L1856" t="s">
        <v>9483</v>
      </c>
      <c r="M1856" t="s">
        <v>10083</v>
      </c>
    </row>
    <row r="1857" spans="1:13" x14ac:dyDescent="0.4">
      <c r="A1857" s="6">
        <v>1855</v>
      </c>
      <c r="B1857" s="6" t="s">
        <v>5419</v>
      </c>
      <c r="C1857" s="6" t="s">
        <v>5420</v>
      </c>
      <c r="D1857" s="6" t="s">
        <v>562</v>
      </c>
      <c r="E1857" s="6" t="s">
        <v>5421</v>
      </c>
      <c r="F1857" s="6">
        <v>119.81699999999999</v>
      </c>
      <c r="G1857" s="6">
        <v>50.720100000000002</v>
      </c>
      <c r="H1857" s="6">
        <v>12390025</v>
      </c>
      <c r="I1857" s="6">
        <v>120.54282670000001</v>
      </c>
      <c r="J1857" s="6">
        <v>49.230187039999997</v>
      </c>
      <c r="K1857" t="s">
        <v>8950</v>
      </c>
      <c r="L1857" t="s">
        <v>9046</v>
      </c>
      <c r="M1857" t="s">
        <v>10362</v>
      </c>
    </row>
    <row r="1858" spans="1:13" x14ac:dyDescent="0.4">
      <c r="A1858" s="6">
        <v>1856</v>
      </c>
      <c r="B1858" s="6" t="s">
        <v>5422</v>
      </c>
      <c r="C1858" s="6" t="s">
        <v>5423</v>
      </c>
      <c r="D1858" s="6" t="s">
        <v>573</v>
      </c>
      <c r="E1858" s="6" t="s">
        <v>3848</v>
      </c>
      <c r="F1858" s="6">
        <v>123.9228</v>
      </c>
      <c r="G1858" s="6">
        <v>42.599699999999999</v>
      </c>
      <c r="H1858" s="6">
        <v>88347693</v>
      </c>
      <c r="I1858" s="6">
        <v>124.5874503</v>
      </c>
      <c r="J1858" s="6">
        <v>41.187742880000002</v>
      </c>
      <c r="K1858" t="s">
        <v>8925</v>
      </c>
      <c r="L1858" t="s">
        <v>9124</v>
      </c>
      <c r="M1858" t="s">
        <v>10021</v>
      </c>
    </row>
    <row r="1859" spans="1:13" x14ac:dyDescent="0.4">
      <c r="A1859" s="6">
        <v>1857</v>
      </c>
      <c r="B1859" s="6" t="s">
        <v>5424</v>
      </c>
      <c r="C1859" s="6" t="s">
        <v>5425</v>
      </c>
      <c r="D1859" s="6" t="s">
        <v>533</v>
      </c>
      <c r="E1859" s="6" t="s">
        <v>1587</v>
      </c>
      <c r="F1859" s="6">
        <v>118.9264</v>
      </c>
      <c r="G1859" s="6">
        <v>33.339399999999998</v>
      </c>
      <c r="H1859" s="6">
        <v>6100655</v>
      </c>
      <c r="I1859" s="6">
        <v>119.6654966</v>
      </c>
      <c r="J1859" s="6">
        <v>32.016341760000003</v>
      </c>
      <c r="K1859" t="s">
        <v>8979</v>
      </c>
      <c r="L1859" t="s">
        <v>9305</v>
      </c>
      <c r="M1859" t="s">
        <v>9306</v>
      </c>
    </row>
    <row r="1860" spans="1:13" x14ac:dyDescent="0.4">
      <c r="A1860" s="6">
        <v>1858</v>
      </c>
      <c r="B1860" s="6" t="s">
        <v>5426</v>
      </c>
      <c r="C1860" s="6" t="s">
        <v>5427</v>
      </c>
      <c r="D1860" s="6" t="s">
        <v>533</v>
      </c>
      <c r="E1860" s="6" t="s">
        <v>5428</v>
      </c>
      <c r="F1860" s="6">
        <v>119.5442</v>
      </c>
      <c r="G1860" s="6">
        <v>30.611799999999999</v>
      </c>
      <c r="H1860" s="6">
        <v>100834221</v>
      </c>
      <c r="I1860" s="6">
        <v>120.2740914</v>
      </c>
      <c r="J1860" s="6">
        <v>29.314926719999999</v>
      </c>
      <c r="K1860" t="s">
        <v>8957</v>
      </c>
      <c r="L1860" t="s">
        <v>9570</v>
      </c>
      <c r="M1860" t="s">
        <v>10363</v>
      </c>
    </row>
    <row r="1861" spans="1:13" x14ac:dyDescent="0.4">
      <c r="A1861" s="6">
        <v>1859</v>
      </c>
      <c r="B1861" s="6" t="s">
        <v>5429</v>
      </c>
      <c r="C1861" s="6" t="s">
        <v>5430</v>
      </c>
      <c r="D1861" s="6" t="s">
        <v>837</v>
      </c>
      <c r="E1861" s="6" t="s">
        <v>5431</v>
      </c>
      <c r="F1861" s="6">
        <v>113.07340000000001</v>
      </c>
      <c r="G1861" s="6">
        <v>40.654400000000003</v>
      </c>
      <c r="H1861" s="6">
        <v>53330774</v>
      </c>
      <c r="I1861" s="6">
        <v>113.89970630000001</v>
      </c>
      <c r="J1861" s="6">
        <v>39.261117759999998</v>
      </c>
      <c r="K1861" t="s">
        <v>8997</v>
      </c>
      <c r="L1861" t="s">
        <v>9447</v>
      </c>
      <c r="M1861" t="s">
        <v>10364</v>
      </c>
    </row>
    <row r="1862" spans="1:13" x14ac:dyDescent="0.4">
      <c r="A1862" s="6">
        <v>1860</v>
      </c>
      <c r="B1862" s="6" t="s">
        <v>5432</v>
      </c>
      <c r="C1862" s="6" t="s">
        <v>5433</v>
      </c>
      <c r="D1862" s="6" t="s">
        <v>837</v>
      </c>
      <c r="E1862" s="6" t="s">
        <v>5431</v>
      </c>
      <c r="F1862" s="6">
        <v>112.89490000000001</v>
      </c>
      <c r="G1862" s="6">
        <v>40.677199999999999</v>
      </c>
      <c r="H1862" s="6">
        <v>53350169</v>
      </c>
      <c r="I1862" s="6">
        <v>113.723866</v>
      </c>
      <c r="J1862" s="6">
        <v>39.283698880000003</v>
      </c>
      <c r="K1862" t="s">
        <v>8997</v>
      </c>
      <c r="L1862" t="s">
        <v>9447</v>
      </c>
      <c r="M1862" t="s">
        <v>10364</v>
      </c>
    </row>
    <row r="1863" spans="1:13" x14ac:dyDescent="0.4">
      <c r="A1863" s="6">
        <v>1861</v>
      </c>
      <c r="B1863" s="6" t="s">
        <v>5434</v>
      </c>
      <c r="C1863" s="6" t="s">
        <v>5435</v>
      </c>
      <c r="D1863" s="6" t="s">
        <v>533</v>
      </c>
      <c r="E1863" s="6" t="s">
        <v>5436</v>
      </c>
      <c r="F1863" s="6">
        <v>117.0693</v>
      </c>
      <c r="G1863" s="6">
        <v>33.905500000000004</v>
      </c>
      <c r="H1863" s="6">
        <v>6060276</v>
      </c>
      <c r="I1863" s="6">
        <v>117.8360674</v>
      </c>
      <c r="J1863" s="6">
        <v>32.577007199999997</v>
      </c>
      <c r="K1863" t="s">
        <v>8944</v>
      </c>
      <c r="L1863" t="s">
        <v>9213</v>
      </c>
      <c r="M1863" t="s">
        <v>10365</v>
      </c>
    </row>
    <row r="1864" spans="1:13" x14ac:dyDescent="0.4">
      <c r="A1864" s="6">
        <v>1862</v>
      </c>
      <c r="B1864" s="6" t="s">
        <v>5437</v>
      </c>
      <c r="C1864" s="6" t="s">
        <v>5438</v>
      </c>
      <c r="D1864" s="6" t="s">
        <v>837</v>
      </c>
      <c r="E1864" s="6" t="s">
        <v>5439</v>
      </c>
      <c r="F1864" s="6">
        <v>111.97450000000001</v>
      </c>
      <c r="G1864" s="6">
        <v>40.910800000000002</v>
      </c>
      <c r="H1864" s="6">
        <v>16020179</v>
      </c>
      <c r="I1864" s="6">
        <v>112.81717999999999</v>
      </c>
      <c r="J1864" s="6">
        <v>39.515056319999999</v>
      </c>
      <c r="K1864" t="s">
        <v>8997</v>
      </c>
      <c r="L1864" t="s">
        <v>9508</v>
      </c>
      <c r="M1864" t="s">
        <v>10366</v>
      </c>
    </row>
    <row r="1865" spans="1:13" x14ac:dyDescent="0.4">
      <c r="A1865" s="6">
        <v>1863</v>
      </c>
      <c r="B1865" s="6" t="s">
        <v>5440</v>
      </c>
      <c r="C1865" s="6" t="s">
        <v>5441</v>
      </c>
      <c r="D1865" s="6" t="s">
        <v>628</v>
      </c>
      <c r="E1865" s="6" t="s">
        <v>5442</v>
      </c>
      <c r="F1865" s="6">
        <v>113.6003</v>
      </c>
      <c r="G1865" s="6">
        <v>26.6995</v>
      </c>
      <c r="H1865" s="6">
        <v>5250262</v>
      </c>
      <c r="I1865" s="6">
        <v>114.4187555</v>
      </c>
      <c r="J1865" s="6">
        <v>25.440184800000001</v>
      </c>
      <c r="K1865" t="s">
        <v>8973</v>
      </c>
      <c r="L1865" t="s">
        <v>9275</v>
      </c>
      <c r="M1865" t="s">
        <v>10367</v>
      </c>
    </row>
    <row r="1866" spans="1:13" x14ac:dyDescent="0.4">
      <c r="A1866" s="6">
        <v>1864</v>
      </c>
      <c r="B1866" s="6" t="s">
        <v>5443</v>
      </c>
      <c r="C1866" s="6" t="s">
        <v>5444</v>
      </c>
      <c r="D1866" s="6" t="s">
        <v>573</v>
      </c>
      <c r="E1866" s="6" t="s">
        <v>2701</v>
      </c>
      <c r="F1866" s="6">
        <v>119.5861</v>
      </c>
      <c r="G1866" s="6">
        <v>42.874099999999999</v>
      </c>
      <c r="H1866" s="6">
        <v>43630263</v>
      </c>
      <c r="I1866" s="6">
        <v>120.3153671</v>
      </c>
      <c r="J1866" s="6">
        <v>41.459508640000003</v>
      </c>
      <c r="K1866" t="s">
        <v>8925</v>
      </c>
      <c r="L1866" t="s">
        <v>9111</v>
      </c>
      <c r="M1866" t="s">
        <v>9703</v>
      </c>
    </row>
    <row r="1867" spans="1:13" x14ac:dyDescent="0.4">
      <c r="A1867" s="6">
        <v>1865</v>
      </c>
      <c r="B1867" s="6" t="s">
        <v>5445</v>
      </c>
      <c r="C1867" s="6" t="s">
        <v>5446</v>
      </c>
      <c r="D1867" s="6" t="s">
        <v>500</v>
      </c>
      <c r="E1867" s="6" t="s">
        <v>5447</v>
      </c>
      <c r="F1867" s="6">
        <v>114.9302</v>
      </c>
      <c r="G1867" s="6">
        <v>38.689900000000002</v>
      </c>
      <c r="H1867" s="6">
        <v>19310287</v>
      </c>
      <c r="I1867" s="6">
        <v>115.72884000000001</v>
      </c>
      <c r="J1867" s="6">
        <v>37.315476959999998</v>
      </c>
      <c r="K1867" t="s">
        <v>8989</v>
      </c>
      <c r="L1867" t="s">
        <v>9511</v>
      </c>
      <c r="M1867" t="s">
        <v>10368</v>
      </c>
    </row>
    <row r="1868" spans="1:13" x14ac:dyDescent="0.4">
      <c r="A1868" s="6">
        <v>1866</v>
      </c>
      <c r="B1868" s="6" t="s">
        <v>5448</v>
      </c>
      <c r="C1868" s="6" t="s">
        <v>5449</v>
      </c>
      <c r="D1868" s="6" t="s">
        <v>595</v>
      </c>
      <c r="E1868" s="6" t="s">
        <v>5120</v>
      </c>
      <c r="F1868" s="6">
        <v>104.5921</v>
      </c>
      <c r="G1868" s="6">
        <v>38.7958</v>
      </c>
      <c r="H1868" s="6">
        <v>48620324</v>
      </c>
      <c r="I1868" s="6">
        <v>105.5447777</v>
      </c>
      <c r="J1868" s="6">
        <v>37.42036032</v>
      </c>
      <c r="K1868" t="s">
        <v>8986</v>
      </c>
      <c r="L1868" t="s">
        <v>9420</v>
      </c>
      <c r="M1868" t="s">
        <v>10314</v>
      </c>
    </row>
    <row r="1869" spans="1:13" x14ac:dyDescent="0.4">
      <c r="A1869" s="6">
        <v>1867</v>
      </c>
      <c r="B1869" s="6" t="s">
        <v>5450</v>
      </c>
      <c r="C1869" s="6" t="s">
        <v>5451</v>
      </c>
      <c r="D1869" s="6" t="s">
        <v>837</v>
      </c>
      <c r="E1869" s="6" t="s">
        <v>4248</v>
      </c>
      <c r="F1869" s="6">
        <v>110.74250000000001</v>
      </c>
      <c r="G1869" s="6">
        <v>38.460700000000003</v>
      </c>
      <c r="H1869" s="6">
        <v>61130797</v>
      </c>
      <c r="I1869" s="6">
        <v>111.6035368</v>
      </c>
      <c r="J1869" s="6">
        <v>37.088477279999999</v>
      </c>
      <c r="K1869" t="s">
        <v>8997</v>
      </c>
      <c r="L1869" t="s">
        <v>9169</v>
      </c>
      <c r="M1869" t="s">
        <v>10121</v>
      </c>
    </row>
    <row r="1870" spans="1:13" x14ac:dyDescent="0.4">
      <c r="A1870" s="6">
        <v>1868</v>
      </c>
      <c r="B1870" s="6" t="s">
        <v>5452</v>
      </c>
      <c r="C1870" s="6" t="s">
        <v>5453</v>
      </c>
      <c r="D1870" s="6" t="s">
        <v>566</v>
      </c>
      <c r="E1870" s="6" t="s">
        <v>5454</v>
      </c>
      <c r="F1870" s="6">
        <v>110.7024</v>
      </c>
      <c r="G1870" s="6">
        <v>26.776499999999999</v>
      </c>
      <c r="H1870" s="6">
        <v>37570480</v>
      </c>
      <c r="I1870" s="6">
        <v>111.56403419999999</v>
      </c>
      <c r="J1870" s="6">
        <v>25.516445600000001</v>
      </c>
      <c r="K1870" t="s">
        <v>8910</v>
      </c>
      <c r="L1870" t="s">
        <v>9232</v>
      </c>
      <c r="M1870" t="s">
        <v>10369</v>
      </c>
    </row>
    <row r="1871" spans="1:13" x14ac:dyDescent="0.4">
      <c r="A1871" s="6">
        <v>1869</v>
      </c>
      <c r="B1871" s="6" t="s">
        <v>5455</v>
      </c>
      <c r="C1871" s="6" t="s">
        <v>5456</v>
      </c>
      <c r="D1871" s="6" t="s">
        <v>837</v>
      </c>
      <c r="E1871" s="6" t="s">
        <v>4016</v>
      </c>
      <c r="F1871" s="6">
        <v>110.4384</v>
      </c>
      <c r="G1871" s="6">
        <v>36.780700000000003</v>
      </c>
      <c r="H1871" s="6">
        <v>16610797</v>
      </c>
      <c r="I1871" s="6">
        <v>111.3039678</v>
      </c>
      <c r="J1871" s="6">
        <v>35.424605280000002</v>
      </c>
      <c r="K1871" t="s">
        <v>8997</v>
      </c>
      <c r="L1871" t="s">
        <v>9348</v>
      </c>
      <c r="M1871" t="s">
        <v>10067</v>
      </c>
    </row>
    <row r="1872" spans="1:13" x14ac:dyDescent="0.4">
      <c r="A1872" s="6">
        <v>1870</v>
      </c>
      <c r="B1872" s="6" t="s">
        <v>5457</v>
      </c>
      <c r="C1872" s="6" t="s">
        <v>5458</v>
      </c>
      <c r="D1872" s="6" t="s">
        <v>837</v>
      </c>
      <c r="E1872" s="6" t="s">
        <v>5431</v>
      </c>
      <c r="F1872" s="6">
        <v>112.9953</v>
      </c>
      <c r="G1872" s="6">
        <v>40.656599999999997</v>
      </c>
      <c r="H1872" s="6">
        <v>53340823</v>
      </c>
      <c r="I1872" s="6">
        <v>113.82277000000001</v>
      </c>
      <c r="J1872" s="6">
        <v>39.26329664</v>
      </c>
      <c r="K1872" t="s">
        <v>8997</v>
      </c>
      <c r="L1872" t="s">
        <v>9447</v>
      </c>
      <c r="M1872" t="s">
        <v>10364</v>
      </c>
    </row>
    <row r="1873" spans="1:13" x14ac:dyDescent="0.4">
      <c r="A1873" s="6">
        <v>1871</v>
      </c>
      <c r="B1873" s="6" t="s">
        <v>5459</v>
      </c>
      <c r="C1873" s="6" t="s">
        <v>5460</v>
      </c>
      <c r="D1873" s="6" t="s">
        <v>1151</v>
      </c>
      <c r="E1873" s="6" t="s">
        <v>4755</v>
      </c>
      <c r="F1873" s="6">
        <v>111.66070000000001</v>
      </c>
      <c r="G1873" s="6">
        <v>24.347300000000001</v>
      </c>
      <c r="H1873" s="6">
        <v>4030766</v>
      </c>
      <c r="I1873" s="6">
        <v>112.50805560000001</v>
      </c>
      <c r="J1873" s="6">
        <v>23.110565919999999</v>
      </c>
      <c r="K1873" t="s">
        <v>8934</v>
      </c>
      <c r="L1873" t="s">
        <v>9479</v>
      </c>
      <c r="M1873" t="s">
        <v>10249</v>
      </c>
    </row>
    <row r="1874" spans="1:13" x14ac:dyDescent="0.4">
      <c r="A1874" s="6">
        <v>1872</v>
      </c>
      <c r="B1874" s="6" t="s">
        <v>5461</v>
      </c>
      <c r="C1874" s="6" t="s">
        <v>5462</v>
      </c>
      <c r="D1874" s="6" t="s">
        <v>602</v>
      </c>
      <c r="E1874" s="6" t="s">
        <v>4196</v>
      </c>
      <c r="F1874" s="6">
        <v>109.8373</v>
      </c>
      <c r="G1874" s="6">
        <v>29.3367</v>
      </c>
      <c r="H1874" s="6">
        <v>38110896</v>
      </c>
      <c r="I1874" s="6">
        <v>110.7118242</v>
      </c>
      <c r="J1874" s="6">
        <v>28.05206768</v>
      </c>
      <c r="K1874" t="s">
        <v>8910</v>
      </c>
      <c r="L1874" t="s">
        <v>9201</v>
      </c>
      <c r="M1874" t="s">
        <v>10110</v>
      </c>
    </row>
    <row r="1875" spans="1:13" x14ac:dyDescent="0.4">
      <c r="A1875" s="6">
        <v>1873</v>
      </c>
      <c r="B1875" s="6" t="s">
        <v>5463</v>
      </c>
      <c r="C1875" s="6" t="s">
        <v>5464</v>
      </c>
      <c r="D1875" s="6" t="s">
        <v>500</v>
      </c>
      <c r="E1875" s="6" t="s">
        <v>3641</v>
      </c>
      <c r="F1875" s="6">
        <v>113.0123</v>
      </c>
      <c r="G1875" s="6">
        <v>38.097299999999997</v>
      </c>
      <c r="H1875" s="6">
        <v>54580848</v>
      </c>
      <c r="I1875" s="6">
        <v>113.8395167</v>
      </c>
      <c r="J1875" s="6">
        <v>36.728565920000001</v>
      </c>
      <c r="K1875" t="s">
        <v>8989</v>
      </c>
      <c r="L1875" t="s">
        <v>9203</v>
      </c>
      <c r="M1875" t="s">
        <v>3639</v>
      </c>
    </row>
    <row r="1876" spans="1:13" x14ac:dyDescent="0.4">
      <c r="A1876" s="6">
        <v>1874</v>
      </c>
      <c r="B1876" s="6" t="s">
        <v>5465</v>
      </c>
      <c r="C1876" s="6" t="s">
        <v>5466</v>
      </c>
      <c r="D1876" s="6" t="s">
        <v>520</v>
      </c>
      <c r="E1876" s="6" t="s">
        <v>5467</v>
      </c>
      <c r="F1876" s="6">
        <v>104.7944</v>
      </c>
      <c r="G1876" s="6">
        <v>30.720300000000002</v>
      </c>
      <c r="H1876" s="6">
        <v>13260660</v>
      </c>
      <c r="I1876" s="6">
        <v>105.7440634</v>
      </c>
      <c r="J1876" s="6">
        <v>29.422385120000001</v>
      </c>
      <c r="K1876" t="s">
        <v>8868</v>
      </c>
      <c r="L1876" t="s">
        <v>8868</v>
      </c>
      <c r="M1876" t="s">
        <v>10370</v>
      </c>
    </row>
    <row r="1877" spans="1:13" x14ac:dyDescent="0.4">
      <c r="A1877" s="6">
        <v>1875</v>
      </c>
      <c r="B1877" s="6" t="s">
        <v>5468</v>
      </c>
      <c r="C1877" s="6" t="s">
        <v>5469</v>
      </c>
      <c r="D1877" s="6" t="s">
        <v>869</v>
      </c>
      <c r="E1877" s="6" t="s">
        <v>956</v>
      </c>
      <c r="F1877" s="6">
        <v>107.8184</v>
      </c>
      <c r="G1877" s="6">
        <v>33.889800000000001</v>
      </c>
      <c r="H1877" s="6">
        <v>28830889</v>
      </c>
      <c r="I1877" s="6">
        <v>108.7230058</v>
      </c>
      <c r="J1877" s="6">
        <v>32.561457920000002</v>
      </c>
      <c r="K1877" t="s">
        <v>9010</v>
      </c>
      <c r="L1877" t="s">
        <v>9039</v>
      </c>
      <c r="M1877" t="s">
        <v>9040</v>
      </c>
    </row>
    <row r="1878" spans="1:13" x14ac:dyDescent="0.4">
      <c r="A1878" s="6">
        <v>1876</v>
      </c>
      <c r="B1878" s="6" t="s">
        <v>5470</v>
      </c>
      <c r="C1878" s="6" t="s">
        <v>5471</v>
      </c>
      <c r="D1878" s="6" t="s">
        <v>500</v>
      </c>
      <c r="E1878" s="6" t="s">
        <v>4864</v>
      </c>
      <c r="F1878" s="6">
        <v>117.7852</v>
      </c>
      <c r="G1878" s="6">
        <v>42.256700000000002</v>
      </c>
      <c r="H1878" s="6">
        <v>43800101</v>
      </c>
      <c r="I1878" s="6">
        <v>118.54130050000001</v>
      </c>
      <c r="J1878" s="6">
        <v>40.848035680000002</v>
      </c>
      <c r="K1878" t="s">
        <v>8989</v>
      </c>
      <c r="L1878" t="s">
        <v>9150</v>
      </c>
      <c r="M1878" t="s">
        <v>10277</v>
      </c>
    </row>
    <row r="1879" spans="1:13" x14ac:dyDescent="0.4">
      <c r="A1879" s="6">
        <v>1877</v>
      </c>
      <c r="B1879" s="6" t="s">
        <v>5472</v>
      </c>
      <c r="C1879" s="6" t="s">
        <v>5473</v>
      </c>
      <c r="D1879" s="6" t="s">
        <v>500</v>
      </c>
      <c r="E1879" s="6" t="s">
        <v>3978</v>
      </c>
      <c r="F1879" s="6">
        <v>116.1617</v>
      </c>
      <c r="G1879" s="6">
        <v>40.789299999999997</v>
      </c>
      <c r="H1879" s="6">
        <v>25770177</v>
      </c>
      <c r="I1879" s="6">
        <v>116.94199070000001</v>
      </c>
      <c r="J1879" s="6">
        <v>39.394722719999997</v>
      </c>
      <c r="K1879" t="s">
        <v>8878</v>
      </c>
      <c r="L1879" t="s">
        <v>8878</v>
      </c>
      <c r="M1879" t="s">
        <v>10055</v>
      </c>
    </row>
    <row r="1880" spans="1:13" x14ac:dyDescent="0.4">
      <c r="A1880" s="6">
        <v>1878</v>
      </c>
      <c r="B1880" s="6" t="s">
        <v>5474</v>
      </c>
      <c r="C1880" s="6" t="s">
        <v>5475</v>
      </c>
      <c r="D1880" s="6" t="s">
        <v>520</v>
      </c>
      <c r="E1880" s="6" t="s">
        <v>1632</v>
      </c>
      <c r="F1880" s="6">
        <v>102.2783</v>
      </c>
      <c r="G1880" s="6">
        <v>30.507400000000001</v>
      </c>
      <c r="H1880" s="6">
        <v>97883106</v>
      </c>
      <c r="I1880" s="6">
        <v>103.2654533</v>
      </c>
      <c r="J1880" s="6">
        <v>29.211528959999999</v>
      </c>
      <c r="K1880" t="s">
        <v>8898</v>
      </c>
      <c r="L1880" t="s">
        <v>9323</v>
      </c>
      <c r="M1880" t="s">
        <v>9324</v>
      </c>
    </row>
    <row r="1881" spans="1:13" x14ac:dyDescent="0.4">
      <c r="A1881" s="6">
        <v>1879</v>
      </c>
      <c r="B1881" s="6" t="s">
        <v>5476</v>
      </c>
      <c r="C1881" s="6" t="s">
        <v>5477</v>
      </c>
      <c r="D1881" s="6" t="s">
        <v>500</v>
      </c>
      <c r="E1881" s="6" t="s">
        <v>2707</v>
      </c>
      <c r="F1881" s="6">
        <v>116.36450000000001</v>
      </c>
      <c r="G1881" s="6">
        <v>42.2913</v>
      </c>
      <c r="H1881" s="6">
        <v>23170500</v>
      </c>
      <c r="I1881" s="6">
        <v>117.141769</v>
      </c>
      <c r="J1881" s="6">
        <v>40.882303520000001</v>
      </c>
      <c r="K1881" t="s">
        <v>8989</v>
      </c>
      <c r="L1881" t="s">
        <v>9150</v>
      </c>
      <c r="M1881" t="s">
        <v>9705</v>
      </c>
    </row>
    <row r="1882" spans="1:13" x14ac:dyDescent="0.4">
      <c r="A1882" s="6">
        <v>1880</v>
      </c>
      <c r="B1882" s="6" t="s">
        <v>5478</v>
      </c>
      <c r="C1882" s="6" t="s">
        <v>5479</v>
      </c>
      <c r="D1882" s="6" t="s">
        <v>562</v>
      </c>
      <c r="E1882" s="6" t="s">
        <v>1769</v>
      </c>
      <c r="F1882" s="6">
        <v>123.8721</v>
      </c>
      <c r="G1882" s="6">
        <v>49.436599999999999</v>
      </c>
      <c r="H1882" s="6">
        <v>36030186</v>
      </c>
      <c r="I1882" s="6">
        <v>124.5375057</v>
      </c>
      <c r="J1882" s="6">
        <v>47.95900864</v>
      </c>
      <c r="K1882" t="s">
        <v>8885</v>
      </c>
      <c r="L1882" t="s">
        <v>9026</v>
      </c>
      <c r="M1882" t="s">
        <v>9385</v>
      </c>
    </row>
    <row r="1883" spans="1:13" x14ac:dyDescent="0.4">
      <c r="A1883" s="6">
        <v>1881</v>
      </c>
      <c r="B1883" s="6" t="s">
        <v>5480</v>
      </c>
      <c r="C1883" s="6" t="s">
        <v>5481</v>
      </c>
      <c r="D1883" s="6" t="s">
        <v>573</v>
      </c>
      <c r="E1883" s="6" t="s">
        <v>5482</v>
      </c>
      <c r="F1883" s="6">
        <v>118.5227</v>
      </c>
      <c r="G1883" s="6">
        <v>43.1113</v>
      </c>
      <c r="H1883" s="6">
        <v>43900843</v>
      </c>
      <c r="I1883" s="6">
        <v>119.2678118</v>
      </c>
      <c r="J1883" s="6">
        <v>41.694431520000002</v>
      </c>
      <c r="K1883" t="s">
        <v>8950</v>
      </c>
      <c r="L1883" t="s">
        <v>9144</v>
      </c>
      <c r="M1883" t="s">
        <v>10371</v>
      </c>
    </row>
    <row r="1884" spans="1:13" x14ac:dyDescent="0.4">
      <c r="A1884" s="6">
        <v>1882</v>
      </c>
      <c r="B1884" s="6" t="s">
        <v>5483</v>
      </c>
      <c r="C1884" s="6" t="s">
        <v>5484</v>
      </c>
      <c r="D1884" s="6" t="s">
        <v>562</v>
      </c>
      <c r="E1884" s="6" t="s">
        <v>2862</v>
      </c>
      <c r="F1884" s="6">
        <v>125.99809999999999</v>
      </c>
      <c r="G1884" s="6">
        <v>49.9709</v>
      </c>
      <c r="H1884" s="6">
        <v>48930267</v>
      </c>
      <c r="I1884" s="6">
        <v>126.6318283</v>
      </c>
      <c r="J1884" s="6">
        <v>48.488179359999997</v>
      </c>
      <c r="K1884" t="s">
        <v>8885</v>
      </c>
      <c r="L1884" t="s">
        <v>9067</v>
      </c>
      <c r="M1884" t="s">
        <v>9754</v>
      </c>
    </row>
    <row r="1885" spans="1:13" x14ac:dyDescent="0.4">
      <c r="A1885" s="6">
        <v>1883</v>
      </c>
      <c r="B1885" s="6" t="s">
        <v>5485</v>
      </c>
      <c r="C1885" s="6" t="s">
        <v>5486</v>
      </c>
      <c r="D1885" s="6" t="s">
        <v>573</v>
      </c>
      <c r="E1885" s="6" t="s">
        <v>5487</v>
      </c>
      <c r="F1885" s="6">
        <v>125.1765</v>
      </c>
      <c r="G1885" s="6">
        <v>43.201999999999998</v>
      </c>
      <c r="H1885" s="6">
        <v>56060350</v>
      </c>
      <c r="I1885" s="6">
        <v>125.8224702</v>
      </c>
      <c r="J1885" s="6">
        <v>41.784260799999998</v>
      </c>
      <c r="K1885" t="s">
        <v>8894</v>
      </c>
      <c r="L1885" t="s">
        <v>9548</v>
      </c>
      <c r="M1885" t="s">
        <v>7654</v>
      </c>
    </row>
    <row r="1886" spans="1:13" x14ac:dyDescent="0.4">
      <c r="A1886" s="6">
        <v>1884</v>
      </c>
      <c r="B1886" s="6" t="s">
        <v>5488</v>
      </c>
      <c r="C1886" s="6" t="s">
        <v>5489</v>
      </c>
      <c r="D1886" s="6" t="s">
        <v>858</v>
      </c>
      <c r="E1886" s="6" t="s">
        <v>5490</v>
      </c>
      <c r="F1886" s="6">
        <v>82.3078</v>
      </c>
      <c r="G1886" s="6">
        <v>48.026000000000003</v>
      </c>
      <c r="H1886" s="6">
        <v>88422194</v>
      </c>
      <c r="I1886" s="6">
        <v>83.592513780000004</v>
      </c>
      <c r="J1886" s="6">
        <v>46.561950400000001</v>
      </c>
      <c r="K1886" t="s">
        <v>9006</v>
      </c>
      <c r="L1886" t="s">
        <v>9515</v>
      </c>
      <c r="M1886" t="s">
        <v>10372</v>
      </c>
    </row>
    <row r="1887" spans="1:13" x14ac:dyDescent="0.4">
      <c r="A1887" s="6">
        <v>1885</v>
      </c>
      <c r="B1887" s="6" t="s">
        <v>5491</v>
      </c>
      <c r="C1887" s="6" t="s">
        <v>5492</v>
      </c>
      <c r="D1887" s="6" t="s">
        <v>602</v>
      </c>
      <c r="E1887" s="6" t="s">
        <v>5493</v>
      </c>
      <c r="F1887" s="6">
        <v>111.54130000000001</v>
      </c>
      <c r="G1887" s="6">
        <v>23.412099999999999</v>
      </c>
      <c r="H1887" s="6">
        <v>90160707</v>
      </c>
      <c r="I1887" s="6">
        <v>112.39043460000001</v>
      </c>
      <c r="J1887" s="6">
        <v>22.18434384</v>
      </c>
      <c r="K1887" t="s">
        <v>8934</v>
      </c>
      <c r="L1887" t="s">
        <v>9580</v>
      </c>
      <c r="M1887" t="s">
        <v>10373</v>
      </c>
    </row>
    <row r="1888" spans="1:13" x14ac:dyDescent="0.4">
      <c r="A1888" s="6">
        <v>1886</v>
      </c>
      <c r="B1888" s="6" t="s">
        <v>5494</v>
      </c>
      <c r="C1888" s="6" t="s">
        <v>5495</v>
      </c>
      <c r="D1888" s="6" t="s">
        <v>558</v>
      </c>
      <c r="E1888" s="6" t="s">
        <v>5496</v>
      </c>
      <c r="F1888" s="6">
        <v>101.3921</v>
      </c>
      <c r="G1888" s="6">
        <v>25.4361</v>
      </c>
      <c r="H1888" s="6">
        <v>93396477</v>
      </c>
      <c r="I1888" s="6">
        <v>102.39245769999999</v>
      </c>
      <c r="J1888" s="6">
        <v>24.18891344</v>
      </c>
      <c r="K1888" t="s">
        <v>8891</v>
      </c>
      <c r="L1888" t="s">
        <v>9999</v>
      </c>
      <c r="M1888" t="s">
        <v>10374</v>
      </c>
    </row>
    <row r="1889" spans="1:13" x14ac:dyDescent="0.4">
      <c r="A1889" s="6">
        <v>1887</v>
      </c>
      <c r="B1889" s="6" t="s">
        <v>5497</v>
      </c>
      <c r="C1889" s="6" t="s">
        <v>5498</v>
      </c>
      <c r="D1889" s="6" t="s">
        <v>595</v>
      </c>
      <c r="E1889" s="6" t="s">
        <v>1889</v>
      </c>
      <c r="F1889" s="6">
        <v>105.3036</v>
      </c>
      <c r="G1889" s="6">
        <v>37.546300000000002</v>
      </c>
      <c r="H1889" s="6">
        <v>48490427</v>
      </c>
      <c r="I1889" s="6">
        <v>106.24567639999999</v>
      </c>
      <c r="J1889" s="6">
        <v>36.182855519999997</v>
      </c>
      <c r="K1889" t="s">
        <v>8986</v>
      </c>
      <c r="L1889" t="s">
        <v>9428</v>
      </c>
      <c r="M1889" t="s">
        <v>9429</v>
      </c>
    </row>
    <row r="1890" spans="1:13" x14ac:dyDescent="0.4">
      <c r="A1890" s="6">
        <v>1888</v>
      </c>
      <c r="B1890" s="6" t="s">
        <v>5499</v>
      </c>
      <c r="C1890" s="6" t="s">
        <v>5500</v>
      </c>
      <c r="D1890" s="6" t="s">
        <v>849</v>
      </c>
      <c r="E1890" s="6" t="s">
        <v>1651</v>
      </c>
      <c r="F1890" s="6">
        <v>114.1319</v>
      </c>
      <c r="G1890" s="6">
        <v>31.669799999999999</v>
      </c>
      <c r="H1890" s="6">
        <v>55700172</v>
      </c>
      <c r="I1890" s="6">
        <v>114.94243470000001</v>
      </c>
      <c r="J1890" s="6">
        <v>30.362769920000002</v>
      </c>
      <c r="K1890" t="s">
        <v>9002</v>
      </c>
      <c r="L1890" t="s">
        <v>9330</v>
      </c>
      <c r="M1890" t="s">
        <v>9331</v>
      </c>
    </row>
    <row r="1891" spans="1:13" x14ac:dyDescent="0.4">
      <c r="A1891" s="6">
        <v>1889</v>
      </c>
      <c r="B1891" s="6" t="s">
        <v>5501</v>
      </c>
      <c r="C1891" s="6" t="s">
        <v>5502</v>
      </c>
      <c r="D1891" s="6" t="s">
        <v>628</v>
      </c>
      <c r="E1891" s="6" t="s">
        <v>5503</v>
      </c>
      <c r="F1891" s="6">
        <v>118.9739</v>
      </c>
      <c r="G1891" s="6">
        <v>28.108799999999999</v>
      </c>
      <c r="H1891" s="6">
        <v>6510015</v>
      </c>
      <c r="I1891" s="6">
        <v>119.7122889</v>
      </c>
      <c r="J1891" s="6">
        <v>26.835955519999999</v>
      </c>
      <c r="K1891" t="s">
        <v>8919</v>
      </c>
      <c r="L1891" t="s">
        <v>9333</v>
      </c>
      <c r="M1891" t="s">
        <v>10375</v>
      </c>
    </row>
    <row r="1892" spans="1:13" x14ac:dyDescent="0.4">
      <c r="A1892" s="6">
        <v>1890</v>
      </c>
      <c r="B1892" s="6" t="s">
        <v>5504</v>
      </c>
      <c r="C1892" s="6" t="s">
        <v>5505</v>
      </c>
      <c r="D1892" s="6" t="s">
        <v>628</v>
      </c>
      <c r="E1892" s="6" t="s">
        <v>5506</v>
      </c>
      <c r="F1892" s="6">
        <v>115.0085</v>
      </c>
      <c r="G1892" s="6">
        <v>29.453600000000002</v>
      </c>
      <c r="H1892" s="6">
        <v>89514591</v>
      </c>
      <c r="I1892" s="6">
        <v>115.8059734</v>
      </c>
      <c r="J1892" s="6">
        <v>28.167845440000001</v>
      </c>
      <c r="K1892" t="s">
        <v>8973</v>
      </c>
      <c r="L1892" t="s">
        <v>9393</v>
      </c>
      <c r="M1892" t="s">
        <v>10376</v>
      </c>
    </row>
    <row r="1893" spans="1:13" x14ac:dyDescent="0.4">
      <c r="A1893" s="6">
        <v>1891</v>
      </c>
      <c r="B1893" s="6" t="s">
        <v>5507</v>
      </c>
      <c r="C1893" s="6" t="s">
        <v>5505</v>
      </c>
      <c r="D1893" s="6" t="s">
        <v>573</v>
      </c>
      <c r="E1893" s="6" t="s">
        <v>1674</v>
      </c>
      <c r="F1893" s="6">
        <v>123.4551</v>
      </c>
      <c r="G1893" s="6">
        <v>41.866100000000003</v>
      </c>
      <c r="H1893" s="6">
        <v>43020770</v>
      </c>
      <c r="I1893" s="6">
        <v>124.12671899999999</v>
      </c>
      <c r="J1893" s="6">
        <v>40.461185440000001</v>
      </c>
      <c r="K1893" t="s">
        <v>8925</v>
      </c>
      <c r="L1893" t="s">
        <v>9239</v>
      </c>
      <c r="M1893" t="s">
        <v>9340</v>
      </c>
    </row>
    <row r="1894" spans="1:13" x14ac:dyDescent="0.4">
      <c r="A1894" s="6">
        <v>1892</v>
      </c>
      <c r="B1894" s="6" t="s">
        <v>5508</v>
      </c>
      <c r="C1894" s="6" t="s">
        <v>5509</v>
      </c>
      <c r="D1894" s="6" t="s">
        <v>566</v>
      </c>
      <c r="E1894" s="6" t="s">
        <v>5510</v>
      </c>
      <c r="F1894" s="6">
        <v>110.4923</v>
      </c>
      <c r="G1894" s="6">
        <v>26.0457</v>
      </c>
      <c r="H1894" s="6">
        <v>37640635</v>
      </c>
      <c r="I1894" s="6">
        <v>111.3570647</v>
      </c>
      <c r="J1894" s="6">
        <v>24.792661280000001</v>
      </c>
      <c r="K1894" t="s">
        <v>8888</v>
      </c>
      <c r="L1894" t="s">
        <v>9541</v>
      </c>
      <c r="M1894" t="s">
        <v>10377</v>
      </c>
    </row>
    <row r="1895" spans="1:13" x14ac:dyDescent="0.4">
      <c r="A1895" s="6">
        <v>1893</v>
      </c>
      <c r="B1895" s="6" t="s">
        <v>5511</v>
      </c>
      <c r="C1895" s="6" t="s">
        <v>5512</v>
      </c>
      <c r="D1895" s="6" t="s">
        <v>628</v>
      </c>
      <c r="E1895" s="6" t="s">
        <v>5506</v>
      </c>
      <c r="F1895" s="6">
        <v>114.9872</v>
      </c>
      <c r="G1895" s="6">
        <v>29.4709</v>
      </c>
      <c r="H1895" s="6">
        <v>34970381</v>
      </c>
      <c r="I1895" s="6">
        <v>115.78499069999999</v>
      </c>
      <c r="J1895" s="6">
        <v>28.18497936</v>
      </c>
      <c r="K1895" t="s">
        <v>8973</v>
      </c>
      <c r="L1895" t="s">
        <v>9393</v>
      </c>
      <c r="M1895" t="s">
        <v>10376</v>
      </c>
    </row>
    <row r="1896" spans="1:13" x14ac:dyDescent="0.4">
      <c r="A1896" s="6">
        <v>1894</v>
      </c>
      <c r="B1896" s="6" t="s">
        <v>5513</v>
      </c>
      <c r="C1896" s="6" t="s">
        <v>5514</v>
      </c>
      <c r="D1896" s="6" t="s">
        <v>913</v>
      </c>
      <c r="E1896" s="6" t="s">
        <v>5515</v>
      </c>
      <c r="F1896" s="6">
        <v>112.1019</v>
      </c>
      <c r="G1896" s="6">
        <v>34.575000000000003</v>
      </c>
      <c r="H1896" s="6">
        <v>89344879</v>
      </c>
      <c r="I1896" s="6">
        <v>112.94268169999999</v>
      </c>
      <c r="J1896" s="6">
        <v>33.240079999999999</v>
      </c>
      <c r="K1896" t="s">
        <v>9020</v>
      </c>
      <c r="L1896" t="s">
        <v>9318</v>
      </c>
      <c r="M1896" t="s">
        <v>10378</v>
      </c>
    </row>
    <row r="1897" spans="1:13" x14ac:dyDescent="0.4">
      <c r="A1897" s="6">
        <v>1895</v>
      </c>
      <c r="B1897" s="6" t="s">
        <v>5516</v>
      </c>
      <c r="C1897" s="6" t="s">
        <v>5517</v>
      </c>
      <c r="D1897" s="6" t="s">
        <v>628</v>
      </c>
      <c r="E1897" s="6" t="s">
        <v>5506</v>
      </c>
      <c r="F1897" s="6">
        <v>114.95740000000001</v>
      </c>
      <c r="G1897" s="6">
        <v>29.355699999999999</v>
      </c>
      <c r="H1897" s="6">
        <v>20090788</v>
      </c>
      <c r="I1897" s="6">
        <v>115.7556347</v>
      </c>
      <c r="J1897" s="6">
        <v>28.070885279999999</v>
      </c>
      <c r="K1897" t="s">
        <v>8973</v>
      </c>
      <c r="L1897" t="s">
        <v>9393</v>
      </c>
      <c r="M1897" t="s">
        <v>10376</v>
      </c>
    </row>
    <row r="1898" spans="1:13" x14ac:dyDescent="0.4">
      <c r="A1898" s="6">
        <v>1896</v>
      </c>
      <c r="B1898" s="6" t="s">
        <v>5518</v>
      </c>
      <c r="C1898" s="6" t="s">
        <v>5519</v>
      </c>
      <c r="D1898" s="6" t="s">
        <v>533</v>
      </c>
      <c r="E1898" s="6" t="s">
        <v>5520</v>
      </c>
      <c r="F1898" s="6">
        <v>117.3901</v>
      </c>
      <c r="G1898" s="6">
        <v>32.386000000000003</v>
      </c>
      <c r="H1898" s="6">
        <v>48110000</v>
      </c>
      <c r="I1898" s="6">
        <v>118.15208749999999</v>
      </c>
      <c r="J1898" s="6">
        <v>31.072094400000001</v>
      </c>
      <c r="K1898" t="s">
        <v>8944</v>
      </c>
      <c r="L1898" t="s">
        <v>10045</v>
      </c>
      <c r="M1898" t="s">
        <v>10379</v>
      </c>
    </row>
    <row r="1899" spans="1:13" x14ac:dyDescent="0.4">
      <c r="A1899" s="6">
        <v>1897</v>
      </c>
      <c r="B1899" s="6" t="s">
        <v>5521</v>
      </c>
      <c r="C1899" s="6" t="s">
        <v>5522</v>
      </c>
      <c r="D1899" s="6" t="s">
        <v>913</v>
      </c>
      <c r="E1899" s="6" t="s">
        <v>5523</v>
      </c>
      <c r="F1899" s="6">
        <v>113.56100000000001</v>
      </c>
      <c r="G1899" s="6">
        <v>35.338700000000003</v>
      </c>
      <c r="H1899" s="6">
        <v>89397914</v>
      </c>
      <c r="I1899" s="6">
        <v>114.3800411</v>
      </c>
      <c r="J1899" s="6">
        <v>33.996448479999998</v>
      </c>
      <c r="K1899" t="s">
        <v>9020</v>
      </c>
      <c r="L1899" t="s">
        <v>9945</v>
      </c>
      <c r="M1899" t="s">
        <v>10380</v>
      </c>
    </row>
    <row r="1900" spans="1:13" x14ac:dyDescent="0.4">
      <c r="A1900" s="6">
        <v>1898</v>
      </c>
      <c r="B1900" s="6" t="s">
        <v>5524</v>
      </c>
      <c r="C1900" s="6" t="s">
        <v>1667</v>
      </c>
      <c r="D1900" s="6" t="s">
        <v>562</v>
      </c>
      <c r="E1900" s="6" t="s">
        <v>1769</v>
      </c>
      <c r="F1900" s="6">
        <v>124.1942</v>
      </c>
      <c r="G1900" s="6">
        <v>49.341299999999997</v>
      </c>
      <c r="H1900" s="6">
        <v>35960674</v>
      </c>
      <c r="I1900" s="6">
        <v>124.8548064</v>
      </c>
      <c r="J1900" s="6">
        <v>47.864623520000002</v>
      </c>
      <c r="K1900" t="s">
        <v>8885</v>
      </c>
      <c r="L1900" t="s">
        <v>9026</v>
      </c>
      <c r="M1900" t="s">
        <v>9385</v>
      </c>
    </row>
    <row r="1901" spans="1:13" x14ac:dyDescent="0.4">
      <c r="A1901" s="6">
        <v>1899</v>
      </c>
      <c r="B1901" s="6" t="s">
        <v>5525</v>
      </c>
      <c r="C1901" s="6" t="s">
        <v>5526</v>
      </c>
      <c r="D1901" s="6" t="s">
        <v>602</v>
      </c>
      <c r="E1901" s="6" t="s">
        <v>5527</v>
      </c>
      <c r="F1901" s="6">
        <v>108.7094</v>
      </c>
      <c r="G1901" s="6">
        <v>29.304300000000001</v>
      </c>
      <c r="H1901" s="6">
        <v>94113837</v>
      </c>
      <c r="I1901" s="6">
        <v>109.6007299</v>
      </c>
      <c r="J1901" s="6">
        <v>28.019978720000001</v>
      </c>
      <c r="K1901" t="s">
        <v>8910</v>
      </c>
      <c r="L1901" t="s">
        <v>9597</v>
      </c>
      <c r="M1901" t="s">
        <v>10381</v>
      </c>
    </row>
    <row r="1902" spans="1:13" x14ac:dyDescent="0.4">
      <c r="A1902" s="6">
        <v>1900</v>
      </c>
      <c r="B1902" s="6" t="s">
        <v>5528</v>
      </c>
      <c r="C1902" s="6" t="s">
        <v>5529</v>
      </c>
      <c r="D1902" s="6" t="s">
        <v>602</v>
      </c>
      <c r="E1902" s="6" t="s">
        <v>3685</v>
      </c>
      <c r="F1902" s="6">
        <v>112.95610000000001</v>
      </c>
      <c r="G1902" s="6">
        <v>23.922699999999999</v>
      </c>
      <c r="H1902" s="6">
        <v>90470105</v>
      </c>
      <c r="I1902" s="6">
        <v>113.78415409999999</v>
      </c>
      <c r="J1902" s="6">
        <v>22.690042080000001</v>
      </c>
      <c r="K1902" t="s">
        <v>8934</v>
      </c>
      <c r="L1902" t="s">
        <v>9368</v>
      </c>
      <c r="M1902" t="s">
        <v>9979</v>
      </c>
    </row>
    <row r="1903" spans="1:13" x14ac:dyDescent="0.4">
      <c r="A1903" s="6">
        <v>1901</v>
      </c>
      <c r="B1903" s="6" t="s">
        <v>5530</v>
      </c>
      <c r="C1903" s="6" t="s">
        <v>5531</v>
      </c>
      <c r="D1903" s="6" t="s">
        <v>520</v>
      </c>
      <c r="E1903" s="6" t="s">
        <v>5532</v>
      </c>
      <c r="F1903" s="6">
        <v>108.4743</v>
      </c>
      <c r="G1903" s="6">
        <v>32.340800000000002</v>
      </c>
      <c r="H1903" s="6">
        <v>97099378</v>
      </c>
      <c r="I1903" s="6">
        <v>109.3691329</v>
      </c>
      <c r="J1903" s="6">
        <v>31.027328319999999</v>
      </c>
      <c r="K1903" t="s">
        <v>8868</v>
      </c>
      <c r="L1903" t="s">
        <v>8868</v>
      </c>
      <c r="M1903" t="s">
        <v>10382</v>
      </c>
    </row>
    <row r="1904" spans="1:13" x14ac:dyDescent="0.4">
      <c r="A1904" s="6">
        <v>1902</v>
      </c>
      <c r="B1904" s="6" t="s">
        <v>5533</v>
      </c>
      <c r="C1904" s="6" t="s">
        <v>5534</v>
      </c>
      <c r="D1904" s="6" t="s">
        <v>849</v>
      </c>
      <c r="E1904" s="6" t="s">
        <v>4595</v>
      </c>
      <c r="F1904" s="6">
        <v>114.5994</v>
      </c>
      <c r="G1904" s="6">
        <v>31.052700000000002</v>
      </c>
      <c r="H1904" s="6">
        <v>90076524</v>
      </c>
      <c r="I1904" s="6">
        <v>115.4029689</v>
      </c>
      <c r="J1904" s="6">
        <v>29.75159408</v>
      </c>
      <c r="K1904" t="s">
        <v>9002</v>
      </c>
      <c r="L1904" t="s">
        <v>9307</v>
      </c>
      <c r="M1904" t="s">
        <v>10202</v>
      </c>
    </row>
    <row r="1905" spans="1:13" x14ac:dyDescent="0.4">
      <c r="A1905" s="6">
        <v>1903</v>
      </c>
      <c r="B1905" s="6" t="s">
        <v>5535</v>
      </c>
      <c r="C1905" s="6" t="s">
        <v>5536</v>
      </c>
      <c r="D1905" s="6" t="s">
        <v>562</v>
      </c>
      <c r="E1905" s="6" t="s">
        <v>3674</v>
      </c>
      <c r="F1905" s="6">
        <v>130.55410000000001</v>
      </c>
      <c r="G1905" s="6">
        <v>48.1845</v>
      </c>
      <c r="H1905" s="6">
        <v>53810230</v>
      </c>
      <c r="I1905" s="6">
        <v>131.11994390000001</v>
      </c>
      <c r="J1905" s="6">
        <v>46.7189288</v>
      </c>
      <c r="K1905" t="s">
        <v>8885</v>
      </c>
      <c r="L1905" t="s">
        <v>9113</v>
      </c>
      <c r="M1905" t="s">
        <v>9977</v>
      </c>
    </row>
    <row r="1906" spans="1:13" x14ac:dyDescent="0.4">
      <c r="A1906" s="6">
        <v>1904</v>
      </c>
      <c r="B1906" s="6" t="s">
        <v>5537</v>
      </c>
      <c r="C1906" s="6" t="s">
        <v>5538</v>
      </c>
      <c r="D1906" s="6" t="s">
        <v>562</v>
      </c>
      <c r="E1906" s="6" t="s">
        <v>3674</v>
      </c>
      <c r="F1906" s="6">
        <v>130.29179999999999</v>
      </c>
      <c r="G1906" s="6">
        <v>48.276299999999999</v>
      </c>
      <c r="H1906" s="6">
        <v>53790716</v>
      </c>
      <c r="I1906" s="6">
        <v>130.86155220000001</v>
      </c>
      <c r="J1906" s="6">
        <v>46.809847519999998</v>
      </c>
      <c r="K1906" t="s">
        <v>8885</v>
      </c>
      <c r="L1906" t="s">
        <v>9113</v>
      </c>
      <c r="M1906" t="s">
        <v>9977</v>
      </c>
    </row>
    <row r="1907" spans="1:13" x14ac:dyDescent="0.4">
      <c r="A1907" s="6">
        <v>1905</v>
      </c>
      <c r="B1907" s="6" t="s">
        <v>5539</v>
      </c>
      <c r="C1907" s="6" t="s">
        <v>5540</v>
      </c>
      <c r="D1907" s="6" t="s">
        <v>533</v>
      </c>
      <c r="E1907" s="6" t="s">
        <v>5541</v>
      </c>
      <c r="F1907" s="6">
        <v>114.74630000000001</v>
      </c>
      <c r="G1907" s="6">
        <v>33.9694</v>
      </c>
      <c r="H1907" s="6">
        <v>19670001</v>
      </c>
      <c r="I1907" s="6">
        <v>115.54768009999999</v>
      </c>
      <c r="J1907" s="6">
        <v>32.640293759999999</v>
      </c>
      <c r="K1907" t="s">
        <v>8944</v>
      </c>
      <c r="L1907" t="s">
        <v>9374</v>
      </c>
      <c r="M1907" t="s">
        <v>10383</v>
      </c>
    </row>
    <row r="1908" spans="1:13" x14ac:dyDescent="0.4">
      <c r="A1908" s="6">
        <v>1906</v>
      </c>
      <c r="B1908" s="6" t="s">
        <v>5542</v>
      </c>
      <c r="C1908" s="6" t="s">
        <v>1707</v>
      </c>
      <c r="D1908" s="6" t="s">
        <v>500</v>
      </c>
      <c r="E1908" s="6" t="s">
        <v>5543</v>
      </c>
      <c r="F1908" s="6">
        <v>118.49590000000001</v>
      </c>
      <c r="G1908" s="6">
        <v>41.290700000000001</v>
      </c>
      <c r="H1908" s="6">
        <v>12940623</v>
      </c>
      <c r="I1908" s="6">
        <v>119.24141109999999</v>
      </c>
      <c r="J1908" s="6">
        <v>39.891309280000002</v>
      </c>
      <c r="K1908" t="s">
        <v>8989</v>
      </c>
      <c r="L1908" t="s">
        <v>9082</v>
      </c>
      <c r="M1908" t="s">
        <v>10384</v>
      </c>
    </row>
    <row r="1909" spans="1:13" x14ac:dyDescent="0.4">
      <c r="A1909" s="6">
        <v>1907</v>
      </c>
      <c r="B1909" s="6" t="s">
        <v>5544</v>
      </c>
      <c r="C1909" s="6" t="s">
        <v>1707</v>
      </c>
      <c r="D1909" s="6" t="s">
        <v>533</v>
      </c>
      <c r="E1909" s="6" t="s">
        <v>1705</v>
      </c>
      <c r="F1909" s="6">
        <v>118.871</v>
      </c>
      <c r="G1909" s="6">
        <v>34.9343</v>
      </c>
      <c r="H1909" s="6">
        <v>35650807</v>
      </c>
      <c r="I1909" s="6">
        <v>119.6109221</v>
      </c>
      <c r="J1909" s="6">
        <v>33.595930719999998</v>
      </c>
      <c r="K1909" t="s">
        <v>8979</v>
      </c>
      <c r="L1909" t="s">
        <v>9353</v>
      </c>
      <c r="M1909" t="s">
        <v>9354</v>
      </c>
    </row>
    <row r="1910" spans="1:13" x14ac:dyDescent="0.4">
      <c r="A1910" s="6">
        <v>1908</v>
      </c>
      <c r="B1910" s="6" t="s">
        <v>5545</v>
      </c>
      <c r="C1910" s="6" t="s">
        <v>5546</v>
      </c>
      <c r="D1910" s="6" t="s">
        <v>533</v>
      </c>
      <c r="E1910" s="6" t="s">
        <v>1705</v>
      </c>
      <c r="F1910" s="6">
        <v>118.8985</v>
      </c>
      <c r="G1910" s="6">
        <v>34.910800000000002</v>
      </c>
      <c r="H1910" s="6">
        <v>90587220</v>
      </c>
      <c r="I1910" s="6">
        <v>119.63801239999999</v>
      </c>
      <c r="J1910" s="6">
        <v>33.57265632</v>
      </c>
      <c r="K1910" t="s">
        <v>8979</v>
      </c>
      <c r="L1910" t="s">
        <v>9353</v>
      </c>
      <c r="M1910" t="s">
        <v>9354</v>
      </c>
    </row>
    <row r="1911" spans="1:13" x14ac:dyDescent="0.4">
      <c r="A1911" s="6">
        <v>1909</v>
      </c>
      <c r="B1911" s="6" t="s">
        <v>5547</v>
      </c>
      <c r="C1911" s="6" t="s">
        <v>5548</v>
      </c>
      <c r="D1911" s="6" t="s">
        <v>869</v>
      </c>
      <c r="E1911" s="6" t="s">
        <v>4725</v>
      </c>
      <c r="F1911" s="6">
        <v>108.2711</v>
      </c>
      <c r="G1911" s="6">
        <v>36.093200000000003</v>
      </c>
      <c r="H1911" s="6">
        <v>97815664</v>
      </c>
      <c r="I1911" s="6">
        <v>109.16896060000001</v>
      </c>
      <c r="J1911" s="6">
        <v>34.74370528</v>
      </c>
      <c r="K1911" t="s">
        <v>9010</v>
      </c>
      <c r="L1911" t="s">
        <v>9269</v>
      </c>
      <c r="M1911" t="s">
        <v>10242</v>
      </c>
    </row>
    <row r="1912" spans="1:13" x14ac:dyDescent="0.4">
      <c r="A1912" s="6">
        <v>1910</v>
      </c>
      <c r="B1912" s="6" t="s">
        <v>5549</v>
      </c>
      <c r="C1912" s="6" t="s">
        <v>5550</v>
      </c>
      <c r="D1912" s="6" t="s">
        <v>869</v>
      </c>
      <c r="E1912" s="6" t="s">
        <v>5551</v>
      </c>
      <c r="F1912" s="6">
        <v>107.0638</v>
      </c>
      <c r="G1912" s="6">
        <v>34.837899999999998</v>
      </c>
      <c r="H1912" s="6">
        <v>36744081</v>
      </c>
      <c r="I1912" s="6">
        <v>107.9796494</v>
      </c>
      <c r="J1912" s="6">
        <v>33.500456159999999</v>
      </c>
      <c r="K1912" t="s">
        <v>9010</v>
      </c>
      <c r="L1912" t="s">
        <v>9162</v>
      </c>
      <c r="M1912" t="s">
        <v>10385</v>
      </c>
    </row>
    <row r="1913" spans="1:13" x14ac:dyDescent="0.4">
      <c r="A1913" s="6">
        <v>1911</v>
      </c>
      <c r="B1913" s="6" t="s">
        <v>5552</v>
      </c>
      <c r="C1913" s="6" t="s">
        <v>5553</v>
      </c>
      <c r="D1913" s="6" t="s">
        <v>520</v>
      </c>
      <c r="E1913" s="6" t="s">
        <v>1433</v>
      </c>
      <c r="F1913" s="6">
        <v>104.62130000000001</v>
      </c>
      <c r="G1913" s="6">
        <v>28.296500000000002</v>
      </c>
      <c r="H1913" s="6">
        <v>59420823</v>
      </c>
      <c r="I1913" s="6">
        <v>105.5735426</v>
      </c>
      <c r="J1913" s="6">
        <v>27.0218536</v>
      </c>
      <c r="K1913" t="s">
        <v>8929</v>
      </c>
      <c r="L1913" t="s">
        <v>9096</v>
      </c>
      <c r="M1913" t="s">
        <v>9247</v>
      </c>
    </row>
    <row r="1914" spans="1:13" x14ac:dyDescent="0.4">
      <c r="A1914" s="6">
        <v>1912</v>
      </c>
      <c r="B1914" s="6" t="s">
        <v>5554</v>
      </c>
      <c r="C1914" s="6" t="s">
        <v>5555</v>
      </c>
      <c r="D1914" s="6" t="s">
        <v>628</v>
      </c>
      <c r="E1914" s="6" t="s">
        <v>1711</v>
      </c>
      <c r="F1914" s="6">
        <v>118.5544</v>
      </c>
      <c r="G1914" s="6">
        <v>26.9603</v>
      </c>
      <c r="H1914" s="6">
        <v>99267048</v>
      </c>
      <c r="I1914" s="6">
        <v>119.2990394</v>
      </c>
      <c r="J1914" s="6">
        <v>25.69848112</v>
      </c>
      <c r="K1914" t="s">
        <v>8919</v>
      </c>
      <c r="L1914" t="s">
        <v>8920</v>
      </c>
      <c r="M1914" t="s">
        <v>9357</v>
      </c>
    </row>
    <row r="1915" spans="1:13" x14ac:dyDescent="0.4">
      <c r="A1915" s="6">
        <v>1913</v>
      </c>
      <c r="B1915" s="6" t="s">
        <v>5556</v>
      </c>
      <c r="C1915" s="6" t="s">
        <v>5557</v>
      </c>
      <c r="D1915" s="6" t="s">
        <v>602</v>
      </c>
      <c r="E1915" s="6" t="s">
        <v>5558</v>
      </c>
      <c r="F1915" s="6">
        <v>109.09739999999999</v>
      </c>
      <c r="G1915" s="6">
        <v>30.063700000000001</v>
      </c>
      <c r="H1915" s="6">
        <v>94063800</v>
      </c>
      <c r="I1915" s="6">
        <v>109.98294869999999</v>
      </c>
      <c r="J1915" s="6">
        <v>28.772088480000001</v>
      </c>
      <c r="K1915" t="s">
        <v>8910</v>
      </c>
      <c r="L1915" t="s">
        <v>9597</v>
      </c>
      <c r="M1915" t="s">
        <v>10386</v>
      </c>
    </row>
    <row r="1916" spans="1:13" x14ac:dyDescent="0.4">
      <c r="A1916" s="6">
        <v>1914</v>
      </c>
      <c r="B1916" s="6" t="s">
        <v>5559</v>
      </c>
      <c r="C1916" s="6" t="s">
        <v>5560</v>
      </c>
      <c r="D1916" s="6" t="s">
        <v>602</v>
      </c>
      <c r="E1916" s="6" t="s">
        <v>5561</v>
      </c>
      <c r="F1916" s="6">
        <v>115.3942</v>
      </c>
      <c r="G1916" s="6">
        <v>25.0456</v>
      </c>
      <c r="H1916" s="6">
        <v>89652482</v>
      </c>
      <c r="I1916" s="6">
        <v>116.1859264</v>
      </c>
      <c r="J1916" s="6">
        <v>23.802162240000001</v>
      </c>
      <c r="K1916" t="s">
        <v>8934</v>
      </c>
      <c r="L1916" t="s">
        <v>9277</v>
      </c>
      <c r="M1916" t="s">
        <v>10387</v>
      </c>
    </row>
    <row r="1917" spans="1:13" x14ac:dyDescent="0.4">
      <c r="A1917" s="6">
        <v>1915</v>
      </c>
      <c r="B1917" s="6" t="s">
        <v>5562</v>
      </c>
      <c r="C1917" s="6" t="s">
        <v>5563</v>
      </c>
      <c r="D1917" s="6" t="s">
        <v>520</v>
      </c>
      <c r="E1917" s="6" t="s">
        <v>5564</v>
      </c>
      <c r="F1917" s="6">
        <v>105.8634</v>
      </c>
      <c r="G1917" s="6">
        <v>30.9557</v>
      </c>
      <c r="H1917" s="6">
        <v>13200538</v>
      </c>
      <c r="I1917" s="6">
        <v>106.79713529999999</v>
      </c>
      <c r="J1917" s="6">
        <v>29.655525279999999</v>
      </c>
      <c r="K1917" t="s">
        <v>8868</v>
      </c>
      <c r="L1917" t="s">
        <v>8868</v>
      </c>
      <c r="M1917" t="s">
        <v>10388</v>
      </c>
    </row>
    <row r="1918" spans="1:13" x14ac:dyDescent="0.4">
      <c r="A1918" s="6">
        <v>1916</v>
      </c>
      <c r="B1918" s="6" t="s">
        <v>5565</v>
      </c>
      <c r="C1918" s="6" t="s">
        <v>5566</v>
      </c>
      <c r="D1918" s="6" t="s">
        <v>602</v>
      </c>
      <c r="E1918" s="6" t="s">
        <v>5561</v>
      </c>
      <c r="F1918" s="6">
        <v>115.3947</v>
      </c>
      <c r="G1918" s="6">
        <v>24.994199999999999</v>
      </c>
      <c r="H1918" s="6">
        <v>4970397</v>
      </c>
      <c r="I1918" s="6">
        <v>116.186419</v>
      </c>
      <c r="J1918" s="6">
        <v>23.75125568</v>
      </c>
      <c r="K1918" t="s">
        <v>8934</v>
      </c>
      <c r="L1918" t="s">
        <v>9277</v>
      </c>
      <c r="M1918" t="s">
        <v>10387</v>
      </c>
    </row>
    <row r="1919" spans="1:13" x14ac:dyDescent="0.4">
      <c r="A1919" s="6">
        <v>1917</v>
      </c>
      <c r="B1919" s="6" t="s">
        <v>5567</v>
      </c>
      <c r="C1919" s="6" t="s">
        <v>5568</v>
      </c>
      <c r="D1919" s="6" t="s">
        <v>837</v>
      </c>
      <c r="E1919" s="6" t="s">
        <v>5431</v>
      </c>
      <c r="F1919" s="6">
        <v>112.4295</v>
      </c>
      <c r="G1919" s="6">
        <v>40.555</v>
      </c>
      <c r="H1919" s="6">
        <v>53390445</v>
      </c>
      <c r="I1919" s="6">
        <v>113.2654005</v>
      </c>
      <c r="J1919" s="6">
        <v>39.162672000000001</v>
      </c>
      <c r="K1919" t="s">
        <v>8997</v>
      </c>
      <c r="L1919" t="s">
        <v>9447</v>
      </c>
      <c r="M1919" t="s">
        <v>10364</v>
      </c>
    </row>
    <row r="1920" spans="1:13" x14ac:dyDescent="0.4">
      <c r="A1920" s="6">
        <v>1918</v>
      </c>
      <c r="B1920" s="6" t="s">
        <v>5569</v>
      </c>
      <c r="C1920" s="6" t="s">
        <v>1722</v>
      </c>
      <c r="D1920" s="6" t="s">
        <v>573</v>
      </c>
      <c r="E1920" s="6" t="s">
        <v>5285</v>
      </c>
      <c r="F1920" s="6">
        <v>123.21559999999999</v>
      </c>
      <c r="G1920" s="6">
        <v>43.276899999999998</v>
      </c>
      <c r="H1920" s="6">
        <v>60390774</v>
      </c>
      <c r="I1920" s="6">
        <v>123.8907876</v>
      </c>
      <c r="J1920" s="6">
        <v>41.858441759999998</v>
      </c>
      <c r="K1920" t="s">
        <v>8925</v>
      </c>
      <c r="L1920" t="s">
        <v>9360</v>
      </c>
      <c r="M1920" t="s">
        <v>10347</v>
      </c>
    </row>
    <row r="1921" spans="1:13" x14ac:dyDescent="0.4">
      <c r="A1921" s="6">
        <v>1919</v>
      </c>
      <c r="B1921" s="6" t="s">
        <v>5570</v>
      </c>
      <c r="C1921" s="6" t="s">
        <v>5571</v>
      </c>
      <c r="D1921" s="6" t="s">
        <v>500</v>
      </c>
      <c r="E1921" s="6" t="s">
        <v>1081</v>
      </c>
      <c r="F1921" s="6">
        <v>114.5278</v>
      </c>
      <c r="G1921" s="6">
        <v>41.0687</v>
      </c>
      <c r="H1921" s="6">
        <v>53120752</v>
      </c>
      <c r="I1921" s="6">
        <v>115.3324358</v>
      </c>
      <c r="J1921" s="6">
        <v>39.671440480000001</v>
      </c>
      <c r="K1921" t="s">
        <v>8989</v>
      </c>
      <c r="L1921" t="s">
        <v>9080</v>
      </c>
      <c r="M1921" t="s">
        <v>9100</v>
      </c>
    </row>
    <row r="1922" spans="1:13" x14ac:dyDescent="0.4">
      <c r="A1922" s="6">
        <v>1920</v>
      </c>
      <c r="B1922" s="6" t="s">
        <v>5572</v>
      </c>
      <c r="C1922" s="6" t="s">
        <v>5573</v>
      </c>
      <c r="D1922" s="6" t="s">
        <v>566</v>
      </c>
      <c r="E1922" s="6" t="s">
        <v>1729</v>
      </c>
      <c r="F1922" s="6">
        <v>106.989</v>
      </c>
      <c r="G1922" s="6">
        <v>23.807300000000001</v>
      </c>
      <c r="H1922" s="6">
        <v>97799736</v>
      </c>
      <c r="I1922" s="6">
        <v>107.9059639</v>
      </c>
      <c r="J1922" s="6">
        <v>22.57574992</v>
      </c>
      <c r="K1922" t="s">
        <v>8888</v>
      </c>
      <c r="L1922" t="s">
        <v>9228</v>
      </c>
      <c r="M1922" t="s">
        <v>9366</v>
      </c>
    </row>
    <row r="1923" spans="1:13" x14ac:dyDescent="0.4">
      <c r="A1923" s="6">
        <v>1921</v>
      </c>
      <c r="B1923" s="6" t="s">
        <v>5574</v>
      </c>
      <c r="C1923" s="6" t="s">
        <v>5575</v>
      </c>
      <c r="D1923" s="6" t="s">
        <v>573</v>
      </c>
      <c r="E1923" s="6" t="s">
        <v>3473</v>
      </c>
      <c r="F1923" s="6">
        <v>126.6348</v>
      </c>
      <c r="G1923" s="6">
        <v>43.717700000000001</v>
      </c>
      <c r="H1923" s="6">
        <v>56740505</v>
      </c>
      <c r="I1923" s="6">
        <v>127.2590415</v>
      </c>
      <c r="J1923" s="6">
        <v>42.295010079999997</v>
      </c>
      <c r="K1923" t="s">
        <v>8894</v>
      </c>
      <c r="L1923" t="s">
        <v>1119</v>
      </c>
      <c r="M1923" t="s">
        <v>9925</v>
      </c>
    </row>
    <row r="1924" spans="1:13" x14ac:dyDescent="0.4">
      <c r="A1924" s="6">
        <v>1922</v>
      </c>
      <c r="B1924" s="6" t="s">
        <v>5576</v>
      </c>
      <c r="C1924" s="6" t="s">
        <v>5577</v>
      </c>
      <c r="D1924" s="6" t="s">
        <v>602</v>
      </c>
      <c r="E1924" s="6" t="s">
        <v>2586</v>
      </c>
      <c r="F1924" s="6">
        <v>109.02809999999999</v>
      </c>
      <c r="G1924" s="6">
        <v>21.0791</v>
      </c>
      <c r="H1924" s="6">
        <v>33210474</v>
      </c>
      <c r="I1924" s="6">
        <v>109.9146813</v>
      </c>
      <c r="J1924" s="6">
        <v>19.873740640000001</v>
      </c>
      <c r="K1924" t="s">
        <v>8953</v>
      </c>
      <c r="L1924" t="s">
        <v>9672</v>
      </c>
    </row>
    <row r="1925" spans="1:13" x14ac:dyDescent="0.4">
      <c r="A1925" s="6">
        <v>1923</v>
      </c>
      <c r="B1925" s="6" t="s">
        <v>5578</v>
      </c>
      <c r="C1925" s="6" t="s">
        <v>5579</v>
      </c>
      <c r="D1925" s="6" t="s">
        <v>533</v>
      </c>
      <c r="E1925" s="6" t="s">
        <v>5580</v>
      </c>
      <c r="F1925" s="6">
        <v>115.8314</v>
      </c>
      <c r="G1925" s="6">
        <v>33.966999999999999</v>
      </c>
      <c r="H1925" s="6">
        <v>90778546</v>
      </c>
      <c r="I1925" s="6">
        <v>116.6166121</v>
      </c>
      <c r="J1925" s="6">
        <v>32.637916799999999</v>
      </c>
      <c r="K1925" t="s">
        <v>8944</v>
      </c>
      <c r="L1925" t="s">
        <v>9500</v>
      </c>
      <c r="M1925" t="s">
        <v>10389</v>
      </c>
    </row>
    <row r="1926" spans="1:13" x14ac:dyDescent="0.4">
      <c r="A1926" s="6">
        <v>1924</v>
      </c>
      <c r="B1926" s="6" t="s">
        <v>5581</v>
      </c>
      <c r="C1926" s="6" t="s">
        <v>5582</v>
      </c>
      <c r="D1926" s="6" t="s">
        <v>562</v>
      </c>
      <c r="E1926" s="6" t="s">
        <v>1769</v>
      </c>
      <c r="F1926" s="6">
        <v>123.44799999999999</v>
      </c>
      <c r="G1926" s="6">
        <v>48.934800000000003</v>
      </c>
      <c r="H1926" s="6">
        <v>35900745</v>
      </c>
      <c r="I1926" s="6">
        <v>124.1197248</v>
      </c>
      <c r="J1926" s="6">
        <v>47.462025920000002</v>
      </c>
      <c r="K1926" t="s">
        <v>8885</v>
      </c>
      <c r="L1926" t="s">
        <v>9026</v>
      </c>
      <c r="M1926" t="s">
        <v>9385</v>
      </c>
    </row>
    <row r="1927" spans="1:13" x14ac:dyDescent="0.4">
      <c r="A1927" s="6">
        <v>1925</v>
      </c>
      <c r="B1927" s="6" t="s">
        <v>5583</v>
      </c>
      <c r="C1927" s="6" t="s">
        <v>5584</v>
      </c>
      <c r="D1927" s="6" t="s">
        <v>500</v>
      </c>
      <c r="E1927" s="6" t="s">
        <v>2839</v>
      </c>
      <c r="F1927" s="6">
        <v>114.01349999999999</v>
      </c>
      <c r="G1927" s="6">
        <v>40.758600000000001</v>
      </c>
      <c r="H1927" s="6">
        <v>53210697</v>
      </c>
      <c r="I1927" s="6">
        <v>114.8257989</v>
      </c>
      <c r="J1927" s="6">
        <v>39.364317440000001</v>
      </c>
      <c r="K1927" t="s">
        <v>8989</v>
      </c>
      <c r="L1927" t="s">
        <v>9080</v>
      </c>
      <c r="M1927" t="s">
        <v>9744</v>
      </c>
    </row>
    <row r="1928" spans="1:13" x14ac:dyDescent="0.4">
      <c r="A1928" s="6">
        <v>1926</v>
      </c>
      <c r="B1928" s="6" t="s">
        <v>5585</v>
      </c>
      <c r="C1928" s="6" t="s">
        <v>5586</v>
      </c>
      <c r="D1928" s="6" t="s">
        <v>599</v>
      </c>
      <c r="E1928" s="6" t="s">
        <v>5587</v>
      </c>
      <c r="F1928" s="6">
        <v>117.1639</v>
      </c>
      <c r="G1928" s="6">
        <v>36.673699999999997</v>
      </c>
      <c r="H1928" s="6">
        <v>90948644</v>
      </c>
      <c r="I1928" s="6">
        <v>117.9292579</v>
      </c>
      <c r="J1928" s="6">
        <v>35.318632479999998</v>
      </c>
      <c r="K1928" t="s">
        <v>8907</v>
      </c>
      <c r="L1928" t="s">
        <v>9735</v>
      </c>
      <c r="M1928" t="s">
        <v>5593</v>
      </c>
    </row>
    <row r="1929" spans="1:13" x14ac:dyDescent="0.4">
      <c r="A1929" s="6">
        <v>1927</v>
      </c>
      <c r="B1929" s="6" t="s">
        <v>5588</v>
      </c>
      <c r="C1929" s="6" t="s">
        <v>5589</v>
      </c>
      <c r="D1929" s="6" t="s">
        <v>869</v>
      </c>
      <c r="E1929" s="6" t="s">
        <v>5590</v>
      </c>
      <c r="F1929" s="6">
        <v>108.4978</v>
      </c>
      <c r="G1929" s="6">
        <v>37.3812</v>
      </c>
      <c r="H1929" s="6">
        <v>29570797</v>
      </c>
      <c r="I1929" s="6">
        <v>109.3922828</v>
      </c>
      <c r="J1929" s="6">
        <v>36.019340479999997</v>
      </c>
      <c r="K1929" t="s">
        <v>9010</v>
      </c>
      <c r="L1929" t="s">
        <v>9489</v>
      </c>
      <c r="M1929" t="s">
        <v>5591</v>
      </c>
    </row>
    <row r="1930" spans="1:13" x14ac:dyDescent="0.4">
      <c r="A1930" s="6">
        <v>1928</v>
      </c>
      <c r="B1930" s="6" t="s">
        <v>5591</v>
      </c>
      <c r="C1930" s="6" t="s">
        <v>5592</v>
      </c>
      <c r="D1930" s="6" t="s">
        <v>869</v>
      </c>
      <c r="E1930" s="6" t="s">
        <v>5590</v>
      </c>
      <c r="F1930" s="6">
        <v>108.4897</v>
      </c>
      <c r="G1930" s="6">
        <v>37.369</v>
      </c>
      <c r="H1930" s="6">
        <v>29560451</v>
      </c>
      <c r="I1930" s="6">
        <v>109.3843035</v>
      </c>
      <c r="J1930" s="6">
        <v>36.007257600000003</v>
      </c>
      <c r="K1930" t="s">
        <v>9010</v>
      </c>
      <c r="L1930" t="s">
        <v>9489</v>
      </c>
      <c r="M1930" t="s">
        <v>5591</v>
      </c>
    </row>
    <row r="1931" spans="1:13" x14ac:dyDescent="0.4">
      <c r="A1931" s="6">
        <v>1929</v>
      </c>
      <c r="B1931" s="6" t="s">
        <v>5593</v>
      </c>
      <c r="C1931" s="6" t="s">
        <v>5594</v>
      </c>
      <c r="D1931" s="6" t="s">
        <v>599</v>
      </c>
      <c r="E1931" s="6" t="s">
        <v>5587</v>
      </c>
      <c r="F1931" s="6">
        <v>117.20780000000001</v>
      </c>
      <c r="G1931" s="6">
        <v>36.631999999999998</v>
      </c>
      <c r="H1931" s="6">
        <v>44950592</v>
      </c>
      <c r="I1931" s="6">
        <v>117.9725038</v>
      </c>
      <c r="J1931" s="6">
        <v>35.277332800000003</v>
      </c>
      <c r="K1931" t="s">
        <v>8907</v>
      </c>
      <c r="L1931" t="s">
        <v>9735</v>
      </c>
      <c r="M1931" t="s">
        <v>5593</v>
      </c>
    </row>
    <row r="1932" spans="1:13" x14ac:dyDescent="0.4">
      <c r="A1932" s="6">
        <v>1930</v>
      </c>
      <c r="B1932" s="6" t="s">
        <v>5595</v>
      </c>
      <c r="C1932" s="6" t="s">
        <v>5596</v>
      </c>
      <c r="D1932" s="6" t="s">
        <v>837</v>
      </c>
      <c r="E1932" s="6" t="s">
        <v>5597</v>
      </c>
      <c r="F1932" s="6">
        <v>111.0532</v>
      </c>
      <c r="G1932" s="6">
        <v>38.745800000000003</v>
      </c>
      <c r="H1932" s="6">
        <v>29740544</v>
      </c>
      <c r="I1932" s="6">
        <v>111.9096073</v>
      </c>
      <c r="J1932" s="6">
        <v>37.370840319999999</v>
      </c>
      <c r="K1932" t="s">
        <v>8997</v>
      </c>
      <c r="L1932" t="s">
        <v>9169</v>
      </c>
      <c r="M1932" t="s">
        <v>10390</v>
      </c>
    </row>
    <row r="1933" spans="1:13" x14ac:dyDescent="0.4">
      <c r="A1933" s="6">
        <v>1931</v>
      </c>
      <c r="B1933" s="6" t="s">
        <v>5598</v>
      </c>
      <c r="C1933" s="6" t="s">
        <v>5599</v>
      </c>
      <c r="D1933" s="6" t="s">
        <v>533</v>
      </c>
      <c r="E1933" s="6" t="s">
        <v>5600</v>
      </c>
      <c r="F1933" s="6">
        <v>116.8523</v>
      </c>
      <c r="G1933" s="6">
        <v>34.238199999999999</v>
      </c>
      <c r="H1933" s="6">
        <v>26660805</v>
      </c>
      <c r="I1933" s="6">
        <v>117.6223007</v>
      </c>
      <c r="J1933" s="6">
        <v>32.906513279999999</v>
      </c>
      <c r="K1933" t="s">
        <v>8944</v>
      </c>
      <c r="L1933" t="s">
        <v>9213</v>
      </c>
      <c r="M1933" t="s">
        <v>10391</v>
      </c>
    </row>
    <row r="1934" spans="1:13" x14ac:dyDescent="0.4">
      <c r="A1934" s="6">
        <v>1932</v>
      </c>
      <c r="B1934" s="6" t="s">
        <v>5601</v>
      </c>
      <c r="C1934" s="6" t="s">
        <v>5602</v>
      </c>
      <c r="D1934" s="6" t="s">
        <v>558</v>
      </c>
      <c r="E1934" s="6" t="s">
        <v>1764</v>
      </c>
      <c r="F1934" s="6">
        <v>103.2954</v>
      </c>
      <c r="G1934" s="6">
        <v>26.976400000000002</v>
      </c>
      <c r="H1934" s="6">
        <v>8970438</v>
      </c>
      <c r="I1934" s="6">
        <v>104.2673985</v>
      </c>
      <c r="J1934" s="6">
        <v>25.71442656</v>
      </c>
      <c r="K1934" t="s">
        <v>8891</v>
      </c>
      <c r="L1934" t="s">
        <v>9382</v>
      </c>
      <c r="M1934" t="s">
        <v>9383</v>
      </c>
    </row>
    <row r="1935" spans="1:13" x14ac:dyDescent="0.4">
      <c r="A1935" s="6">
        <v>1933</v>
      </c>
      <c r="B1935" s="6" t="s">
        <v>5603</v>
      </c>
      <c r="C1935" s="6" t="s">
        <v>1768</v>
      </c>
      <c r="D1935" s="6" t="s">
        <v>573</v>
      </c>
      <c r="E1935" s="6" t="s">
        <v>1755</v>
      </c>
      <c r="F1935" s="6">
        <v>125.3724</v>
      </c>
      <c r="G1935" s="6">
        <v>46.433</v>
      </c>
      <c r="H1935" s="6">
        <v>24910710</v>
      </c>
      <c r="I1935" s="6">
        <v>126.0154512</v>
      </c>
      <c r="J1935" s="6">
        <v>44.984243200000002</v>
      </c>
      <c r="K1935" t="s">
        <v>8894</v>
      </c>
      <c r="L1935" t="s">
        <v>9377</v>
      </c>
      <c r="M1935" t="s">
        <v>9378</v>
      </c>
    </row>
    <row r="1936" spans="1:13" x14ac:dyDescent="0.4">
      <c r="A1936" s="6">
        <v>1934</v>
      </c>
      <c r="B1936" s="6" t="s">
        <v>5604</v>
      </c>
      <c r="C1936" s="6" t="s">
        <v>5605</v>
      </c>
      <c r="D1936" s="6" t="s">
        <v>628</v>
      </c>
      <c r="E1936" s="6" t="s">
        <v>1779</v>
      </c>
      <c r="F1936" s="6">
        <v>115.49590000000001</v>
      </c>
      <c r="G1936" s="6">
        <v>29.293600000000001</v>
      </c>
      <c r="H1936" s="6">
        <v>37030283</v>
      </c>
      <c r="I1936" s="6">
        <v>116.2861111</v>
      </c>
      <c r="J1936" s="6">
        <v>28.009381439999999</v>
      </c>
      <c r="K1936" t="s">
        <v>8973</v>
      </c>
      <c r="L1936" t="s">
        <v>9187</v>
      </c>
      <c r="M1936" t="s">
        <v>9389</v>
      </c>
    </row>
    <row r="1937" spans="1:13" x14ac:dyDescent="0.4">
      <c r="A1937" s="6">
        <v>1935</v>
      </c>
      <c r="B1937" s="6" t="s">
        <v>5606</v>
      </c>
      <c r="C1937" s="6" t="s">
        <v>5607</v>
      </c>
      <c r="D1937" s="6" t="s">
        <v>628</v>
      </c>
      <c r="E1937" s="6" t="s">
        <v>1572</v>
      </c>
      <c r="F1937" s="6">
        <v>115.8263</v>
      </c>
      <c r="G1937" s="6">
        <v>29.5505</v>
      </c>
      <c r="H1937" s="6">
        <v>22400424</v>
      </c>
      <c r="I1937" s="6">
        <v>116.61158810000001</v>
      </c>
      <c r="J1937" s="6">
        <v>28.2638152</v>
      </c>
      <c r="K1937" t="s">
        <v>8973</v>
      </c>
      <c r="L1937" t="s">
        <v>9187</v>
      </c>
      <c r="M1937" t="s">
        <v>9298</v>
      </c>
    </row>
    <row r="1938" spans="1:13" x14ac:dyDescent="0.4">
      <c r="A1938" s="6">
        <v>1936</v>
      </c>
      <c r="B1938" s="6" t="s">
        <v>5608</v>
      </c>
      <c r="C1938" s="6" t="s">
        <v>5609</v>
      </c>
      <c r="D1938" s="6" t="s">
        <v>599</v>
      </c>
      <c r="E1938" s="6" t="s">
        <v>612</v>
      </c>
      <c r="F1938" s="6">
        <v>116.61709999999999</v>
      </c>
      <c r="G1938" s="6">
        <v>37.580599999999997</v>
      </c>
      <c r="H1938" s="6">
        <v>60040793</v>
      </c>
      <c r="I1938" s="6">
        <v>117.3906052</v>
      </c>
      <c r="J1938" s="6">
        <v>36.216826240000003</v>
      </c>
      <c r="K1938" t="s">
        <v>8907</v>
      </c>
      <c r="L1938" t="s">
        <v>8908</v>
      </c>
      <c r="M1938" t="s">
        <v>8915</v>
      </c>
    </row>
    <row r="1939" spans="1:13" x14ac:dyDescent="0.4">
      <c r="A1939" s="6">
        <v>1937</v>
      </c>
      <c r="B1939" s="6" t="s">
        <v>5610</v>
      </c>
      <c r="C1939" s="6" t="s">
        <v>5611</v>
      </c>
      <c r="D1939" s="6" t="s">
        <v>500</v>
      </c>
      <c r="E1939" s="6" t="s">
        <v>5612</v>
      </c>
      <c r="F1939" s="6">
        <v>115.60890000000001</v>
      </c>
      <c r="G1939" s="6">
        <v>40.763399999999997</v>
      </c>
      <c r="H1939" s="6">
        <v>92253485</v>
      </c>
      <c r="I1939" s="6">
        <v>116.3974274</v>
      </c>
      <c r="J1939" s="6">
        <v>39.36907136</v>
      </c>
      <c r="K1939" t="s">
        <v>8989</v>
      </c>
      <c r="L1939" t="s">
        <v>9029</v>
      </c>
      <c r="M1939" t="s">
        <v>10392</v>
      </c>
    </row>
    <row r="1940" spans="1:13" x14ac:dyDescent="0.4">
      <c r="A1940" s="6">
        <v>1938</v>
      </c>
      <c r="B1940" s="6" t="s">
        <v>5613</v>
      </c>
      <c r="C1940" s="6" t="s">
        <v>5614</v>
      </c>
      <c r="D1940" s="6" t="s">
        <v>500</v>
      </c>
      <c r="E1940" s="6" t="s">
        <v>5612</v>
      </c>
      <c r="F1940" s="6">
        <v>115.5269</v>
      </c>
      <c r="G1940" s="6">
        <v>40.817100000000003</v>
      </c>
      <c r="H1940" s="6">
        <v>19180783</v>
      </c>
      <c r="I1940" s="6">
        <v>116.3166492</v>
      </c>
      <c r="J1940" s="6">
        <v>39.422255839999998</v>
      </c>
      <c r="K1940" t="s">
        <v>8989</v>
      </c>
      <c r="L1940" t="s">
        <v>9029</v>
      </c>
      <c r="M1940" t="s">
        <v>10392</v>
      </c>
    </row>
    <row r="1941" spans="1:13" x14ac:dyDescent="0.4">
      <c r="A1941" s="6">
        <v>1939</v>
      </c>
      <c r="B1941" s="6" t="s">
        <v>5615</v>
      </c>
      <c r="C1941" s="6" t="s">
        <v>5616</v>
      </c>
      <c r="D1941" s="6" t="s">
        <v>500</v>
      </c>
      <c r="E1941" s="6" t="s">
        <v>5617</v>
      </c>
      <c r="F1941" s="6">
        <v>115.1444</v>
      </c>
      <c r="G1941" s="6">
        <v>40.679499999999997</v>
      </c>
      <c r="H1941" s="6">
        <v>3080449</v>
      </c>
      <c r="I1941" s="6">
        <v>115.9398484</v>
      </c>
      <c r="J1941" s="6">
        <v>39.2859768</v>
      </c>
      <c r="K1941" t="s">
        <v>8989</v>
      </c>
      <c r="L1941" t="s">
        <v>9080</v>
      </c>
      <c r="M1941" t="s">
        <v>10393</v>
      </c>
    </row>
    <row r="1942" spans="1:13" x14ac:dyDescent="0.4">
      <c r="A1942" s="6">
        <v>1940</v>
      </c>
      <c r="B1942" s="6" t="s">
        <v>5618</v>
      </c>
      <c r="C1942" s="6" t="s">
        <v>5619</v>
      </c>
      <c r="D1942" s="6" t="s">
        <v>500</v>
      </c>
      <c r="E1942" s="6" t="s">
        <v>5617</v>
      </c>
      <c r="F1942" s="6">
        <v>115.0539</v>
      </c>
      <c r="G1942" s="6">
        <v>40.720500000000001</v>
      </c>
      <c r="H1942" s="6">
        <v>710533</v>
      </c>
      <c r="I1942" s="6">
        <v>115.8506969</v>
      </c>
      <c r="J1942" s="6">
        <v>39.326583200000002</v>
      </c>
      <c r="K1942" t="s">
        <v>8989</v>
      </c>
      <c r="L1942" t="s">
        <v>9080</v>
      </c>
      <c r="M1942" t="s">
        <v>10393</v>
      </c>
    </row>
    <row r="1943" spans="1:13" x14ac:dyDescent="0.4">
      <c r="A1943" s="6">
        <v>1941</v>
      </c>
      <c r="B1943" s="6" t="s">
        <v>5620</v>
      </c>
      <c r="C1943" s="6" t="s">
        <v>5621</v>
      </c>
      <c r="D1943" s="6" t="s">
        <v>573</v>
      </c>
      <c r="E1943" s="6" t="s">
        <v>5622</v>
      </c>
      <c r="F1943" s="6">
        <v>121.06140000000001</v>
      </c>
      <c r="G1943" s="6">
        <v>42.770699999999998</v>
      </c>
      <c r="H1943" s="6">
        <v>30160723</v>
      </c>
      <c r="I1943" s="6">
        <v>121.7686851</v>
      </c>
      <c r="J1943" s="6">
        <v>41.357101280000002</v>
      </c>
      <c r="K1943" t="s">
        <v>8925</v>
      </c>
      <c r="L1943" t="s">
        <v>9252</v>
      </c>
      <c r="M1943" t="s">
        <v>10394</v>
      </c>
    </row>
    <row r="1944" spans="1:13" x14ac:dyDescent="0.4">
      <c r="A1944" s="6">
        <v>1942</v>
      </c>
      <c r="B1944" s="6" t="s">
        <v>5623</v>
      </c>
      <c r="C1944" s="6" t="s">
        <v>5624</v>
      </c>
      <c r="D1944" s="6" t="s">
        <v>849</v>
      </c>
      <c r="E1944" s="6" t="s">
        <v>5625</v>
      </c>
      <c r="F1944" s="6">
        <v>110.7636</v>
      </c>
      <c r="G1944" s="6">
        <v>33.633400000000002</v>
      </c>
      <c r="H1944" s="6">
        <v>90140404</v>
      </c>
      <c r="I1944" s="6">
        <v>111.6243224</v>
      </c>
      <c r="J1944" s="6">
        <v>32.307519360000001</v>
      </c>
      <c r="K1944" t="s">
        <v>9002</v>
      </c>
      <c r="L1944" t="s">
        <v>10129</v>
      </c>
      <c r="M1944" t="s">
        <v>10395</v>
      </c>
    </row>
    <row r="1945" spans="1:13" x14ac:dyDescent="0.4">
      <c r="A1945" s="6">
        <v>1943</v>
      </c>
      <c r="B1945" s="6" t="s">
        <v>5626</v>
      </c>
      <c r="C1945" s="6" t="s">
        <v>5627</v>
      </c>
      <c r="D1945" s="6" t="s">
        <v>533</v>
      </c>
      <c r="E1945" s="6" t="s">
        <v>1186</v>
      </c>
      <c r="F1945" s="6">
        <v>115.0074</v>
      </c>
      <c r="G1945" s="6">
        <v>34.864800000000002</v>
      </c>
      <c r="H1945" s="6">
        <v>90746652</v>
      </c>
      <c r="I1945" s="6">
        <v>115.8048897</v>
      </c>
      <c r="J1945" s="6">
        <v>33.527097920000003</v>
      </c>
      <c r="K1945" t="s">
        <v>8944</v>
      </c>
      <c r="L1945" t="s">
        <v>9142</v>
      </c>
      <c r="M1945" t="s">
        <v>9143</v>
      </c>
    </row>
    <row r="1946" spans="1:13" x14ac:dyDescent="0.4">
      <c r="A1946" s="6">
        <v>1944</v>
      </c>
      <c r="B1946" s="6" t="s">
        <v>5628</v>
      </c>
      <c r="C1946" s="6" t="s">
        <v>5629</v>
      </c>
      <c r="D1946" s="6" t="s">
        <v>566</v>
      </c>
      <c r="E1946" s="6" t="s">
        <v>5630</v>
      </c>
      <c r="F1946" s="6">
        <v>109.994</v>
      </c>
      <c r="G1946" s="6">
        <v>26.0853</v>
      </c>
      <c r="H1946" s="6">
        <v>4130508</v>
      </c>
      <c r="I1946" s="6">
        <v>110.8661894</v>
      </c>
      <c r="J1946" s="6">
        <v>24.831881119999998</v>
      </c>
      <c r="K1946" t="s">
        <v>8888</v>
      </c>
      <c r="L1946" t="s">
        <v>9405</v>
      </c>
      <c r="M1946" t="s">
        <v>10396</v>
      </c>
    </row>
    <row r="1947" spans="1:13" x14ac:dyDescent="0.4">
      <c r="A1947" s="6">
        <v>1945</v>
      </c>
      <c r="B1947" s="6" t="s">
        <v>5631</v>
      </c>
      <c r="C1947" s="6" t="s">
        <v>5632</v>
      </c>
      <c r="D1947" s="6" t="s">
        <v>849</v>
      </c>
      <c r="E1947" s="6" t="s">
        <v>5625</v>
      </c>
      <c r="F1947" s="6">
        <v>110.7349</v>
      </c>
      <c r="G1947" s="6">
        <v>33.591900000000003</v>
      </c>
      <c r="H1947" s="6">
        <v>28610650</v>
      </c>
      <c r="I1947" s="6">
        <v>111.59605000000001</v>
      </c>
      <c r="J1947" s="6">
        <v>32.266417760000003</v>
      </c>
      <c r="K1947" t="s">
        <v>9002</v>
      </c>
      <c r="L1947" t="s">
        <v>10129</v>
      </c>
      <c r="M1947" t="s">
        <v>10395</v>
      </c>
    </row>
    <row r="1948" spans="1:13" x14ac:dyDescent="0.4">
      <c r="A1948" s="6">
        <v>1946</v>
      </c>
      <c r="B1948" s="6" t="s">
        <v>5633</v>
      </c>
      <c r="C1948" s="6" t="s">
        <v>5634</v>
      </c>
      <c r="D1948" s="6" t="s">
        <v>562</v>
      </c>
      <c r="E1948" s="6" t="s">
        <v>2678</v>
      </c>
      <c r="F1948" s="6">
        <v>129.7037</v>
      </c>
      <c r="G1948" s="6">
        <v>46.8033</v>
      </c>
      <c r="H1948" s="6">
        <v>54110057</v>
      </c>
      <c r="I1948" s="6">
        <v>130.28221490000001</v>
      </c>
      <c r="J1948" s="6">
        <v>45.350988319999999</v>
      </c>
      <c r="K1948" t="s">
        <v>8885</v>
      </c>
      <c r="L1948" t="s">
        <v>9109</v>
      </c>
      <c r="M1948" t="s">
        <v>9697</v>
      </c>
    </row>
    <row r="1949" spans="1:13" x14ac:dyDescent="0.4">
      <c r="A1949" s="6">
        <v>1947</v>
      </c>
      <c r="B1949" s="6" t="s">
        <v>5635</v>
      </c>
      <c r="C1949" s="6" t="s">
        <v>5636</v>
      </c>
      <c r="D1949" s="6" t="s">
        <v>520</v>
      </c>
      <c r="E1949" s="6" t="s">
        <v>5637</v>
      </c>
      <c r="F1949" s="6">
        <v>106.30240000000001</v>
      </c>
      <c r="G1949" s="6">
        <v>27.865500000000001</v>
      </c>
      <c r="H1949" s="6">
        <v>8880512</v>
      </c>
      <c r="I1949" s="6">
        <v>107.22959419999999</v>
      </c>
      <c r="J1949" s="6">
        <v>26.594991199999999</v>
      </c>
      <c r="K1949" t="s">
        <v>8929</v>
      </c>
      <c r="L1949" t="s">
        <v>9285</v>
      </c>
      <c r="M1949" t="s">
        <v>5648</v>
      </c>
    </row>
    <row r="1950" spans="1:13" x14ac:dyDescent="0.4">
      <c r="A1950" s="6">
        <v>1948</v>
      </c>
      <c r="B1950" s="6" t="s">
        <v>5638</v>
      </c>
      <c r="C1950" s="6" t="s">
        <v>5639</v>
      </c>
      <c r="D1950" s="6" t="s">
        <v>533</v>
      </c>
      <c r="E1950" s="6" t="s">
        <v>5640</v>
      </c>
      <c r="F1950" s="6">
        <v>118.65949999999999</v>
      </c>
      <c r="G1950" s="6">
        <v>32.225299999999997</v>
      </c>
      <c r="H1950" s="6">
        <v>48150342</v>
      </c>
      <c r="I1950" s="6">
        <v>119.4025735</v>
      </c>
      <c r="J1950" s="6">
        <v>30.912937119999999</v>
      </c>
      <c r="K1950" t="s">
        <v>8944</v>
      </c>
      <c r="L1950" t="s">
        <v>9604</v>
      </c>
      <c r="M1950" t="s">
        <v>10397</v>
      </c>
    </row>
    <row r="1951" spans="1:13" x14ac:dyDescent="0.4">
      <c r="A1951" s="6">
        <v>1949</v>
      </c>
      <c r="B1951" s="6" t="s">
        <v>5641</v>
      </c>
      <c r="C1951" s="6" t="s">
        <v>5642</v>
      </c>
      <c r="D1951" s="6" t="s">
        <v>520</v>
      </c>
      <c r="E1951" s="6" t="s">
        <v>5637</v>
      </c>
      <c r="F1951" s="6">
        <v>106.29810000000001</v>
      </c>
      <c r="G1951" s="6">
        <v>27.854099999999999</v>
      </c>
      <c r="H1951" s="6">
        <v>38450833</v>
      </c>
      <c r="I1951" s="6">
        <v>107.2253583</v>
      </c>
      <c r="J1951" s="6">
        <v>26.58370064</v>
      </c>
      <c r="K1951" t="s">
        <v>8929</v>
      </c>
      <c r="L1951" t="s">
        <v>9285</v>
      </c>
      <c r="M1951" t="s">
        <v>5648</v>
      </c>
    </row>
    <row r="1952" spans="1:13" x14ac:dyDescent="0.4">
      <c r="A1952" s="6">
        <v>1950</v>
      </c>
      <c r="B1952" s="6" t="s">
        <v>5643</v>
      </c>
      <c r="C1952" s="6" t="s">
        <v>5644</v>
      </c>
      <c r="D1952" s="6" t="s">
        <v>533</v>
      </c>
      <c r="E1952" s="6" t="s">
        <v>5640</v>
      </c>
      <c r="F1952" s="6">
        <v>118.66840000000001</v>
      </c>
      <c r="G1952" s="6">
        <v>32.167200000000001</v>
      </c>
      <c r="H1952" s="6">
        <v>90676625</v>
      </c>
      <c r="I1952" s="6">
        <v>119.4113408</v>
      </c>
      <c r="J1952" s="6">
        <v>30.855394879999999</v>
      </c>
      <c r="K1952" t="s">
        <v>8944</v>
      </c>
      <c r="L1952" t="s">
        <v>9604</v>
      </c>
      <c r="M1952" t="s">
        <v>10397</v>
      </c>
    </row>
    <row r="1953" spans="1:13" x14ac:dyDescent="0.4">
      <c r="A1953" s="6">
        <v>1951</v>
      </c>
      <c r="B1953" s="6" t="s">
        <v>5645</v>
      </c>
      <c r="C1953" s="6" t="s">
        <v>5646</v>
      </c>
      <c r="D1953" s="6" t="s">
        <v>849</v>
      </c>
      <c r="E1953" s="6" t="s">
        <v>5647</v>
      </c>
      <c r="F1953" s="6">
        <v>113.8396</v>
      </c>
      <c r="G1953" s="6">
        <v>31.8001</v>
      </c>
      <c r="H1953" s="6">
        <v>55680670</v>
      </c>
      <c r="I1953" s="6">
        <v>114.65449</v>
      </c>
      <c r="J1953" s="6">
        <v>30.491819039999999</v>
      </c>
      <c r="K1953" t="s">
        <v>9002</v>
      </c>
      <c r="L1953" t="s">
        <v>9330</v>
      </c>
      <c r="M1953" t="s">
        <v>10398</v>
      </c>
    </row>
    <row r="1954" spans="1:13" x14ac:dyDescent="0.4">
      <c r="A1954" s="6">
        <v>1952</v>
      </c>
      <c r="B1954" s="6" t="s">
        <v>5648</v>
      </c>
      <c r="C1954" s="6" t="s">
        <v>5649</v>
      </c>
      <c r="D1954" s="6" t="s">
        <v>520</v>
      </c>
      <c r="E1954" s="6" t="s">
        <v>5637</v>
      </c>
      <c r="F1954" s="6">
        <v>106.2604</v>
      </c>
      <c r="G1954" s="6">
        <v>27.621600000000001</v>
      </c>
      <c r="H1954" s="6">
        <v>4220169</v>
      </c>
      <c r="I1954" s="6">
        <v>107.18822</v>
      </c>
      <c r="J1954" s="6">
        <v>26.353432640000001</v>
      </c>
      <c r="K1954" t="s">
        <v>8929</v>
      </c>
      <c r="L1954" t="s">
        <v>9285</v>
      </c>
      <c r="M1954" t="s">
        <v>5648</v>
      </c>
    </row>
    <row r="1955" spans="1:13" x14ac:dyDescent="0.4">
      <c r="A1955" s="6">
        <v>1953</v>
      </c>
      <c r="B1955" s="6" t="s">
        <v>5650</v>
      </c>
      <c r="C1955" s="6" t="s">
        <v>5651</v>
      </c>
      <c r="D1955" s="6" t="s">
        <v>739</v>
      </c>
      <c r="E1955" s="6" t="s">
        <v>5652</v>
      </c>
      <c r="F1955" s="6">
        <v>93.220500000000001</v>
      </c>
      <c r="G1955" s="6">
        <v>30.620100000000001</v>
      </c>
      <c r="H1955" s="6">
        <v>92862525</v>
      </c>
      <c r="I1955" s="6">
        <v>94.342614549999993</v>
      </c>
      <c r="J1955" s="6">
        <v>29.323147039999998</v>
      </c>
      <c r="K1955" t="s">
        <v>8966</v>
      </c>
      <c r="L1955" t="s">
        <v>9747</v>
      </c>
      <c r="M1955" t="s">
        <v>10399</v>
      </c>
    </row>
    <row r="1956" spans="1:13" x14ac:dyDescent="0.4">
      <c r="A1956" s="6">
        <v>1954</v>
      </c>
      <c r="B1956" s="6" t="s">
        <v>5653</v>
      </c>
      <c r="C1956" s="6" t="s">
        <v>5654</v>
      </c>
      <c r="D1956" s="6" t="s">
        <v>739</v>
      </c>
      <c r="E1956" s="6" t="s">
        <v>5655</v>
      </c>
      <c r="F1956" s="6">
        <v>89.873999999999995</v>
      </c>
      <c r="G1956" s="6">
        <v>30.586300000000001</v>
      </c>
      <c r="H1956" s="6">
        <v>92737380</v>
      </c>
      <c r="I1956" s="6">
        <v>91.045977399999998</v>
      </c>
      <c r="J1956" s="6">
        <v>29.289671519999999</v>
      </c>
      <c r="K1956" t="s">
        <v>8966</v>
      </c>
      <c r="L1956" t="s">
        <v>10400</v>
      </c>
      <c r="M1956" t="s">
        <v>10401</v>
      </c>
    </row>
    <row r="1957" spans="1:13" x14ac:dyDescent="0.4">
      <c r="A1957" s="6">
        <v>1955</v>
      </c>
      <c r="B1957" s="6" t="s">
        <v>5656</v>
      </c>
      <c r="C1957" s="6" t="s">
        <v>5657</v>
      </c>
      <c r="D1957" s="6" t="s">
        <v>500</v>
      </c>
      <c r="E1957" s="6" t="s">
        <v>1036</v>
      </c>
      <c r="F1957" s="6">
        <v>115.51609999999999</v>
      </c>
      <c r="G1957" s="6">
        <v>41.626199999999997</v>
      </c>
      <c r="H1957" s="6">
        <v>22990391</v>
      </c>
      <c r="I1957" s="6">
        <v>116.30601009999999</v>
      </c>
      <c r="J1957" s="6">
        <v>40.223588479999997</v>
      </c>
      <c r="K1957" t="s">
        <v>8862</v>
      </c>
      <c r="L1957" t="s">
        <v>8862</v>
      </c>
      <c r="M1957" t="s">
        <v>9079</v>
      </c>
    </row>
    <row r="1958" spans="1:13" x14ac:dyDescent="0.4">
      <c r="A1958" s="6">
        <v>1956</v>
      </c>
      <c r="B1958" s="6" t="s">
        <v>5658</v>
      </c>
      <c r="C1958" s="6" t="s">
        <v>5659</v>
      </c>
      <c r="D1958" s="6" t="s">
        <v>573</v>
      </c>
      <c r="E1958" s="6" t="s">
        <v>5236</v>
      </c>
      <c r="F1958" s="6">
        <v>121.6011</v>
      </c>
      <c r="G1958" s="6">
        <v>47.348700000000001</v>
      </c>
      <c r="H1958" s="6">
        <v>50200416</v>
      </c>
      <c r="I1958" s="6">
        <v>122.30034360000001</v>
      </c>
      <c r="J1958" s="6">
        <v>45.891152480000002</v>
      </c>
      <c r="K1958" t="s">
        <v>8950</v>
      </c>
      <c r="L1958" t="s">
        <v>9034</v>
      </c>
      <c r="M1958" t="s">
        <v>10338</v>
      </c>
    </row>
    <row r="1959" spans="1:13" x14ac:dyDescent="0.4">
      <c r="A1959" s="6">
        <v>1957</v>
      </c>
      <c r="B1959" s="6" t="s">
        <v>5660</v>
      </c>
      <c r="C1959" s="6" t="s">
        <v>5661</v>
      </c>
      <c r="D1959" s="6" t="s">
        <v>500</v>
      </c>
      <c r="E1959" s="6" t="s">
        <v>3069</v>
      </c>
      <c r="F1959" s="6">
        <v>115.8368</v>
      </c>
      <c r="G1959" s="6">
        <v>41.659599999999998</v>
      </c>
      <c r="H1959" s="6">
        <v>22700726</v>
      </c>
      <c r="I1959" s="6">
        <v>116.6219317</v>
      </c>
      <c r="J1959" s="6">
        <v>40.256667839999999</v>
      </c>
      <c r="K1959" t="s">
        <v>8862</v>
      </c>
      <c r="L1959" t="s">
        <v>8862</v>
      </c>
      <c r="M1959" t="s">
        <v>9804</v>
      </c>
    </row>
    <row r="1960" spans="1:13" x14ac:dyDescent="0.4">
      <c r="A1960" s="6">
        <v>1958</v>
      </c>
      <c r="B1960" s="6" t="s">
        <v>5662</v>
      </c>
      <c r="C1960" s="6" t="s">
        <v>5663</v>
      </c>
      <c r="D1960" s="6" t="s">
        <v>520</v>
      </c>
      <c r="E1960" s="6" t="s">
        <v>5664</v>
      </c>
      <c r="F1960" s="6">
        <v>103.3049</v>
      </c>
      <c r="G1960" s="6">
        <v>32.324199999999998</v>
      </c>
      <c r="H1960" s="6">
        <v>57680316</v>
      </c>
      <c r="I1960" s="6">
        <v>104.276757</v>
      </c>
      <c r="J1960" s="6">
        <v>31.01088768</v>
      </c>
      <c r="K1960" t="s">
        <v>8898</v>
      </c>
      <c r="L1960" t="s">
        <v>9301</v>
      </c>
      <c r="M1960" t="s">
        <v>10402</v>
      </c>
    </row>
    <row r="1961" spans="1:13" x14ac:dyDescent="0.4">
      <c r="A1961" s="6">
        <v>1959</v>
      </c>
      <c r="B1961" s="6" t="s">
        <v>5665</v>
      </c>
      <c r="C1961" s="6" t="s">
        <v>5666</v>
      </c>
      <c r="D1961" s="6" t="s">
        <v>562</v>
      </c>
      <c r="E1961" s="6" t="s">
        <v>968</v>
      </c>
      <c r="F1961" s="6">
        <v>122.3601</v>
      </c>
      <c r="G1961" s="6">
        <v>52.133200000000002</v>
      </c>
      <c r="H1961" s="6">
        <v>60440661</v>
      </c>
      <c r="I1961" s="6">
        <v>123.0480345</v>
      </c>
      <c r="J1961" s="6">
        <v>50.629721279999998</v>
      </c>
      <c r="K1961" t="s">
        <v>8950</v>
      </c>
      <c r="L1961" t="s">
        <v>9046</v>
      </c>
      <c r="M1961" t="s">
        <v>9047</v>
      </c>
    </row>
    <row r="1962" spans="1:13" x14ac:dyDescent="0.4">
      <c r="A1962" s="6">
        <v>1960</v>
      </c>
      <c r="B1962" s="6" t="s">
        <v>5667</v>
      </c>
      <c r="C1962" s="6" t="s">
        <v>5668</v>
      </c>
      <c r="D1962" s="6" t="s">
        <v>573</v>
      </c>
      <c r="E1962" s="6" t="s">
        <v>5669</v>
      </c>
      <c r="F1962" s="6">
        <v>123.905</v>
      </c>
      <c r="G1962" s="6">
        <v>44.770699999999998</v>
      </c>
      <c r="H1962" s="6">
        <v>24730370</v>
      </c>
      <c r="I1962" s="6">
        <v>124.56991549999999</v>
      </c>
      <c r="J1962" s="6">
        <v>43.337901279999997</v>
      </c>
      <c r="K1962" t="s">
        <v>8894</v>
      </c>
      <c r="L1962" t="s">
        <v>9944</v>
      </c>
      <c r="M1962" t="s">
        <v>10403</v>
      </c>
    </row>
    <row r="1963" spans="1:13" x14ac:dyDescent="0.4">
      <c r="A1963" s="6">
        <v>1961</v>
      </c>
      <c r="B1963" s="6" t="s">
        <v>5670</v>
      </c>
      <c r="C1963" s="6" t="s">
        <v>5671</v>
      </c>
      <c r="D1963" s="6" t="s">
        <v>558</v>
      </c>
      <c r="E1963" s="6" t="s">
        <v>5672</v>
      </c>
      <c r="F1963" s="6">
        <v>102.2265</v>
      </c>
      <c r="G1963" s="6">
        <v>24.757300000000001</v>
      </c>
      <c r="H1963" s="6">
        <v>65450585</v>
      </c>
      <c r="I1963" s="6">
        <v>103.21442519999999</v>
      </c>
      <c r="J1963" s="6">
        <v>23.51662992</v>
      </c>
      <c r="K1963" t="s">
        <v>8891</v>
      </c>
      <c r="L1963" t="s">
        <v>9469</v>
      </c>
      <c r="M1963" t="s">
        <v>10404</v>
      </c>
    </row>
    <row r="1964" spans="1:13" x14ac:dyDescent="0.4">
      <c r="A1964" s="6">
        <v>1962</v>
      </c>
      <c r="B1964" s="6" t="s">
        <v>5673</v>
      </c>
      <c r="C1964" s="6" t="s">
        <v>5674</v>
      </c>
      <c r="D1964" s="6" t="s">
        <v>595</v>
      </c>
      <c r="E1964" s="6" t="s">
        <v>5675</v>
      </c>
      <c r="F1964" s="6">
        <v>101.9276</v>
      </c>
      <c r="G1964" s="6">
        <v>38.854100000000003</v>
      </c>
      <c r="H1964" s="6">
        <v>10880020</v>
      </c>
      <c r="I1964" s="6">
        <v>102.9199788</v>
      </c>
      <c r="J1964" s="6">
        <v>37.478100640000001</v>
      </c>
      <c r="K1964" t="s">
        <v>8904</v>
      </c>
      <c r="L1964" t="s">
        <v>10059</v>
      </c>
      <c r="M1964" t="s">
        <v>10405</v>
      </c>
    </row>
    <row r="1965" spans="1:13" x14ac:dyDescent="0.4">
      <c r="A1965" s="6">
        <v>1963</v>
      </c>
      <c r="B1965" s="6" t="s">
        <v>5676</v>
      </c>
      <c r="C1965" s="6" t="s">
        <v>5677</v>
      </c>
      <c r="D1965" s="6" t="s">
        <v>558</v>
      </c>
      <c r="E1965" s="6" t="s">
        <v>4214</v>
      </c>
      <c r="F1965" s="6">
        <v>99.9285</v>
      </c>
      <c r="G1965" s="6">
        <v>23.0947</v>
      </c>
      <c r="H1965" s="6">
        <v>93580023</v>
      </c>
      <c r="I1965" s="6">
        <v>100.95066540000001</v>
      </c>
      <c r="J1965" s="6">
        <v>21.86999088</v>
      </c>
      <c r="K1965" t="s">
        <v>8891</v>
      </c>
      <c r="L1965" t="s">
        <v>9763</v>
      </c>
      <c r="M1965" t="s">
        <v>10114</v>
      </c>
    </row>
    <row r="1966" spans="1:13" x14ac:dyDescent="0.4">
      <c r="A1966" s="6">
        <v>1964</v>
      </c>
      <c r="B1966" s="6" t="s">
        <v>5678</v>
      </c>
      <c r="C1966" s="6" t="s">
        <v>5679</v>
      </c>
      <c r="D1966" s="6" t="s">
        <v>595</v>
      </c>
      <c r="E1966" s="6" t="s">
        <v>5675</v>
      </c>
      <c r="F1966" s="6">
        <v>101.9178</v>
      </c>
      <c r="G1966" s="6">
        <v>38.880400000000002</v>
      </c>
      <c r="H1966" s="6">
        <v>102184572</v>
      </c>
      <c r="I1966" s="6">
        <v>102.9103248</v>
      </c>
      <c r="J1966" s="6">
        <v>37.50414816</v>
      </c>
      <c r="K1966" t="s">
        <v>8904</v>
      </c>
      <c r="L1966" t="s">
        <v>10059</v>
      </c>
      <c r="M1966" t="s">
        <v>10405</v>
      </c>
    </row>
    <row r="1967" spans="1:13" x14ac:dyDescent="0.4">
      <c r="A1967" s="6">
        <v>1965</v>
      </c>
      <c r="B1967" s="6" t="s">
        <v>5680</v>
      </c>
      <c r="C1967" s="6" t="s">
        <v>5681</v>
      </c>
      <c r="D1967" s="6" t="s">
        <v>573</v>
      </c>
      <c r="E1967" s="6" t="s">
        <v>5236</v>
      </c>
      <c r="F1967" s="6">
        <v>121.01909999999999</v>
      </c>
      <c r="G1967" s="6">
        <v>47.657800000000002</v>
      </c>
      <c r="H1967" s="6">
        <v>50250406</v>
      </c>
      <c r="I1967" s="6">
        <v>121.7270154</v>
      </c>
      <c r="J1967" s="6">
        <v>46.197285119999997</v>
      </c>
      <c r="K1967" t="s">
        <v>8950</v>
      </c>
      <c r="L1967" t="s">
        <v>9034</v>
      </c>
      <c r="M1967" t="s">
        <v>10338</v>
      </c>
    </row>
    <row r="1968" spans="1:13" x14ac:dyDescent="0.4">
      <c r="A1968" s="6">
        <v>1966</v>
      </c>
      <c r="B1968" s="6" t="s">
        <v>5682</v>
      </c>
      <c r="C1968" s="6" t="s">
        <v>5683</v>
      </c>
      <c r="D1968" s="6" t="s">
        <v>520</v>
      </c>
      <c r="E1968" s="6" t="s">
        <v>5684</v>
      </c>
      <c r="F1968" s="6">
        <v>104.5732</v>
      </c>
      <c r="G1968" s="6">
        <v>27.229800000000001</v>
      </c>
      <c r="H1968" s="6">
        <v>8940454</v>
      </c>
      <c r="I1968" s="6">
        <v>105.5261593</v>
      </c>
      <c r="J1968" s="6">
        <v>25.96539392</v>
      </c>
      <c r="K1968" t="s">
        <v>8929</v>
      </c>
      <c r="L1968" t="s">
        <v>9059</v>
      </c>
      <c r="M1968" t="s">
        <v>10406</v>
      </c>
    </row>
    <row r="1969" spans="1:13" x14ac:dyDescent="0.4">
      <c r="A1969" s="6">
        <v>1967</v>
      </c>
      <c r="B1969" s="6" t="s">
        <v>5685</v>
      </c>
      <c r="C1969" s="6" t="s">
        <v>5686</v>
      </c>
      <c r="D1969" s="6" t="s">
        <v>913</v>
      </c>
      <c r="E1969" s="6" t="s">
        <v>2822</v>
      </c>
      <c r="F1969" s="6">
        <v>111.6589</v>
      </c>
      <c r="G1969" s="6">
        <v>35.982999999999997</v>
      </c>
      <c r="H1969" s="6">
        <v>20800042</v>
      </c>
      <c r="I1969" s="6">
        <v>112.5062824</v>
      </c>
      <c r="J1969" s="6">
        <v>34.634563200000002</v>
      </c>
      <c r="K1969" t="s">
        <v>9020</v>
      </c>
      <c r="L1969" t="s">
        <v>9733</v>
      </c>
      <c r="M1969" t="s">
        <v>9739</v>
      </c>
    </row>
    <row r="1970" spans="1:13" x14ac:dyDescent="0.4">
      <c r="A1970" s="6">
        <v>1968</v>
      </c>
      <c r="B1970" s="6" t="s">
        <v>5687</v>
      </c>
      <c r="C1970" s="6" t="s">
        <v>5688</v>
      </c>
      <c r="D1970" s="6" t="s">
        <v>520</v>
      </c>
      <c r="E1970" s="6" t="s">
        <v>1839</v>
      </c>
      <c r="F1970" s="6">
        <v>101.80070000000001</v>
      </c>
      <c r="G1970" s="6">
        <v>30.224699999999999</v>
      </c>
      <c r="H1970" s="6">
        <v>97933128</v>
      </c>
      <c r="I1970" s="6">
        <v>102.7949696</v>
      </c>
      <c r="J1970" s="6">
        <v>28.931542879999999</v>
      </c>
      <c r="K1970" t="s">
        <v>8898</v>
      </c>
      <c r="L1970" t="s">
        <v>9410</v>
      </c>
      <c r="M1970" t="s">
        <v>9411</v>
      </c>
    </row>
    <row r="1971" spans="1:13" x14ac:dyDescent="0.4">
      <c r="A1971" s="6">
        <v>1969</v>
      </c>
      <c r="B1971" s="6" t="s">
        <v>5689</v>
      </c>
      <c r="C1971" s="6" t="s">
        <v>5690</v>
      </c>
      <c r="D1971" s="6" t="s">
        <v>566</v>
      </c>
      <c r="E1971" s="6" t="s">
        <v>5691</v>
      </c>
      <c r="F1971" s="6">
        <v>109.3815</v>
      </c>
      <c r="G1971" s="6">
        <v>26.614599999999999</v>
      </c>
      <c r="H1971" s="6">
        <v>4150330</v>
      </c>
      <c r="I1971" s="6">
        <v>110.2628157</v>
      </c>
      <c r="J1971" s="6">
        <v>25.356099839999999</v>
      </c>
      <c r="K1971" t="s">
        <v>8888</v>
      </c>
      <c r="L1971" t="s">
        <v>9405</v>
      </c>
      <c r="M1971" t="s">
        <v>10407</v>
      </c>
    </row>
    <row r="1972" spans="1:13" x14ac:dyDescent="0.4">
      <c r="A1972" s="6">
        <v>1970</v>
      </c>
      <c r="B1972" s="6" t="s">
        <v>5692</v>
      </c>
      <c r="C1972" s="6" t="s">
        <v>5693</v>
      </c>
      <c r="D1972" s="6" t="s">
        <v>500</v>
      </c>
      <c r="E1972" s="6" t="s">
        <v>5694</v>
      </c>
      <c r="F1972" s="6">
        <v>113.72620000000001</v>
      </c>
      <c r="G1972" s="6">
        <v>42.124699999999997</v>
      </c>
      <c r="H1972" s="6">
        <v>6830199</v>
      </c>
      <c r="I1972" s="6">
        <v>114.5427796</v>
      </c>
      <c r="J1972" s="6">
        <v>40.717302879999998</v>
      </c>
      <c r="K1972" t="s">
        <v>8989</v>
      </c>
      <c r="L1972" t="s">
        <v>9158</v>
      </c>
      <c r="M1972" t="s">
        <v>10408</v>
      </c>
    </row>
    <row r="1973" spans="1:13" x14ac:dyDescent="0.4">
      <c r="A1973" s="6">
        <v>1971</v>
      </c>
      <c r="B1973" s="6" t="s">
        <v>5695</v>
      </c>
      <c r="C1973" s="6" t="s">
        <v>5696</v>
      </c>
      <c r="D1973" s="6" t="s">
        <v>599</v>
      </c>
      <c r="E1973" s="6" t="s">
        <v>5697</v>
      </c>
      <c r="F1973" s="6">
        <v>119.04170000000001</v>
      </c>
      <c r="G1973" s="6">
        <v>37.880000000000003</v>
      </c>
      <c r="H1973" s="6">
        <v>90444485</v>
      </c>
      <c r="I1973" s="6">
        <v>119.7790787</v>
      </c>
      <c r="J1973" s="6">
        <v>36.513351999999998</v>
      </c>
      <c r="K1973" t="s">
        <v>8907</v>
      </c>
      <c r="L1973" t="s">
        <v>10037</v>
      </c>
      <c r="M1973" t="s">
        <v>10409</v>
      </c>
    </row>
    <row r="1974" spans="1:13" x14ac:dyDescent="0.4">
      <c r="A1974" s="6">
        <v>1972</v>
      </c>
      <c r="B1974" s="6" t="s">
        <v>5698</v>
      </c>
      <c r="C1974" s="6" t="s">
        <v>5699</v>
      </c>
      <c r="D1974" s="6" t="s">
        <v>602</v>
      </c>
      <c r="E1974" s="6" t="s">
        <v>5700</v>
      </c>
      <c r="F1974" s="6">
        <v>113.12390000000001</v>
      </c>
      <c r="G1974" s="6">
        <v>23.966000000000001</v>
      </c>
      <c r="H1974" s="6">
        <v>620147</v>
      </c>
      <c r="I1974" s="6">
        <v>113.94945389999999</v>
      </c>
      <c r="J1974" s="6">
        <v>22.7329264</v>
      </c>
      <c r="K1974" t="s">
        <v>8934</v>
      </c>
      <c r="L1974" t="s">
        <v>9368</v>
      </c>
      <c r="M1974" t="s">
        <v>10410</v>
      </c>
    </row>
    <row r="1975" spans="1:13" x14ac:dyDescent="0.4">
      <c r="A1975" s="6">
        <v>1973</v>
      </c>
      <c r="B1975" s="6" t="s">
        <v>5701</v>
      </c>
      <c r="C1975" s="6" t="s">
        <v>5702</v>
      </c>
      <c r="D1975" s="6" t="s">
        <v>599</v>
      </c>
      <c r="E1975" s="6" t="s">
        <v>5697</v>
      </c>
      <c r="F1975" s="6">
        <v>119.02330000000001</v>
      </c>
      <c r="G1975" s="6">
        <v>37.756700000000002</v>
      </c>
      <c r="H1975" s="6">
        <v>27440411</v>
      </c>
      <c r="I1975" s="6">
        <v>119.7609528</v>
      </c>
      <c r="J1975" s="6">
        <v>36.391235680000001</v>
      </c>
      <c r="K1975" t="s">
        <v>8907</v>
      </c>
      <c r="L1975" t="s">
        <v>10037</v>
      </c>
      <c r="M1975" t="s">
        <v>10409</v>
      </c>
    </row>
    <row r="1976" spans="1:13" x14ac:dyDescent="0.4">
      <c r="A1976" s="6">
        <v>1974</v>
      </c>
      <c r="B1976" s="6" t="s">
        <v>5703</v>
      </c>
      <c r="C1976" s="6" t="s">
        <v>5704</v>
      </c>
      <c r="D1976" s="6" t="s">
        <v>533</v>
      </c>
      <c r="E1976" s="6" t="s">
        <v>5705</v>
      </c>
      <c r="F1976" s="6">
        <v>118.5277</v>
      </c>
      <c r="G1976" s="6">
        <v>35.442700000000002</v>
      </c>
      <c r="H1976" s="6">
        <v>91293264</v>
      </c>
      <c r="I1976" s="6">
        <v>119.2727373</v>
      </c>
      <c r="J1976" s="6">
        <v>34.099450079999997</v>
      </c>
      <c r="K1976" t="s">
        <v>8979</v>
      </c>
      <c r="L1976" t="s">
        <v>9431</v>
      </c>
      <c r="M1976" t="s">
        <v>10411</v>
      </c>
    </row>
    <row r="1977" spans="1:13" x14ac:dyDescent="0.4">
      <c r="A1977" s="6">
        <v>1975</v>
      </c>
      <c r="B1977" s="6" t="s">
        <v>5706</v>
      </c>
      <c r="C1977" s="6" t="s">
        <v>5707</v>
      </c>
      <c r="D1977" s="6" t="s">
        <v>602</v>
      </c>
      <c r="E1977" s="6" t="s">
        <v>5708</v>
      </c>
      <c r="F1977" s="6">
        <v>111.5718</v>
      </c>
      <c r="G1977" s="6">
        <v>24.825900000000001</v>
      </c>
      <c r="H1977" s="6">
        <v>4090222</v>
      </c>
      <c r="I1977" s="6">
        <v>112.4204802</v>
      </c>
      <c r="J1977" s="6">
        <v>23.584571360000002</v>
      </c>
      <c r="K1977" t="s">
        <v>8934</v>
      </c>
      <c r="L1977" t="s">
        <v>9479</v>
      </c>
      <c r="M1977" t="s">
        <v>10412</v>
      </c>
    </row>
    <row r="1978" spans="1:13" x14ac:dyDescent="0.4">
      <c r="A1978" s="6">
        <v>1976</v>
      </c>
      <c r="B1978" s="6" t="s">
        <v>5709</v>
      </c>
      <c r="C1978" s="6" t="s">
        <v>5710</v>
      </c>
      <c r="D1978" s="6" t="s">
        <v>573</v>
      </c>
      <c r="E1978" s="6" t="s">
        <v>2444</v>
      </c>
      <c r="F1978" s="6">
        <v>121.1354</v>
      </c>
      <c r="G1978" s="6">
        <v>40.5685</v>
      </c>
      <c r="H1978" s="6">
        <v>50900152</v>
      </c>
      <c r="I1978" s="6">
        <v>121.8415825</v>
      </c>
      <c r="J1978" s="6">
        <v>39.1760424</v>
      </c>
      <c r="K1978" t="s">
        <v>8925</v>
      </c>
      <c r="L1978" t="s">
        <v>9264</v>
      </c>
      <c r="M1978" t="s">
        <v>9625</v>
      </c>
    </row>
    <row r="1979" spans="1:13" x14ac:dyDescent="0.4">
      <c r="A1979" s="6">
        <v>1977</v>
      </c>
      <c r="B1979" s="6" t="s">
        <v>5711</v>
      </c>
      <c r="C1979" s="6" t="s">
        <v>5712</v>
      </c>
      <c r="D1979" s="6" t="s">
        <v>913</v>
      </c>
      <c r="E1979" s="6" t="s">
        <v>5713</v>
      </c>
      <c r="F1979" s="6">
        <v>112.1172</v>
      </c>
      <c r="G1979" s="6">
        <v>37.091700000000003</v>
      </c>
      <c r="H1979" s="6">
        <v>91936385</v>
      </c>
      <c r="I1979" s="6">
        <v>112.9577537</v>
      </c>
      <c r="J1979" s="6">
        <v>35.732619679999999</v>
      </c>
      <c r="K1979" t="s">
        <v>8997</v>
      </c>
      <c r="L1979" t="s">
        <v>9554</v>
      </c>
      <c r="M1979" t="s">
        <v>10413</v>
      </c>
    </row>
    <row r="1980" spans="1:13" x14ac:dyDescent="0.4">
      <c r="A1980" s="6">
        <v>1978</v>
      </c>
      <c r="B1980" s="6" t="s">
        <v>5714</v>
      </c>
      <c r="C1980" s="6" t="s">
        <v>5715</v>
      </c>
      <c r="D1980" s="6" t="s">
        <v>849</v>
      </c>
      <c r="E1980" s="6" t="s">
        <v>5716</v>
      </c>
      <c r="F1980" s="6">
        <v>109.2012</v>
      </c>
      <c r="G1980" s="6">
        <v>31.976299999999998</v>
      </c>
      <c r="H1980" s="6">
        <v>13050295</v>
      </c>
      <c r="I1980" s="6">
        <v>110.0852021</v>
      </c>
      <c r="J1980" s="6">
        <v>30.666327519999999</v>
      </c>
      <c r="K1980" t="s">
        <v>9002</v>
      </c>
      <c r="L1980" t="s">
        <v>9085</v>
      </c>
      <c r="M1980" t="s">
        <v>10414</v>
      </c>
    </row>
    <row r="1981" spans="1:13" x14ac:dyDescent="0.4">
      <c r="A1981" s="6">
        <v>1979</v>
      </c>
      <c r="B1981" s="6" t="s">
        <v>5717</v>
      </c>
      <c r="C1981" s="6" t="s">
        <v>5718</v>
      </c>
      <c r="D1981" s="6" t="s">
        <v>500</v>
      </c>
      <c r="E1981" s="6" t="s">
        <v>5719</v>
      </c>
      <c r="F1981" s="6">
        <v>114.12269999999999</v>
      </c>
      <c r="G1981" s="6">
        <v>37.862200000000001</v>
      </c>
      <c r="H1981" s="6">
        <v>54780510</v>
      </c>
      <c r="I1981" s="6">
        <v>114.9333718</v>
      </c>
      <c r="J1981" s="6">
        <v>36.495722880000002</v>
      </c>
      <c r="K1981" t="s">
        <v>8989</v>
      </c>
      <c r="L1981" t="s">
        <v>9203</v>
      </c>
      <c r="M1981" t="s">
        <v>10415</v>
      </c>
    </row>
    <row r="1982" spans="1:13" x14ac:dyDescent="0.4">
      <c r="A1982" s="6">
        <v>1980</v>
      </c>
      <c r="B1982" s="6" t="s">
        <v>5720</v>
      </c>
      <c r="C1982" s="6" t="s">
        <v>5715</v>
      </c>
      <c r="D1982" s="6" t="s">
        <v>913</v>
      </c>
      <c r="E1982" s="6" t="s">
        <v>5713</v>
      </c>
      <c r="F1982" s="6">
        <v>112.0703</v>
      </c>
      <c r="G1982" s="6">
        <v>37.156999999999996</v>
      </c>
      <c r="H1982" s="6">
        <v>44570218</v>
      </c>
      <c r="I1982" s="6">
        <v>112.9115525</v>
      </c>
      <c r="J1982" s="6">
        <v>35.797292800000001</v>
      </c>
      <c r="K1982" t="s">
        <v>8997</v>
      </c>
      <c r="L1982" t="s">
        <v>9554</v>
      </c>
      <c r="M1982" t="s">
        <v>10413</v>
      </c>
    </row>
    <row r="1983" spans="1:13" x14ac:dyDescent="0.4">
      <c r="A1983" s="6">
        <v>1981</v>
      </c>
      <c r="B1983" s="6" t="s">
        <v>5721</v>
      </c>
      <c r="C1983" s="6" t="s">
        <v>5722</v>
      </c>
      <c r="D1983" s="6" t="s">
        <v>573</v>
      </c>
      <c r="E1983" s="6" t="s">
        <v>1755</v>
      </c>
      <c r="F1983" s="6">
        <v>125.0762</v>
      </c>
      <c r="G1983" s="6">
        <v>46.511600000000001</v>
      </c>
      <c r="H1983" s="6">
        <v>62020439</v>
      </c>
      <c r="I1983" s="6">
        <v>125.72366460000001</v>
      </c>
      <c r="J1983" s="6">
        <v>45.062088639999999</v>
      </c>
      <c r="K1983" t="s">
        <v>8894</v>
      </c>
      <c r="L1983" t="s">
        <v>9377</v>
      </c>
      <c r="M1983" t="s">
        <v>9378</v>
      </c>
    </row>
    <row r="1984" spans="1:13" x14ac:dyDescent="0.4">
      <c r="A1984" s="6">
        <v>1982</v>
      </c>
      <c r="B1984" s="6" t="s">
        <v>5723</v>
      </c>
      <c r="C1984" s="6" t="s">
        <v>5724</v>
      </c>
      <c r="D1984" s="6" t="s">
        <v>869</v>
      </c>
      <c r="E1984" s="6" t="s">
        <v>5725</v>
      </c>
      <c r="F1984" s="6">
        <v>108.4455</v>
      </c>
      <c r="G1984" s="6">
        <v>37.640799999999999</v>
      </c>
      <c r="H1984" s="6">
        <v>29550247</v>
      </c>
      <c r="I1984" s="6">
        <v>109.34076210000001</v>
      </c>
      <c r="J1984" s="6">
        <v>36.27644832</v>
      </c>
      <c r="K1984" t="s">
        <v>9010</v>
      </c>
      <c r="L1984" t="s">
        <v>9489</v>
      </c>
      <c r="M1984" t="s">
        <v>10416</v>
      </c>
    </row>
    <row r="1985" spans="1:13" x14ac:dyDescent="0.4">
      <c r="A1985" s="6">
        <v>1983</v>
      </c>
      <c r="B1985" s="6" t="s">
        <v>5726</v>
      </c>
      <c r="C1985" s="6" t="s">
        <v>5727</v>
      </c>
      <c r="D1985" s="6" t="s">
        <v>1151</v>
      </c>
      <c r="E1985" s="6" t="s">
        <v>665</v>
      </c>
      <c r="F1985" s="6">
        <v>112.6054</v>
      </c>
      <c r="G1985" s="6">
        <v>24.217199999999998</v>
      </c>
      <c r="H1985" s="6">
        <v>101601087</v>
      </c>
      <c r="I1985" s="6">
        <v>113.43867950000001</v>
      </c>
      <c r="J1985" s="6">
        <v>22.981714879999998</v>
      </c>
      <c r="K1985" t="s">
        <v>8934</v>
      </c>
      <c r="L1985" t="s">
        <v>8935</v>
      </c>
      <c r="M1985" t="s">
        <v>8939</v>
      </c>
    </row>
    <row r="1986" spans="1:13" x14ac:dyDescent="0.4">
      <c r="A1986" s="6">
        <v>1984</v>
      </c>
      <c r="B1986" s="6" t="s">
        <v>5728</v>
      </c>
      <c r="C1986" s="6" t="s">
        <v>5729</v>
      </c>
      <c r="D1986" s="6" t="s">
        <v>573</v>
      </c>
      <c r="E1986" s="6" t="s">
        <v>5349</v>
      </c>
      <c r="F1986" s="6">
        <v>121.6503</v>
      </c>
      <c r="G1986" s="6">
        <v>44.383699999999997</v>
      </c>
      <c r="H1986" s="6">
        <v>30440117</v>
      </c>
      <c r="I1986" s="6">
        <v>122.3488105</v>
      </c>
      <c r="J1986" s="6">
        <v>42.954616479999999</v>
      </c>
      <c r="K1986" t="s">
        <v>8950</v>
      </c>
      <c r="L1986" t="s">
        <v>9487</v>
      </c>
      <c r="M1986" t="s">
        <v>10352</v>
      </c>
    </row>
    <row r="1987" spans="1:13" x14ac:dyDescent="0.4">
      <c r="A1987" s="6">
        <v>1985</v>
      </c>
      <c r="B1987" s="6" t="s">
        <v>5730</v>
      </c>
      <c r="C1987" s="6" t="s">
        <v>5731</v>
      </c>
      <c r="D1987" s="6" t="s">
        <v>869</v>
      </c>
      <c r="E1987" s="6" t="s">
        <v>5725</v>
      </c>
      <c r="F1987" s="6">
        <v>108.452</v>
      </c>
      <c r="G1987" s="6">
        <v>37.6205</v>
      </c>
      <c r="H1987" s="6">
        <v>467413113</v>
      </c>
      <c r="I1987" s="6">
        <v>109.34716520000001</v>
      </c>
      <c r="J1987" s="6">
        <v>36.256343200000003</v>
      </c>
      <c r="K1987" t="s">
        <v>9010</v>
      </c>
      <c r="L1987" t="s">
        <v>9489</v>
      </c>
      <c r="M1987" t="s">
        <v>10416</v>
      </c>
    </row>
    <row r="1988" spans="1:13" x14ac:dyDescent="0.4">
      <c r="A1988" s="6">
        <v>1986</v>
      </c>
      <c r="B1988" s="6" t="s">
        <v>5732</v>
      </c>
      <c r="C1988" s="6" t="s">
        <v>5733</v>
      </c>
      <c r="D1988" s="6" t="s">
        <v>573</v>
      </c>
      <c r="E1988" s="6" t="s">
        <v>5734</v>
      </c>
      <c r="F1988" s="6">
        <v>120.27930000000001</v>
      </c>
      <c r="G1988" s="6">
        <v>42.302599999999998</v>
      </c>
      <c r="H1988" s="6">
        <v>30250222</v>
      </c>
      <c r="I1988" s="6">
        <v>120.99823840000001</v>
      </c>
      <c r="J1988" s="6">
        <v>40.893495039999998</v>
      </c>
      <c r="K1988" t="s">
        <v>8925</v>
      </c>
      <c r="L1988" t="s">
        <v>9483</v>
      </c>
    </row>
    <row r="1989" spans="1:13" x14ac:dyDescent="0.4">
      <c r="A1989" s="6">
        <v>1987</v>
      </c>
      <c r="B1989" s="6" t="s">
        <v>5735</v>
      </c>
      <c r="C1989" s="6" t="s">
        <v>5736</v>
      </c>
      <c r="D1989" s="6" t="s">
        <v>520</v>
      </c>
      <c r="E1989" s="6" t="s">
        <v>3296</v>
      </c>
      <c r="F1989" s="6">
        <v>105.7698</v>
      </c>
      <c r="G1989" s="6">
        <v>30.0565</v>
      </c>
      <c r="H1989" s="6">
        <v>90119467</v>
      </c>
      <c r="I1989" s="6">
        <v>106.70493</v>
      </c>
      <c r="J1989" s="6">
        <v>28.764957599999999</v>
      </c>
      <c r="K1989" t="s">
        <v>8868</v>
      </c>
      <c r="L1989" t="s">
        <v>8868</v>
      </c>
      <c r="M1989" t="s">
        <v>9876</v>
      </c>
    </row>
    <row r="1990" spans="1:13" x14ac:dyDescent="0.4">
      <c r="A1990" s="6">
        <v>1988</v>
      </c>
      <c r="B1990" s="6" t="s">
        <v>5737</v>
      </c>
      <c r="C1990" s="6" t="s">
        <v>5738</v>
      </c>
      <c r="D1990" s="6" t="s">
        <v>849</v>
      </c>
      <c r="E1990" s="6" t="s">
        <v>5739</v>
      </c>
      <c r="F1990" s="6">
        <v>114.14960000000001</v>
      </c>
      <c r="G1990" s="6">
        <v>33.301400000000001</v>
      </c>
      <c r="H1990" s="6">
        <v>19720856</v>
      </c>
      <c r="I1990" s="6">
        <v>114.95987100000001</v>
      </c>
      <c r="J1990" s="6">
        <v>31.978706559999999</v>
      </c>
      <c r="K1990" t="s">
        <v>9020</v>
      </c>
      <c r="L1990" t="s">
        <v>9416</v>
      </c>
      <c r="M1990" t="s">
        <v>10417</v>
      </c>
    </row>
    <row r="1991" spans="1:13" x14ac:dyDescent="0.4">
      <c r="A1991" s="6">
        <v>1989</v>
      </c>
      <c r="B1991" s="6" t="s">
        <v>5740</v>
      </c>
      <c r="C1991" s="6" t="s">
        <v>5741</v>
      </c>
      <c r="D1991" s="6" t="s">
        <v>573</v>
      </c>
      <c r="E1991" s="6" t="s">
        <v>5742</v>
      </c>
      <c r="F1991" s="6">
        <v>123.8933</v>
      </c>
      <c r="G1991" s="6">
        <v>42.267000000000003</v>
      </c>
      <c r="H1991" s="6">
        <v>56910755</v>
      </c>
      <c r="I1991" s="6">
        <v>124.5583898</v>
      </c>
      <c r="J1991" s="6">
        <v>40.8582368</v>
      </c>
      <c r="K1991" t="s">
        <v>8925</v>
      </c>
      <c r="L1991" t="s">
        <v>9239</v>
      </c>
      <c r="M1991" t="s">
        <v>10418</v>
      </c>
    </row>
    <row r="1992" spans="1:13" x14ac:dyDescent="0.4">
      <c r="A1992" s="6">
        <v>1990</v>
      </c>
      <c r="B1992" s="6" t="s">
        <v>5743</v>
      </c>
      <c r="C1992" s="6" t="s">
        <v>5744</v>
      </c>
      <c r="D1992" s="6" t="s">
        <v>500</v>
      </c>
      <c r="E1992" s="6" t="s">
        <v>2623</v>
      </c>
      <c r="F1992" s="6">
        <v>115.04259999999999</v>
      </c>
      <c r="G1992" s="6">
        <v>41.041899999999998</v>
      </c>
      <c r="H1992" s="6">
        <v>53050148</v>
      </c>
      <c r="I1992" s="6">
        <v>115.8395653</v>
      </c>
      <c r="J1992" s="6">
        <v>39.644897759999999</v>
      </c>
      <c r="K1992" t="s">
        <v>8862</v>
      </c>
      <c r="L1992" t="s">
        <v>8862</v>
      </c>
      <c r="M1992" t="s">
        <v>9680</v>
      </c>
    </row>
    <row r="1993" spans="1:13" x14ac:dyDescent="0.4">
      <c r="A1993" s="6">
        <v>1991</v>
      </c>
      <c r="B1993" s="6" t="s">
        <v>5745</v>
      </c>
      <c r="C1993" s="6" t="s">
        <v>5746</v>
      </c>
      <c r="D1993" s="6" t="s">
        <v>573</v>
      </c>
      <c r="E1993" s="6" t="s">
        <v>5487</v>
      </c>
      <c r="F1993" s="6">
        <v>125.60890000000001</v>
      </c>
      <c r="G1993" s="6">
        <v>43.010199999999998</v>
      </c>
      <c r="H1993" s="6">
        <v>56120547</v>
      </c>
      <c r="I1993" s="6">
        <v>126.2484274</v>
      </c>
      <c r="J1993" s="6">
        <v>41.594302079999999</v>
      </c>
      <c r="K1993" t="s">
        <v>8894</v>
      </c>
      <c r="L1993" t="s">
        <v>9548</v>
      </c>
      <c r="M1993" t="s">
        <v>7654</v>
      </c>
    </row>
    <row r="1994" spans="1:13" x14ac:dyDescent="0.4">
      <c r="A1994" s="6">
        <v>1992</v>
      </c>
      <c r="B1994" s="6" t="s">
        <v>5747</v>
      </c>
      <c r="C1994" s="6" t="s">
        <v>5748</v>
      </c>
      <c r="D1994" s="6" t="s">
        <v>573</v>
      </c>
      <c r="E1994" s="6" t="s">
        <v>3075</v>
      </c>
      <c r="F1994" s="6">
        <v>120.6361</v>
      </c>
      <c r="G1994" s="6">
        <v>44.7393</v>
      </c>
      <c r="H1994" s="6">
        <v>23770860</v>
      </c>
      <c r="I1994" s="6">
        <v>121.34972209999999</v>
      </c>
      <c r="J1994" s="6">
        <v>43.30680272</v>
      </c>
      <c r="K1994" t="s">
        <v>8950</v>
      </c>
      <c r="L1994" t="s">
        <v>9487</v>
      </c>
      <c r="M1994" t="s">
        <v>9805</v>
      </c>
    </row>
    <row r="1995" spans="1:13" x14ac:dyDescent="0.4">
      <c r="A1995" s="6">
        <v>1993</v>
      </c>
      <c r="B1995" s="6" t="s">
        <v>5749</v>
      </c>
      <c r="C1995" s="6" t="s">
        <v>5750</v>
      </c>
      <c r="D1995" s="6" t="s">
        <v>573</v>
      </c>
      <c r="E1995" s="6" t="s">
        <v>5622</v>
      </c>
      <c r="F1995" s="6">
        <v>121.348</v>
      </c>
      <c r="G1995" s="6">
        <v>42.966299999999997</v>
      </c>
      <c r="H1995" s="6">
        <v>30140535</v>
      </c>
      <c r="I1995" s="6">
        <v>122.0510148</v>
      </c>
      <c r="J1995" s="6">
        <v>41.550823520000002</v>
      </c>
      <c r="K1995" t="s">
        <v>8925</v>
      </c>
      <c r="L1995" t="s">
        <v>9252</v>
      </c>
      <c r="M1995" t="s">
        <v>10394</v>
      </c>
    </row>
    <row r="1996" spans="1:13" x14ac:dyDescent="0.4">
      <c r="A1996" s="6">
        <v>1994</v>
      </c>
      <c r="B1996" s="6" t="s">
        <v>5751</v>
      </c>
      <c r="C1996" s="6" t="s">
        <v>5752</v>
      </c>
      <c r="D1996" s="6" t="s">
        <v>869</v>
      </c>
      <c r="E1996" s="6" t="s">
        <v>4788</v>
      </c>
      <c r="F1996" s="6">
        <v>107.4449</v>
      </c>
      <c r="G1996" s="6">
        <v>33.760300000000001</v>
      </c>
      <c r="H1996" s="6">
        <v>28860841</v>
      </c>
      <c r="I1996" s="6">
        <v>108.355071</v>
      </c>
      <c r="J1996" s="6">
        <v>32.43320112</v>
      </c>
      <c r="K1996" t="s">
        <v>9010</v>
      </c>
      <c r="L1996" t="s">
        <v>9039</v>
      </c>
      <c r="M1996" t="s">
        <v>10257</v>
      </c>
    </row>
    <row r="1997" spans="1:13" x14ac:dyDescent="0.4">
      <c r="A1997" s="6">
        <v>1995</v>
      </c>
      <c r="B1997" s="6" t="s">
        <v>5753</v>
      </c>
      <c r="C1997" s="6" t="s">
        <v>5754</v>
      </c>
      <c r="D1997" s="6" t="s">
        <v>595</v>
      </c>
      <c r="E1997" s="6" t="s">
        <v>5755</v>
      </c>
      <c r="F1997" s="6">
        <v>98.752799999999993</v>
      </c>
      <c r="G1997" s="6">
        <v>40.660200000000003</v>
      </c>
      <c r="H1997" s="6">
        <v>11090176</v>
      </c>
      <c r="I1997" s="6">
        <v>99.792483279999999</v>
      </c>
      <c r="J1997" s="6">
        <v>39.266862080000003</v>
      </c>
      <c r="K1997" t="s">
        <v>8904</v>
      </c>
      <c r="L1997" t="s">
        <v>9602</v>
      </c>
      <c r="M1997" t="s">
        <v>10419</v>
      </c>
    </row>
    <row r="1998" spans="1:13" x14ac:dyDescent="0.4">
      <c r="A1998" s="6">
        <v>1996</v>
      </c>
      <c r="B1998" s="6" t="s">
        <v>5756</v>
      </c>
      <c r="C1998" s="6" t="s">
        <v>5757</v>
      </c>
      <c r="D1998" s="6" t="s">
        <v>628</v>
      </c>
      <c r="E1998" s="6" t="s">
        <v>5758</v>
      </c>
      <c r="F1998" s="6">
        <v>117.90560000000001</v>
      </c>
      <c r="G1998" s="6">
        <v>27.7334</v>
      </c>
      <c r="H1998" s="6">
        <v>22650564</v>
      </c>
      <c r="I1998" s="6">
        <v>118.6599066</v>
      </c>
      <c r="J1998" s="6">
        <v>26.46415936</v>
      </c>
      <c r="K1998" t="s">
        <v>8919</v>
      </c>
      <c r="L1998" t="s">
        <v>9333</v>
      </c>
      <c r="M1998" t="s">
        <v>10420</v>
      </c>
    </row>
    <row r="1999" spans="1:13" x14ac:dyDescent="0.4">
      <c r="A1999" s="6">
        <v>1997</v>
      </c>
      <c r="B1999" s="6" t="s">
        <v>5759</v>
      </c>
      <c r="C1999" s="6" t="s">
        <v>5760</v>
      </c>
      <c r="D1999" s="6" t="s">
        <v>628</v>
      </c>
      <c r="E1999" s="6" t="s">
        <v>5758</v>
      </c>
      <c r="F1999" s="6">
        <v>117.8633</v>
      </c>
      <c r="G1999" s="6">
        <v>27.700299999999999</v>
      </c>
      <c r="H1999" s="6">
        <v>42800698</v>
      </c>
      <c r="I1999" s="6">
        <v>118.61823680000001</v>
      </c>
      <c r="J1999" s="6">
        <v>26.431377120000001</v>
      </c>
      <c r="K1999" t="s">
        <v>8919</v>
      </c>
      <c r="L1999" t="s">
        <v>9333</v>
      </c>
      <c r="M1999" t="s">
        <v>10420</v>
      </c>
    </row>
    <row r="2000" spans="1:13" x14ac:dyDescent="0.4">
      <c r="A2000" s="6">
        <v>1998</v>
      </c>
      <c r="B2000" s="6" t="s">
        <v>5761</v>
      </c>
      <c r="C2000" s="6" t="s">
        <v>5762</v>
      </c>
      <c r="D2000" s="6" t="s">
        <v>500</v>
      </c>
      <c r="E2000" s="6" t="s">
        <v>3417</v>
      </c>
      <c r="F2000" s="6">
        <v>114.7804</v>
      </c>
      <c r="G2000" s="6">
        <v>41.652299999999997</v>
      </c>
      <c r="H2000" s="6">
        <v>27660338</v>
      </c>
      <c r="I2000" s="6">
        <v>115.581272</v>
      </c>
      <c r="J2000" s="6">
        <v>40.249437919999998</v>
      </c>
      <c r="K2000" t="s">
        <v>8989</v>
      </c>
      <c r="L2000" t="s">
        <v>9158</v>
      </c>
      <c r="M2000" t="s">
        <v>9912</v>
      </c>
    </row>
    <row r="2001" spans="1:13" x14ac:dyDescent="0.4">
      <c r="A2001" s="6">
        <v>1999</v>
      </c>
      <c r="B2001" s="6" t="s">
        <v>5763</v>
      </c>
      <c r="C2001" s="6" t="s">
        <v>5764</v>
      </c>
      <c r="D2001" s="6" t="s">
        <v>595</v>
      </c>
      <c r="E2001" s="6" t="s">
        <v>5755</v>
      </c>
      <c r="F2001" s="6">
        <v>98.732299999999995</v>
      </c>
      <c r="G2001" s="6">
        <v>40.686199999999999</v>
      </c>
      <c r="H2001" s="6">
        <v>55140142</v>
      </c>
      <c r="I2001" s="6">
        <v>99.77228873</v>
      </c>
      <c r="J2001" s="6">
        <v>39.292612480000003</v>
      </c>
      <c r="K2001" t="s">
        <v>8904</v>
      </c>
      <c r="L2001" t="s">
        <v>9602</v>
      </c>
      <c r="M2001" t="s">
        <v>10419</v>
      </c>
    </row>
    <row r="2002" spans="1:13" x14ac:dyDescent="0.4">
      <c r="A2002" s="6">
        <v>2000</v>
      </c>
      <c r="B2002" s="6" t="s">
        <v>5765</v>
      </c>
      <c r="C2002" s="6" t="s">
        <v>5766</v>
      </c>
      <c r="D2002" s="6" t="s">
        <v>500</v>
      </c>
      <c r="E2002" s="6" t="s">
        <v>3417</v>
      </c>
      <c r="F2002" s="6">
        <v>114.77630000000001</v>
      </c>
      <c r="G2002" s="6">
        <v>41.653599999999997</v>
      </c>
      <c r="H2002" s="6">
        <v>27670588</v>
      </c>
      <c r="I2002" s="6">
        <v>115.5772331</v>
      </c>
      <c r="J2002" s="6">
        <v>40.250725439999997</v>
      </c>
      <c r="K2002" t="s">
        <v>8989</v>
      </c>
      <c r="L2002" t="s">
        <v>9158</v>
      </c>
      <c r="M2002" t="s">
        <v>9912</v>
      </c>
    </row>
    <row r="2003" spans="1:13" x14ac:dyDescent="0.4">
      <c r="A2003" s="6">
        <v>2001</v>
      </c>
      <c r="B2003" s="6" t="s">
        <v>5767</v>
      </c>
      <c r="C2003" s="6" t="s">
        <v>5768</v>
      </c>
      <c r="D2003" s="6" t="s">
        <v>628</v>
      </c>
      <c r="E2003" s="6" t="s">
        <v>5769</v>
      </c>
      <c r="F2003" s="6">
        <v>114.3419</v>
      </c>
      <c r="G2003" s="6">
        <v>27.2727</v>
      </c>
      <c r="H2003" s="6">
        <v>89588840</v>
      </c>
      <c r="I2003" s="6">
        <v>115.1493057</v>
      </c>
      <c r="J2003" s="6">
        <v>26.007882080000002</v>
      </c>
      <c r="K2003" t="s">
        <v>8973</v>
      </c>
      <c r="L2003" t="s">
        <v>9275</v>
      </c>
      <c r="M2003" t="s">
        <v>10421</v>
      </c>
    </row>
    <row r="2004" spans="1:13" x14ac:dyDescent="0.4">
      <c r="A2004" s="6">
        <v>2002</v>
      </c>
      <c r="B2004" s="6" t="s">
        <v>5770</v>
      </c>
      <c r="C2004" s="6" t="s">
        <v>5771</v>
      </c>
      <c r="D2004" s="6" t="s">
        <v>602</v>
      </c>
      <c r="E2004" s="6" t="s">
        <v>4569</v>
      </c>
      <c r="F2004" s="6">
        <v>116.4323</v>
      </c>
      <c r="G2004" s="6">
        <v>29.579799999999999</v>
      </c>
      <c r="H2004" s="6">
        <v>33190219</v>
      </c>
      <c r="I2004" s="6">
        <v>117.2085587</v>
      </c>
      <c r="J2004" s="6">
        <v>28.29283392</v>
      </c>
      <c r="K2004" t="s">
        <v>8973</v>
      </c>
      <c r="L2004" t="s">
        <v>10193</v>
      </c>
      <c r="M2004" t="s">
        <v>10196</v>
      </c>
    </row>
    <row r="2005" spans="1:13" x14ac:dyDescent="0.4">
      <c r="A2005" s="6">
        <v>2003</v>
      </c>
      <c r="B2005" s="6" t="s">
        <v>5772</v>
      </c>
      <c r="C2005" s="6" t="s">
        <v>5773</v>
      </c>
      <c r="D2005" s="6" t="s">
        <v>533</v>
      </c>
      <c r="E2005" s="6" t="s">
        <v>5774</v>
      </c>
      <c r="F2005" s="6">
        <v>115.4432</v>
      </c>
      <c r="G2005" s="6">
        <v>34.826799999999999</v>
      </c>
      <c r="H2005" s="6">
        <v>47720684</v>
      </c>
      <c r="I2005" s="6">
        <v>116.23419629999999</v>
      </c>
      <c r="J2005" s="6">
        <v>33.489462719999999</v>
      </c>
      <c r="K2005" t="s">
        <v>8944</v>
      </c>
      <c r="L2005" t="s">
        <v>9142</v>
      </c>
      <c r="M2005" t="s">
        <v>10422</v>
      </c>
    </row>
    <row r="2006" spans="1:13" x14ac:dyDescent="0.4">
      <c r="A2006" s="6">
        <v>2004</v>
      </c>
      <c r="B2006" s="6" t="s">
        <v>5775</v>
      </c>
      <c r="C2006" s="6" t="s">
        <v>5776</v>
      </c>
      <c r="D2006" s="6" t="s">
        <v>533</v>
      </c>
      <c r="E2006" s="6" t="s">
        <v>5777</v>
      </c>
      <c r="F2006" s="6">
        <v>118.7071</v>
      </c>
      <c r="G2006" s="6">
        <v>34.336100000000002</v>
      </c>
      <c r="H2006" s="6">
        <v>91886321</v>
      </c>
      <c r="I2006" s="6">
        <v>119.44946419999999</v>
      </c>
      <c r="J2006" s="6">
        <v>33.00347344</v>
      </c>
      <c r="K2006" t="s">
        <v>8979</v>
      </c>
      <c r="L2006" t="s">
        <v>10209</v>
      </c>
      <c r="M2006" t="s">
        <v>10423</v>
      </c>
    </row>
    <row r="2007" spans="1:13" x14ac:dyDescent="0.4">
      <c r="A2007" s="6">
        <v>2005</v>
      </c>
      <c r="B2007" s="6" t="s">
        <v>5778</v>
      </c>
      <c r="C2007" s="6" t="s">
        <v>5779</v>
      </c>
      <c r="D2007" s="6" t="s">
        <v>533</v>
      </c>
      <c r="E2007" s="6" t="s">
        <v>3558</v>
      </c>
      <c r="F2007" s="6">
        <v>116.7854</v>
      </c>
      <c r="G2007" s="6">
        <v>35.381999999999998</v>
      </c>
      <c r="H2007" s="6">
        <v>90544668</v>
      </c>
      <c r="I2007" s="6">
        <v>117.5563975</v>
      </c>
      <c r="J2007" s="6">
        <v>34.039332799999997</v>
      </c>
      <c r="K2007" t="s">
        <v>8979</v>
      </c>
      <c r="L2007" t="s">
        <v>9941</v>
      </c>
      <c r="M2007" t="s">
        <v>9942</v>
      </c>
    </row>
    <row r="2008" spans="1:13" x14ac:dyDescent="0.4">
      <c r="A2008" s="6">
        <v>2006</v>
      </c>
      <c r="B2008" s="6" t="s">
        <v>5780</v>
      </c>
      <c r="C2008" s="6" t="s">
        <v>5781</v>
      </c>
      <c r="D2008" s="6" t="s">
        <v>533</v>
      </c>
      <c r="E2008" s="6" t="s">
        <v>5777</v>
      </c>
      <c r="F2008" s="6">
        <v>118.7577</v>
      </c>
      <c r="G2008" s="6">
        <v>34.105400000000003</v>
      </c>
      <c r="H2008" s="6">
        <v>91894665</v>
      </c>
      <c r="I2008" s="6">
        <v>119.4993103</v>
      </c>
      <c r="J2008" s="6">
        <v>32.774988159999999</v>
      </c>
      <c r="K2008" t="s">
        <v>8979</v>
      </c>
      <c r="L2008" t="s">
        <v>10209</v>
      </c>
      <c r="M2008" t="s">
        <v>10423</v>
      </c>
    </row>
    <row r="2009" spans="1:13" x14ac:dyDescent="0.4">
      <c r="A2009" s="6">
        <v>2007</v>
      </c>
      <c r="B2009" s="6" t="s">
        <v>5782</v>
      </c>
      <c r="C2009" s="6" t="s">
        <v>5783</v>
      </c>
      <c r="D2009" s="6" t="s">
        <v>533</v>
      </c>
      <c r="E2009" s="6" t="s">
        <v>5784</v>
      </c>
      <c r="F2009" s="6">
        <v>118.5573</v>
      </c>
      <c r="G2009" s="6">
        <v>35.633400000000002</v>
      </c>
      <c r="H2009" s="6">
        <v>91282432</v>
      </c>
      <c r="I2009" s="6">
        <v>119.3018962</v>
      </c>
      <c r="J2009" s="6">
        <v>34.288319360000003</v>
      </c>
      <c r="K2009" t="s">
        <v>8979</v>
      </c>
      <c r="L2009" t="s">
        <v>9431</v>
      </c>
      <c r="M2009" t="s">
        <v>10424</v>
      </c>
    </row>
    <row r="2010" spans="1:13" x14ac:dyDescent="0.4">
      <c r="A2010" s="6">
        <v>2008</v>
      </c>
      <c r="B2010" s="6" t="s">
        <v>5785</v>
      </c>
      <c r="C2010" s="6" t="s">
        <v>5786</v>
      </c>
      <c r="D2010" s="6" t="s">
        <v>573</v>
      </c>
      <c r="E2010" s="6" t="s">
        <v>2529</v>
      </c>
      <c r="F2010" s="6">
        <v>119.1061</v>
      </c>
      <c r="G2010" s="6">
        <v>42.767000000000003</v>
      </c>
      <c r="H2010" s="6">
        <v>43670761</v>
      </c>
      <c r="I2010" s="6">
        <v>119.8425191</v>
      </c>
      <c r="J2010" s="6">
        <v>41.353436799999997</v>
      </c>
      <c r="K2010" t="s">
        <v>8925</v>
      </c>
      <c r="L2010" t="s">
        <v>9111</v>
      </c>
      <c r="M2010" t="s">
        <v>9653</v>
      </c>
    </row>
    <row r="2011" spans="1:13" x14ac:dyDescent="0.4">
      <c r="A2011" s="6">
        <v>2009</v>
      </c>
      <c r="B2011" s="6" t="s">
        <v>5787</v>
      </c>
      <c r="C2011" s="6" t="s">
        <v>5788</v>
      </c>
      <c r="D2011" s="6" t="s">
        <v>628</v>
      </c>
      <c r="E2011" s="6" t="s">
        <v>5789</v>
      </c>
      <c r="F2011" s="6">
        <v>116.5715</v>
      </c>
      <c r="G2011" s="6">
        <v>28.8322</v>
      </c>
      <c r="H2011" s="6">
        <v>31160753</v>
      </c>
      <c r="I2011" s="6">
        <v>117.34568470000001</v>
      </c>
      <c r="J2011" s="6">
        <v>27.55241088</v>
      </c>
      <c r="K2011" t="s">
        <v>8919</v>
      </c>
      <c r="L2011" t="s">
        <v>3079</v>
      </c>
      <c r="M2011" t="s">
        <v>10425</v>
      </c>
    </row>
    <row r="2012" spans="1:13" x14ac:dyDescent="0.4">
      <c r="A2012" s="6">
        <v>2010</v>
      </c>
      <c r="B2012" s="6" t="s">
        <v>5790</v>
      </c>
      <c r="C2012" s="6" t="s">
        <v>5791</v>
      </c>
      <c r="D2012" s="6" t="s">
        <v>520</v>
      </c>
      <c r="E2012" s="6" t="s">
        <v>4785</v>
      </c>
      <c r="F2012" s="6">
        <v>104.0201</v>
      </c>
      <c r="G2012" s="6">
        <v>28.9376</v>
      </c>
      <c r="H2012" s="6">
        <v>100584156</v>
      </c>
      <c r="I2012" s="6">
        <v>104.9813005</v>
      </c>
      <c r="J2012" s="6">
        <v>27.656799039999999</v>
      </c>
      <c r="K2012" t="s">
        <v>8891</v>
      </c>
      <c r="L2012" t="s">
        <v>10254</v>
      </c>
      <c r="M2012" t="s">
        <v>10256</v>
      </c>
    </row>
    <row r="2013" spans="1:13" x14ac:dyDescent="0.4">
      <c r="A2013" s="6">
        <v>2011</v>
      </c>
      <c r="B2013" s="6" t="s">
        <v>5792</v>
      </c>
      <c r="C2013" s="6" t="s">
        <v>5793</v>
      </c>
      <c r="D2013" s="6" t="s">
        <v>602</v>
      </c>
      <c r="E2013" s="6" t="s">
        <v>4765</v>
      </c>
      <c r="F2013" s="6">
        <v>112.3633</v>
      </c>
      <c r="G2013" s="6">
        <v>23.829699999999999</v>
      </c>
      <c r="H2013" s="6">
        <v>200695</v>
      </c>
      <c r="I2013" s="6">
        <v>113.2001868</v>
      </c>
      <c r="J2013" s="6">
        <v>22.59793488</v>
      </c>
      <c r="K2013" t="s">
        <v>8934</v>
      </c>
      <c r="L2013" t="s">
        <v>10251</v>
      </c>
    </row>
    <row r="2014" spans="1:13" x14ac:dyDescent="0.4">
      <c r="A2014" s="6">
        <v>2012</v>
      </c>
      <c r="B2014" s="6" t="s">
        <v>5794</v>
      </c>
      <c r="C2014" s="6" t="s">
        <v>5795</v>
      </c>
      <c r="D2014" s="6" t="s">
        <v>869</v>
      </c>
      <c r="E2014" s="6" t="s">
        <v>5796</v>
      </c>
      <c r="F2014" s="6">
        <v>106.4349</v>
      </c>
      <c r="G2014" s="6">
        <v>35.709400000000002</v>
      </c>
      <c r="H2014" s="6">
        <v>10240226</v>
      </c>
      <c r="I2014" s="6">
        <v>107.36011999999999</v>
      </c>
      <c r="J2014" s="6">
        <v>34.363589760000004</v>
      </c>
      <c r="K2014" t="s">
        <v>9010</v>
      </c>
      <c r="L2014" t="s">
        <v>9098</v>
      </c>
      <c r="M2014" t="s">
        <v>10426</v>
      </c>
    </row>
    <row r="2015" spans="1:13" x14ac:dyDescent="0.4">
      <c r="A2015" s="6">
        <v>2013</v>
      </c>
      <c r="B2015" s="6" t="s">
        <v>5797</v>
      </c>
      <c r="C2015" s="6" t="s">
        <v>5798</v>
      </c>
      <c r="D2015" s="6" t="s">
        <v>573</v>
      </c>
      <c r="E2015" s="6" t="s">
        <v>1913</v>
      </c>
      <c r="F2015" s="6">
        <v>121.6277</v>
      </c>
      <c r="G2015" s="6">
        <v>41.820399999999999</v>
      </c>
      <c r="H2015" s="6">
        <v>24340743</v>
      </c>
      <c r="I2015" s="6">
        <v>122.3265473</v>
      </c>
      <c r="J2015" s="6">
        <v>40.415924160000003</v>
      </c>
      <c r="K2015" t="s">
        <v>8925</v>
      </c>
      <c r="L2015" t="s">
        <v>9133</v>
      </c>
      <c r="M2015" t="s">
        <v>9437</v>
      </c>
    </row>
    <row r="2016" spans="1:13" x14ac:dyDescent="0.4">
      <c r="A2016" s="6">
        <v>2014</v>
      </c>
      <c r="B2016" s="6" t="s">
        <v>5799</v>
      </c>
      <c r="C2016" s="6" t="s">
        <v>5800</v>
      </c>
      <c r="D2016" s="6" t="s">
        <v>595</v>
      </c>
      <c r="E2016" s="6" t="s">
        <v>2825</v>
      </c>
      <c r="F2016" s="6">
        <v>94.677999999999997</v>
      </c>
      <c r="G2016" s="6">
        <v>41.971699999999998</v>
      </c>
      <c r="H2016" s="6">
        <v>48650296</v>
      </c>
      <c r="I2016" s="6">
        <v>95.778397799999993</v>
      </c>
      <c r="J2016" s="6">
        <v>40.565771679999997</v>
      </c>
      <c r="K2016" t="s">
        <v>8904</v>
      </c>
      <c r="L2016" t="s">
        <v>9255</v>
      </c>
      <c r="M2016" t="s">
        <v>9740</v>
      </c>
    </row>
    <row r="2017" spans="1:13" x14ac:dyDescent="0.4">
      <c r="A2017" s="6">
        <v>2015</v>
      </c>
      <c r="B2017" s="6" t="s">
        <v>5801</v>
      </c>
      <c r="C2017" s="6" t="s">
        <v>5793</v>
      </c>
      <c r="D2017" s="6" t="s">
        <v>533</v>
      </c>
      <c r="E2017" s="6" t="s">
        <v>5802</v>
      </c>
      <c r="F2017" s="6">
        <v>116.5245</v>
      </c>
      <c r="G2017" s="6">
        <v>34.653300000000002</v>
      </c>
      <c r="H2017" s="6">
        <v>26600528</v>
      </c>
      <c r="I2017" s="6">
        <v>117.299385</v>
      </c>
      <c r="J2017" s="6">
        <v>33.317628319999997</v>
      </c>
      <c r="K2017" t="s">
        <v>8944</v>
      </c>
      <c r="L2017" t="s">
        <v>9071</v>
      </c>
      <c r="M2017" t="s">
        <v>10427</v>
      </c>
    </row>
    <row r="2018" spans="1:13" x14ac:dyDescent="0.4">
      <c r="A2018" s="6">
        <v>2016</v>
      </c>
      <c r="B2018" s="6" t="s">
        <v>5803</v>
      </c>
      <c r="C2018" s="6" t="s">
        <v>5804</v>
      </c>
      <c r="D2018" s="6" t="s">
        <v>573</v>
      </c>
      <c r="E2018" s="6" t="s">
        <v>5805</v>
      </c>
      <c r="F2018" s="6">
        <v>123.11539999999999</v>
      </c>
      <c r="G2018" s="6">
        <v>46.450200000000002</v>
      </c>
      <c r="H2018" s="6">
        <v>23930582</v>
      </c>
      <c r="I2018" s="6">
        <v>123.7920805</v>
      </c>
      <c r="J2018" s="6">
        <v>45.001278079999999</v>
      </c>
      <c r="K2018" t="s">
        <v>8894</v>
      </c>
      <c r="L2018" t="s">
        <v>9377</v>
      </c>
      <c r="M2018" t="s">
        <v>10428</v>
      </c>
    </row>
    <row r="2019" spans="1:13" x14ac:dyDescent="0.4">
      <c r="A2019" s="6">
        <v>2017</v>
      </c>
      <c r="B2019" s="6" t="s">
        <v>5806</v>
      </c>
      <c r="C2019" s="6" t="s">
        <v>5807</v>
      </c>
      <c r="D2019" s="6" t="s">
        <v>1151</v>
      </c>
      <c r="E2019" s="6" t="s">
        <v>665</v>
      </c>
      <c r="F2019" s="6">
        <v>112.4892</v>
      </c>
      <c r="G2019" s="6">
        <v>24.225300000000001</v>
      </c>
      <c r="H2019" s="6">
        <v>101434377</v>
      </c>
      <c r="I2019" s="6">
        <v>113.3242109</v>
      </c>
      <c r="J2019" s="6">
        <v>22.989737120000001</v>
      </c>
      <c r="K2019" t="s">
        <v>8934</v>
      </c>
      <c r="L2019" t="s">
        <v>8935</v>
      </c>
      <c r="M2019" t="s">
        <v>8939</v>
      </c>
    </row>
    <row r="2020" spans="1:13" x14ac:dyDescent="0.4">
      <c r="A2020" s="6">
        <v>2018</v>
      </c>
      <c r="B2020" s="6" t="s">
        <v>5808</v>
      </c>
      <c r="C2020" s="6" t="s">
        <v>5809</v>
      </c>
      <c r="D2020" s="6" t="s">
        <v>628</v>
      </c>
      <c r="E2020" s="6" t="s">
        <v>1910</v>
      </c>
      <c r="F2020" s="6">
        <v>115.88979999999999</v>
      </c>
      <c r="G2020" s="6">
        <v>26.7851</v>
      </c>
      <c r="H2020" s="6">
        <v>30880109</v>
      </c>
      <c r="I2020" s="6">
        <v>116.674142</v>
      </c>
      <c r="J2020" s="6">
        <v>25.524963039999999</v>
      </c>
      <c r="K2020" t="s">
        <v>8919</v>
      </c>
      <c r="L2020" t="s">
        <v>9195</v>
      </c>
      <c r="M2020" t="s">
        <v>9436</v>
      </c>
    </row>
    <row r="2021" spans="1:13" x14ac:dyDescent="0.4">
      <c r="A2021" s="6">
        <v>2019</v>
      </c>
      <c r="B2021" s="6" t="s">
        <v>5810</v>
      </c>
      <c r="C2021" s="6" t="s">
        <v>5811</v>
      </c>
      <c r="D2021" s="6" t="s">
        <v>1151</v>
      </c>
      <c r="E2021" s="6" t="s">
        <v>665</v>
      </c>
      <c r="F2021" s="6">
        <v>112.6537</v>
      </c>
      <c r="G2021" s="6">
        <v>24.238099999999999</v>
      </c>
      <c r="H2021" s="6">
        <v>101684442</v>
      </c>
      <c r="I2021" s="6">
        <v>113.48625989999999</v>
      </c>
      <c r="J2021" s="6">
        <v>23.00241424</v>
      </c>
      <c r="K2021" t="s">
        <v>8934</v>
      </c>
      <c r="L2021" t="s">
        <v>8935</v>
      </c>
      <c r="M2021" t="s">
        <v>8939</v>
      </c>
    </row>
    <row r="2022" spans="1:13" x14ac:dyDescent="0.4">
      <c r="A2022" s="6">
        <v>2020</v>
      </c>
      <c r="B2022" s="6" t="s">
        <v>5812</v>
      </c>
      <c r="C2022" s="6" t="s">
        <v>5813</v>
      </c>
      <c r="D2022" s="6" t="s">
        <v>602</v>
      </c>
      <c r="E2022" s="6" t="s">
        <v>5814</v>
      </c>
      <c r="F2022" s="6">
        <v>109.0461</v>
      </c>
      <c r="G2022" s="6">
        <v>29.913900000000002</v>
      </c>
      <c r="H2022" s="6">
        <v>94080479</v>
      </c>
      <c r="I2022" s="6">
        <v>109.93241310000001</v>
      </c>
      <c r="J2022" s="6">
        <v>28.623726560000001</v>
      </c>
      <c r="K2022" t="s">
        <v>8910</v>
      </c>
      <c r="L2022" t="s">
        <v>9597</v>
      </c>
      <c r="M2022" t="s">
        <v>10429</v>
      </c>
    </row>
    <row r="2023" spans="1:13" x14ac:dyDescent="0.4">
      <c r="A2023" s="6">
        <v>2021</v>
      </c>
      <c r="B2023" s="6" t="s">
        <v>5815</v>
      </c>
      <c r="C2023" s="6" t="s">
        <v>5816</v>
      </c>
      <c r="D2023" s="6" t="s">
        <v>849</v>
      </c>
      <c r="E2023" s="6" t="s">
        <v>1925</v>
      </c>
      <c r="F2023" s="6">
        <v>113.8116</v>
      </c>
      <c r="G2023" s="6">
        <v>32.317900000000002</v>
      </c>
      <c r="H2023" s="6">
        <v>66230321</v>
      </c>
      <c r="I2023" s="6">
        <v>114.62690720000001</v>
      </c>
      <c r="J2023" s="6">
        <v>31.004648159999999</v>
      </c>
      <c r="K2023" t="s">
        <v>9002</v>
      </c>
      <c r="L2023" t="s">
        <v>9442</v>
      </c>
      <c r="M2023" t="s">
        <v>9443</v>
      </c>
    </row>
    <row r="2024" spans="1:13" x14ac:dyDescent="0.4">
      <c r="A2024" s="6">
        <v>2022</v>
      </c>
      <c r="B2024" s="6" t="s">
        <v>5817</v>
      </c>
      <c r="C2024" s="6" t="s">
        <v>5818</v>
      </c>
      <c r="D2024" s="6" t="s">
        <v>533</v>
      </c>
      <c r="E2024" s="6" t="s">
        <v>5819</v>
      </c>
      <c r="F2024" s="6">
        <v>119.7734</v>
      </c>
      <c r="G2024" s="6">
        <v>33.877200000000002</v>
      </c>
      <c r="H2024" s="6">
        <v>35360403</v>
      </c>
      <c r="I2024" s="6">
        <v>120.4998763</v>
      </c>
      <c r="J2024" s="6">
        <v>32.54897888</v>
      </c>
      <c r="K2024" t="s">
        <v>8979</v>
      </c>
      <c r="L2024" t="s">
        <v>9496</v>
      </c>
      <c r="M2024" t="s">
        <v>10430</v>
      </c>
    </row>
    <row r="2025" spans="1:13" x14ac:dyDescent="0.4">
      <c r="A2025" s="6">
        <v>2023</v>
      </c>
      <c r="B2025" s="6" t="s">
        <v>5820</v>
      </c>
      <c r="C2025" s="6" t="s">
        <v>5821</v>
      </c>
      <c r="D2025" s="6" t="s">
        <v>533</v>
      </c>
      <c r="E2025" s="6" t="s">
        <v>5822</v>
      </c>
      <c r="F2025" s="6">
        <v>118.3395</v>
      </c>
      <c r="G2025" s="6">
        <v>34.929499999999997</v>
      </c>
      <c r="H2025" s="6">
        <v>35620250</v>
      </c>
      <c r="I2025" s="6">
        <v>119.08734149999999</v>
      </c>
      <c r="J2025" s="6">
        <v>33.5911768</v>
      </c>
      <c r="K2025" t="s">
        <v>8979</v>
      </c>
      <c r="L2025" t="s">
        <v>9439</v>
      </c>
      <c r="M2025" t="s">
        <v>10431</v>
      </c>
    </row>
    <row r="2026" spans="1:13" x14ac:dyDescent="0.4">
      <c r="A2026" s="6">
        <v>2024</v>
      </c>
      <c r="B2026" s="6" t="s">
        <v>5823</v>
      </c>
      <c r="C2026" s="6" t="s">
        <v>1921</v>
      </c>
      <c r="D2026" s="6" t="s">
        <v>500</v>
      </c>
      <c r="E2026" s="6" t="s">
        <v>1225</v>
      </c>
      <c r="F2026" s="6">
        <v>113.57250000000001</v>
      </c>
      <c r="G2026" s="6">
        <v>42.0899</v>
      </c>
      <c r="H2026" s="6">
        <v>89949478</v>
      </c>
      <c r="I2026" s="6">
        <v>114.39136980000001</v>
      </c>
      <c r="J2026" s="6">
        <v>40.682836960000003</v>
      </c>
      <c r="K2026" t="s">
        <v>8989</v>
      </c>
      <c r="L2026" t="s">
        <v>9158</v>
      </c>
      <c r="M2026" t="s">
        <v>9159</v>
      </c>
    </row>
    <row r="2027" spans="1:13" x14ac:dyDescent="0.4">
      <c r="A2027" s="6">
        <v>2025</v>
      </c>
      <c r="B2027" s="6" t="s">
        <v>5824</v>
      </c>
      <c r="C2027" s="6" t="s">
        <v>5825</v>
      </c>
      <c r="D2027" s="6" t="s">
        <v>628</v>
      </c>
      <c r="E2027" s="6" t="s">
        <v>5826</v>
      </c>
      <c r="F2027" s="6">
        <v>117.95529999999999</v>
      </c>
      <c r="G2027" s="6">
        <v>26.3142</v>
      </c>
      <c r="H2027" s="6">
        <v>4500338</v>
      </c>
      <c r="I2027" s="6">
        <v>118.708866</v>
      </c>
      <c r="J2027" s="6">
        <v>25.058583680000002</v>
      </c>
      <c r="K2027" t="s">
        <v>8919</v>
      </c>
      <c r="L2027" t="s">
        <v>9573</v>
      </c>
      <c r="M2027" t="s">
        <v>10432</v>
      </c>
    </row>
    <row r="2028" spans="1:13" x14ac:dyDescent="0.4">
      <c r="A2028" s="6">
        <v>2026</v>
      </c>
      <c r="B2028" s="6" t="s">
        <v>5827</v>
      </c>
      <c r="C2028" s="6" t="s">
        <v>5828</v>
      </c>
      <c r="D2028" s="6" t="s">
        <v>595</v>
      </c>
      <c r="E2028" s="6" t="s">
        <v>5829</v>
      </c>
      <c r="F2028" s="6">
        <v>105.7385</v>
      </c>
      <c r="G2028" s="6">
        <v>38.852800000000002</v>
      </c>
      <c r="H2028" s="6">
        <v>92094921</v>
      </c>
      <c r="I2028" s="6">
        <v>106.6740964</v>
      </c>
      <c r="J2028" s="6">
        <v>37.476813120000003</v>
      </c>
      <c r="K2028" t="s">
        <v>8986</v>
      </c>
      <c r="L2028" t="s">
        <v>9887</v>
      </c>
      <c r="M2028" t="s">
        <v>10433</v>
      </c>
    </row>
    <row r="2029" spans="1:13" x14ac:dyDescent="0.4">
      <c r="A2029" s="6">
        <v>2027</v>
      </c>
      <c r="B2029" s="6" t="s">
        <v>5830</v>
      </c>
      <c r="C2029" s="6" t="s">
        <v>5831</v>
      </c>
      <c r="D2029" s="6" t="s">
        <v>573</v>
      </c>
      <c r="E2029" s="6" t="s">
        <v>2228</v>
      </c>
      <c r="F2029" s="6">
        <v>125.6949</v>
      </c>
      <c r="G2029" s="6">
        <v>42.746400000000001</v>
      </c>
      <c r="H2029" s="6">
        <v>56150174</v>
      </c>
      <c r="I2029" s="6">
        <v>126.333146</v>
      </c>
      <c r="J2029" s="6">
        <v>41.333034560000002</v>
      </c>
      <c r="K2029" t="s">
        <v>8894</v>
      </c>
      <c r="L2029" t="s">
        <v>9548</v>
      </c>
      <c r="M2029" t="s">
        <v>9549</v>
      </c>
    </row>
    <row r="2030" spans="1:13" x14ac:dyDescent="0.4">
      <c r="A2030" s="6">
        <v>2028</v>
      </c>
      <c r="B2030" s="6" t="s">
        <v>5832</v>
      </c>
      <c r="C2030" s="6" t="s">
        <v>5833</v>
      </c>
      <c r="D2030" s="6" t="s">
        <v>533</v>
      </c>
      <c r="E2030" s="6" t="s">
        <v>5834</v>
      </c>
      <c r="F2030" s="6">
        <v>116.0639</v>
      </c>
      <c r="G2030" s="6">
        <v>35.391199999999998</v>
      </c>
      <c r="H2030" s="6">
        <v>47800157</v>
      </c>
      <c r="I2030" s="6">
        <v>116.8456479</v>
      </c>
      <c r="J2030" s="6">
        <v>34.048444480000001</v>
      </c>
      <c r="K2030" t="s">
        <v>8944</v>
      </c>
      <c r="L2030" t="s">
        <v>9444</v>
      </c>
      <c r="M2030" t="s">
        <v>10434</v>
      </c>
    </row>
    <row r="2031" spans="1:13" x14ac:dyDescent="0.4">
      <c r="A2031" s="6">
        <v>2029</v>
      </c>
      <c r="B2031" s="6" t="s">
        <v>5835</v>
      </c>
      <c r="C2031" s="6" t="s">
        <v>5836</v>
      </c>
      <c r="D2031" s="6" t="s">
        <v>913</v>
      </c>
      <c r="E2031" s="6" t="s">
        <v>5837</v>
      </c>
      <c r="F2031" s="6">
        <v>113.4736</v>
      </c>
      <c r="G2031" s="6">
        <v>37.063000000000002</v>
      </c>
      <c r="H2031" s="6">
        <v>3000072</v>
      </c>
      <c r="I2031" s="6">
        <v>114.2939434</v>
      </c>
      <c r="J2031" s="6">
        <v>35.704195200000001</v>
      </c>
      <c r="K2031" t="s">
        <v>9020</v>
      </c>
      <c r="L2031" t="s">
        <v>10435</v>
      </c>
      <c r="M2031" t="s">
        <v>10436</v>
      </c>
    </row>
    <row r="2032" spans="1:13" x14ac:dyDescent="0.4">
      <c r="A2032" s="6">
        <v>2030</v>
      </c>
      <c r="B2032" s="6" t="s">
        <v>5838</v>
      </c>
      <c r="C2032" s="6" t="s">
        <v>5839</v>
      </c>
      <c r="D2032" s="6" t="s">
        <v>562</v>
      </c>
      <c r="E2032" s="6" t="s">
        <v>2068</v>
      </c>
      <c r="F2032" s="6">
        <v>126.2376</v>
      </c>
      <c r="G2032" s="6">
        <v>49.142699999999998</v>
      </c>
      <c r="H2032" s="6">
        <v>48880390</v>
      </c>
      <c r="I2032" s="6">
        <v>126.8677598</v>
      </c>
      <c r="J2032" s="6">
        <v>47.667930079999998</v>
      </c>
      <c r="K2032" t="s">
        <v>8885</v>
      </c>
      <c r="L2032" t="s">
        <v>9031</v>
      </c>
      <c r="M2032" t="s">
        <v>9491</v>
      </c>
    </row>
    <row r="2033" spans="1:13" x14ac:dyDescent="0.4">
      <c r="A2033" s="6">
        <v>2031</v>
      </c>
      <c r="B2033" s="6" t="s">
        <v>5840</v>
      </c>
      <c r="C2033" s="6" t="s">
        <v>5841</v>
      </c>
      <c r="D2033" s="6" t="s">
        <v>913</v>
      </c>
      <c r="E2033" s="6" t="s">
        <v>5837</v>
      </c>
      <c r="F2033" s="6">
        <v>113.4455</v>
      </c>
      <c r="G2033" s="6">
        <v>37.117899999999999</v>
      </c>
      <c r="H2033" s="6">
        <v>1150943</v>
      </c>
      <c r="I2033" s="6">
        <v>114.26626210000001</v>
      </c>
      <c r="J2033" s="6">
        <v>35.758568160000003</v>
      </c>
      <c r="K2033" t="s">
        <v>9020</v>
      </c>
      <c r="L2033" t="s">
        <v>10435</v>
      </c>
      <c r="M2033" t="s">
        <v>10436</v>
      </c>
    </row>
    <row r="2034" spans="1:13" x14ac:dyDescent="0.4">
      <c r="A2034" s="6">
        <v>2032</v>
      </c>
      <c r="B2034" s="6" t="s">
        <v>5842</v>
      </c>
      <c r="C2034" s="6" t="s">
        <v>5843</v>
      </c>
      <c r="D2034" s="6" t="s">
        <v>628</v>
      </c>
      <c r="E2034" s="6" t="s">
        <v>5844</v>
      </c>
      <c r="F2034" s="6">
        <v>114.9821</v>
      </c>
      <c r="G2034" s="6">
        <v>27.090699999999998</v>
      </c>
      <c r="H2034" s="6">
        <v>30850378</v>
      </c>
      <c r="I2034" s="6">
        <v>115.7799667</v>
      </c>
      <c r="J2034" s="6">
        <v>25.82762928</v>
      </c>
      <c r="K2034" t="s">
        <v>8973</v>
      </c>
      <c r="L2034" t="s">
        <v>9275</v>
      </c>
      <c r="M2034" t="s">
        <v>10437</v>
      </c>
    </row>
    <row r="2035" spans="1:13" x14ac:dyDescent="0.4">
      <c r="A2035" s="6">
        <v>2033</v>
      </c>
      <c r="B2035" s="6" t="s">
        <v>5845</v>
      </c>
      <c r="C2035" s="6" t="s">
        <v>5846</v>
      </c>
      <c r="D2035" s="6" t="s">
        <v>562</v>
      </c>
      <c r="E2035" s="6" t="s">
        <v>1766</v>
      </c>
      <c r="F2035" s="6">
        <v>133.6249</v>
      </c>
      <c r="G2035" s="6">
        <v>49.445900000000002</v>
      </c>
      <c r="H2035" s="6">
        <v>53980463</v>
      </c>
      <c r="I2035" s="6">
        <v>134.14498900000001</v>
      </c>
      <c r="J2035" s="6">
        <v>47.968219359999999</v>
      </c>
      <c r="K2035" t="s">
        <v>8885</v>
      </c>
      <c r="L2035" t="s">
        <v>9344</v>
      </c>
      <c r="M2035" t="s">
        <v>9384</v>
      </c>
    </row>
    <row r="2036" spans="1:13" x14ac:dyDescent="0.4">
      <c r="A2036" s="6">
        <v>2034</v>
      </c>
      <c r="B2036" s="6" t="s">
        <v>5847</v>
      </c>
      <c r="C2036" s="6" t="s">
        <v>5848</v>
      </c>
      <c r="D2036" s="6" t="s">
        <v>566</v>
      </c>
      <c r="E2036" s="6" t="s">
        <v>5849</v>
      </c>
      <c r="F2036" s="6">
        <v>109.4169</v>
      </c>
      <c r="G2036" s="6">
        <v>22.918299999999999</v>
      </c>
      <c r="H2036" s="6">
        <v>3840416</v>
      </c>
      <c r="I2036" s="6">
        <v>110.2976882</v>
      </c>
      <c r="J2036" s="6">
        <v>21.695284319999999</v>
      </c>
      <c r="K2036" t="s">
        <v>8934</v>
      </c>
      <c r="L2036" t="s">
        <v>10228</v>
      </c>
      <c r="M2036" t="s">
        <v>10438</v>
      </c>
    </row>
    <row r="2037" spans="1:13" x14ac:dyDescent="0.4">
      <c r="A2037" s="6">
        <v>2035</v>
      </c>
      <c r="B2037" s="6" t="s">
        <v>5850</v>
      </c>
      <c r="C2037" s="6" t="s">
        <v>5851</v>
      </c>
      <c r="D2037" s="6" t="s">
        <v>602</v>
      </c>
      <c r="E2037" s="6" t="s">
        <v>5852</v>
      </c>
      <c r="F2037" s="6">
        <v>114.8201</v>
      </c>
      <c r="G2037" s="6">
        <v>25.317900000000002</v>
      </c>
      <c r="H2037" s="6">
        <v>4890757</v>
      </c>
      <c r="I2037" s="6">
        <v>115.6203805</v>
      </c>
      <c r="J2037" s="6">
        <v>24.071848159999998</v>
      </c>
      <c r="K2037" t="s">
        <v>8934</v>
      </c>
      <c r="L2037" t="s">
        <v>9277</v>
      </c>
      <c r="M2037" t="s">
        <v>10439</v>
      </c>
    </row>
    <row r="2038" spans="1:13" x14ac:dyDescent="0.4">
      <c r="A2038" s="6">
        <v>2036</v>
      </c>
      <c r="B2038" s="6" t="s">
        <v>5853</v>
      </c>
      <c r="C2038" s="6" t="s">
        <v>5854</v>
      </c>
      <c r="D2038" s="6" t="s">
        <v>858</v>
      </c>
      <c r="E2038" s="6" t="s">
        <v>5855</v>
      </c>
      <c r="F2038" s="6">
        <v>79.516000000000005</v>
      </c>
      <c r="G2038" s="6">
        <v>45.497399999999999</v>
      </c>
      <c r="H2038" s="6">
        <v>54450522</v>
      </c>
      <c r="I2038" s="6">
        <v>80.842311600000002</v>
      </c>
      <c r="J2038" s="6">
        <v>44.057624959999998</v>
      </c>
      <c r="K2038" t="s">
        <v>9006</v>
      </c>
      <c r="L2038" t="s">
        <v>9465</v>
      </c>
      <c r="M2038" t="s">
        <v>10440</v>
      </c>
    </row>
    <row r="2039" spans="1:13" x14ac:dyDescent="0.4">
      <c r="A2039" s="6">
        <v>2037</v>
      </c>
      <c r="B2039" s="6" t="s">
        <v>5856</v>
      </c>
      <c r="C2039" s="6" t="s">
        <v>5857</v>
      </c>
      <c r="D2039" s="6" t="s">
        <v>849</v>
      </c>
      <c r="E2039" s="6" t="s">
        <v>5858</v>
      </c>
      <c r="F2039" s="6">
        <v>112.9789</v>
      </c>
      <c r="G2039" s="6">
        <v>31.851900000000001</v>
      </c>
      <c r="H2039" s="6">
        <v>12950699</v>
      </c>
      <c r="I2039" s="6">
        <v>113.8066144</v>
      </c>
      <c r="J2039" s="6">
        <v>30.543121759999998</v>
      </c>
      <c r="K2039" t="s">
        <v>9002</v>
      </c>
      <c r="L2039" t="s">
        <v>9052</v>
      </c>
      <c r="M2039" t="s">
        <v>10441</v>
      </c>
    </row>
    <row r="2040" spans="1:13" x14ac:dyDescent="0.4">
      <c r="A2040" s="6">
        <v>2038</v>
      </c>
      <c r="B2040" s="6" t="s">
        <v>5859</v>
      </c>
      <c r="C2040" s="6" t="s">
        <v>5860</v>
      </c>
      <c r="D2040" s="6" t="s">
        <v>595</v>
      </c>
      <c r="E2040" s="6" t="s">
        <v>5675</v>
      </c>
      <c r="F2040" s="6">
        <v>102.357</v>
      </c>
      <c r="G2040" s="6">
        <v>39.018000000000001</v>
      </c>
      <c r="H2040" s="6">
        <v>61550719</v>
      </c>
      <c r="I2040" s="6">
        <v>103.3429807</v>
      </c>
      <c r="J2040" s="6">
        <v>37.640427199999998</v>
      </c>
      <c r="K2040" t="s">
        <v>8904</v>
      </c>
      <c r="L2040" t="s">
        <v>10059</v>
      </c>
      <c r="M2040" t="s">
        <v>10405</v>
      </c>
    </row>
    <row r="2041" spans="1:13" x14ac:dyDescent="0.4">
      <c r="A2041" s="6">
        <v>2039</v>
      </c>
      <c r="B2041" s="6" t="s">
        <v>5861</v>
      </c>
      <c r="C2041" s="6" t="s">
        <v>5862</v>
      </c>
      <c r="D2041" s="6" t="s">
        <v>599</v>
      </c>
      <c r="E2041" s="6" t="s">
        <v>5178</v>
      </c>
      <c r="F2041" s="6">
        <v>119.4542</v>
      </c>
      <c r="G2041" s="6">
        <v>37.607399999999998</v>
      </c>
      <c r="H2041" s="6">
        <v>90483073</v>
      </c>
      <c r="I2041" s="6">
        <v>120.1854324</v>
      </c>
      <c r="J2041" s="6">
        <v>36.243368959999998</v>
      </c>
      <c r="K2041" t="s">
        <v>8907</v>
      </c>
      <c r="L2041" t="s">
        <v>9578</v>
      </c>
      <c r="M2041" t="s">
        <v>10325</v>
      </c>
    </row>
    <row r="2042" spans="1:13" x14ac:dyDescent="0.4">
      <c r="A2042" s="6">
        <v>2040</v>
      </c>
      <c r="B2042" s="6" t="s">
        <v>5863</v>
      </c>
      <c r="C2042" s="6" t="s">
        <v>5864</v>
      </c>
      <c r="D2042" s="6" t="s">
        <v>562</v>
      </c>
      <c r="E2042" s="6" t="s">
        <v>1242</v>
      </c>
      <c r="F2042" s="6">
        <v>128.4982</v>
      </c>
      <c r="G2042" s="6">
        <v>46.234299999999998</v>
      </c>
      <c r="H2042" s="6">
        <v>90975832</v>
      </c>
      <c r="I2042" s="6">
        <v>129.0946768</v>
      </c>
      <c r="J2042" s="6">
        <v>44.787450720000002</v>
      </c>
      <c r="K2042" t="s">
        <v>8885</v>
      </c>
      <c r="L2042" t="s">
        <v>9109</v>
      </c>
      <c r="M2042" t="s">
        <v>9166</v>
      </c>
    </row>
    <row r="2043" spans="1:13" x14ac:dyDescent="0.4">
      <c r="A2043" s="6">
        <v>2041</v>
      </c>
      <c r="B2043" s="6" t="s">
        <v>5865</v>
      </c>
      <c r="C2043" s="6" t="s">
        <v>5866</v>
      </c>
      <c r="D2043" s="6" t="s">
        <v>696</v>
      </c>
      <c r="E2043" s="6" t="s">
        <v>5867</v>
      </c>
      <c r="F2043" s="6">
        <v>113.2059</v>
      </c>
      <c r="G2043" s="6">
        <v>43.311399999999999</v>
      </c>
      <c r="H2043" s="6">
        <v>45880309</v>
      </c>
      <c r="I2043" s="6">
        <v>114.03023210000001</v>
      </c>
      <c r="J2043" s="6">
        <v>41.892610560000001</v>
      </c>
      <c r="K2043" t="s">
        <v>8950</v>
      </c>
      <c r="L2043" t="s">
        <v>9387</v>
      </c>
      <c r="M2043" t="s">
        <v>10442</v>
      </c>
    </row>
    <row r="2044" spans="1:13" x14ac:dyDescent="0.4">
      <c r="A2044" s="6">
        <v>2042</v>
      </c>
      <c r="B2044" s="6" t="s">
        <v>5868</v>
      </c>
      <c r="C2044" s="6" t="s">
        <v>5869</v>
      </c>
      <c r="D2044" s="6" t="s">
        <v>595</v>
      </c>
      <c r="E2044" s="6" t="s">
        <v>5870</v>
      </c>
      <c r="F2044" s="6">
        <v>98.726200000000006</v>
      </c>
      <c r="G2044" s="6">
        <v>41.815899999999999</v>
      </c>
      <c r="H2044" s="6">
        <v>94714281</v>
      </c>
      <c r="I2044" s="6">
        <v>99.766279620000006</v>
      </c>
      <c r="J2044" s="6">
        <v>40.411467360000003</v>
      </c>
      <c r="K2044" t="s">
        <v>8904</v>
      </c>
      <c r="L2044" t="s">
        <v>9255</v>
      </c>
      <c r="M2044" t="s">
        <v>10443</v>
      </c>
    </row>
    <row r="2045" spans="1:13" x14ac:dyDescent="0.4">
      <c r="A2045" s="6">
        <v>2043</v>
      </c>
      <c r="B2045" s="6" t="s">
        <v>5871</v>
      </c>
      <c r="C2045" s="6" t="s">
        <v>5872</v>
      </c>
      <c r="D2045" s="6" t="s">
        <v>739</v>
      </c>
      <c r="E2045" s="6" t="s">
        <v>5873</v>
      </c>
      <c r="F2045" s="6">
        <v>101.3933</v>
      </c>
      <c r="G2045" s="6">
        <v>37.831800000000001</v>
      </c>
      <c r="H2045" s="6">
        <v>55050542</v>
      </c>
      <c r="I2045" s="6">
        <v>102.3936398</v>
      </c>
      <c r="J2045" s="6">
        <v>36.465614719999998</v>
      </c>
      <c r="K2045" t="s">
        <v>9013</v>
      </c>
      <c r="L2045" t="s">
        <v>9766</v>
      </c>
      <c r="M2045" t="s">
        <v>10444</v>
      </c>
    </row>
    <row r="2046" spans="1:13" x14ac:dyDescent="0.4">
      <c r="A2046" s="6">
        <v>2044</v>
      </c>
      <c r="B2046" s="6" t="s">
        <v>5874</v>
      </c>
      <c r="C2046" s="6" t="s">
        <v>5875</v>
      </c>
      <c r="D2046" s="6" t="s">
        <v>837</v>
      </c>
      <c r="E2046" s="6" t="s">
        <v>1982</v>
      </c>
      <c r="F2046" s="6">
        <v>110.8039</v>
      </c>
      <c r="G2046" s="6">
        <v>37.6252</v>
      </c>
      <c r="H2046" s="6">
        <v>16510645</v>
      </c>
      <c r="I2046" s="6">
        <v>111.66402189999999</v>
      </c>
      <c r="J2046" s="6">
        <v>36.26099808</v>
      </c>
      <c r="K2046" t="s">
        <v>8997</v>
      </c>
      <c r="L2046" t="s">
        <v>9463</v>
      </c>
      <c r="M2046" t="s">
        <v>9464</v>
      </c>
    </row>
    <row r="2047" spans="1:13" x14ac:dyDescent="0.4">
      <c r="A2047" s="6">
        <v>2045</v>
      </c>
      <c r="B2047" s="6" t="s">
        <v>5876</v>
      </c>
      <c r="C2047" s="6" t="s">
        <v>5877</v>
      </c>
      <c r="D2047" s="6" t="s">
        <v>739</v>
      </c>
      <c r="E2047" s="6" t="s">
        <v>5878</v>
      </c>
      <c r="F2047" s="6">
        <v>101.0522</v>
      </c>
      <c r="G2047" s="6">
        <v>37.874899999999997</v>
      </c>
      <c r="H2047" s="6">
        <v>55060172</v>
      </c>
      <c r="I2047" s="6">
        <v>102.0576222</v>
      </c>
      <c r="J2047" s="6">
        <v>36.50830096</v>
      </c>
      <c r="K2047" t="s">
        <v>9013</v>
      </c>
      <c r="L2047" t="s">
        <v>9766</v>
      </c>
      <c r="M2047" t="s">
        <v>10445</v>
      </c>
    </row>
    <row r="2048" spans="1:13" x14ac:dyDescent="0.4">
      <c r="A2048" s="6">
        <v>2046</v>
      </c>
      <c r="B2048" s="6" t="s">
        <v>5879</v>
      </c>
      <c r="C2048" s="6" t="s">
        <v>5880</v>
      </c>
      <c r="D2048" s="6" t="s">
        <v>628</v>
      </c>
      <c r="E2048" s="6" t="s">
        <v>5881</v>
      </c>
      <c r="F2048" s="6">
        <v>116.8261</v>
      </c>
      <c r="G2048" s="6">
        <v>29.7044</v>
      </c>
      <c r="H2048" s="6">
        <v>34860650</v>
      </c>
      <c r="I2048" s="6">
        <v>117.59649109999999</v>
      </c>
      <c r="J2048" s="6">
        <v>28.416237760000001</v>
      </c>
      <c r="K2048" t="s">
        <v>8973</v>
      </c>
      <c r="L2048" t="s">
        <v>9951</v>
      </c>
      <c r="M2048" t="s">
        <v>10446</v>
      </c>
    </row>
    <row r="2049" spans="1:13" x14ac:dyDescent="0.4">
      <c r="A2049" s="6">
        <v>2047</v>
      </c>
      <c r="B2049" s="6" t="s">
        <v>5882</v>
      </c>
      <c r="C2049" s="6" t="s">
        <v>5883</v>
      </c>
      <c r="D2049" s="6" t="s">
        <v>595</v>
      </c>
      <c r="E2049" s="6" t="s">
        <v>5884</v>
      </c>
      <c r="F2049" s="6">
        <v>105.18219999999999</v>
      </c>
      <c r="G2049" s="6">
        <v>37.972000000000001</v>
      </c>
      <c r="H2049" s="6">
        <v>48530646</v>
      </c>
      <c r="I2049" s="6">
        <v>106.12608520000001</v>
      </c>
      <c r="J2049" s="6">
        <v>36.604468799999999</v>
      </c>
      <c r="K2049" t="s">
        <v>8986</v>
      </c>
      <c r="L2049" t="s">
        <v>9420</v>
      </c>
      <c r="M2049" t="s">
        <v>10447</v>
      </c>
    </row>
    <row r="2050" spans="1:13" x14ac:dyDescent="0.4">
      <c r="A2050" s="6">
        <v>2048</v>
      </c>
      <c r="B2050" s="6" t="s">
        <v>5885</v>
      </c>
      <c r="C2050" s="6" t="s">
        <v>5886</v>
      </c>
      <c r="D2050" s="6" t="s">
        <v>849</v>
      </c>
      <c r="E2050" s="6" t="s">
        <v>1993</v>
      </c>
      <c r="F2050" s="6">
        <v>114.1276</v>
      </c>
      <c r="G2050" s="6">
        <v>31.7959</v>
      </c>
      <c r="H2050" s="6">
        <v>55760802</v>
      </c>
      <c r="I2050" s="6">
        <v>114.9381988</v>
      </c>
      <c r="J2050" s="6">
        <v>30.487659359999999</v>
      </c>
      <c r="K2050" t="s">
        <v>9002</v>
      </c>
      <c r="L2050" t="s">
        <v>9442</v>
      </c>
      <c r="M2050" t="s">
        <v>9468</v>
      </c>
    </row>
    <row r="2051" spans="1:13" x14ac:dyDescent="0.4">
      <c r="A2051" s="6">
        <v>2049</v>
      </c>
      <c r="B2051" s="6" t="s">
        <v>5887</v>
      </c>
      <c r="C2051" s="6" t="s">
        <v>5888</v>
      </c>
      <c r="D2051" s="6" t="s">
        <v>849</v>
      </c>
      <c r="E2051" s="6" t="s">
        <v>4191</v>
      </c>
      <c r="F2051" s="6">
        <v>113.5488</v>
      </c>
      <c r="G2051" s="6">
        <v>31.238</v>
      </c>
      <c r="H2051" s="6">
        <v>57990563</v>
      </c>
      <c r="I2051" s="6">
        <v>114.3680229</v>
      </c>
      <c r="J2051" s="6">
        <v>29.935115199999998</v>
      </c>
      <c r="K2051" t="s">
        <v>9002</v>
      </c>
      <c r="L2051" t="s">
        <v>9146</v>
      </c>
      <c r="M2051" t="s">
        <v>10109</v>
      </c>
    </row>
    <row r="2052" spans="1:13" x14ac:dyDescent="0.4">
      <c r="A2052" s="6">
        <v>2050</v>
      </c>
      <c r="B2052" s="6" t="s">
        <v>5889</v>
      </c>
      <c r="C2052" s="6" t="s">
        <v>5890</v>
      </c>
      <c r="D2052" s="6" t="s">
        <v>849</v>
      </c>
      <c r="E2052" s="6" t="s">
        <v>1993</v>
      </c>
      <c r="F2052" s="6">
        <v>114.0719</v>
      </c>
      <c r="G2052" s="6">
        <v>31.814699999999998</v>
      </c>
      <c r="H2052" s="6">
        <v>55750662</v>
      </c>
      <c r="I2052" s="6">
        <v>114.88332870000001</v>
      </c>
      <c r="J2052" s="6">
        <v>30.50627888</v>
      </c>
      <c r="K2052" t="s">
        <v>9002</v>
      </c>
      <c r="L2052" t="s">
        <v>9442</v>
      </c>
      <c r="M2052" t="s">
        <v>9468</v>
      </c>
    </row>
    <row r="2053" spans="1:13" x14ac:dyDescent="0.4">
      <c r="A2053" s="6">
        <v>2051</v>
      </c>
      <c r="B2053" s="6" t="s">
        <v>5891</v>
      </c>
      <c r="C2053" s="6" t="s">
        <v>2001</v>
      </c>
      <c r="D2053" s="6" t="s">
        <v>562</v>
      </c>
      <c r="E2053" s="6" t="s">
        <v>3305</v>
      </c>
      <c r="F2053" s="6">
        <v>132.9598</v>
      </c>
      <c r="G2053" s="6">
        <v>49.076500000000003</v>
      </c>
      <c r="H2053" s="6">
        <v>53950349</v>
      </c>
      <c r="I2053" s="6">
        <v>133.489799</v>
      </c>
      <c r="J2053" s="6">
        <v>47.602365599999999</v>
      </c>
      <c r="K2053" t="s">
        <v>8885</v>
      </c>
      <c r="L2053" t="s">
        <v>9344</v>
      </c>
      <c r="M2053" t="s">
        <v>9879</v>
      </c>
    </row>
    <row r="2054" spans="1:13" x14ac:dyDescent="0.4">
      <c r="A2054" s="6">
        <v>2052</v>
      </c>
      <c r="B2054" s="6" t="s">
        <v>5892</v>
      </c>
      <c r="C2054" s="6" t="s">
        <v>5893</v>
      </c>
      <c r="D2054" s="6" t="s">
        <v>573</v>
      </c>
      <c r="E2054" s="6" t="s">
        <v>1211</v>
      </c>
      <c r="F2054" s="6">
        <v>117.87269999999999</v>
      </c>
      <c r="G2054" s="6">
        <v>43.663899999999998</v>
      </c>
      <c r="H2054" s="6">
        <v>23470659</v>
      </c>
      <c r="I2054" s="6">
        <v>118.6274968</v>
      </c>
      <c r="J2054" s="6">
        <v>42.241726559999996</v>
      </c>
      <c r="K2054" t="s">
        <v>8950</v>
      </c>
      <c r="L2054" t="s">
        <v>9144</v>
      </c>
      <c r="M2054" t="s">
        <v>9154</v>
      </c>
    </row>
    <row r="2055" spans="1:13" x14ac:dyDescent="0.4">
      <c r="A2055" s="6">
        <v>2053</v>
      </c>
      <c r="B2055" s="6" t="s">
        <v>5894</v>
      </c>
      <c r="C2055" s="6" t="s">
        <v>5895</v>
      </c>
      <c r="D2055" s="6" t="s">
        <v>573</v>
      </c>
      <c r="E2055" s="6" t="s">
        <v>3075</v>
      </c>
      <c r="F2055" s="6">
        <v>120.23260000000001</v>
      </c>
      <c r="G2055" s="6">
        <v>44.575299999999999</v>
      </c>
      <c r="H2055" s="6">
        <v>23730229</v>
      </c>
      <c r="I2055" s="6">
        <v>120.9522343</v>
      </c>
      <c r="J2055" s="6">
        <v>43.144377120000001</v>
      </c>
      <c r="K2055" t="s">
        <v>8950</v>
      </c>
      <c r="L2055" t="s">
        <v>9487</v>
      </c>
      <c r="M2055" t="s">
        <v>9805</v>
      </c>
    </row>
    <row r="2056" spans="1:13" x14ac:dyDescent="0.4">
      <c r="A2056" s="6">
        <v>2054</v>
      </c>
      <c r="B2056" s="6" t="s">
        <v>5896</v>
      </c>
      <c r="C2056" s="6" t="s">
        <v>5897</v>
      </c>
      <c r="D2056" s="6" t="s">
        <v>1151</v>
      </c>
      <c r="E2056" s="6" t="s">
        <v>2203</v>
      </c>
      <c r="F2056" s="6">
        <v>113.5414</v>
      </c>
      <c r="G2056" s="6">
        <v>24.265499999999999</v>
      </c>
      <c r="H2056" s="6">
        <v>5100872</v>
      </c>
      <c r="I2056" s="6">
        <v>114.3607331</v>
      </c>
      <c r="J2056" s="6">
        <v>23.0295512</v>
      </c>
      <c r="K2056" t="s">
        <v>8934</v>
      </c>
      <c r="L2056" t="s">
        <v>9459</v>
      </c>
      <c r="M2056" t="s">
        <v>9538</v>
      </c>
    </row>
    <row r="2057" spans="1:13" x14ac:dyDescent="0.4">
      <c r="A2057" s="6">
        <v>2055</v>
      </c>
      <c r="B2057" s="6" t="s">
        <v>5898</v>
      </c>
      <c r="C2057" s="6" t="s">
        <v>5899</v>
      </c>
      <c r="D2057" s="6" t="s">
        <v>849</v>
      </c>
      <c r="E2057" s="6" t="s">
        <v>1651</v>
      </c>
      <c r="F2057" s="6">
        <v>114.20650000000001</v>
      </c>
      <c r="G2057" s="6">
        <v>31.5687</v>
      </c>
      <c r="H2057" s="6">
        <v>55710034</v>
      </c>
      <c r="I2057" s="6">
        <v>115.0159232</v>
      </c>
      <c r="J2057" s="6">
        <v>30.262640480000002</v>
      </c>
      <c r="K2057" t="s">
        <v>9002</v>
      </c>
      <c r="L2057" t="s">
        <v>9330</v>
      </c>
      <c r="M2057" t="s">
        <v>9331</v>
      </c>
    </row>
    <row r="2058" spans="1:13" x14ac:dyDescent="0.4">
      <c r="A2058" s="6">
        <v>2056</v>
      </c>
      <c r="B2058" s="6" t="s">
        <v>5900</v>
      </c>
      <c r="C2058" s="6" t="s">
        <v>5901</v>
      </c>
      <c r="D2058" s="6" t="s">
        <v>595</v>
      </c>
      <c r="E2058" s="6" t="s">
        <v>5902</v>
      </c>
      <c r="F2058" s="6">
        <v>103.8691</v>
      </c>
      <c r="G2058" s="6">
        <v>36.104700000000001</v>
      </c>
      <c r="H2058" s="6">
        <v>10550500</v>
      </c>
      <c r="I2058" s="6">
        <v>104.8325504</v>
      </c>
      <c r="J2058" s="6">
        <v>34.755094880000001</v>
      </c>
      <c r="K2058" t="s">
        <v>8904</v>
      </c>
      <c r="L2058" t="s">
        <v>9237</v>
      </c>
      <c r="M2058" t="s">
        <v>10448</v>
      </c>
    </row>
    <row r="2059" spans="1:13" x14ac:dyDescent="0.4">
      <c r="A2059" s="6">
        <v>2057</v>
      </c>
      <c r="B2059" s="6" t="s">
        <v>5903</v>
      </c>
      <c r="C2059" s="6" t="s">
        <v>5904</v>
      </c>
      <c r="D2059" s="6" t="s">
        <v>602</v>
      </c>
      <c r="E2059" s="6" t="s">
        <v>1285</v>
      </c>
      <c r="F2059" s="6">
        <v>112.81480000000001</v>
      </c>
      <c r="G2059" s="6">
        <v>24.132400000000001</v>
      </c>
      <c r="H2059" s="6">
        <v>90406199</v>
      </c>
      <c r="I2059" s="6">
        <v>113.6449595</v>
      </c>
      <c r="J2059" s="6">
        <v>22.897728959999998</v>
      </c>
      <c r="K2059" t="s">
        <v>8934</v>
      </c>
      <c r="L2059" t="s">
        <v>9183</v>
      </c>
    </row>
    <row r="2060" spans="1:13" x14ac:dyDescent="0.4">
      <c r="A2060" s="6">
        <v>2058</v>
      </c>
      <c r="B2060" s="6" t="s">
        <v>5905</v>
      </c>
      <c r="C2060" s="6" t="s">
        <v>5906</v>
      </c>
      <c r="D2060" s="6" t="s">
        <v>558</v>
      </c>
      <c r="E2060" s="6" t="s">
        <v>1867</v>
      </c>
      <c r="F2060" s="6">
        <v>100.735</v>
      </c>
      <c r="G2060" s="6">
        <v>26.6081</v>
      </c>
      <c r="H2060" s="6">
        <v>14470235</v>
      </c>
      <c r="I2060" s="6">
        <v>101.7451485</v>
      </c>
      <c r="J2060" s="6">
        <v>25.349662240000001</v>
      </c>
      <c r="K2060" t="s">
        <v>8891</v>
      </c>
      <c r="L2060" t="s">
        <v>9204</v>
      </c>
      <c r="M2060" t="s">
        <v>9422</v>
      </c>
    </row>
    <row r="2061" spans="1:13" x14ac:dyDescent="0.4">
      <c r="A2061" s="6">
        <v>2059</v>
      </c>
      <c r="B2061" s="6" t="s">
        <v>5907</v>
      </c>
      <c r="C2061" s="6" t="s">
        <v>5908</v>
      </c>
      <c r="D2061" s="6" t="s">
        <v>628</v>
      </c>
      <c r="E2061" s="6" t="s">
        <v>5909</v>
      </c>
      <c r="F2061" s="6">
        <v>118.4234</v>
      </c>
      <c r="G2061" s="6">
        <v>26.752400000000002</v>
      </c>
      <c r="H2061" s="6">
        <v>4530226</v>
      </c>
      <c r="I2061" s="6">
        <v>119.16999130000001</v>
      </c>
      <c r="J2061" s="6">
        <v>25.492576960000001</v>
      </c>
      <c r="K2061" t="s">
        <v>8919</v>
      </c>
      <c r="L2061" t="s">
        <v>9843</v>
      </c>
      <c r="M2061" t="s">
        <v>10449</v>
      </c>
    </row>
    <row r="2062" spans="1:13" x14ac:dyDescent="0.4">
      <c r="A2062" s="6">
        <v>2060</v>
      </c>
      <c r="B2062" s="6" t="s">
        <v>5910</v>
      </c>
      <c r="C2062" s="6" t="s">
        <v>5911</v>
      </c>
      <c r="D2062" s="6" t="s">
        <v>913</v>
      </c>
      <c r="E2062" s="6" t="s">
        <v>5912</v>
      </c>
      <c r="F2062" s="6">
        <v>112.81189999999999</v>
      </c>
      <c r="G2062" s="6">
        <v>36.609299999999998</v>
      </c>
      <c r="H2062" s="6">
        <v>20600176</v>
      </c>
      <c r="I2062" s="6">
        <v>113.6421027</v>
      </c>
      <c r="J2062" s="6">
        <v>35.25485072</v>
      </c>
      <c r="K2062" t="s">
        <v>9020</v>
      </c>
      <c r="L2062" t="s">
        <v>10119</v>
      </c>
      <c r="M2062" t="s">
        <v>10450</v>
      </c>
    </row>
    <row r="2063" spans="1:13" x14ac:dyDescent="0.4">
      <c r="A2063" s="6">
        <v>2061</v>
      </c>
      <c r="B2063" s="6" t="s">
        <v>5913</v>
      </c>
      <c r="C2063" s="6" t="s">
        <v>5914</v>
      </c>
      <c r="D2063" s="6" t="s">
        <v>696</v>
      </c>
      <c r="E2063" s="6" t="s">
        <v>5915</v>
      </c>
      <c r="F2063" s="6">
        <v>106.18210000000001</v>
      </c>
      <c r="G2063" s="6">
        <v>42.269199999999998</v>
      </c>
      <c r="H2063" s="6">
        <v>41890776</v>
      </c>
      <c r="I2063" s="6">
        <v>107.1110867</v>
      </c>
      <c r="J2063" s="6">
        <v>40.860415680000003</v>
      </c>
      <c r="K2063" t="s">
        <v>8950</v>
      </c>
      <c r="L2063" t="s">
        <v>9130</v>
      </c>
      <c r="M2063" t="s">
        <v>5913</v>
      </c>
    </row>
    <row r="2064" spans="1:13" x14ac:dyDescent="0.4">
      <c r="A2064" s="6">
        <v>2062</v>
      </c>
      <c r="B2064" s="6" t="s">
        <v>5916</v>
      </c>
      <c r="C2064" s="6" t="s">
        <v>5917</v>
      </c>
      <c r="D2064" s="6" t="s">
        <v>500</v>
      </c>
      <c r="E2064" s="6" t="s">
        <v>5918</v>
      </c>
      <c r="F2064" s="6">
        <v>115.15309999999999</v>
      </c>
      <c r="G2064" s="6">
        <v>39.889099999999999</v>
      </c>
      <c r="H2064" s="6">
        <v>19220503</v>
      </c>
      <c r="I2064" s="6">
        <v>115.9484188</v>
      </c>
      <c r="J2064" s="6">
        <v>38.503164640000001</v>
      </c>
      <c r="K2064" t="s">
        <v>8989</v>
      </c>
      <c r="L2064" t="s">
        <v>9225</v>
      </c>
      <c r="M2064" t="s">
        <v>10451</v>
      </c>
    </row>
    <row r="2065" spans="1:13" x14ac:dyDescent="0.4">
      <c r="A2065" s="6">
        <v>2063</v>
      </c>
      <c r="B2065" s="6" t="s">
        <v>5919</v>
      </c>
      <c r="C2065" s="6" t="s">
        <v>5920</v>
      </c>
      <c r="D2065" s="6" t="s">
        <v>558</v>
      </c>
      <c r="E2065" s="6" t="s">
        <v>1056</v>
      </c>
      <c r="F2065" s="6">
        <v>103.5151</v>
      </c>
      <c r="G2065" s="6">
        <v>27.0489</v>
      </c>
      <c r="H2065" s="6">
        <v>39330079</v>
      </c>
      <c r="I2065" s="6">
        <v>104.483825</v>
      </c>
      <c r="J2065" s="6">
        <v>25.78623056</v>
      </c>
      <c r="K2065" t="s">
        <v>8929</v>
      </c>
      <c r="L2065" t="s">
        <v>9088</v>
      </c>
      <c r="M2065" t="s">
        <v>9089</v>
      </c>
    </row>
    <row r="2066" spans="1:13" x14ac:dyDescent="0.4">
      <c r="A2066" s="6">
        <v>2064</v>
      </c>
      <c r="B2066" s="6" t="s">
        <v>5921</v>
      </c>
      <c r="C2066" s="6" t="s">
        <v>5922</v>
      </c>
      <c r="D2066" s="6" t="s">
        <v>533</v>
      </c>
      <c r="E2066" s="6" t="s">
        <v>4240</v>
      </c>
      <c r="F2066" s="6">
        <v>115.90689999999999</v>
      </c>
      <c r="G2066" s="6">
        <v>35.7059</v>
      </c>
      <c r="H2066" s="6">
        <v>9270556</v>
      </c>
      <c r="I2066" s="6">
        <v>116.6909872</v>
      </c>
      <c r="J2066" s="6">
        <v>34.360123360000003</v>
      </c>
      <c r="K2066" t="s">
        <v>8944</v>
      </c>
      <c r="L2066" t="s">
        <v>9287</v>
      </c>
      <c r="M2066" t="s">
        <v>8179</v>
      </c>
    </row>
    <row r="2067" spans="1:13" x14ac:dyDescent="0.4">
      <c r="A2067" s="6">
        <v>2065</v>
      </c>
      <c r="B2067" s="6" t="s">
        <v>5923</v>
      </c>
      <c r="C2067" s="6" t="s">
        <v>5924</v>
      </c>
      <c r="D2067" s="6" t="s">
        <v>628</v>
      </c>
      <c r="E2067" s="6" t="s">
        <v>5925</v>
      </c>
      <c r="F2067" s="6">
        <v>115.48909999999999</v>
      </c>
      <c r="G2067" s="6">
        <v>31.031300000000002</v>
      </c>
      <c r="H2067" s="6">
        <v>32500635</v>
      </c>
      <c r="I2067" s="6">
        <v>116.2794124</v>
      </c>
      <c r="J2067" s="6">
        <v>29.730399519999999</v>
      </c>
      <c r="K2067" t="s">
        <v>8973</v>
      </c>
      <c r="L2067" t="s">
        <v>9414</v>
      </c>
      <c r="M2067" t="s">
        <v>10452</v>
      </c>
    </row>
    <row r="2068" spans="1:13" x14ac:dyDescent="0.4">
      <c r="A2068" s="6">
        <v>2066</v>
      </c>
      <c r="B2068" s="6" t="s">
        <v>5926</v>
      </c>
      <c r="C2068" s="6" t="s">
        <v>5927</v>
      </c>
      <c r="D2068" s="6" t="s">
        <v>602</v>
      </c>
      <c r="E2068" s="6" t="s">
        <v>5928</v>
      </c>
      <c r="F2068" s="6">
        <v>115.49169999999999</v>
      </c>
      <c r="G2068" s="6">
        <v>24.229099999999999</v>
      </c>
      <c r="H2068" s="6">
        <v>100267407</v>
      </c>
      <c r="I2068" s="6">
        <v>116.28197369999999</v>
      </c>
      <c r="J2068" s="6">
        <v>22.993500640000001</v>
      </c>
      <c r="K2068" t="s">
        <v>8934</v>
      </c>
      <c r="L2068" t="s">
        <v>9837</v>
      </c>
      <c r="M2068" t="s">
        <v>10453</v>
      </c>
    </row>
    <row r="2069" spans="1:13" x14ac:dyDescent="0.4">
      <c r="A2069" s="6">
        <v>2067</v>
      </c>
      <c r="B2069" s="6" t="s">
        <v>5929</v>
      </c>
      <c r="C2069" s="6" t="s">
        <v>5930</v>
      </c>
      <c r="D2069" s="6" t="s">
        <v>500</v>
      </c>
      <c r="E2069" s="6" t="s">
        <v>3417</v>
      </c>
      <c r="F2069" s="6">
        <v>114.7552</v>
      </c>
      <c r="G2069" s="6">
        <v>41.7791</v>
      </c>
      <c r="H2069" s="6">
        <v>89917657</v>
      </c>
      <c r="I2069" s="6">
        <v>115.5564475</v>
      </c>
      <c r="J2069" s="6">
        <v>40.375020640000002</v>
      </c>
      <c r="K2069" t="s">
        <v>8989</v>
      </c>
      <c r="L2069" t="s">
        <v>9158</v>
      </c>
      <c r="M2069" t="s">
        <v>9912</v>
      </c>
    </row>
    <row r="2070" spans="1:13" x14ac:dyDescent="0.4">
      <c r="A2070" s="6">
        <v>2068</v>
      </c>
      <c r="B2070" s="6" t="s">
        <v>5931</v>
      </c>
      <c r="C2070" s="6" t="s">
        <v>5932</v>
      </c>
      <c r="D2070" s="6" t="s">
        <v>562</v>
      </c>
      <c r="E2070" s="6" t="s">
        <v>1242</v>
      </c>
      <c r="F2070" s="6">
        <v>128.76910000000001</v>
      </c>
      <c r="G2070" s="6">
        <v>46.052900000000001</v>
      </c>
      <c r="H2070" s="6">
        <v>90984935</v>
      </c>
      <c r="I2070" s="6">
        <v>129.3615404</v>
      </c>
      <c r="J2070" s="6">
        <v>44.607792160000002</v>
      </c>
      <c r="K2070" t="s">
        <v>8885</v>
      </c>
      <c r="L2070" t="s">
        <v>9109</v>
      </c>
      <c r="M2070" t="s">
        <v>9166</v>
      </c>
    </row>
    <row r="2071" spans="1:13" x14ac:dyDescent="0.4">
      <c r="A2071" s="6">
        <v>2069</v>
      </c>
      <c r="B2071" s="6" t="s">
        <v>5933</v>
      </c>
      <c r="C2071" s="6" t="s">
        <v>5934</v>
      </c>
      <c r="D2071" s="6" t="s">
        <v>562</v>
      </c>
      <c r="E2071" s="6" t="s">
        <v>1277</v>
      </c>
      <c r="F2071" s="6">
        <v>129.03800000000001</v>
      </c>
      <c r="G2071" s="6">
        <v>48.191800000000001</v>
      </c>
      <c r="H2071" s="6">
        <v>53670174</v>
      </c>
      <c r="I2071" s="6">
        <v>129.6264338</v>
      </c>
      <c r="J2071" s="6">
        <v>46.726158720000001</v>
      </c>
      <c r="K2071" t="s">
        <v>8885</v>
      </c>
      <c r="L2071" t="s">
        <v>9179</v>
      </c>
      <c r="M2071" t="s">
        <v>9180</v>
      </c>
    </row>
    <row r="2072" spans="1:13" x14ac:dyDescent="0.4">
      <c r="A2072" s="6">
        <v>2070</v>
      </c>
      <c r="B2072" s="6" t="s">
        <v>5935</v>
      </c>
      <c r="C2072" s="6" t="s">
        <v>5936</v>
      </c>
      <c r="D2072" s="6" t="s">
        <v>602</v>
      </c>
      <c r="E2072" s="6" t="s">
        <v>5937</v>
      </c>
      <c r="F2072" s="6">
        <v>107.9265</v>
      </c>
      <c r="G2072" s="6">
        <v>19.717700000000001</v>
      </c>
      <c r="H2072" s="6">
        <v>33290873</v>
      </c>
      <c r="I2072" s="6">
        <v>108.8294952</v>
      </c>
      <c r="J2072" s="6">
        <v>18.52541008</v>
      </c>
      <c r="K2072" t="s">
        <v>8953</v>
      </c>
      <c r="L2072" t="s">
        <v>10454</v>
      </c>
    </row>
    <row r="2073" spans="1:13" x14ac:dyDescent="0.4">
      <c r="A2073" s="6">
        <v>2071</v>
      </c>
      <c r="B2073" s="6" t="s">
        <v>5938</v>
      </c>
      <c r="C2073" s="6" t="s">
        <v>5939</v>
      </c>
      <c r="D2073" s="6" t="s">
        <v>869</v>
      </c>
      <c r="E2073" s="6" t="s">
        <v>2065</v>
      </c>
      <c r="F2073" s="6">
        <v>108.45529999999999</v>
      </c>
      <c r="G2073" s="6">
        <v>36.974699999999999</v>
      </c>
      <c r="H2073" s="6">
        <v>29600631</v>
      </c>
      <c r="I2073" s="6">
        <v>109.350416</v>
      </c>
      <c r="J2073" s="6">
        <v>35.616742879999997</v>
      </c>
      <c r="K2073" t="s">
        <v>9010</v>
      </c>
      <c r="L2073" t="s">
        <v>9489</v>
      </c>
      <c r="M2073" t="s">
        <v>9490</v>
      </c>
    </row>
    <row r="2074" spans="1:13" x14ac:dyDescent="0.4">
      <c r="A2074" s="6">
        <v>2072</v>
      </c>
      <c r="B2074" s="6" t="s">
        <v>5940</v>
      </c>
      <c r="C2074" s="6" t="s">
        <v>5941</v>
      </c>
      <c r="D2074" s="6" t="s">
        <v>562</v>
      </c>
      <c r="E2074" s="6" t="s">
        <v>5942</v>
      </c>
      <c r="F2074" s="6">
        <v>129.69970000000001</v>
      </c>
      <c r="G2074" s="6">
        <v>48.518900000000002</v>
      </c>
      <c r="H2074" s="6">
        <v>54300125</v>
      </c>
      <c r="I2074" s="6">
        <v>130.27827450000001</v>
      </c>
      <c r="J2074" s="6">
        <v>47.050118560000001</v>
      </c>
      <c r="K2074" t="s">
        <v>8885</v>
      </c>
      <c r="L2074" t="s">
        <v>9344</v>
      </c>
      <c r="M2074" t="s">
        <v>10455</v>
      </c>
    </row>
    <row r="2075" spans="1:13" x14ac:dyDescent="0.4">
      <c r="A2075" s="6">
        <v>2073</v>
      </c>
      <c r="B2075" s="6" t="s">
        <v>5943</v>
      </c>
      <c r="C2075" s="6" t="s">
        <v>5944</v>
      </c>
      <c r="D2075" s="6" t="s">
        <v>562</v>
      </c>
      <c r="E2075" s="6" t="s">
        <v>5945</v>
      </c>
      <c r="F2075" s="6">
        <v>129.07589999999999</v>
      </c>
      <c r="G2075" s="6">
        <v>46.120399999999997</v>
      </c>
      <c r="H2075" s="6">
        <v>54030847</v>
      </c>
      <c r="I2075" s="6">
        <v>129.6637691</v>
      </c>
      <c r="J2075" s="6">
        <v>44.67464416</v>
      </c>
      <c r="K2075" t="s">
        <v>8885</v>
      </c>
      <c r="L2075" t="s">
        <v>9109</v>
      </c>
      <c r="M2075" t="s">
        <v>10456</v>
      </c>
    </row>
    <row r="2076" spans="1:13" x14ac:dyDescent="0.4">
      <c r="A2076" s="6">
        <v>2074</v>
      </c>
      <c r="B2076" s="6" t="s">
        <v>5946</v>
      </c>
      <c r="C2076" s="6" t="s">
        <v>5947</v>
      </c>
      <c r="D2076" s="6" t="s">
        <v>573</v>
      </c>
      <c r="E2076" s="6" t="s">
        <v>5948</v>
      </c>
      <c r="F2076" s="6">
        <v>128.38720000000001</v>
      </c>
      <c r="G2076" s="6">
        <v>43.976300000000002</v>
      </c>
      <c r="H2076" s="6">
        <v>56750382</v>
      </c>
      <c r="I2076" s="6">
        <v>128.98533069999999</v>
      </c>
      <c r="J2076" s="6">
        <v>42.551127520000001</v>
      </c>
      <c r="K2076" t="s">
        <v>8894</v>
      </c>
      <c r="L2076" t="s">
        <v>9094</v>
      </c>
      <c r="M2076" t="s">
        <v>10457</v>
      </c>
    </row>
    <row r="2077" spans="1:13" x14ac:dyDescent="0.4">
      <c r="A2077" s="6">
        <v>2075</v>
      </c>
      <c r="B2077" s="6" t="s">
        <v>5949</v>
      </c>
      <c r="C2077" s="6" t="s">
        <v>5950</v>
      </c>
      <c r="D2077" s="6" t="s">
        <v>573</v>
      </c>
      <c r="E2077" s="6" t="s">
        <v>2908</v>
      </c>
      <c r="F2077" s="6">
        <v>125.181</v>
      </c>
      <c r="G2077" s="6">
        <v>44.072000000000003</v>
      </c>
      <c r="H2077" s="6">
        <v>51160124</v>
      </c>
      <c r="I2077" s="6">
        <v>125.8269031</v>
      </c>
      <c r="J2077" s="6">
        <v>42.645908800000001</v>
      </c>
      <c r="K2077" t="s">
        <v>8894</v>
      </c>
      <c r="L2077" t="s">
        <v>9548</v>
      </c>
      <c r="M2077" t="s">
        <v>9765</v>
      </c>
    </row>
    <row r="2078" spans="1:13" x14ac:dyDescent="0.4">
      <c r="A2078" s="6">
        <v>2076</v>
      </c>
      <c r="B2078" s="6" t="s">
        <v>5951</v>
      </c>
      <c r="C2078" s="6" t="s">
        <v>5952</v>
      </c>
      <c r="D2078" s="6" t="s">
        <v>562</v>
      </c>
      <c r="E2078" s="6" t="s">
        <v>4730</v>
      </c>
      <c r="F2078" s="6">
        <v>121.7218</v>
      </c>
      <c r="G2078" s="6">
        <v>49.5931</v>
      </c>
      <c r="H2078" s="6">
        <v>12550727</v>
      </c>
      <c r="I2078" s="6">
        <v>122.41924520000001</v>
      </c>
      <c r="J2078" s="6">
        <v>48.114006240000002</v>
      </c>
      <c r="K2078" t="s">
        <v>8950</v>
      </c>
      <c r="L2078" t="s">
        <v>9046</v>
      </c>
      <c r="M2078" t="s">
        <v>10243</v>
      </c>
    </row>
    <row r="2079" spans="1:13" x14ac:dyDescent="0.4">
      <c r="A2079" s="6">
        <v>2077</v>
      </c>
      <c r="B2079" s="6" t="s">
        <v>5953</v>
      </c>
      <c r="C2079" s="6" t="s">
        <v>5954</v>
      </c>
      <c r="D2079" s="6" t="s">
        <v>595</v>
      </c>
      <c r="E2079" s="6" t="s">
        <v>5955</v>
      </c>
      <c r="F2079" s="6">
        <v>105.29470000000001</v>
      </c>
      <c r="G2079" s="6">
        <v>40.631300000000003</v>
      </c>
      <c r="H2079" s="6">
        <v>61430567</v>
      </c>
      <c r="I2079" s="6">
        <v>106.236909</v>
      </c>
      <c r="J2079" s="6">
        <v>39.23823952</v>
      </c>
      <c r="K2079" t="s">
        <v>8950</v>
      </c>
      <c r="L2079" t="s">
        <v>9248</v>
      </c>
      <c r="M2079" t="s">
        <v>10458</v>
      </c>
    </row>
    <row r="2080" spans="1:13" x14ac:dyDescent="0.4">
      <c r="A2080" s="6">
        <v>2078</v>
      </c>
      <c r="B2080" s="6" t="s">
        <v>5956</v>
      </c>
      <c r="C2080" s="6" t="s">
        <v>5957</v>
      </c>
      <c r="D2080" s="6" t="s">
        <v>602</v>
      </c>
      <c r="E2080" s="6" t="s">
        <v>1285</v>
      </c>
      <c r="F2080" s="6">
        <v>112.83629999999999</v>
      </c>
      <c r="G2080" s="6">
        <v>24.093699999999998</v>
      </c>
      <c r="H2080" s="6">
        <v>90416850</v>
      </c>
      <c r="I2080" s="6">
        <v>113.6661391</v>
      </c>
      <c r="J2080" s="6">
        <v>22.859400480000001</v>
      </c>
      <c r="K2080" t="s">
        <v>8934</v>
      </c>
      <c r="L2080" t="s">
        <v>9183</v>
      </c>
    </row>
    <row r="2081" spans="1:13" x14ac:dyDescent="0.4">
      <c r="A2081" s="6">
        <v>2079</v>
      </c>
      <c r="B2081" s="6" t="s">
        <v>5958</v>
      </c>
      <c r="C2081" s="6" t="s">
        <v>5959</v>
      </c>
      <c r="D2081" s="6" t="s">
        <v>602</v>
      </c>
      <c r="E2081" s="6" t="s">
        <v>1285</v>
      </c>
      <c r="F2081" s="6">
        <v>112.8582</v>
      </c>
      <c r="G2081" s="6">
        <v>24.062999999999999</v>
      </c>
      <c r="H2081" s="6">
        <v>90427501</v>
      </c>
      <c r="I2081" s="6">
        <v>113.6877128</v>
      </c>
      <c r="J2081" s="6">
        <v>22.828995200000001</v>
      </c>
      <c r="K2081" t="s">
        <v>8934</v>
      </c>
      <c r="L2081" t="s">
        <v>9183</v>
      </c>
    </row>
    <row r="2082" spans="1:13" x14ac:dyDescent="0.4">
      <c r="A2082" s="6">
        <v>2080</v>
      </c>
      <c r="B2082" s="6" t="s">
        <v>5960</v>
      </c>
      <c r="C2082" s="6" t="s">
        <v>5961</v>
      </c>
      <c r="D2082" s="6" t="s">
        <v>533</v>
      </c>
      <c r="E2082" s="6" t="s">
        <v>2074</v>
      </c>
      <c r="F2082" s="6">
        <v>115.1414</v>
      </c>
      <c r="G2082" s="6">
        <v>31.400500000000001</v>
      </c>
      <c r="H2082" s="6">
        <v>43210700</v>
      </c>
      <c r="I2082" s="6">
        <v>115.93689310000001</v>
      </c>
      <c r="J2082" s="6">
        <v>30.096055199999999</v>
      </c>
      <c r="K2082" t="s">
        <v>9002</v>
      </c>
      <c r="L2082" t="s">
        <v>9442</v>
      </c>
      <c r="M2082" t="s">
        <v>9493</v>
      </c>
    </row>
    <row r="2083" spans="1:13" x14ac:dyDescent="0.4">
      <c r="A2083" s="6">
        <v>2081</v>
      </c>
      <c r="B2083" s="6" t="s">
        <v>5962</v>
      </c>
      <c r="C2083" s="6" t="s">
        <v>5963</v>
      </c>
      <c r="D2083" s="6" t="s">
        <v>602</v>
      </c>
      <c r="E2083" s="6" t="s">
        <v>1285</v>
      </c>
      <c r="F2083" s="6">
        <v>112.8381</v>
      </c>
      <c r="G2083" s="6">
        <v>24.094799999999999</v>
      </c>
      <c r="H2083" s="6">
        <v>600843</v>
      </c>
      <c r="I2083" s="6">
        <v>113.6679123</v>
      </c>
      <c r="J2083" s="6">
        <v>22.860489919999999</v>
      </c>
      <c r="K2083" t="s">
        <v>8934</v>
      </c>
      <c r="L2083" t="s">
        <v>9183</v>
      </c>
    </row>
    <row r="2084" spans="1:13" x14ac:dyDescent="0.4">
      <c r="A2084" s="6">
        <v>2082</v>
      </c>
      <c r="B2084" s="6" t="s">
        <v>5964</v>
      </c>
      <c r="C2084" s="6" t="s">
        <v>5965</v>
      </c>
      <c r="D2084" s="6" t="s">
        <v>602</v>
      </c>
      <c r="E2084" s="6" t="s">
        <v>1285</v>
      </c>
      <c r="F2084" s="6">
        <v>112.7817</v>
      </c>
      <c r="G2084" s="6">
        <v>24.215800000000002</v>
      </c>
      <c r="H2084" s="6">
        <v>90384897</v>
      </c>
      <c r="I2084" s="6">
        <v>113.6123527</v>
      </c>
      <c r="J2084" s="6">
        <v>22.980328320000002</v>
      </c>
      <c r="K2084" t="s">
        <v>8934</v>
      </c>
      <c r="L2084" t="s">
        <v>9183</v>
      </c>
    </row>
    <row r="2085" spans="1:13" x14ac:dyDescent="0.4">
      <c r="A2085" s="6">
        <v>2083</v>
      </c>
      <c r="B2085" s="6" t="s">
        <v>5966</v>
      </c>
      <c r="C2085" s="6" t="s">
        <v>5967</v>
      </c>
      <c r="D2085" s="6" t="s">
        <v>500</v>
      </c>
      <c r="E2085" s="6" t="s">
        <v>2643</v>
      </c>
      <c r="F2085" s="6">
        <v>117.0652</v>
      </c>
      <c r="G2085" s="6">
        <v>42.686399999999999</v>
      </c>
      <c r="H2085" s="6">
        <v>22960072</v>
      </c>
      <c r="I2085" s="6">
        <v>117.83202850000001</v>
      </c>
      <c r="J2085" s="6">
        <v>41.273610560000002</v>
      </c>
      <c r="K2085" t="s">
        <v>8989</v>
      </c>
      <c r="L2085" t="s">
        <v>9150</v>
      </c>
      <c r="M2085" t="s">
        <v>9687</v>
      </c>
    </row>
    <row r="2086" spans="1:13" x14ac:dyDescent="0.4">
      <c r="A2086" s="6">
        <v>2084</v>
      </c>
      <c r="B2086" s="6" t="s">
        <v>5968</v>
      </c>
      <c r="C2086" s="6" t="s">
        <v>5969</v>
      </c>
      <c r="D2086" s="6" t="s">
        <v>602</v>
      </c>
      <c r="E2086" s="6" t="s">
        <v>2186</v>
      </c>
      <c r="F2086" s="6">
        <v>112.10380000000001</v>
      </c>
      <c r="G2086" s="6">
        <v>28.099499999999999</v>
      </c>
      <c r="H2086" s="6">
        <v>37340584</v>
      </c>
      <c r="I2086" s="6">
        <v>112.9445534</v>
      </c>
      <c r="J2086" s="6">
        <v>26.8267448</v>
      </c>
      <c r="K2086" t="s">
        <v>8910</v>
      </c>
      <c r="L2086" t="s">
        <v>9526</v>
      </c>
      <c r="M2086" t="s">
        <v>9532</v>
      </c>
    </row>
    <row r="2087" spans="1:13" x14ac:dyDescent="0.4">
      <c r="A2087" s="6">
        <v>2085</v>
      </c>
      <c r="B2087" s="6" t="s">
        <v>5970</v>
      </c>
      <c r="C2087" s="6" t="s">
        <v>5971</v>
      </c>
      <c r="D2087" s="6" t="s">
        <v>562</v>
      </c>
      <c r="E2087" s="6" t="s">
        <v>2091</v>
      </c>
      <c r="F2087" s="6">
        <v>130.0361</v>
      </c>
      <c r="G2087" s="6">
        <v>47.674300000000002</v>
      </c>
      <c r="H2087" s="6">
        <v>94230590</v>
      </c>
      <c r="I2087" s="6">
        <v>130.60966210000001</v>
      </c>
      <c r="J2087" s="6">
        <v>46.213626720000001</v>
      </c>
      <c r="K2087" t="s">
        <v>8885</v>
      </c>
      <c r="L2087" t="s">
        <v>9344</v>
      </c>
      <c r="M2087" t="s">
        <v>9502</v>
      </c>
    </row>
    <row r="2088" spans="1:13" x14ac:dyDescent="0.4">
      <c r="A2088" s="6">
        <v>2086</v>
      </c>
      <c r="B2088" s="6" t="s">
        <v>5972</v>
      </c>
      <c r="C2088" s="6" t="s">
        <v>5973</v>
      </c>
      <c r="D2088" s="6" t="s">
        <v>573</v>
      </c>
      <c r="E2088" s="6" t="s">
        <v>1458</v>
      </c>
      <c r="F2088" s="6">
        <v>127.396</v>
      </c>
      <c r="G2088" s="6">
        <v>44.985700000000001</v>
      </c>
      <c r="H2088" s="6">
        <v>49560431</v>
      </c>
      <c r="I2088" s="6">
        <v>128.00889960000001</v>
      </c>
      <c r="J2088" s="6">
        <v>43.550837280000003</v>
      </c>
      <c r="K2088" t="s">
        <v>8894</v>
      </c>
      <c r="L2088" t="s">
        <v>9094</v>
      </c>
      <c r="M2088" t="s">
        <v>9254</v>
      </c>
    </row>
    <row r="2089" spans="1:13" x14ac:dyDescent="0.4">
      <c r="A2089" s="6">
        <v>2087</v>
      </c>
      <c r="B2089" s="6" t="s">
        <v>5974</v>
      </c>
      <c r="C2089" s="6" t="s">
        <v>5975</v>
      </c>
      <c r="D2089" s="6" t="s">
        <v>558</v>
      </c>
      <c r="E2089" s="6" t="s">
        <v>5496</v>
      </c>
      <c r="F2089" s="6">
        <v>101.233</v>
      </c>
      <c r="G2089" s="6">
        <v>25.289100000000001</v>
      </c>
      <c r="H2089" s="6">
        <v>93413163</v>
      </c>
      <c r="I2089" s="6">
        <v>102.23572830000001</v>
      </c>
      <c r="J2089" s="6">
        <v>24.043324640000002</v>
      </c>
      <c r="K2089" t="s">
        <v>8891</v>
      </c>
      <c r="L2089" t="s">
        <v>9999</v>
      </c>
      <c r="M2089" t="s">
        <v>10374</v>
      </c>
    </row>
    <row r="2090" spans="1:13" x14ac:dyDescent="0.4">
      <c r="A2090" s="6">
        <v>2088</v>
      </c>
      <c r="B2090" s="6" t="s">
        <v>5976</v>
      </c>
      <c r="C2090" s="6" t="s">
        <v>5977</v>
      </c>
      <c r="D2090" s="6" t="s">
        <v>533</v>
      </c>
      <c r="E2090" s="6" t="s">
        <v>2099</v>
      </c>
      <c r="F2090" s="6">
        <v>119.95699999999999</v>
      </c>
      <c r="G2090" s="6">
        <v>31.8443</v>
      </c>
      <c r="H2090" s="6">
        <v>34520174</v>
      </c>
      <c r="I2090" s="6">
        <v>120.6807407</v>
      </c>
      <c r="J2090" s="6">
        <v>30.535594719999999</v>
      </c>
      <c r="K2090" t="s">
        <v>8957</v>
      </c>
      <c r="L2090" t="s">
        <v>9504</v>
      </c>
      <c r="M2090" t="s">
        <v>9505</v>
      </c>
    </row>
    <row r="2091" spans="1:13" x14ac:dyDescent="0.4">
      <c r="A2091" s="6">
        <v>2089</v>
      </c>
      <c r="B2091" s="6" t="s">
        <v>5978</v>
      </c>
      <c r="C2091" s="6" t="s">
        <v>5979</v>
      </c>
      <c r="D2091" s="6" t="s">
        <v>533</v>
      </c>
      <c r="E2091" s="6" t="s">
        <v>988</v>
      </c>
      <c r="F2091" s="6">
        <v>116.03189999999999</v>
      </c>
      <c r="G2091" s="6">
        <v>32.074599999999997</v>
      </c>
      <c r="H2091" s="6">
        <v>43140557</v>
      </c>
      <c r="I2091" s="6">
        <v>116.81412469999999</v>
      </c>
      <c r="J2091" s="6">
        <v>30.763683839999999</v>
      </c>
      <c r="K2091" t="s">
        <v>8944</v>
      </c>
      <c r="L2091" t="s">
        <v>9056</v>
      </c>
      <c r="M2091" t="s">
        <v>9058</v>
      </c>
    </row>
    <row r="2092" spans="1:13" x14ac:dyDescent="0.4">
      <c r="A2092" s="6">
        <v>2090</v>
      </c>
      <c r="B2092" s="6" t="s">
        <v>5980</v>
      </c>
      <c r="C2092" s="6" t="s">
        <v>5981</v>
      </c>
      <c r="D2092" s="6" t="s">
        <v>595</v>
      </c>
      <c r="E2092" s="6" t="s">
        <v>5982</v>
      </c>
      <c r="F2092" s="6">
        <v>105.78919999999999</v>
      </c>
      <c r="G2092" s="6">
        <v>40.652900000000002</v>
      </c>
      <c r="H2092" s="6">
        <v>7540770</v>
      </c>
      <c r="I2092" s="6">
        <v>106.72404090000001</v>
      </c>
      <c r="J2092" s="6">
        <v>39.259632160000002</v>
      </c>
      <c r="K2092" t="s">
        <v>8986</v>
      </c>
      <c r="L2092" t="s">
        <v>9292</v>
      </c>
      <c r="M2092" t="s">
        <v>10459</v>
      </c>
    </row>
    <row r="2093" spans="1:13" x14ac:dyDescent="0.4">
      <c r="A2093" s="6">
        <v>2091</v>
      </c>
      <c r="B2093" s="6" t="s">
        <v>5983</v>
      </c>
      <c r="C2093" s="6" t="s">
        <v>5984</v>
      </c>
      <c r="D2093" s="6" t="s">
        <v>602</v>
      </c>
      <c r="E2093" s="6" t="s">
        <v>5985</v>
      </c>
      <c r="F2093" s="6">
        <v>114.1451</v>
      </c>
      <c r="G2093" s="6">
        <v>25.723099999999999</v>
      </c>
      <c r="H2093" s="6">
        <v>94464096</v>
      </c>
      <c r="I2093" s="6">
        <v>114.955438</v>
      </c>
      <c r="J2093" s="6">
        <v>24.47315824</v>
      </c>
      <c r="K2093" t="s">
        <v>8934</v>
      </c>
      <c r="L2093" t="s">
        <v>9530</v>
      </c>
      <c r="M2093" t="s">
        <v>10460</v>
      </c>
    </row>
    <row r="2094" spans="1:13" x14ac:dyDescent="0.4">
      <c r="A2094" s="6">
        <v>2092</v>
      </c>
      <c r="B2094" s="6" t="s">
        <v>5986</v>
      </c>
      <c r="C2094" s="6" t="s">
        <v>5987</v>
      </c>
      <c r="D2094" s="6" t="s">
        <v>602</v>
      </c>
      <c r="E2094" s="6" t="s">
        <v>5985</v>
      </c>
      <c r="F2094" s="6">
        <v>114.1545</v>
      </c>
      <c r="G2094" s="6">
        <v>25.707699999999999</v>
      </c>
      <c r="H2094" s="6">
        <v>20400330</v>
      </c>
      <c r="I2094" s="6">
        <v>114.964698</v>
      </c>
      <c r="J2094" s="6">
        <v>24.457906080000001</v>
      </c>
      <c r="K2094" t="s">
        <v>8934</v>
      </c>
      <c r="L2094" t="s">
        <v>9530</v>
      </c>
      <c r="M2094" t="s">
        <v>10460</v>
      </c>
    </row>
    <row r="2095" spans="1:13" x14ac:dyDescent="0.4">
      <c r="A2095" s="6">
        <v>2093</v>
      </c>
      <c r="B2095" s="6" t="s">
        <v>5988</v>
      </c>
      <c r="C2095" s="6" t="s">
        <v>5989</v>
      </c>
      <c r="D2095" s="6" t="s">
        <v>566</v>
      </c>
      <c r="E2095" s="6" t="s">
        <v>5990</v>
      </c>
      <c r="F2095" s="6">
        <v>108.2867</v>
      </c>
      <c r="G2095" s="6">
        <v>22.843399999999999</v>
      </c>
      <c r="H2095" s="6">
        <v>40580249</v>
      </c>
      <c r="I2095" s="6">
        <v>109.1843282</v>
      </c>
      <c r="J2095" s="6">
        <v>21.621103359999999</v>
      </c>
      <c r="K2095" t="s">
        <v>8888</v>
      </c>
      <c r="L2095" t="s">
        <v>9090</v>
      </c>
      <c r="M2095" t="s">
        <v>10461</v>
      </c>
    </row>
    <row r="2096" spans="1:13" x14ac:dyDescent="0.4">
      <c r="A2096" s="6">
        <v>2094</v>
      </c>
      <c r="B2096" s="6" t="s">
        <v>5991</v>
      </c>
      <c r="C2096" s="6" t="s">
        <v>5992</v>
      </c>
      <c r="D2096" s="6" t="s">
        <v>558</v>
      </c>
      <c r="E2096" s="6" t="s">
        <v>3231</v>
      </c>
      <c r="F2096" s="6">
        <v>100.90819999999999</v>
      </c>
      <c r="G2096" s="6">
        <v>27.527100000000001</v>
      </c>
      <c r="H2096" s="6">
        <v>14340611</v>
      </c>
      <c r="I2096" s="6">
        <v>101.9157678</v>
      </c>
      <c r="J2096" s="6">
        <v>26.259839840000001</v>
      </c>
      <c r="K2096" t="s">
        <v>8898</v>
      </c>
      <c r="L2096" t="s">
        <v>9857</v>
      </c>
      <c r="M2096" t="s">
        <v>9858</v>
      </c>
    </row>
    <row r="2097" spans="1:13" x14ac:dyDescent="0.4">
      <c r="A2097" s="6">
        <v>2095</v>
      </c>
      <c r="B2097" s="6" t="s">
        <v>5993</v>
      </c>
      <c r="C2097" s="6" t="s">
        <v>5994</v>
      </c>
      <c r="D2097" s="6" t="s">
        <v>602</v>
      </c>
      <c r="E2097" s="6" t="s">
        <v>4661</v>
      </c>
      <c r="F2097" s="6">
        <v>112.6962</v>
      </c>
      <c r="G2097" s="6">
        <v>23.3887</v>
      </c>
      <c r="H2097" s="6">
        <v>91249940</v>
      </c>
      <c r="I2097" s="6">
        <v>113.52812659999999</v>
      </c>
      <c r="J2097" s="6">
        <v>22.161168480000001</v>
      </c>
      <c r="K2097" t="s">
        <v>8934</v>
      </c>
      <c r="L2097" t="s">
        <v>10222</v>
      </c>
      <c r="M2097" t="s">
        <v>10223</v>
      </c>
    </row>
    <row r="2098" spans="1:13" x14ac:dyDescent="0.4">
      <c r="A2098" s="6">
        <v>2096</v>
      </c>
      <c r="B2098" s="6" t="s">
        <v>5995</v>
      </c>
      <c r="C2098" s="6" t="s">
        <v>5996</v>
      </c>
      <c r="D2098" s="6" t="s">
        <v>533</v>
      </c>
      <c r="E2098" s="6" t="s">
        <v>5997</v>
      </c>
      <c r="F2098" s="6">
        <v>115.3438</v>
      </c>
      <c r="G2098" s="6">
        <v>33.378399999999999</v>
      </c>
      <c r="H2098" s="6">
        <v>61240299</v>
      </c>
      <c r="I2098" s="6">
        <v>116.1362774</v>
      </c>
      <c r="J2098" s="6">
        <v>32.054967359999999</v>
      </c>
      <c r="K2098" t="s">
        <v>8944</v>
      </c>
      <c r="L2098" t="s">
        <v>9623</v>
      </c>
      <c r="M2098" t="s">
        <v>10462</v>
      </c>
    </row>
    <row r="2099" spans="1:13" x14ac:dyDescent="0.4">
      <c r="A2099" s="6">
        <v>2097</v>
      </c>
      <c r="B2099" s="6" t="s">
        <v>5998</v>
      </c>
      <c r="C2099" s="6" t="s">
        <v>5999</v>
      </c>
      <c r="D2099" s="6" t="s">
        <v>869</v>
      </c>
      <c r="E2099" s="6" t="s">
        <v>2589</v>
      </c>
      <c r="F2099" s="6">
        <v>105.4855</v>
      </c>
      <c r="G2099" s="6">
        <v>35.183999999999997</v>
      </c>
      <c r="H2099" s="6">
        <v>17850224</v>
      </c>
      <c r="I2099" s="6">
        <v>106.4248661</v>
      </c>
      <c r="J2099" s="6">
        <v>33.843233599999998</v>
      </c>
      <c r="K2099" t="s">
        <v>8904</v>
      </c>
      <c r="L2099" t="s">
        <v>9461</v>
      </c>
      <c r="M2099" t="s">
        <v>9673</v>
      </c>
    </row>
    <row r="2100" spans="1:13" x14ac:dyDescent="0.4">
      <c r="A2100" s="6">
        <v>2098</v>
      </c>
      <c r="B2100" s="6" t="s">
        <v>6000</v>
      </c>
      <c r="C2100" s="6" t="s">
        <v>6001</v>
      </c>
      <c r="D2100" s="6" t="s">
        <v>602</v>
      </c>
      <c r="E2100" s="6" t="s">
        <v>4661</v>
      </c>
      <c r="F2100" s="6">
        <v>112.70740000000001</v>
      </c>
      <c r="G2100" s="6">
        <v>23.365400000000001</v>
      </c>
      <c r="H2100" s="6">
        <v>91260771</v>
      </c>
      <c r="I2100" s="6">
        <v>113.5391597</v>
      </c>
      <c r="J2100" s="6">
        <v>22.138092159999999</v>
      </c>
      <c r="K2100" t="s">
        <v>8934</v>
      </c>
      <c r="L2100" t="s">
        <v>10222</v>
      </c>
      <c r="M2100" t="s">
        <v>10223</v>
      </c>
    </row>
    <row r="2101" spans="1:13" x14ac:dyDescent="0.4">
      <c r="A2101" s="6">
        <v>2099</v>
      </c>
      <c r="B2101" s="6" t="s">
        <v>6002</v>
      </c>
      <c r="C2101" s="6" t="s">
        <v>6003</v>
      </c>
      <c r="D2101" s="6" t="s">
        <v>533</v>
      </c>
      <c r="E2101" s="6" t="s">
        <v>2505</v>
      </c>
      <c r="F2101" s="6">
        <v>120.3229</v>
      </c>
      <c r="G2101" s="6">
        <v>32.652700000000003</v>
      </c>
      <c r="H2101" s="6">
        <v>27180621</v>
      </c>
      <c r="I2101" s="6">
        <v>121.0411888</v>
      </c>
      <c r="J2101" s="6">
        <v>31.336234080000001</v>
      </c>
      <c r="K2101" t="s">
        <v>8979</v>
      </c>
      <c r="L2101" t="s">
        <v>9646</v>
      </c>
      <c r="M2101" t="s">
        <v>9647</v>
      </c>
    </row>
    <row r="2102" spans="1:13" x14ac:dyDescent="0.4">
      <c r="A2102" s="6">
        <v>2100</v>
      </c>
      <c r="B2102" s="6" t="s">
        <v>6004</v>
      </c>
      <c r="C2102" s="6" t="s">
        <v>6005</v>
      </c>
      <c r="D2102" s="6" t="s">
        <v>913</v>
      </c>
      <c r="E2102" s="6" t="s">
        <v>6006</v>
      </c>
      <c r="F2102" s="6">
        <v>113.01179999999999</v>
      </c>
      <c r="G2102" s="6">
        <v>37.542000000000002</v>
      </c>
      <c r="H2102" s="6">
        <v>60690030</v>
      </c>
      <c r="I2102" s="6">
        <v>113.8390242</v>
      </c>
      <c r="J2102" s="6">
        <v>36.178596800000001</v>
      </c>
      <c r="K2102" t="s">
        <v>9020</v>
      </c>
      <c r="L2102" t="s">
        <v>9064</v>
      </c>
      <c r="M2102" t="s">
        <v>10463</v>
      </c>
    </row>
    <row r="2103" spans="1:13" x14ac:dyDescent="0.4">
      <c r="A2103" s="6">
        <v>2101</v>
      </c>
      <c r="B2103" s="6" t="s">
        <v>6007</v>
      </c>
      <c r="C2103" s="6" t="s">
        <v>6008</v>
      </c>
      <c r="D2103" s="6" t="s">
        <v>849</v>
      </c>
      <c r="E2103" s="6" t="s">
        <v>5647</v>
      </c>
      <c r="F2103" s="6">
        <v>113.9678</v>
      </c>
      <c r="G2103" s="6">
        <v>31.841899999999999</v>
      </c>
      <c r="H2103" s="6">
        <v>55740522</v>
      </c>
      <c r="I2103" s="6">
        <v>114.7807798</v>
      </c>
      <c r="J2103" s="6">
        <v>30.533217759999999</v>
      </c>
      <c r="K2103" t="s">
        <v>9002</v>
      </c>
      <c r="L2103" t="s">
        <v>9330</v>
      </c>
      <c r="M2103" t="s">
        <v>10398</v>
      </c>
    </row>
    <row r="2104" spans="1:13" x14ac:dyDescent="0.4">
      <c r="A2104" s="6">
        <v>2102</v>
      </c>
      <c r="B2104" s="6" t="s">
        <v>6009</v>
      </c>
      <c r="C2104" s="6" t="s">
        <v>6010</v>
      </c>
      <c r="D2104" s="6" t="s">
        <v>837</v>
      </c>
      <c r="E2104" s="6" t="s">
        <v>2108</v>
      </c>
      <c r="F2104" s="6">
        <v>112.24630000000001</v>
      </c>
      <c r="G2104" s="6">
        <v>41.223999999999997</v>
      </c>
      <c r="H2104" s="6">
        <v>15980111</v>
      </c>
      <c r="I2104" s="6">
        <v>113.08493009999999</v>
      </c>
      <c r="J2104" s="6">
        <v>39.825249599999999</v>
      </c>
      <c r="K2104" t="s">
        <v>8997</v>
      </c>
      <c r="L2104" t="s">
        <v>9508</v>
      </c>
      <c r="M2104" t="s">
        <v>9509</v>
      </c>
    </row>
    <row r="2105" spans="1:13" x14ac:dyDescent="0.4">
      <c r="A2105" s="6">
        <v>2103</v>
      </c>
      <c r="B2105" s="6" t="s">
        <v>6011</v>
      </c>
      <c r="C2105" s="6" t="s">
        <v>6012</v>
      </c>
      <c r="D2105" s="6" t="s">
        <v>849</v>
      </c>
      <c r="E2105" s="6" t="s">
        <v>5647</v>
      </c>
      <c r="F2105" s="6">
        <v>113.95529999999999</v>
      </c>
      <c r="G2105" s="6">
        <v>31.756</v>
      </c>
      <c r="H2105" s="6">
        <v>55690071</v>
      </c>
      <c r="I2105" s="6">
        <v>114.768466</v>
      </c>
      <c r="J2105" s="6">
        <v>30.448142399999998</v>
      </c>
      <c r="K2105" t="s">
        <v>9002</v>
      </c>
      <c r="L2105" t="s">
        <v>9330</v>
      </c>
      <c r="M2105" t="s">
        <v>10398</v>
      </c>
    </row>
    <row r="2106" spans="1:13" x14ac:dyDescent="0.4">
      <c r="A2106" s="6">
        <v>2104</v>
      </c>
      <c r="B2106" s="6" t="s">
        <v>6013</v>
      </c>
      <c r="C2106" s="6" t="s">
        <v>6014</v>
      </c>
      <c r="D2106" s="6" t="s">
        <v>849</v>
      </c>
      <c r="E2106" s="6" t="s">
        <v>5647</v>
      </c>
      <c r="F2106" s="6">
        <v>113.923</v>
      </c>
      <c r="G2106" s="6">
        <v>31.827999999999999</v>
      </c>
      <c r="H2106" s="6">
        <v>43360660</v>
      </c>
      <c r="I2106" s="6">
        <v>114.7366473</v>
      </c>
      <c r="J2106" s="6">
        <v>30.519451199999999</v>
      </c>
      <c r="K2106" t="s">
        <v>9002</v>
      </c>
      <c r="L2106" t="s">
        <v>9330</v>
      </c>
      <c r="M2106" t="s">
        <v>10398</v>
      </c>
    </row>
    <row r="2107" spans="1:13" x14ac:dyDescent="0.4">
      <c r="A2107" s="6">
        <v>2105</v>
      </c>
      <c r="B2107" s="6" t="s">
        <v>6015</v>
      </c>
      <c r="C2107" s="6" t="s">
        <v>6016</v>
      </c>
      <c r="D2107" s="6" t="s">
        <v>595</v>
      </c>
      <c r="E2107" s="6" t="s">
        <v>6017</v>
      </c>
      <c r="F2107" s="6">
        <v>105.1168</v>
      </c>
      <c r="G2107" s="6">
        <v>38.822200000000002</v>
      </c>
      <c r="H2107" s="6">
        <v>29970678</v>
      </c>
      <c r="I2107" s="6">
        <v>106.06165970000001</v>
      </c>
      <c r="J2107" s="6">
        <v>37.446506880000001</v>
      </c>
      <c r="K2107" t="s">
        <v>8986</v>
      </c>
      <c r="L2107" t="s">
        <v>9887</v>
      </c>
      <c r="M2107" t="s">
        <v>10464</v>
      </c>
    </row>
    <row r="2108" spans="1:13" x14ac:dyDescent="0.4">
      <c r="A2108" s="6">
        <v>2106</v>
      </c>
      <c r="B2108" s="6" t="s">
        <v>6018</v>
      </c>
      <c r="C2108" s="6" t="s">
        <v>6019</v>
      </c>
      <c r="D2108" s="6" t="s">
        <v>595</v>
      </c>
      <c r="E2108" s="6" t="s">
        <v>6017</v>
      </c>
      <c r="F2108" s="6">
        <v>105.11450000000001</v>
      </c>
      <c r="G2108" s="6">
        <v>38.974699999999999</v>
      </c>
      <c r="H2108" s="6">
        <v>90023727</v>
      </c>
      <c r="I2108" s="6">
        <v>106.059394</v>
      </c>
      <c r="J2108" s="6">
        <v>37.597542879999999</v>
      </c>
      <c r="K2108" t="s">
        <v>8986</v>
      </c>
      <c r="L2108" t="s">
        <v>9887</v>
      </c>
      <c r="M2108" t="s">
        <v>10464</v>
      </c>
    </row>
    <row r="2109" spans="1:13" x14ac:dyDescent="0.4">
      <c r="A2109" s="6">
        <v>2107</v>
      </c>
      <c r="B2109" s="6" t="s">
        <v>6020</v>
      </c>
      <c r="C2109" s="6" t="s">
        <v>6021</v>
      </c>
      <c r="D2109" s="6" t="s">
        <v>573</v>
      </c>
      <c r="E2109" s="6" t="s">
        <v>1455</v>
      </c>
      <c r="F2109" s="6">
        <v>121.5933</v>
      </c>
      <c r="G2109" s="6">
        <v>43.4621</v>
      </c>
      <c r="H2109" s="6">
        <v>90878711</v>
      </c>
      <c r="I2109" s="6">
        <v>122.2926598</v>
      </c>
      <c r="J2109" s="6">
        <v>42.041863839999998</v>
      </c>
      <c r="K2109" t="s">
        <v>8925</v>
      </c>
      <c r="L2109" t="s">
        <v>9252</v>
      </c>
      <c r="M2109" t="s">
        <v>9253</v>
      </c>
    </row>
    <row r="2110" spans="1:13" x14ac:dyDescent="0.4">
      <c r="A2110" s="6">
        <v>2108</v>
      </c>
      <c r="B2110" s="6" t="s">
        <v>6022</v>
      </c>
      <c r="C2110" s="6" t="s">
        <v>6023</v>
      </c>
      <c r="D2110" s="6" t="s">
        <v>849</v>
      </c>
      <c r="E2110" s="6" t="s">
        <v>6024</v>
      </c>
      <c r="F2110" s="6">
        <v>114.1922</v>
      </c>
      <c r="G2110" s="6">
        <v>31.519100000000002</v>
      </c>
      <c r="H2110" s="6">
        <v>55720884</v>
      </c>
      <c r="I2110" s="6">
        <v>115.0018362</v>
      </c>
      <c r="J2110" s="6">
        <v>30.213516640000002</v>
      </c>
      <c r="K2110" t="s">
        <v>9002</v>
      </c>
      <c r="L2110" t="s">
        <v>9307</v>
      </c>
      <c r="M2110" t="s">
        <v>10465</v>
      </c>
    </row>
    <row r="2111" spans="1:13" x14ac:dyDescent="0.4">
      <c r="A2111" s="6">
        <v>2109</v>
      </c>
      <c r="B2111" s="6" t="s">
        <v>6025</v>
      </c>
      <c r="C2111" s="6" t="s">
        <v>6026</v>
      </c>
      <c r="D2111" s="6" t="s">
        <v>849</v>
      </c>
      <c r="E2111" s="6" t="s">
        <v>4191</v>
      </c>
      <c r="F2111" s="6">
        <v>113.54640000000001</v>
      </c>
      <c r="G2111" s="6">
        <v>31.3245</v>
      </c>
      <c r="H2111" s="6">
        <v>57980706</v>
      </c>
      <c r="I2111" s="6">
        <v>114.3656586</v>
      </c>
      <c r="J2111" s="6">
        <v>30.020784800000001</v>
      </c>
      <c r="K2111" t="s">
        <v>9002</v>
      </c>
      <c r="L2111" t="s">
        <v>9146</v>
      </c>
      <c r="M2111" t="s">
        <v>10109</v>
      </c>
    </row>
    <row r="2112" spans="1:13" x14ac:dyDescent="0.4">
      <c r="A2112" s="6">
        <v>2110</v>
      </c>
      <c r="B2112" s="6" t="s">
        <v>6027</v>
      </c>
      <c r="C2112" s="6" t="s">
        <v>6028</v>
      </c>
      <c r="D2112" s="6" t="s">
        <v>573</v>
      </c>
      <c r="E2112" s="6" t="s">
        <v>2277</v>
      </c>
      <c r="F2112" s="6">
        <v>127.10129999999999</v>
      </c>
      <c r="G2112" s="6">
        <v>45.073</v>
      </c>
      <c r="H2112" s="6">
        <v>49540555</v>
      </c>
      <c r="I2112" s="6">
        <v>127.7185906</v>
      </c>
      <c r="J2112" s="6">
        <v>43.637299200000001</v>
      </c>
      <c r="K2112" t="s">
        <v>8894</v>
      </c>
      <c r="L2112" t="s">
        <v>9567</v>
      </c>
      <c r="M2112" t="s">
        <v>9568</v>
      </c>
    </row>
    <row r="2113" spans="1:13" x14ac:dyDescent="0.4">
      <c r="A2113" s="6">
        <v>2111</v>
      </c>
      <c r="B2113" s="6" t="s">
        <v>6029</v>
      </c>
      <c r="C2113" s="6" t="s">
        <v>6030</v>
      </c>
      <c r="D2113" s="6" t="s">
        <v>602</v>
      </c>
      <c r="E2113" s="6" t="s">
        <v>6031</v>
      </c>
      <c r="F2113" s="6">
        <v>111.0827</v>
      </c>
      <c r="G2113" s="6">
        <v>30.136600000000001</v>
      </c>
      <c r="H2113" s="6">
        <v>97382889</v>
      </c>
      <c r="I2113" s="6">
        <v>111.9386678</v>
      </c>
      <c r="J2113" s="6">
        <v>28.844288639999998</v>
      </c>
      <c r="K2113" t="s">
        <v>8910</v>
      </c>
      <c r="L2113" t="s">
        <v>9148</v>
      </c>
      <c r="M2113" t="s">
        <v>10466</v>
      </c>
    </row>
    <row r="2114" spans="1:13" x14ac:dyDescent="0.4">
      <c r="A2114" s="6">
        <v>2112</v>
      </c>
      <c r="B2114" s="6" t="s">
        <v>6032</v>
      </c>
      <c r="C2114" s="6" t="s">
        <v>6033</v>
      </c>
      <c r="D2114" s="6" t="s">
        <v>602</v>
      </c>
      <c r="E2114" s="6" t="s">
        <v>6034</v>
      </c>
      <c r="F2114" s="6">
        <v>112.04</v>
      </c>
      <c r="G2114" s="6">
        <v>28.497900000000001</v>
      </c>
      <c r="H2114" s="6">
        <v>2240974</v>
      </c>
      <c r="I2114" s="6">
        <v>112.881704</v>
      </c>
      <c r="J2114" s="6">
        <v>27.221320160000001</v>
      </c>
      <c r="K2114" t="s">
        <v>8910</v>
      </c>
      <c r="L2114" t="s">
        <v>9526</v>
      </c>
      <c r="M2114" t="s">
        <v>10467</v>
      </c>
    </row>
    <row r="2115" spans="1:13" x14ac:dyDescent="0.4">
      <c r="A2115" s="6">
        <v>2113</v>
      </c>
      <c r="B2115" s="6" t="s">
        <v>6035</v>
      </c>
      <c r="C2115" s="6" t="s">
        <v>6036</v>
      </c>
      <c r="D2115" s="6" t="s">
        <v>500</v>
      </c>
      <c r="E2115" s="6" t="s">
        <v>2707</v>
      </c>
      <c r="F2115" s="6">
        <v>116.2089</v>
      </c>
      <c r="G2115" s="6">
        <v>42.267299999999999</v>
      </c>
      <c r="H2115" s="6">
        <v>23150603</v>
      </c>
      <c r="I2115" s="6">
        <v>116.9884874</v>
      </c>
      <c r="J2115" s="6">
        <v>40.858533919999999</v>
      </c>
      <c r="K2115" t="s">
        <v>8989</v>
      </c>
      <c r="L2115" t="s">
        <v>9150</v>
      </c>
      <c r="M2115" t="s">
        <v>9705</v>
      </c>
    </row>
    <row r="2116" spans="1:13" x14ac:dyDescent="0.4">
      <c r="A2116" s="6">
        <v>2114</v>
      </c>
      <c r="B2116" s="6" t="s">
        <v>6037</v>
      </c>
      <c r="C2116" s="6" t="s">
        <v>6038</v>
      </c>
      <c r="D2116" s="6" t="s">
        <v>533</v>
      </c>
      <c r="E2116" s="6" t="s">
        <v>6039</v>
      </c>
      <c r="F2116" s="6">
        <v>119.46469999999999</v>
      </c>
      <c r="G2116" s="6">
        <v>32.990099999999998</v>
      </c>
      <c r="H2116" s="6">
        <v>27000756</v>
      </c>
      <c r="I2116" s="6">
        <v>120.195776</v>
      </c>
      <c r="J2116" s="6">
        <v>31.670395039999999</v>
      </c>
      <c r="K2116" t="s">
        <v>8979</v>
      </c>
      <c r="L2116" t="s">
        <v>10063</v>
      </c>
      <c r="M2116" t="s">
        <v>10468</v>
      </c>
    </row>
    <row r="2117" spans="1:13" x14ac:dyDescent="0.4">
      <c r="A2117" s="6">
        <v>2115</v>
      </c>
      <c r="B2117" s="6" t="s">
        <v>6040</v>
      </c>
      <c r="C2117" s="6" t="s">
        <v>6041</v>
      </c>
      <c r="D2117" s="6" t="s">
        <v>562</v>
      </c>
      <c r="E2117" s="6" t="s">
        <v>6042</v>
      </c>
      <c r="F2117" s="6">
        <v>128.41659999999999</v>
      </c>
      <c r="G2117" s="6">
        <v>49.457999999999998</v>
      </c>
      <c r="H2117" s="6">
        <v>58900578</v>
      </c>
      <c r="I2117" s="6">
        <v>129.0142927</v>
      </c>
      <c r="J2117" s="6">
        <v>47.980203199999998</v>
      </c>
      <c r="K2117" t="s">
        <v>8885</v>
      </c>
      <c r="L2117" t="s">
        <v>9179</v>
      </c>
      <c r="M2117" t="s">
        <v>10469</v>
      </c>
    </row>
    <row r="2118" spans="1:13" x14ac:dyDescent="0.4">
      <c r="A2118" s="6">
        <v>2116</v>
      </c>
      <c r="B2118" s="6" t="s">
        <v>6043</v>
      </c>
      <c r="C2118" s="6" t="s">
        <v>6044</v>
      </c>
      <c r="D2118" s="6" t="s">
        <v>602</v>
      </c>
      <c r="E2118" s="6" t="s">
        <v>6031</v>
      </c>
      <c r="F2118" s="6">
        <v>111.0859</v>
      </c>
      <c r="G2118" s="6">
        <v>30.063199999999998</v>
      </c>
      <c r="H2118" s="6">
        <v>25400796</v>
      </c>
      <c r="I2118" s="6">
        <v>111.9418201</v>
      </c>
      <c r="J2118" s="6">
        <v>28.771593280000001</v>
      </c>
      <c r="K2118" t="s">
        <v>8910</v>
      </c>
      <c r="L2118" t="s">
        <v>9148</v>
      </c>
      <c r="M2118" t="s">
        <v>10466</v>
      </c>
    </row>
    <row r="2119" spans="1:13" x14ac:dyDescent="0.4">
      <c r="A2119" s="6">
        <v>2117</v>
      </c>
      <c r="B2119" s="6" t="s">
        <v>6045</v>
      </c>
      <c r="C2119" s="6" t="s">
        <v>6046</v>
      </c>
      <c r="D2119" s="6" t="s">
        <v>533</v>
      </c>
      <c r="E2119" s="6" t="s">
        <v>6047</v>
      </c>
      <c r="F2119" s="6">
        <v>117.32170000000001</v>
      </c>
      <c r="G2119" s="6">
        <v>32.796300000000002</v>
      </c>
      <c r="H2119" s="6">
        <v>90643273</v>
      </c>
      <c r="I2119" s="6">
        <v>118.0847067</v>
      </c>
      <c r="J2119" s="6">
        <v>31.478455520000001</v>
      </c>
      <c r="K2119" t="s">
        <v>8944</v>
      </c>
      <c r="L2119" t="s">
        <v>9756</v>
      </c>
      <c r="M2119" t="s">
        <v>10470</v>
      </c>
    </row>
    <row r="2120" spans="1:13" x14ac:dyDescent="0.4">
      <c r="A2120" s="6">
        <v>2118</v>
      </c>
      <c r="B2120" s="6" t="s">
        <v>6048</v>
      </c>
      <c r="C2120" s="6" t="s">
        <v>6049</v>
      </c>
      <c r="D2120" s="6" t="s">
        <v>595</v>
      </c>
      <c r="E2120" s="6" t="s">
        <v>1170</v>
      </c>
      <c r="F2120" s="6">
        <v>103.08929999999999</v>
      </c>
      <c r="G2120" s="6">
        <v>37.973999999999997</v>
      </c>
      <c r="H2120" s="6">
        <v>8020602</v>
      </c>
      <c r="I2120" s="6">
        <v>104.0643694</v>
      </c>
      <c r="J2120" s="6">
        <v>36.606449599999998</v>
      </c>
      <c r="K2120" t="s">
        <v>8904</v>
      </c>
      <c r="L2120" t="s">
        <v>5041</v>
      </c>
      <c r="M2120" t="s">
        <v>9135</v>
      </c>
    </row>
    <row r="2121" spans="1:13" x14ac:dyDescent="0.4">
      <c r="A2121" s="6">
        <v>2119</v>
      </c>
      <c r="B2121" s="6" t="s">
        <v>6050</v>
      </c>
      <c r="C2121" s="6" t="s">
        <v>6051</v>
      </c>
      <c r="D2121" s="6" t="s">
        <v>602</v>
      </c>
      <c r="E2121" s="6" t="s">
        <v>6052</v>
      </c>
      <c r="F2121" s="6">
        <v>111.9397</v>
      </c>
      <c r="G2121" s="6">
        <v>28.5273</v>
      </c>
      <c r="H2121" s="6">
        <v>2820522</v>
      </c>
      <c r="I2121" s="6">
        <v>112.7828985</v>
      </c>
      <c r="J2121" s="6">
        <v>27.25043792</v>
      </c>
      <c r="K2121" t="s">
        <v>8910</v>
      </c>
      <c r="L2121" t="s">
        <v>9526</v>
      </c>
      <c r="M2121" t="s">
        <v>10471</v>
      </c>
    </row>
    <row r="2122" spans="1:13" x14ac:dyDescent="0.4">
      <c r="A2122" s="6">
        <v>2120</v>
      </c>
      <c r="B2122" s="6" t="s">
        <v>6053</v>
      </c>
      <c r="C2122" s="6" t="s">
        <v>6054</v>
      </c>
      <c r="D2122" s="6" t="s">
        <v>602</v>
      </c>
      <c r="E2122" s="6" t="s">
        <v>5007</v>
      </c>
      <c r="F2122" s="6">
        <v>112.1405</v>
      </c>
      <c r="G2122" s="6">
        <v>29.166399999999999</v>
      </c>
      <c r="H2122" s="6">
        <v>64500664</v>
      </c>
      <c r="I2122" s="6">
        <v>112.9807066</v>
      </c>
      <c r="J2122" s="6">
        <v>27.88340256</v>
      </c>
      <c r="K2122" t="s">
        <v>8910</v>
      </c>
      <c r="L2122" t="s">
        <v>9957</v>
      </c>
      <c r="M2122" t="s">
        <v>10295</v>
      </c>
    </row>
    <row r="2123" spans="1:13" x14ac:dyDescent="0.4">
      <c r="A2123" s="6">
        <v>2121</v>
      </c>
      <c r="B2123" s="6" t="s">
        <v>6055</v>
      </c>
      <c r="C2123" s="6" t="s">
        <v>6056</v>
      </c>
      <c r="D2123" s="6" t="s">
        <v>599</v>
      </c>
      <c r="E2123" s="6" t="s">
        <v>6057</v>
      </c>
      <c r="F2123" s="6">
        <v>117.3536</v>
      </c>
      <c r="G2123" s="6">
        <v>38.3155</v>
      </c>
      <c r="H2123" s="6">
        <v>59820031</v>
      </c>
      <c r="I2123" s="6">
        <v>118.1161314</v>
      </c>
      <c r="J2123" s="6">
        <v>36.944671200000002</v>
      </c>
      <c r="K2123" t="s">
        <v>8907</v>
      </c>
      <c r="L2123" t="s">
        <v>10216</v>
      </c>
      <c r="M2123" t="s">
        <v>10472</v>
      </c>
    </row>
    <row r="2124" spans="1:13" x14ac:dyDescent="0.4">
      <c r="A2124" s="6">
        <v>2122</v>
      </c>
      <c r="B2124" s="6" t="s">
        <v>6058</v>
      </c>
      <c r="C2124" s="6" t="s">
        <v>6059</v>
      </c>
      <c r="D2124" s="6" t="s">
        <v>562</v>
      </c>
      <c r="E2124" s="6" t="s">
        <v>2952</v>
      </c>
      <c r="F2124" s="6">
        <v>131.054</v>
      </c>
      <c r="G2124" s="6">
        <v>46.8596</v>
      </c>
      <c r="H2124" s="6">
        <v>58420095</v>
      </c>
      <c r="I2124" s="6">
        <v>131.6123954</v>
      </c>
      <c r="J2124" s="6">
        <v>45.406747840000001</v>
      </c>
      <c r="K2124" t="s">
        <v>8885</v>
      </c>
      <c r="L2124" t="s">
        <v>9245</v>
      </c>
      <c r="M2124" t="s">
        <v>9781</v>
      </c>
    </row>
    <row r="2125" spans="1:13" x14ac:dyDescent="0.4">
      <c r="A2125" s="6">
        <v>2123</v>
      </c>
      <c r="B2125" s="6" t="s">
        <v>6060</v>
      </c>
      <c r="C2125" s="6" t="s">
        <v>6061</v>
      </c>
      <c r="D2125" s="6" t="s">
        <v>520</v>
      </c>
      <c r="E2125" s="6" t="s">
        <v>6062</v>
      </c>
      <c r="F2125" s="6">
        <v>104.7396</v>
      </c>
      <c r="G2125" s="6">
        <v>27.4739</v>
      </c>
      <c r="H2125" s="6">
        <v>90182832</v>
      </c>
      <c r="I2125" s="6">
        <v>105.69007999999999</v>
      </c>
      <c r="J2125" s="6">
        <v>26.207150559999999</v>
      </c>
      <c r="K2125" t="s">
        <v>8929</v>
      </c>
      <c r="L2125" t="s">
        <v>9059</v>
      </c>
      <c r="M2125" t="s">
        <v>10473</v>
      </c>
    </row>
    <row r="2126" spans="1:13" x14ac:dyDescent="0.4">
      <c r="A2126" s="6">
        <v>2124</v>
      </c>
      <c r="B2126" s="6" t="s">
        <v>6063</v>
      </c>
      <c r="C2126" s="6" t="s">
        <v>6064</v>
      </c>
      <c r="D2126" s="6" t="s">
        <v>599</v>
      </c>
      <c r="E2126" s="6" t="s">
        <v>6065</v>
      </c>
      <c r="F2126" s="6">
        <v>117.4332</v>
      </c>
      <c r="G2126" s="6">
        <v>37.9895</v>
      </c>
      <c r="H2126" s="6">
        <v>59900370</v>
      </c>
      <c r="I2126" s="6">
        <v>118.1945453</v>
      </c>
      <c r="J2126" s="6">
        <v>36.621800800000003</v>
      </c>
      <c r="K2126" t="s">
        <v>8907</v>
      </c>
      <c r="L2126" t="s">
        <v>10216</v>
      </c>
      <c r="M2126" t="s">
        <v>10474</v>
      </c>
    </row>
    <row r="2127" spans="1:13" x14ac:dyDescent="0.4">
      <c r="A2127" s="6">
        <v>2125</v>
      </c>
      <c r="B2127" s="6" t="s">
        <v>6066</v>
      </c>
      <c r="C2127" s="6" t="s">
        <v>6067</v>
      </c>
      <c r="D2127" s="6" t="s">
        <v>869</v>
      </c>
      <c r="E2127" s="6" t="s">
        <v>6068</v>
      </c>
      <c r="F2127" s="6">
        <v>105.2557</v>
      </c>
      <c r="G2127" s="6">
        <v>35.040100000000002</v>
      </c>
      <c r="H2127" s="6">
        <v>17890029</v>
      </c>
      <c r="I2127" s="6">
        <v>106.1984901</v>
      </c>
      <c r="J2127" s="6">
        <v>33.700715039999999</v>
      </c>
      <c r="K2127" t="s">
        <v>8904</v>
      </c>
      <c r="L2127" t="s">
        <v>9461</v>
      </c>
      <c r="M2127" t="s">
        <v>6066</v>
      </c>
    </row>
    <row r="2128" spans="1:13" x14ac:dyDescent="0.4">
      <c r="A2128" s="6">
        <v>2126</v>
      </c>
      <c r="B2128" s="6" t="s">
        <v>6069</v>
      </c>
      <c r="C2128" s="6" t="s">
        <v>6070</v>
      </c>
      <c r="D2128" s="6" t="s">
        <v>562</v>
      </c>
      <c r="E2128" s="6" t="s">
        <v>4022</v>
      </c>
      <c r="F2128" s="6">
        <v>128.77940000000001</v>
      </c>
      <c r="G2128" s="6">
        <v>49.713099999999997</v>
      </c>
      <c r="H2128" s="6">
        <v>58930301</v>
      </c>
      <c r="I2128" s="6">
        <v>129.37168689999999</v>
      </c>
      <c r="J2128" s="6">
        <v>48.232854240000002</v>
      </c>
      <c r="K2128" t="s">
        <v>8885</v>
      </c>
      <c r="L2128" t="s">
        <v>9179</v>
      </c>
      <c r="M2128" t="s">
        <v>10069</v>
      </c>
    </row>
    <row r="2129" spans="1:13" x14ac:dyDescent="0.4">
      <c r="A2129" s="6">
        <v>2127</v>
      </c>
      <c r="B2129" s="6" t="s">
        <v>6071</v>
      </c>
      <c r="C2129" s="6" t="s">
        <v>6072</v>
      </c>
      <c r="D2129" s="6" t="s">
        <v>562</v>
      </c>
      <c r="E2129" s="6" t="s">
        <v>6073</v>
      </c>
      <c r="F2129" s="6">
        <v>131.0239</v>
      </c>
      <c r="G2129" s="6">
        <v>48.188800000000001</v>
      </c>
      <c r="H2129" s="6">
        <v>53850164</v>
      </c>
      <c r="I2129" s="6">
        <v>131.5827439</v>
      </c>
      <c r="J2129" s="6">
        <v>46.723187520000003</v>
      </c>
      <c r="K2129" t="s">
        <v>8885</v>
      </c>
      <c r="L2129" t="s">
        <v>9113</v>
      </c>
      <c r="M2129" t="s">
        <v>10475</v>
      </c>
    </row>
    <row r="2130" spans="1:13" x14ac:dyDescent="0.4">
      <c r="A2130" s="6">
        <v>2128</v>
      </c>
      <c r="B2130" s="6" t="s">
        <v>6074</v>
      </c>
      <c r="C2130" s="6" t="s">
        <v>6075</v>
      </c>
      <c r="D2130" s="6" t="s">
        <v>595</v>
      </c>
      <c r="E2130" s="6" t="s">
        <v>5067</v>
      </c>
      <c r="F2130" s="6">
        <v>103.1259</v>
      </c>
      <c r="G2130" s="6">
        <v>38.173400000000001</v>
      </c>
      <c r="H2130" s="6">
        <v>7990695</v>
      </c>
      <c r="I2130" s="6">
        <v>104.1004241</v>
      </c>
      <c r="J2130" s="6">
        <v>36.803935359999997</v>
      </c>
      <c r="K2130" t="s">
        <v>8904</v>
      </c>
      <c r="L2130" t="s">
        <v>5041</v>
      </c>
      <c r="M2130" t="s">
        <v>10306</v>
      </c>
    </row>
    <row r="2131" spans="1:13" x14ac:dyDescent="0.4">
      <c r="A2131" s="6">
        <v>2129</v>
      </c>
      <c r="B2131" s="6" t="s">
        <v>6076</v>
      </c>
      <c r="C2131" s="6" t="s">
        <v>6077</v>
      </c>
      <c r="D2131" s="6" t="s">
        <v>562</v>
      </c>
      <c r="E2131" s="6" t="s">
        <v>1683</v>
      </c>
      <c r="F2131" s="6">
        <v>132.51519999999999</v>
      </c>
      <c r="G2131" s="6">
        <v>48.830199999999998</v>
      </c>
      <c r="H2131" s="6">
        <v>53930092</v>
      </c>
      <c r="I2131" s="6">
        <v>133.05182350000001</v>
      </c>
      <c r="J2131" s="6">
        <v>47.358430079999998</v>
      </c>
      <c r="K2131" t="s">
        <v>8885</v>
      </c>
      <c r="L2131" t="s">
        <v>9344</v>
      </c>
      <c r="M2131" t="s">
        <v>9345</v>
      </c>
    </row>
    <row r="2132" spans="1:13" x14ac:dyDescent="0.4">
      <c r="A2132" s="6">
        <v>2130</v>
      </c>
      <c r="B2132" s="6" t="s">
        <v>6078</v>
      </c>
      <c r="C2132" s="6" t="s">
        <v>6079</v>
      </c>
      <c r="D2132" s="6" t="s">
        <v>913</v>
      </c>
      <c r="E2132" s="6" t="s">
        <v>6080</v>
      </c>
      <c r="F2132" s="6">
        <v>113.72929999999999</v>
      </c>
      <c r="G2132" s="6">
        <v>36.9739</v>
      </c>
      <c r="H2132" s="6">
        <v>96915909</v>
      </c>
      <c r="I2132" s="6">
        <v>114.54583340000001</v>
      </c>
      <c r="J2132" s="6">
        <v>35.615950560000002</v>
      </c>
      <c r="K2132" t="s">
        <v>9020</v>
      </c>
      <c r="L2132" t="s">
        <v>10435</v>
      </c>
      <c r="M2132" t="s">
        <v>10476</v>
      </c>
    </row>
    <row r="2133" spans="1:13" x14ac:dyDescent="0.4">
      <c r="A2133" s="6">
        <v>2131</v>
      </c>
      <c r="B2133" s="6" t="s">
        <v>6081</v>
      </c>
      <c r="C2133" s="6" t="s">
        <v>6082</v>
      </c>
      <c r="D2133" s="6" t="s">
        <v>869</v>
      </c>
      <c r="E2133" s="6" t="s">
        <v>6083</v>
      </c>
      <c r="F2133" s="6">
        <v>109.2011</v>
      </c>
      <c r="G2133" s="6">
        <v>36.547899999999998</v>
      </c>
      <c r="H2133" s="6">
        <v>52230309</v>
      </c>
      <c r="I2133" s="6">
        <v>110.0851036</v>
      </c>
      <c r="J2133" s="6">
        <v>35.19404016</v>
      </c>
      <c r="K2133" t="s">
        <v>9010</v>
      </c>
      <c r="L2133" t="s">
        <v>9269</v>
      </c>
      <c r="M2133" t="s">
        <v>10477</v>
      </c>
    </row>
    <row r="2134" spans="1:13" x14ac:dyDescent="0.4">
      <c r="A2134" s="6">
        <v>2132</v>
      </c>
      <c r="B2134" s="6" t="s">
        <v>6084</v>
      </c>
      <c r="C2134" s="6" t="s">
        <v>6085</v>
      </c>
      <c r="D2134" s="6" t="s">
        <v>739</v>
      </c>
      <c r="E2134" s="6" t="s">
        <v>6086</v>
      </c>
      <c r="F2134" s="6">
        <v>99.9773</v>
      </c>
      <c r="G2134" s="6">
        <v>38.235500000000002</v>
      </c>
      <c r="H2134" s="6">
        <v>16960672</v>
      </c>
      <c r="I2134" s="6">
        <v>100.99873820000001</v>
      </c>
      <c r="J2134" s="6">
        <v>36.865439199999997</v>
      </c>
      <c r="K2134" t="s">
        <v>9013</v>
      </c>
      <c r="L2134" t="s">
        <v>9784</v>
      </c>
      <c r="M2134" t="s">
        <v>10478</v>
      </c>
    </row>
    <row r="2135" spans="1:13" x14ac:dyDescent="0.4">
      <c r="A2135" s="6">
        <v>2133</v>
      </c>
      <c r="B2135" s="6" t="s">
        <v>6087</v>
      </c>
      <c r="C2135" s="6" t="s">
        <v>6088</v>
      </c>
      <c r="D2135" s="6" t="s">
        <v>562</v>
      </c>
      <c r="E2135" s="6" t="s">
        <v>6089</v>
      </c>
      <c r="F2135" s="6">
        <v>124.3128</v>
      </c>
      <c r="G2135" s="6">
        <v>51.0047</v>
      </c>
      <c r="H2135" s="6">
        <v>36230893</v>
      </c>
      <c r="I2135" s="6">
        <v>124.97163930000001</v>
      </c>
      <c r="J2135" s="6">
        <v>49.512054880000001</v>
      </c>
      <c r="K2135" t="s">
        <v>8950</v>
      </c>
      <c r="L2135" t="s">
        <v>9046</v>
      </c>
      <c r="M2135" t="s">
        <v>10479</v>
      </c>
    </row>
    <row r="2136" spans="1:13" x14ac:dyDescent="0.4">
      <c r="A2136" s="6">
        <v>2134</v>
      </c>
      <c r="B2136" s="6" t="s">
        <v>6090</v>
      </c>
      <c r="C2136" s="6" t="s">
        <v>6091</v>
      </c>
      <c r="D2136" s="6" t="s">
        <v>869</v>
      </c>
      <c r="E2136" s="6" t="s">
        <v>6083</v>
      </c>
      <c r="F2136" s="6">
        <v>109.2016</v>
      </c>
      <c r="G2136" s="6">
        <v>36.642099999999999</v>
      </c>
      <c r="H2136" s="6">
        <v>52400728</v>
      </c>
      <c r="I2136" s="6">
        <v>110.0855962</v>
      </c>
      <c r="J2136" s="6">
        <v>35.287335839999997</v>
      </c>
      <c r="K2136" t="s">
        <v>9010</v>
      </c>
      <c r="L2136" t="s">
        <v>9269</v>
      </c>
      <c r="M2136" t="s">
        <v>10477</v>
      </c>
    </row>
    <row r="2137" spans="1:13" x14ac:dyDescent="0.4">
      <c r="A2137" s="6">
        <v>2135</v>
      </c>
      <c r="B2137" s="6" t="s">
        <v>6092</v>
      </c>
      <c r="C2137" s="6" t="s">
        <v>6093</v>
      </c>
      <c r="D2137" s="6" t="s">
        <v>602</v>
      </c>
      <c r="E2137" s="6" t="s">
        <v>6094</v>
      </c>
      <c r="F2137" s="6">
        <v>114.1923</v>
      </c>
      <c r="G2137" s="6">
        <v>25.127800000000001</v>
      </c>
      <c r="H2137" s="6">
        <v>94514133</v>
      </c>
      <c r="I2137" s="6">
        <v>115.00193470000001</v>
      </c>
      <c r="J2137" s="6">
        <v>23.883573120000001</v>
      </c>
      <c r="K2137" t="s">
        <v>8934</v>
      </c>
      <c r="L2137" t="s">
        <v>9530</v>
      </c>
      <c r="M2137" t="s">
        <v>10480</v>
      </c>
    </row>
    <row r="2138" spans="1:13" x14ac:dyDescent="0.4">
      <c r="A2138" s="6">
        <v>2136</v>
      </c>
      <c r="B2138" s="6" t="s">
        <v>6095</v>
      </c>
      <c r="C2138" s="6" t="s">
        <v>6096</v>
      </c>
      <c r="D2138" s="6" t="s">
        <v>599</v>
      </c>
      <c r="E2138" s="6" t="s">
        <v>2180</v>
      </c>
      <c r="F2138" s="6">
        <v>120.2355</v>
      </c>
      <c r="G2138" s="6">
        <v>38.4392</v>
      </c>
      <c r="H2138" s="6">
        <v>45470186</v>
      </c>
      <c r="I2138" s="6">
        <v>120.9550911</v>
      </c>
      <c r="J2138" s="6">
        <v>37.067183679999999</v>
      </c>
      <c r="K2138" t="s">
        <v>8907</v>
      </c>
      <c r="L2138" t="s">
        <v>9528</v>
      </c>
      <c r="M2138" t="s">
        <v>9529</v>
      </c>
    </row>
    <row r="2139" spans="1:13" x14ac:dyDescent="0.4">
      <c r="A2139" s="6">
        <v>2137</v>
      </c>
      <c r="B2139" s="6" t="s">
        <v>6097</v>
      </c>
      <c r="C2139" s="6" t="s">
        <v>6098</v>
      </c>
      <c r="D2139" s="6" t="s">
        <v>869</v>
      </c>
      <c r="E2139" s="6" t="s">
        <v>6099</v>
      </c>
      <c r="F2139" s="6">
        <v>107.5949</v>
      </c>
      <c r="G2139" s="6">
        <v>34.209800000000001</v>
      </c>
      <c r="H2139" s="6">
        <v>52730471</v>
      </c>
      <c r="I2139" s="6">
        <v>108.502836</v>
      </c>
      <c r="J2139" s="6">
        <v>32.878385919999999</v>
      </c>
      <c r="K2139" t="s">
        <v>9010</v>
      </c>
      <c r="L2139" t="s">
        <v>9039</v>
      </c>
      <c r="M2139" t="s">
        <v>10481</v>
      </c>
    </row>
    <row r="2140" spans="1:13" x14ac:dyDescent="0.4">
      <c r="A2140" s="6">
        <v>2138</v>
      </c>
      <c r="B2140" s="6" t="s">
        <v>6100</v>
      </c>
      <c r="C2140" s="6" t="s">
        <v>6101</v>
      </c>
      <c r="D2140" s="6" t="s">
        <v>849</v>
      </c>
      <c r="E2140" s="6" t="s">
        <v>4105</v>
      </c>
      <c r="F2140" s="6">
        <v>113.134</v>
      </c>
      <c r="G2140" s="6">
        <v>32.210799999999999</v>
      </c>
      <c r="H2140" s="6">
        <v>62480036</v>
      </c>
      <c r="I2140" s="6">
        <v>113.9594034</v>
      </c>
      <c r="J2140" s="6">
        <v>30.89857632</v>
      </c>
      <c r="K2140" t="s">
        <v>9002</v>
      </c>
      <c r="L2140" t="s">
        <v>9052</v>
      </c>
      <c r="M2140" t="s">
        <v>10093</v>
      </c>
    </row>
    <row r="2141" spans="1:13" x14ac:dyDescent="0.4">
      <c r="A2141" s="6">
        <v>2139</v>
      </c>
      <c r="B2141" s="6" t="s">
        <v>6102</v>
      </c>
      <c r="C2141" s="6" t="s">
        <v>6103</v>
      </c>
      <c r="D2141" s="6" t="s">
        <v>573</v>
      </c>
      <c r="E2141" s="6" t="s">
        <v>4664</v>
      </c>
      <c r="F2141" s="6">
        <v>121.9156</v>
      </c>
      <c r="G2141" s="6">
        <v>40.946800000000003</v>
      </c>
      <c r="H2141" s="6">
        <v>50850610</v>
      </c>
      <c r="I2141" s="6">
        <v>122.61015759999999</v>
      </c>
      <c r="J2141" s="6">
        <v>39.550710719999998</v>
      </c>
      <c r="K2141" t="s">
        <v>8925</v>
      </c>
      <c r="L2141" t="s">
        <v>9264</v>
      </c>
      <c r="M2141" t="s">
        <v>10224</v>
      </c>
    </row>
    <row r="2142" spans="1:13" x14ac:dyDescent="0.4">
      <c r="A2142" s="6">
        <v>2140</v>
      </c>
      <c r="B2142" s="6" t="s">
        <v>6104</v>
      </c>
      <c r="C2142" s="6" t="s">
        <v>6105</v>
      </c>
      <c r="D2142" s="6" t="s">
        <v>913</v>
      </c>
      <c r="E2142" s="6" t="s">
        <v>6106</v>
      </c>
      <c r="F2142" s="6">
        <v>114.08450000000001</v>
      </c>
      <c r="G2142" s="6">
        <v>34.841900000000003</v>
      </c>
      <c r="H2142" s="6">
        <v>89429735</v>
      </c>
      <c r="I2142" s="6">
        <v>114.895741</v>
      </c>
      <c r="J2142" s="6">
        <v>33.504417760000003</v>
      </c>
      <c r="K2142" t="s">
        <v>9020</v>
      </c>
      <c r="L2142" t="s">
        <v>9945</v>
      </c>
      <c r="M2142" t="s">
        <v>10482</v>
      </c>
    </row>
    <row r="2143" spans="1:13" x14ac:dyDescent="0.4">
      <c r="A2143" s="6">
        <v>2141</v>
      </c>
      <c r="B2143" s="6" t="s">
        <v>6107</v>
      </c>
      <c r="C2143" s="6" t="s">
        <v>6108</v>
      </c>
      <c r="D2143" s="6" t="s">
        <v>595</v>
      </c>
      <c r="E2143" s="6" t="s">
        <v>6109</v>
      </c>
      <c r="F2143" s="6">
        <v>105.071</v>
      </c>
      <c r="G2143" s="6">
        <v>39.642499999999998</v>
      </c>
      <c r="H2143" s="6">
        <v>7640280</v>
      </c>
      <c r="I2143" s="6">
        <v>106.0165421</v>
      </c>
      <c r="J2143" s="6">
        <v>38.258932000000001</v>
      </c>
      <c r="K2143" t="s">
        <v>8986</v>
      </c>
      <c r="L2143" t="s">
        <v>8987</v>
      </c>
      <c r="M2143" t="s">
        <v>10483</v>
      </c>
    </row>
    <row r="2144" spans="1:13" x14ac:dyDescent="0.4">
      <c r="A2144" s="6">
        <v>2142</v>
      </c>
      <c r="B2144" s="6" t="s">
        <v>6110</v>
      </c>
      <c r="C2144" s="6" t="s">
        <v>6111</v>
      </c>
      <c r="D2144" s="6" t="s">
        <v>849</v>
      </c>
      <c r="E2144" s="6" t="s">
        <v>6112</v>
      </c>
      <c r="F2144" s="6">
        <v>113.14530000000001</v>
      </c>
      <c r="G2144" s="6">
        <v>32.561399999999999</v>
      </c>
      <c r="H2144" s="6">
        <v>1610388</v>
      </c>
      <c r="I2144" s="6">
        <v>113.970535</v>
      </c>
      <c r="J2144" s="6">
        <v>31.245810559999999</v>
      </c>
      <c r="K2144" t="s">
        <v>9002</v>
      </c>
      <c r="L2144" t="s">
        <v>9052</v>
      </c>
      <c r="M2144" t="s">
        <v>10484</v>
      </c>
    </row>
    <row r="2145" spans="1:13" x14ac:dyDescent="0.4">
      <c r="A2145" s="6">
        <v>2143</v>
      </c>
      <c r="B2145" s="6" t="s">
        <v>6113</v>
      </c>
      <c r="C2145" s="6" t="s">
        <v>6114</v>
      </c>
      <c r="D2145" s="6" t="s">
        <v>595</v>
      </c>
      <c r="E2145" s="6" t="s">
        <v>3992</v>
      </c>
      <c r="F2145" s="6">
        <v>101.8464</v>
      </c>
      <c r="G2145" s="6">
        <v>39.032400000000003</v>
      </c>
      <c r="H2145" s="6">
        <v>10890692</v>
      </c>
      <c r="I2145" s="6">
        <v>102.8399886</v>
      </c>
      <c r="J2145" s="6">
        <v>37.654688960000001</v>
      </c>
      <c r="K2145" t="s">
        <v>8904</v>
      </c>
      <c r="L2145" t="s">
        <v>10059</v>
      </c>
      <c r="M2145" t="s">
        <v>10060</v>
      </c>
    </row>
    <row r="2146" spans="1:13" x14ac:dyDescent="0.4">
      <c r="A2146" s="6">
        <v>2144</v>
      </c>
      <c r="B2146" s="6" t="s">
        <v>6115</v>
      </c>
      <c r="C2146" s="6" t="s">
        <v>6116</v>
      </c>
      <c r="D2146" s="6" t="s">
        <v>837</v>
      </c>
      <c r="E2146" s="6" t="s">
        <v>6117</v>
      </c>
      <c r="F2146" s="6">
        <v>110.9726</v>
      </c>
      <c r="G2146" s="6">
        <v>37.93</v>
      </c>
      <c r="H2146" s="6">
        <v>51970143</v>
      </c>
      <c r="I2146" s="6">
        <v>111.8302083</v>
      </c>
      <c r="J2146" s="6">
        <v>36.562871999999999</v>
      </c>
      <c r="K2146" t="s">
        <v>8997</v>
      </c>
      <c r="L2146" t="s">
        <v>9463</v>
      </c>
      <c r="M2146" t="s">
        <v>10485</v>
      </c>
    </row>
    <row r="2147" spans="1:13" x14ac:dyDescent="0.4">
      <c r="A2147" s="6">
        <v>2145</v>
      </c>
      <c r="B2147" s="6" t="s">
        <v>6118</v>
      </c>
      <c r="C2147" s="6" t="s">
        <v>6119</v>
      </c>
      <c r="D2147" s="6" t="s">
        <v>849</v>
      </c>
      <c r="E2147" s="6" t="s">
        <v>1993</v>
      </c>
      <c r="F2147" s="6">
        <v>114.1897</v>
      </c>
      <c r="G2147" s="6">
        <v>31.897300000000001</v>
      </c>
      <c r="H2147" s="6">
        <v>19820014</v>
      </c>
      <c r="I2147" s="6">
        <v>114.9993735</v>
      </c>
      <c r="J2147" s="6">
        <v>30.588085920000001</v>
      </c>
      <c r="K2147" t="s">
        <v>9002</v>
      </c>
      <c r="L2147" t="s">
        <v>9442</v>
      </c>
      <c r="M2147" t="s">
        <v>9468</v>
      </c>
    </row>
    <row r="2148" spans="1:13" x14ac:dyDescent="0.4">
      <c r="A2148" s="6">
        <v>2146</v>
      </c>
      <c r="B2148" s="6" t="s">
        <v>6120</v>
      </c>
      <c r="C2148" s="6" t="s">
        <v>6121</v>
      </c>
      <c r="D2148" s="6" t="s">
        <v>533</v>
      </c>
      <c r="E2148" s="6" t="s">
        <v>6122</v>
      </c>
      <c r="F2148" s="6">
        <v>119.49939999999999</v>
      </c>
      <c r="G2148" s="6">
        <v>30.128299999999999</v>
      </c>
      <c r="H2148" s="6">
        <v>92904240</v>
      </c>
      <c r="I2148" s="6">
        <v>120.2299589</v>
      </c>
      <c r="J2148" s="6">
        <v>28.836068319999999</v>
      </c>
      <c r="K2148" t="s">
        <v>8957</v>
      </c>
      <c r="L2148" t="s">
        <v>9713</v>
      </c>
      <c r="M2148" t="s">
        <v>10486</v>
      </c>
    </row>
    <row r="2149" spans="1:13" x14ac:dyDescent="0.4">
      <c r="A2149" s="6">
        <v>2147</v>
      </c>
      <c r="B2149" s="6" t="s">
        <v>6123</v>
      </c>
      <c r="C2149" s="6" t="s">
        <v>2214</v>
      </c>
      <c r="D2149" s="6" t="s">
        <v>566</v>
      </c>
      <c r="E2149" s="6" t="s">
        <v>6124</v>
      </c>
      <c r="F2149" s="6">
        <v>109.77290000000001</v>
      </c>
      <c r="G2149" s="6">
        <v>22.874700000000001</v>
      </c>
      <c r="H2149" s="6">
        <v>3580480</v>
      </c>
      <c r="I2149" s="6">
        <v>110.6483838</v>
      </c>
      <c r="J2149" s="6">
        <v>21.652102880000001</v>
      </c>
      <c r="K2149" t="s">
        <v>8934</v>
      </c>
      <c r="L2149" t="s">
        <v>9433</v>
      </c>
      <c r="M2149" t="s">
        <v>10487</v>
      </c>
    </row>
    <row r="2150" spans="1:13" x14ac:dyDescent="0.4">
      <c r="A2150" s="6">
        <v>2148</v>
      </c>
      <c r="B2150" s="6" t="s">
        <v>6125</v>
      </c>
      <c r="C2150" s="6" t="s">
        <v>6126</v>
      </c>
      <c r="D2150" s="6" t="s">
        <v>837</v>
      </c>
      <c r="E2150" s="6" t="s">
        <v>6117</v>
      </c>
      <c r="F2150" s="6">
        <v>110.8527</v>
      </c>
      <c r="G2150" s="6">
        <v>37.951700000000002</v>
      </c>
      <c r="H2150" s="6">
        <v>16470244</v>
      </c>
      <c r="I2150" s="6">
        <v>111.7120948</v>
      </c>
      <c r="J2150" s="6">
        <v>36.584363680000003</v>
      </c>
      <c r="K2150" t="s">
        <v>8997</v>
      </c>
      <c r="L2150" t="s">
        <v>9463</v>
      </c>
      <c r="M2150" t="s">
        <v>10485</v>
      </c>
    </row>
    <row r="2151" spans="1:13" x14ac:dyDescent="0.4">
      <c r="A2151" s="6">
        <v>2149</v>
      </c>
      <c r="B2151" s="6" t="s">
        <v>6127</v>
      </c>
      <c r="C2151" s="6" t="s">
        <v>6128</v>
      </c>
      <c r="D2151" s="6" t="s">
        <v>602</v>
      </c>
      <c r="E2151" s="6" t="s">
        <v>2203</v>
      </c>
      <c r="F2151" s="6">
        <v>113.53789999999999</v>
      </c>
      <c r="G2151" s="6">
        <v>24.328499999999998</v>
      </c>
      <c r="H2151" s="6">
        <v>20550646</v>
      </c>
      <c r="I2151" s="6">
        <v>114.3572853</v>
      </c>
      <c r="J2151" s="6">
        <v>23.091946400000001</v>
      </c>
      <c r="K2151" t="s">
        <v>8934</v>
      </c>
      <c r="L2151" t="s">
        <v>9459</v>
      </c>
      <c r="M2151" t="s">
        <v>9538</v>
      </c>
    </row>
    <row r="2152" spans="1:13" x14ac:dyDescent="0.4">
      <c r="A2152" s="6">
        <v>2150</v>
      </c>
      <c r="B2152" s="6" t="s">
        <v>6129</v>
      </c>
      <c r="C2152" s="6" t="s">
        <v>6130</v>
      </c>
      <c r="D2152" s="6" t="s">
        <v>869</v>
      </c>
      <c r="E2152" s="6" t="s">
        <v>6131</v>
      </c>
      <c r="F2152" s="6">
        <v>107.8468</v>
      </c>
      <c r="G2152" s="6">
        <v>38.994700000000002</v>
      </c>
      <c r="H2152" s="6">
        <v>29850550</v>
      </c>
      <c r="I2152" s="6">
        <v>108.75098269999999</v>
      </c>
      <c r="J2152" s="6">
        <v>37.617350879999996</v>
      </c>
      <c r="K2152" t="s">
        <v>9010</v>
      </c>
      <c r="L2152" t="s">
        <v>9235</v>
      </c>
      <c r="M2152" t="s">
        <v>10488</v>
      </c>
    </row>
    <row r="2153" spans="1:13" x14ac:dyDescent="0.4">
      <c r="A2153" s="6">
        <v>2151</v>
      </c>
      <c r="B2153" s="6" t="s">
        <v>6132</v>
      </c>
      <c r="C2153" s="6" t="s">
        <v>6133</v>
      </c>
      <c r="D2153" s="6" t="s">
        <v>573</v>
      </c>
      <c r="E2153" s="6" t="s">
        <v>6134</v>
      </c>
      <c r="F2153" s="6">
        <v>122.88979999999999</v>
      </c>
      <c r="G2153" s="6">
        <v>44.8127</v>
      </c>
      <c r="H2153" s="6">
        <v>30620250</v>
      </c>
      <c r="I2153" s="6">
        <v>123.56984199999999</v>
      </c>
      <c r="J2153" s="6">
        <v>43.379498079999998</v>
      </c>
      <c r="K2153" t="s">
        <v>8894</v>
      </c>
      <c r="L2153" t="s">
        <v>9944</v>
      </c>
      <c r="M2153" t="s">
        <v>10489</v>
      </c>
    </row>
    <row r="2154" spans="1:13" x14ac:dyDescent="0.4">
      <c r="A2154" s="6">
        <v>2152</v>
      </c>
      <c r="B2154" s="6" t="s">
        <v>6135</v>
      </c>
      <c r="C2154" s="6" t="s">
        <v>6136</v>
      </c>
      <c r="D2154" s="6" t="s">
        <v>913</v>
      </c>
      <c r="E2154" s="6" t="s">
        <v>2240</v>
      </c>
      <c r="F2154" s="6">
        <v>112.0565</v>
      </c>
      <c r="G2154" s="6">
        <v>36.866700000000002</v>
      </c>
      <c r="H2154" s="6">
        <v>44610242</v>
      </c>
      <c r="I2154" s="6">
        <v>112.89795820000001</v>
      </c>
      <c r="J2154" s="6">
        <v>35.509779680000001</v>
      </c>
      <c r="K2154" t="s">
        <v>8997</v>
      </c>
      <c r="L2154" t="s">
        <v>9554</v>
      </c>
      <c r="M2154" t="s">
        <v>9555</v>
      </c>
    </row>
    <row r="2155" spans="1:13" x14ac:dyDescent="0.4">
      <c r="A2155" s="6">
        <v>2153</v>
      </c>
      <c r="B2155" s="6" t="s">
        <v>6137</v>
      </c>
      <c r="C2155" s="6" t="s">
        <v>6138</v>
      </c>
      <c r="D2155" s="6" t="s">
        <v>837</v>
      </c>
      <c r="E2155" s="6" t="s">
        <v>6139</v>
      </c>
      <c r="F2155" s="6">
        <v>111.33580000000001</v>
      </c>
      <c r="G2155" s="6">
        <v>38.895099999999999</v>
      </c>
      <c r="H2155" s="6">
        <v>29720148</v>
      </c>
      <c r="I2155" s="6">
        <v>112.18799660000001</v>
      </c>
      <c r="J2155" s="6">
        <v>37.518707040000002</v>
      </c>
      <c r="K2155" t="s">
        <v>8997</v>
      </c>
      <c r="L2155" t="s">
        <v>9169</v>
      </c>
      <c r="M2155" t="s">
        <v>10490</v>
      </c>
    </row>
    <row r="2156" spans="1:13" x14ac:dyDescent="0.4">
      <c r="A2156" s="6">
        <v>2154</v>
      </c>
      <c r="B2156" s="6" t="s">
        <v>6140</v>
      </c>
      <c r="C2156" s="6" t="s">
        <v>6141</v>
      </c>
      <c r="D2156" s="6" t="s">
        <v>573</v>
      </c>
      <c r="E2156" s="6" t="s">
        <v>6142</v>
      </c>
      <c r="F2156" s="6">
        <v>119.0791</v>
      </c>
      <c r="G2156" s="6">
        <v>42.211500000000001</v>
      </c>
      <c r="H2156" s="6">
        <v>51440718</v>
      </c>
      <c r="I2156" s="6">
        <v>119.81592139999999</v>
      </c>
      <c r="J2156" s="6">
        <v>40.8032696</v>
      </c>
      <c r="K2156" t="s">
        <v>8925</v>
      </c>
      <c r="L2156" t="s">
        <v>9483</v>
      </c>
      <c r="M2156" t="s">
        <v>10491</v>
      </c>
    </row>
    <row r="2157" spans="1:13" x14ac:dyDescent="0.4">
      <c r="A2157" s="6">
        <v>2155</v>
      </c>
      <c r="B2157" s="6" t="s">
        <v>6143</v>
      </c>
      <c r="C2157" s="6" t="s">
        <v>6144</v>
      </c>
      <c r="D2157" s="6" t="s">
        <v>739</v>
      </c>
      <c r="E2157" s="6" t="s">
        <v>6145</v>
      </c>
      <c r="F2157" s="6">
        <v>91.425700000000006</v>
      </c>
      <c r="G2157" s="6">
        <v>30.438800000000001</v>
      </c>
      <c r="H2157" s="6">
        <v>92795781</v>
      </c>
      <c r="I2157" s="6">
        <v>92.574557069999997</v>
      </c>
      <c r="J2157" s="6">
        <v>29.143587520000001</v>
      </c>
      <c r="K2157" t="s">
        <v>8966</v>
      </c>
      <c r="L2157" t="s">
        <v>10400</v>
      </c>
      <c r="M2157" t="s">
        <v>10492</v>
      </c>
    </row>
    <row r="2158" spans="1:13" x14ac:dyDescent="0.4">
      <c r="A2158" s="6">
        <v>2156</v>
      </c>
      <c r="B2158" s="6" t="s">
        <v>6146</v>
      </c>
      <c r="C2158" s="6" t="s">
        <v>6147</v>
      </c>
      <c r="D2158" s="6" t="s">
        <v>595</v>
      </c>
      <c r="E2158" s="6" t="s">
        <v>6148</v>
      </c>
      <c r="F2158" s="6">
        <v>106.4363</v>
      </c>
      <c r="G2158" s="6">
        <v>36.702599999999997</v>
      </c>
      <c r="H2158" s="6">
        <v>47360072</v>
      </c>
      <c r="I2158" s="6">
        <v>107.3614991</v>
      </c>
      <c r="J2158" s="6">
        <v>35.34725504</v>
      </c>
      <c r="K2158" t="s">
        <v>8904</v>
      </c>
      <c r="L2158" t="s">
        <v>9834</v>
      </c>
      <c r="M2158" t="s">
        <v>10493</v>
      </c>
    </row>
    <row r="2159" spans="1:13" x14ac:dyDescent="0.4">
      <c r="A2159" s="6">
        <v>2157</v>
      </c>
      <c r="B2159" s="6" t="s">
        <v>6149</v>
      </c>
      <c r="C2159" s="6" t="s">
        <v>6141</v>
      </c>
      <c r="D2159" s="6" t="s">
        <v>573</v>
      </c>
      <c r="E2159" s="6" t="s">
        <v>3848</v>
      </c>
      <c r="F2159" s="6">
        <v>123.72839999999999</v>
      </c>
      <c r="G2159" s="6">
        <v>42.6282</v>
      </c>
      <c r="H2159" s="6">
        <v>88337298</v>
      </c>
      <c r="I2159" s="6">
        <v>124.3959468</v>
      </c>
      <c r="J2159" s="6">
        <v>41.215969280000003</v>
      </c>
      <c r="K2159" t="s">
        <v>8925</v>
      </c>
      <c r="L2159" t="s">
        <v>9124</v>
      </c>
      <c r="M2159" t="s">
        <v>10021</v>
      </c>
    </row>
    <row r="2160" spans="1:13" x14ac:dyDescent="0.4">
      <c r="A2160" s="6">
        <v>2158</v>
      </c>
      <c r="B2160" s="6" t="s">
        <v>6150</v>
      </c>
      <c r="C2160" s="6" t="s">
        <v>6151</v>
      </c>
      <c r="D2160" s="6" t="s">
        <v>599</v>
      </c>
      <c r="E2160" s="6" t="s">
        <v>6152</v>
      </c>
      <c r="F2160" s="6">
        <v>114.8646</v>
      </c>
      <c r="G2160" s="6">
        <v>36.777700000000003</v>
      </c>
      <c r="H2160" s="6">
        <v>19460343</v>
      </c>
      <c r="I2160" s="6">
        <v>115.66421750000001</v>
      </c>
      <c r="J2160" s="6">
        <v>35.421634079999997</v>
      </c>
      <c r="K2160" t="s">
        <v>8907</v>
      </c>
      <c r="L2160" t="s">
        <v>9206</v>
      </c>
      <c r="M2160" t="s">
        <v>10494</v>
      </c>
    </row>
    <row r="2161" spans="1:13" x14ac:dyDescent="0.4">
      <c r="A2161" s="6">
        <v>2159</v>
      </c>
      <c r="B2161" s="6" t="s">
        <v>6153</v>
      </c>
      <c r="C2161" s="6" t="s">
        <v>6154</v>
      </c>
      <c r="D2161" s="6" t="s">
        <v>533</v>
      </c>
      <c r="E2161" s="6" t="s">
        <v>6155</v>
      </c>
      <c r="F2161" s="6">
        <v>117.7657</v>
      </c>
      <c r="G2161" s="6">
        <v>31.6022</v>
      </c>
      <c r="H2161" s="6">
        <v>22540362</v>
      </c>
      <c r="I2161" s="6">
        <v>118.5220911</v>
      </c>
      <c r="J2161" s="6">
        <v>30.295818879999999</v>
      </c>
      <c r="K2161" t="s">
        <v>8944</v>
      </c>
      <c r="L2161" t="s">
        <v>9604</v>
      </c>
      <c r="M2161" t="s">
        <v>10495</v>
      </c>
    </row>
    <row r="2162" spans="1:13" x14ac:dyDescent="0.4">
      <c r="A2162" s="6">
        <v>2160</v>
      </c>
      <c r="B2162" s="6" t="s">
        <v>6156</v>
      </c>
      <c r="C2162" s="6" t="s">
        <v>6157</v>
      </c>
      <c r="D2162" s="6" t="s">
        <v>562</v>
      </c>
      <c r="E2162" s="6" t="s">
        <v>6158</v>
      </c>
      <c r="F2162" s="6">
        <v>129.69980000000001</v>
      </c>
      <c r="G2162" s="6">
        <v>48.664000000000001</v>
      </c>
      <c r="H2162" s="6">
        <v>54320260</v>
      </c>
      <c r="I2162" s="6">
        <v>130.27837299999999</v>
      </c>
      <c r="J2162" s="6">
        <v>47.193825599999997</v>
      </c>
      <c r="K2162" t="s">
        <v>8885</v>
      </c>
      <c r="L2162" t="s">
        <v>9115</v>
      </c>
      <c r="M2162" t="s">
        <v>10496</v>
      </c>
    </row>
    <row r="2163" spans="1:13" x14ac:dyDescent="0.4">
      <c r="A2163" s="6">
        <v>2161</v>
      </c>
      <c r="B2163" s="6" t="s">
        <v>6159</v>
      </c>
      <c r="C2163" s="6" t="s">
        <v>6160</v>
      </c>
      <c r="D2163" s="6" t="s">
        <v>500</v>
      </c>
      <c r="E2163" s="6" t="s">
        <v>3641</v>
      </c>
      <c r="F2163" s="6">
        <v>112.88509999999999</v>
      </c>
      <c r="G2163" s="6">
        <v>37.9709</v>
      </c>
      <c r="H2163" s="6">
        <v>54610600</v>
      </c>
      <c r="I2163" s="6">
        <v>113.714212</v>
      </c>
      <c r="J2163" s="6">
        <v>36.603379359999998</v>
      </c>
      <c r="K2163" t="s">
        <v>8989</v>
      </c>
      <c r="L2163" t="s">
        <v>9203</v>
      </c>
      <c r="M2163" t="s">
        <v>3639</v>
      </c>
    </row>
    <row r="2164" spans="1:13" x14ac:dyDescent="0.4">
      <c r="A2164" s="6">
        <v>2162</v>
      </c>
      <c r="B2164" s="6" t="s">
        <v>6161</v>
      </c>
      <c r="C2164" s="6" t="s">
        <v>6162</v>
      </c>
      <c r="D2164" s="6" t="s">
        <v>533</v>
      </c>
      <c r="E2164" s="6" t="s">
        <v>6163</v>
      </c>
      <c r="F2164" s="6">
        <v>118.8314</v>
      </c>
      <c r="G2164" s="6">
        <v>33.7879</v>
      </c>
      <c r="H2164" s="6">
        <v>35320343</v>
      </c>
      <c r="I2164" s="6">
        <v>119.57191210000001</v>
      </c>
      <c r="J2164" s="6">
        <v>32.460536159999997</v>
      </c>
      <c r="K2164" t="s">
        <v>8979</v>
      </c>
      <c r="L2164" t="s">
        <v>10209</v>
      </c>
      <c r="M2164" t="s">
        <v>10497</v>
      </c>
    </row>
    <row r="2165" spans="1:13" x14ac:dyDescent="0.4">
      <c r="A2165" s="6">
        <v>2163</v>
      </c>
      <c r="B2165" s="6" t="s">
        <v>6164</v>
      </c>
      <c r="C2165" s="6" t="s">
        <v>6165</v>
      </c>
      <c r="D2165" s="6" t="s">
        <v>602</v>
      </c>
      <c r="E2165" s="6" t="s">
        <v>5937</v>
      </c>
      <c r="F2165" s="6">
        <v>107.8462</v>
      </c>
      <c r="G2165" s="6">
        <v>19.812000000000001</v>
      </c>
      <c r="H2165" s="6">
        <v>33280620</v>
      </c>
      <c r="I2165" s="6">
        <v>108.7503916</v>
      </c>
      <c r="J2165" s="6">
        <v>18.618804799999999</v>
      </c>
      <c r="K2165" t="s">
        <v>8953</v>
      </c>
      <c r="L2165" t="s">
        <v>10454</v>
      </c>
    </row>
    <row r="2166" spans="1:13" x14ac:dyDescent="0.4">
      <c r="A2166" s="6">
        <v>2164</v>
      </c>
      <c r="B2166" s="6" t="s">
        <v>6166</v>
      </c>
      <c r="C2166" s="6" t="s">
        <v>6167</v>
      </c>
      <c r="D2166" s="6" t="s">
        <v>500</v>
      </c>
      <c r="E2166" s="6" t="s">
        <v>2707</v>
      </c>
      <c r="F2166" s="6">
        <v>116.73690000000001</v>
      </c>
      <c r="G2166" s="6">
        <v>42.466799999999999</v>
      </c>
      <c r="H2166" s="6">
        <v>23220409</v>
      </c>
      <c r="I2166" s="6">
        <v>117.5086202</v>
      </c>
      <c r="J2166" s="6">
        <v>41.056118720000001</v>
      </c>
      <c r="K2166" t="s">
        <v>8989</v>
      </c>
      <c r="L2166" t="s">
        <v>9150</v>
      </c>
      <c r="M2166" t="s">
        <v>9705</v>
      </c>
    </row>
    <row r="2167" spans="1:13" x14ac:dyDescent="0.4">
      <c r="A2167" s="6">
        <v>2165</v>
      </c>
      <c r="B2167" s="6" t="s">
        <v>6168</v>
      </c>
      <c r="C2167" s="6" t="s">
        <v>6169</v>
      </c>
      <c r="D2167" s="6" t="s">
        <v>602</v>
      </c>
      <c r="E2167" s="6" t="s">
        <v>6170</v>
      </c>
      <c r="F2167" s="6">
        <v>112.3203</v>
      </c>
      <c r="G2167" s="6">
        <v>23.814299999999999</v>
      </c>
      <c r="H2167" s="6">
        <v>210816</v>
      </c>
      <c r="I2167" s="6">
        <v>113.1578275</v>
      </c>
      <c r="J2167" s="6">
        <v>22.582682720000001</v>
      </c>
      <c r="K2167" t="s">
        <v>8934</v>
      </c>
      <c r="L2167" t="s">
        <v>9580</v>
      </c>
      <c r="M2167" t="s">
        <v>10498</v>
      </c>
    </row>
    <row r="2168" spans="1:13" x14ac:dyDescent="0.4">
      <c r="A2168" s="6">
        <v>2166</v>
      </c>
      <c r="B2168" s="6" t="s">
        <v>6171</v>
      </c>
      <c r="C2168" s="6" t="s">
        <v>6172</v>
      </c>
      <c r="D2168" s="6" t="s">
        <v>858</v>
      </c>
      <c r="E2168" s="6" t="s">
        <v>2280</v>
      </c>
      <c r="F2168" s="6">
        <v>81.734300000000005</v>
      </c>
      <c r="G2168" s="6">
        <v>46.081000000000003</v>
      </c>
      <c r="H2168" s="6">
        <v>33780268</v>
      </c>
      <c r="I2168" s="6">
        <v>83.027558929999998</v>
      </c>
      <c r="J2168" s="6">
        <v>44.635622400000003</v>
      </c>
      <c r="K2168" t="s">
        <v>9006</v>
      </c>
      <c r="L2168" t="s">
        <v>9048</v>
      </c>
      <c r="M2168" t="s">
        <v>9569</v>
      </c>
    </row>
    <row r="2169" spans="1:13" x14ac:dyDescent="0.4">
      <c r="A2169" s="6">
        <v>2167</v>
      </c>
      <c r="B2169" s="6" t="s">
        <v>6173</v>
      </c>
      <c r="C2169" s="6" t="s">
        <v>6174</v>
      </c>
      <c r="D2169" s="6" t="s">
        <v>562</v>
      </c>
      <c r="E2169" s="6" t="s">
        <v>1819</v>
      </c>
      <c r="F2169" s="6">
        <v>120.7771</v>
      </c>
      <c r="G2169" s="6">
        <v>52.8461</v>
      </c>
      <c r="H2169" s="6">
        <v>57600462</v>
      </c>
      <c r="I2169" s="6">
        <v>121.4886212</v>
      </c>
      <c r="J2169" s="6">
        <v>51.335777440000001</v>
      </c>
      <c r="K2169" t="s">
        <v>8950</v>
      </c>
      <c r="L2169" t="s">
        <v>9046</v>
      </c>
      <c r="M2169" t="s">
        <v>9404</v>
      </c>
    </row>
    <row r="2170" spans="1:13" x14ac:dyDescent="0.4">
      <c r="A2170" s="6">
        <v>2168</v>
      </c>
      <c r="B2170" s="6" t="s">
        <v>6175</v>
      </c>
      <c r="C2170" s="6" t="s">
        <v>6174</v>
      </c>
      <c r="D2170" s="6" t="s">
        <v>562</v>
      </c>
      <c r="E2170" s="6" t="s">
        <v>2005</v>
      </c>
      <c r="F2170" s="6">
        <v>126.77979999999999</v>
      </c>
      <c r="G2170" s="6">
        <v>51.634500000000003</v>
      </c>
      <c r="H2170" s="6">
        <v>49060849</v>
      </c>
      <c r="I2170" s="6">
        <v>127.401881</v>
      </c>
      <c r="J2170" s="6">
        <v>50.1358088</v>
      </c>
      <c r="K2170" t="s">
        <v>8885</v>
      </c>
      <c r="L2170" t="s">
        <v>9067</v>
      </c>
      <c r="M2170" t="s">
        <v>9471</v>
      </c>
    </row>
    <row r="2171" spans="1:13" x14ac:dyDescent="0.4">
      <c r="A2171" s="6">
        <v>2169</v>
      </c>
      <c r="B2171" s="6" t="s">
        <v>6176</v>
      </c>
      <c r="C2171" s="6" t="s">
        <v>6177</v>
      </c>
      <c r="D2171" s="6" t="s">
        <v>533</v>
      </c>
      <c r="E2171" s="6" t="s">
        <v>6178</v>
      </c>
      <c r="F2171" s="6">
        <v>117.0838</v>
      </c>
      <c r="G2171" s="6">
        <v>31.906500000000001</v>
      </c>
      <c r="H2171" s="6">
        <v>101250996</v>
      </c>
      <c r="I2171" s="6">
        <v>117.85035139999999</v>
      </c>
      <c r="J2171" s="6">
        <v>30.597197600000001</v>
      </c>
      <c r="K2171" t="s">
        <v>8944</v>
      </c>
      <c r="L2171" t="s">
        <v>9220</v>
      </c>
      <c r="M2171" t="s">
        <v>10499</v>
      </c>
    </row>
    <row r="2172" spans="1:13" x14ac:dyDescent="0.4">
      <c r="A2172" s="6">
        <v>2170</v>
      </c>
      <c r="B2172" s="6" t="s">
        <v>6179</v>
      </c>
      <c r="C2172" s="6" t="s">
        <v>6180</v>
      </c>
      <c r="D2172" s="6" t="s">
        <v>566</v>
      </c>
      <c r="E2172" s="6" t="s">
        <v>6181</v>
      </c>
      <c r="F2172" s="6">
        <v>110.6878</v>
      </c>
      <c r="G2172" s="6">
        <v>26.4376</v>
      </c>
      <c r="H2172" s="6">
        <v>37600761</v>
      </c>
      <c r="I2172" s="6">
        <v>111.54965180000001</v>
      </c>
      <c r="J2172" s="6">
        <v>25.18079904</v>
      </c>
      <c r="K2172" t="s">
        <v>8910</v>
      </c>
      <c r="L2172" t="s">
        <v>9232</v>
      </c>
      <c r="M2172" t="s">
        <v>10500</v>
      </c>
    </row>
    <row r="2173" spans="1:13" x14ac:dyDescent="0.4">
      <c r="A2173" s="6">
        <v>2171</v>
      </c>
      <c r="B2173" s="6" t="s">
        <v>6182</v>
      </c>
      <c r="C2173" s="6" t="s">
        <v>6183</v>
      </c>
      <c r="D2173" s="6" t="s">
        <v>533</v>
      </c>
      <c r="E2173" s="6" t="s">
        <v>6184</v>
      </c>
      <c r="F2173" s="6">
        <v>119.0552</v>
      </c>
      <c r="G2173" s="6">
        <v>34.843699999999998</v>
      </c>
      <c r="H2173" s="6">
        <v>35660645</v>
      </c>
      <c r="I2173" s="6">
        <v>119.7923775</v>
      </c>
      <c r="J2173" s="6">
        <v>33.506200479999997</v>
      </c>
      <c r="K2173" t="s">
        <v>8979</v>
      </c>
      <c r="L2173" t="s">
        <v>9353</v>
      </c>
      <c r="M2173" t="s">
        <v>10501</v>
      </c>
    </row>
    <row r="2174" spans="1:13" x14ac:dyDescent="0.4">
      <c r="A2174" s="6">
        <v>2172</v>
      </c>
      <c r="B2174" s="6" t="s">
        <v>6185</v>
      </c>
      <c r="C2174" s="6" t="s">
        <v>6186</v>
      </c>
      <c r="D2174" s="6" t="s">
        <v>573</v>
      </c>
      <c r="E2174" s="6" t="s">
        <v>5184</v>
      </c>
      <c r="F2174" s="6">
        <v>117.3617</v>
      </c>
      <c r="G2174" s="6">
        <v>43.344499999999996</v>
      </c>
      <c r="H2174" s="6">
        <v>23380728</v>
      </c>
      <c r="I2174" s="6">
        <v>118.1241107</v>
      </c>
      <c r="J2174" s="6">
        <v>41.925392799999997</v>
      </c>
      <c r="K2174" t="s">
        <v>8989</v>
      </c>
      <c r="L2174" t="s">
        <v>9150</v>
      </c>
      <c r="M2174" t="s">
        <v>10327</v>
      </c>
    </row>
    <row r="2175" spans="1:13" x14ac:dyDescent="0.4">
      <c r="A2175" s="6">
        <v>2173</v>
      </c>
      <c r="B2175" s="6" t="s">
        <v>6187</v>
      </c>
      <c r="C2175" s="6" t="s">
        <v>6188</v>
      </c>
      <c r="D2175" s="6" t="s">
        <v>869</v>
      </c>
      <c r="E2175" s="6" t="s">
        <v>3537</v>
      </c>
      <c r="F2175" s="6">
        <v>109.2658</v>
      </c>
      <c r="G2175" s="6">
        <v>40.107900000000001</v>
      </c>
      <c r="H2175" s="6">
        <v>58730562</v>
      </c>
      <c r="I2175" s="6">
        <v>110.1488396</v>
      </c>
      <c r="J2175" s="6">
        <v>38.71986416</v>
      </c>
      <c r="K2175" t="s">
        <v>9010</v>
      </c>
      <c r="L2175" t="s">
        <v>9235</v>
      </c>
      <c r="M2175" t="s">
        <v>9935</v>
      </c>
    </row>
    <row r="2176" spans="1:13" x14ac:dyDescent="0.4">
      <c r="A2176" s="6">
        <v>2174</v>
      </c>
      <c r="B2176" s="6" t="s">
        <v>6189</v>
      </c>
      <c r="C2176" s="6" t="s">
        <v>6190</v>
      </c>
      <c r="D2176" s="6" t="s">
        <v>562</v>
      </c>
      <c r="E2176" s="6" t="s">
        <v>3561</v>
      </c>
      <c r="F2176" s="6">
        <v>125.44759999999999</v>
      </c>
      <c r="G2176" s="6">
        <v>47.466200000000001</v>
      </c>
      <c r="H2176" s="6">
        <v>12810513</v>
      </c>
      <c r="I2176" s="6">
        <v>126.08953080000001</v>
      </c>
      <c r="J2176" s="6">
        <v>46.007524480000001</v>
      </c>
      <c r="K2176" t="s">
        <v>8885</v>
      </c>
      <c r="L2176" t="s">
        <v>9031</v>
      </c>
      <c r="M2176" t="s">
        <v>9943</v>
      </c>
    </row>
    <row r="2177" spans="1:13" x14ac:dyDescent="0.4">
      <c r="A2177" s="6">
        <v>2175</v>
      </c>
      <c r="B2177" s="6" t="s">
        <v>6191</v>
      </c>
      <c r="C2177" s="6" t="s">
        <v>6192</v>
      </c>
      <c r="D2177" s="6" t="s">
        <v>520</v>
      </c>
      <c r="E2177" s="6" t="s">
        <v>6193</v>
      </c>
      <c r="F2177" s="6">
        <v>102.02330000000001</v>
      </c>
      <c r="G2177" s="6">
        <v>30.485399999999998</v>
      </c>
      <c r="H2177" s="6">
        <v>97899780</v>
      </c>
      <c r="I2177" s="6">
        <v>103.01425279999999</v>
      </c>
      <c r="J2177" s="6">
        <v>29.189740159999999</v>
      </c>
      <c r="K2177" t="s">
        <v>8898</v>
      </c>
      <c r="L2177" t="s">
        <v>9323</v>
      </c>
      <c r="M2177" t="s">
        <v>10502</v>
      </c>
    </row>
    <row r="2178" spans="1:13" x14ac:dyDescent="0.4">
      <c r="A2178" s="6">
        <v>2176</v>
      </c>
      <c r="B2178" s="6" t="s">
        <v>6194</v>
      </c>
      <c r="C2178" s="6" t="s">
        <v>6195</v>
      </c>
      <c r="D2178" s="6" t="s">
        <v>628</v>
      </c>
      <c r="E2178" s="6" t="s">
        <v>6196</v>
      </c>
      <c r="F2178" s="6">
        <v>116.6995</v>
      </c>
      <c r="G2178" s="6">
        <v>27.968599999999999</v>
      </c>
      <c r="H2178" s="6">
        <v>37100549</v>
      </c>
      <c r="I2178" s="6">
        <v>117.4717775</v>
      </c>
      <c r="J2178" s="6">
        <v>26.697101440000001</v>
      </c>
      <c r="K2178" t="s">
        <v>8919</v>
      </c>
      <c r="L2178" t="s">
        <v>9587</v>
      </c>
      <c r="M2178" t="s">
        <v>10503</v>
      </c>
    </row>
    <row r="2179" spans="1:13" x14ac:dyDescent="0.4">
      <c r="A2179" s="6">
        <v>2177</v>
      </c>
      <c r="B2179" s="6" t="s">
        <v>6197</v>
      </c>
      <c r="C2179" s="6" t="s">
        <v>6198</v>
      </c>
      <c r="D2179" s="6" t="s">
        <v>595</v>
      </c>
      <c r="E2179" s="6" t="s">
        <v>2243</v>
      </c>
      <c r="F2179" s="6">
        <v>100.7835</v>
      </c>
      <c r="G2179" s="6">
        <v>39.915300000000002</v>
      </c>
      <c r="H2179" s="6">
        <v>10990628</v>
      </c>
      <c r="I2179" s="6">
        <v>101.7929259</v>
      </c>
      <c r="J2179" s="6">
        <v>38.529113119999998</v>
      </c>
      <c r="K2179" t="s">
        <v>8904</v>
      </c>
      <c r="L2179" t="s">
        <v>9556</v>
      </c>
      <c r="M2179" t="s">
        <v>9557</v>
      </c>
    </row>
    <row r="2180" spans="1:13" x14ac:dyDescent="0.4">
      <c r="A2180" s="6">
        <v>2178</v>
      </c>
      <c r="B2180" s="6" t="s">
        <v>6199</v>
      </c>
      <c r="C2180" s="6" t="s">
        <v>6200</v>
      </c>
      <c r="D2180" s="6" t="s">
        <v>602</v>
      </c>
      <c r="E2180" s="6" t="s">
        <v>1427</v>
      </c>
      <c r="F2180" s="6">
        <v>112.2321</v>
      </c>
      <c r="G2180" s="6">
        <v>29.2044</v>
      </c>
      <c r="H2180" s="6">
        <v>64520610</v>
      </c>
      <c r="I2180" s="6">
        <v>113.07094170000001</v>
      </c>
      <c r="J2180" s="6">
        <v>27.921037760000001</v>
      </c>
      <c r="K2180" t="s">
        <v>8910</v>
      </c>
      <c r="L2180" t="s">
        <v>9175</v>
      </c>
      <c r="M2180" t="s">
        <v>9244</v>
      </c>
    </row>
    <row r="2181" spans="1:13" x14ac:dyDescent="0.4">
      <c r="A2181" s="6">
        <v>2179</v>
      </c>
      <c r="B2181" s="6" t="s">
        <v>6201</v>
      </c>
      <c r="C2181" s="6" t="s">
        <v>6202</v>
      </c>
      <c r="D2181" s="6" t="s">
        <v>602</v>
      </c>
      <c r="E2181" s="6" t="s">
        <v>6170</v>
      </c>
      <c r="F2181" s="6">
        <v>112.2589</v>
      </c>
      <c r="G2181" s="6">
        <v>23.792300000000001</v>
      </c>
      <c r="H2181" s="6">
        <v>220203</v>
      </c>
      <c r="I2181" s="6">
        <v>113.0973424</v>
      </c>
      <c r="J2181" s="6">
        <v>22.560893920000002</v>
      </c>
      <c r="K2181" t="s">
        <v>8934</v>
      </c>
      <c r="L2181" t="s">
        <v>9580</v>
      </c>
      <c r="M2181" t="s">
        <v>10498</v>
      </c>
    </row>
    <row r="2182" spans="1:13" x14ac:dyDescent="0.4">
      <c r="A2182" s="6">
        <v>2180</v>
      </c>
      <c r="B2182" s="6" t="s">
        <v>6203</v>
      </c>
      <c r="C2182" s="6" t="s">
        <v>6204</v>
      </c>
      <c r="D2182" s="6" t="s">
        <v>628</v>
      </c>
      <c r="E2182" s="6" t="s">
        <v>4822</v>
      </c>
      <c r="F2182" s="6">
        <v>117.1086</v>
      </c>
      <c r="G2182" s="6">
        <v>25.778199999999998</v>
      </c>
      <c r="H2182" s="6">
        <v>4430673</v>
      </c>
      <c r="I2182" s="6">
        <v>117.8747819</v>
      </c>
      <c r="J2182" s="6">
        <v>24.527729279999999</v>
      </c>
      <c r="K2182" t="s">
        <v>8919</v>
      </c>
      <c r="L2182" t="s">
        <v>10200</v>
      </c>
      <c r="M2182" t="s">
        <v>10268</v>
      </c>
    </row>
    <row r="2183" spans="1:13" x14ac:dyDescent="0.4">
      <c r="A2183" s="6">
        <v>2181</v>
      </c>
      <c r="B2183" s="6" t="s">
        <v>6205</v>
      </c>
      <c r="C2183" s="6" t="s">
        <v>6206</v>
      </c>
      <c r="D2183" s="6" t="s">
        <v>562</v>
      </c>
      <c r="E2183" s="6" t="s">
        <v>6207</v>
      </c>
      <c r="F2183" s="6">
        <v>129.6728</v>
      </c>
      <c r="G2183" s="6">
        <v>48.237000000000002</v>
      </c>
      <c r="H2183" s="6">
        <v>90181596</v>
      </c>
      <c r="I2183" s="6">
        <v>130.25177529999999</v>
      </c>
      <c r="J2183" s="6">
        <v>46.770924800000003</v>
      </c>
      <c r="K2183" t="s">
        <v>8885</v>
      </c>
      <c r="L2183" t="s">
        <v>9344</v>
      </c>
      <c r="M2183" t="s">
        <v>10185</v>
      </c>
    </row>
    <row r="2184" spans="1:13" x14ac:dyDescent="0.4">
      <c r="A2184" s="6">
        <v>2182</v>
      </c>
      <c r="B2184" s="6" t="s">
        <v>6208</v>
      </c>
      <c r="C2184" s="6" t="s">
        <v>6209</v>
      </c>
      <c r="D2184" s="6" t="s">
        <v>599</v>
      </c>
      <c r="E2184" s="6" t="s">
        <v>6210</v>
      </c>
      <c r="F2184" s="6">
        <v>118.0894</v>
      </c>
      <c r="G2184" s="6">
        <v>36.536700000000003</v>
      </c>
      <c r="H2184" s="6">
        <v>45010619</v>
      </c>
      <c r="I2184" s="6">
        <v>118.8409679</v>
      </c>
      <c r="J2184" s="6">
        <v>35.182947679999998</v>
      </c>
      <c r="K2184" t="s">
        <v>8907</v>
      </c>
      <c r="L2184" t="s">
        <v>9735</v>
      </c>
      <c r="M2184" t="s">
        <v>10504</v>
      </c>
    </row>
    <row r="2185" spans="1:13" x14ac:dyDescent="0.4">
      <c r="A2185" s="6">
        <v>2183</v>
      </c>
      <c r="B2185" s="6" t="s">
        <v>6211</v>
      </c>
      <c r="C2185" s="6" t="s">
        <v>6212</v>
      </c>
      <c r="D2185" s="6" t="s">
        <v>599</v>
      </c>
      <c r="E2185" s="6" t="s">
        <v>6210</v>
      </c>
      <c r="F2185" s="6">
        <v>118.03830000000001</v>
      </c>
      <c r="G2185" s="6">
        <v>36.627299999999998</v>
      </c>
      <c r="H2185" s="6">
        <v>90927380</v>
      </c>
      <c r="I2185" s="6">
        <v>118.79062930000001</v>
      </c>
      <c r="J2185" s="6">
        <v>35.27267792</v>
      </c>
      <c r="K2185" t="s">
        <v>8907</v>
      </c>
      <c r="L2185" t="s">
        <v>9735</v>
      </c>
      <c r="M2185" t="s">
        <v>10504</v>
      </c>
    </row>
    <row r="2186" spans="1:13" x14ac:dyDescent="0.4">
      <c r="A2186" s="6">
        <v>2184</v>
      </c>
      <c r="B2186" s="6" t="s">
        <v>6213</v>
      </c>
      <c r="C2186" s="6" t="s">
        <v>6214</v>
      </c>
      <c r="D2186" s="6" t="s">
        <v>599</v>
      </c>
      <c r="E2186" s="6" t="s">
        <v>2328</v>
      </c>
      <c r="F2186" s="6">
        <v>115.822</v>
      </c>
      <c r="G2186" s="6">
        <v>36.880800000000001</v>
      </c>
      <c r="H2186" s="6">
        <v>94330664</v>
      </c>
      <c r="I2186" s="6">
        <v>116.60735219999999</v>
      </c>
      <c r="J2186" s="6">
        <v>35.523744319999999</v>
      </c>
      <c r="K2186" t="s">
        <v>8907</v>
      </c>
      <c r="L2186" t="s">
        <v>9589</v>
      </c>
      <c r="M2186" t="s">
        <v>9590</v>
      </c>
    </row>
    <row r="2187" spans="1:13" x14ac:dyDescent="0.4">
      <c r="A2187" s="6">
        <v>2185</v>
      </c>
      <c r="B2187" s="6" t="s">
        <v>6215</v>
      </c>
      <c r="C2187" s="6" t="s">
        <v>6216</v>
      </c>
      <c r="D2187" s="6" t="s">
        <v>599</v>
      </c>
      <c r="E2187" s="6" t="s">
        <v>4623</v>
      </c>
      <c r="F2187" s="6">
        <v>115.9663</v>
      </c>
      <c r="G2187" s="6">
        <v>36.878700000000002</v>
      </c>
      <c r="H2187" s="6">
        <v>94313985</v>
      </c>
      <c r="I2187" s="6">
        <v>116.7495021</v>
      </c>
      <c r="J2187" s="6">
        <v>35.521664479999998</v>
      </c>
      <c r="K2187" t="s">
        <v>8907</v>
      </c>
      <c r="L2187" t="s">
        <v>9589</v>
      </c>
      <c r="M2187" t="s">
        <v>10213</v>
      </c>
    </row>
    <row r="2188" spans="1:13" x14ac:dyDescent="0.4">
      <c r="A2188" s="6">
        <v>2186</v>
      </c>
      <c r="B2188" s="6" t="s">
        <v>6217</v>
      </c>
      <c r="C2188" s="6" t="s">
        <v>6218</v>
      </c>
      <c r="D2188" s="6" t="s">
        <v>628</v>
      </c>
      <c r="E2188" s="6" t="s">
        <v>2325</v>
      </c>
      <c r="F2188" s="6">
        <v>116.0686</v>
      </c>
      <c r="G2188" s="6">
        <v>28.087</v>
      </c>
      <c r="H2188" s="6">
        <v>93212931</v>
      </c>
      <c r="I2188" s="6">
        <v>116.85027789999999</v>
      </c>
      <c r="J2188" s="6">
        <v>26.8143648</v>
      </c>
      <c r="K2188" t="s">
        <v>8919</v>
      </c>
      <c r="L2188" t="s">
        <v>9587</v>
      </c>
      <c r="M2188" t="s">
        <v>9588</v>
      </c>
    </row>
    <row r="2189" spans="1:13" x14ac:dyDescent="0.4">
      <c r="A2189" s="6">
        <v>2187</v>
      </c>
      <c r="B2189" s="6" t="s">
        <v>6219</v>
      </c>
      <c r="C2189" s="6" t="s">
        <v>6220</v>
      </c>
      <c r="D2189" s="6" t="s">
        <v>628</v>
      </c>
      <c r="E2189" s="6" t="s">
        <v>6221</v>
      </c>
      <c r="F2189" s="6">
        <v>118.1323</v>
      </c>
      <c r="G2189" s="6">
        <v>28.443300000000001</v>
      </c>
      <c r="H2189" s="6">
        <v>91160421</v>
      </c>
      <c r="I2189" s="6">
        <v>118.8832287</v>
      </c>
      <c r="J2189" s="6">
        <v>27.167244319999998</v>
      </c>
      <c r="K2189" t="s">
        <v>8919</v>
      </c>
      <c r="L2189" t="s">
        <v>3079</v>
      </c>
      <c r="M2189" t="s">
        <v>10505</v>
      </c>
    </row>
    <row r="2190" spans="1:13" x14ac:dyDescent="0.4">
      <c r="A2190" s="6">
        <v>2188</v>
      </c>
      <c r="B2190" s="6" t="s">
        <v>6222</v>
      </c>
      <c r="C2190" s="6" t="s">
        <v>6223</v>
      </c>
      <c r="D2190" s="6" t="s">
        <v>628</v>
      </c>
      <c r="E2190" s="6" t="s">
        <v>6221</v>
      </c>
      <c r="F2190" s="6">
        <v>117.5286</v>
      </c>
      <c r="G2190" s="6">
        <v>28.300999999999998</v>
      </c>
      <c r="H2190" s="6">
        <v>42660381</v>
      </c>
      <c r="I2190" s="6">
        <v>118.2885239</v>
      </c>
      <c r="J2190" s="6">
        <v>27.0263104</v>
      </c>
      <c r="K2190" t="s">
        <v>8919</v>
      </c>
      <c r="L2190" t="s">
        <v>3079</v>
      </c>
      <c r="M2190" t="s">
        <v>10505</v>
      </c>
    </row>
    <row r="2191" spans="1:13" x14ac:dyDescent="0.4">
      <c r="A2191" s="6">
        <v>2189</v>
      </c>
      <c r="B2191" s="6" t="s">
        <v>6224</v>
      </c>
      <c r="C2191" s="6" t="s">
        <v>6225</v>
      </c>
      <c r="D2191" s="6" t="s">
        <v>628</v>
      </c>
      <c r="E2191" s="6" t="s">
        <v>6221</v>
      </c>
      <c r="F2191" s="6">
        <v>117.5134</v>
      </c>
      <c r="G2191" s="6">
        <v>28.325199999999999</v>
      </c>
      <c r="H2191" s="6">
        <v>22630400</v>
      </c>
      <c r="I2191" s="6">
        <v>118.2735503</v>
      </c>
      <c r="J2191" s="6">
        <v>27.050278079999998</v>
      </c>
      <c r="K2191" t="s">
        <v>8919</v>
      </c>
      <c r="L2191" t="s">
        <v>3079</v>
      </c>
      <c r="M2191" t="s">
        <v>10505</v>
      </c>
    </row>
    <row r="2192" spans="1:13" x14ac:dyDescent="0.4">
      <c r="A2192" s="6">
        <v>2190</v>
      </c>
      <c r="B2192" s="6" t="s">
        <v>6226</v>
      </c>
      <c r="C2192" s="6" t="s">
        <v>6227</v>
      </c>
      <c r="D2192" s="6" t="s">
        <v>573</v>
      </c>
      <c r="E2192" s="6" t="s">
        <v>2444</v>
      </c>
      <c r="F2192" s="6">
        <v>121.1003</v>
      </c>
      <c r="G2192" s="6">
        <v>40.7211</v>
      </c>
      <c r="H2192" s="6">
        <v>42910141</v>
      </c>
      <c r="I2192" s="6">
        <v>121.8070055</v>
      </c>
      <c r="J2192" s="6">
        <v>39.32717744</v>
      </c>
      <c r="K2192" t="s">
        <v>8925</v>
      </c>
      <c r="L2192" t="s">
        <v>9264</v>
      </c>
      <c r="M2192" t="s">
        <v>9625</v>
      </c>
    </row>
    <row r="2193" spans="1:13" x14ac:dyDescent="0.4">
      <c r="A2193" s="6">
        <v>2191</v>
      </c>
      <c r="B2193" s="6" t="s">
        <v>6228</v>
      </c>
      <c r="C2193" s="6" t="s">
        <v>6229</v>
      </c>
      <c r="D2193" s="6" t="s">
        <v>602</v>
      </c>
      <c r="E2193" s="6" t="s">
        <v>5561</v>
      </c>
      <c r="F2193" s="6">
        <v>115.3137</v>
      </c>
      <c r="G2193" s="6">
        <v>25.173300000000001</v>
      </c>
      <c r="H2193" s="6">
        <v>89641875</v>
      </c>
      <c r="I2193" s="6">
        <v>116.1066259</v>
      </c>
      <c r="J2193" s="6">
        <v>23.928636319999999</v>
      </c>
      <c r="K2193" t="s">
        <v>8934</v>
      </c>
      <c r="L2193" t="s">
        <v>9277</v>
      </c>
      <c r="M2193" t="s">
        <v>10387</v>
      </c>
    </row>
    <row r="2194" spans="1:13" x14ac:dyDescent="0.4">
      <c r="A2194" s="6">
        <v>2192</v>
      </c>
      <c r="B2194" s="6" t="s">
        <v>6230</v>
      </c>
      <c r="C2194" s="6" t="s">
        <v>6231</v>
      </c>
      <c r="D2194" s="6" t="s">
        <v>562</v>
      </c>
      <c r="E2194" s="6" t="s">
        <v>1575</v>
      </c>
      <c r="F2194" s="6">
        <v>122.99630000000001</v>
      </c>
      <c r="G2194" s="6">
        <v>48.234699999999997</v>
      </c>
      <c r="H2194" s="6">
        <v>30770853</v>
      </c>
      <c r="I2194" s="6">
        <v>123.6747551</v>
      </c>
      <c r="J2194" s="6">
        <v>46.768646879999999</v>
      </c>
      <c r="K2194" t="s">
        <v>8885</v>
      </c>
      <c r="L2194" t="s">
        <v>9026</v>
      </c>
      <c r="M2194" t="s">
        <v>9299</v>
      </c>
    </row>
    <row r="2195" spans="1:13" x14ac:dyDescent="0.4">
      <c r="A2195" s="6">
        <v>2193</v>
      </c>
      <c r="B2195" s="6" t="s">
        <v>6232</v>
      </c>
      <c r="C2195" s="6" t="s">
        <v>6233</v>
      </c>
      <c r="D2195" s="6" t="s">
        <v>533</v>
      </c>
      <c r="E2195" s="6" t="s">
        <v>4927</v>
      </c>
      <c r="F2195" s="6">
        <v>118.224</v>
      </c>
      <c r="G2195" s="6">
        <v>33.155200000000001</v>
      </c>
      <c r="H2195" s="6">
        <v>32540449</v>
      </c>
      <c r="I2195" s="6">
        <v>118.97356240000001</v>
      </c>
      <c r="J2195" s="6">
        <v>31.833910079999999</v>
      </c>
      <c r="K2195" t="s">
        <v>8979</v>
      </c>
      <c r="L2195" t="s">
        <v>9305</v>
      </c>
      <c r="M2195" t="s">
        <v>10287</v>
      </c>
    </row>
    <row r="2196" spans="1:13" x14ac:dyDescent="0.4">
      <c r="A2196" s="6">
        <v>2194</v>
      </c>
      <c r="B2196" s="6" t="s">
        <v>6234</v>
      </c>
      <c r="C2196" s="6" t="s">
        <v>6235</v>
      </c>
      <c r="D2196" s="6" t="s">
        <v>562</v>
      </c>
      <c r="E2196" s="6" t="s">
        <v>3060</v>
      </c>
      <c r="F2196" s="6">
        <v>124.59</v>
      </c>
      <c r="G2196" s="6">
        <v>50.366599999999998</v>
      </c>
      <c r="H2196" s="6">
        <v>36140752</v>
      </c>
      <c r="I2196" s="6">
        <v>125.244709</v>
      </c>
      <c r="J2196" s="6">
        <v>48.880080640000003</v>
      </c>
      <c r="K2196" t="s">
        <v>8885</v>
      </c>
      <c r="L2196" t="s">
        <v>9067</v>
      </c>
      <c r="M2196" t="s">
        <v>9803</v>
      </c>
    </row>
    <row r="2197" spans="1:13" x14ac:dyDescent="0.4">
      <c r="A2197" s="6">
        <v>2195</v>
      </c>
      <c r="B2197" s="6" t="s">
        <v>6236</v>
      </c>
      <c r="C2197" s="6" t="s">
        <v>6237</v>
      </c>
      <c r="D2197" s="6" t="s">
        <v>858</v>
      </c>
      <c r="E2197" s="6" t="s">
        <v>6238</v>
      </c>
      <c r="F2197" s="6">
        <v>84.105999999999995</v>
      </c>
      <c r="G2197" s="6">
        <v>39.5749</v>
      </c>
      <c r="H2197" s="6">
        <v>96765798</v>
      </c>
      <c r="I2197" s="6">
        <v>85.3639206</v>
      </c>
      <c r="J2197" s="6">
        <v>38.191980960000002</v>
      </c>
      <c r="K2197" t="s">
        <v>9006</v>
      </c>
      <c r="L2197" t="s">
        <v>9476</v>
      </c>
      <c r="M2197" t="s">
        <v>10506</v>
      </c>
    </row>
    <row r="2198" spans="1:13" x14ac:dyDescent="0.4">
      <c r="A2198" s="6">
        <v>2196</v>
      </c>
      <c r="B2198" s="6" t="s">
        <v>6239</v>
      </c>
      <c r="C2198" s="6" t="s">
        <v>6240</v>
      </c>
      <c r="D2198" s="6" t="s">
        <v>849</v>
      </c>
      <c r="E2198" s="6" t="s">
        <v>5716</v>
      </c>
      <c r="F2198" s="6">
        <v>108.83580000000001</v>
      </c>
      <c r="G2198" s="6">
        <v>31.877700000000001</v>
      </c>
      <c r="H2198" s="6">
        <v>13060766</v>
      </c>
      <c r="I2198" s="6">
        <v>109.72524660000001</v>
      </c>
      <c r="J2198" s="6">
        <v>30.568674080000001</v>
      </c>
      <c r="K2198" t="s">
        <v>9002</v>
      </c>
      <c r="L2198" t="s">
        <v>9085</v>
      </c>
      <c r="M2198" t="s">
        <v>10414</v>
      </c>
    </row>
    <row r="2199" spans="1:13" x14ac:dyDescent="0.4">
      <c r="A2199" s="6">
        <v>2197</v>
      </c>
      <c r="B2199" s="6" t="s">
        <v>6241</v>
      </c>
      <c r="C2199" s="6" t="s">
        <v>6242</v>
      </c>
      <c r="D2199" s="6" t="s">
        <v>558</v>
      </c>
      <c r="E2199" s="6" t="s">
        <v>6243</v>
      </c>
      <c r="F2199" s="6">
        <v>101.8828</v>
      </c>
      <c r="G2199" s="6">
        <v>24.900700000000001</v>
      </c>
      <c r="H2199" s="6">
        <v>38650559</v>
      </c>
      <c r="I2199" s="6">
        <v>102.87584630000001</v>
      </c>
      <c r="J2199" s="6">
        <v>23.658653279999999</v>
      </c>
      <c r="K2199" t="s">
        <v>8891</v>
      </c>
      <c r="L2199" t="s">
        <v>9469</v>
      </c>
      <c r="M2199" t="s">
        <v>10507</v>
      </c>
    </row>
    <row r="2200" spans="1:13" x14ac:dyDescent="0.4">
      <c r="A2200" s="6">
        <v>2198</v>
      </c>
      <c r="B2200" s="6" t="s">
        <v>6244</v>
      </c>
      <c r="C2200" s="6" t="s">
        <v>6245</v>
      </c>
      <c r="D2200" s="6" t="s">
        <v>837</v>
      </c>
      <c r="E2200" s="6" t="s">
        <v>6246</v>
      </c>
      <c r="F2200" s="6">
        <v>110.1185</v>
      </c>
      <c r="G2200" s="6">
        <v>36.969299999999997</v>
      </c>
      <c r="H2200" s="6">
        <v>52090663</v>
      </c>
      <c r="I2200" s="6">
        <v>110.9888344</v>
      </c>
      <c r="J2200" s="6">
        <v>35.61139472</v>
      </c>
      <c r="K2200" t="s">
        <v>8997</v>
      </c>
      <c r="L2200" t="s">
        <v>9348</v>
      </c>
      <c r="M2200" t="s">
        <v>10508</v>
      </c>
    </row>
    <row r="2201" spans="1:13" x14ac:dyDescent="0.4">
      <c r="A2201" s="6">
        <v>2199</v>
      </c>
      <c r="B2201" s="6" t="s">
        <v>6247</v>
      </c>
      <c r="C2201" s="6" t="s">
        <v>6248</v>
      </c>
      <c r="D2201" s="6" t="s">
        <v>573</v>
      </c>
      <c r="E2201" s="6" t="s">
        <v>3497</v>
      </c>
      <c r="F2201" s="6">
        <v>126.163</v>
      </c>
      <c r="G2201" s="6">
        <v>45.726900000000001</v>
      </c>
      <c r="H2201" s="6">
        <v>59080463</v>
      </c>
      <c r="I2201" s="6">
        <v>126.79427130000001</v>
      </c>
      <c r="J2201" s="6">
        <v>44.284921760000003</v>
      </c>
      <c r="K2201" t="s">
        <v>8894</v>
      </c>
      <c r="L2201" t="s">
        <v>9567</v>
      </c>
      <c r="M2201" t="s">
        <v>9929</v>
      </c>
    </row>
    <row r="2202" spans="1:13" x14ac:dyDescent="0.4">
      <c r="A2202" s="6">
        <v>2200</v>
      </c>
      <c r="B2202" s="6" t="s">
        <v>6249</v>
      </c>
      <c r="C2202" s="6" t="s">
        <v>6250</v>
      </c>
      <c r="D2202" s="6" t="s">
        <v>573</v>
      </c>
      <c r="E2202" s="6" t="s">
        <v>1403</v>
      </c>
      <c r="F2202" s="6">
        <v>123.4997</v>
      </c>
      <c r="G2202" s="6">
        <v>46.902799999999999</v>
      </c>
      <c r="H2202" s="6">
        <v>23960437</v>
      </c>
      <c r="I2202" s="6">
        <v>124.1706545</v>
      </c>
      <c r="J2202" s="6">
        <v>45.449533119999998</v>
      </c>
      <c r="K2202" t="s">
        <v>8894</v>
      </c>
      <c r="L2202" t="s">
        <v>9075</v>
      </c>
      <c r="M2202" t="s">
        <v>9231</v>
      </c>
    </row>
    <row r="2203" spans="1:13" x14ac:dyDescent="0.4">
      <c r="A2203" s="6">
        <v>2201</v>
      </c>
      <c r="B2203" s="6" t="s">
        <v>6251</v>
      </c>
      <c r="C2203" s="6" t="s">
        <v>6252</v>
      </c>
      <c r="D2203" s="6" t="s">
        <v>500</v>
      </c>
      <c r="E2203" s="6" t="s">
        <v>4864</v>
      </c>
      <c r="F2203" s="6">
        <v>117.4969</v>
      </c>
      <c r="G2203" s="6">
        <v>42.193399999999997</v>
      </c>
      <c r="H2203" s="6">
        <v>43840076</v>
      </c>
      <c r="I2203" s="6">
        <v>118.2572962</v>
      </c>
      <c r="J2203" s="6">
        <v>40.785343359999999</v>
      </c>
      <c r="K2203" t="s">
        <v>8989</v>
      </c>
      <c r="L2203" t="s">
        <v>9150</v>
      </c>
      <c r="M2203" t="s">
        <v>10277</v>
      </c>
    </row>
    <row r="2204" spans="1:13" x14ac:dyDescent="0.4">
      <c r="A2204" s="6">
        <v>2202</v>
      </c>
      <c r="B2204" s="6" t="s">
        <v>6253</v>
      </c>
      <c r="C2204" s="6" t="s">
        <v>6254</v>
      </c>
      <c r="D2204" s="6" t="s">
        <v>849</v>
      </c>
      <c r="E2204" s="6" t="s">
        <v>6255</v>
      </c>
      <c r="F2204" s="6">
        <v>112.292</v>
      </c>
      <c r="G2204" s="6">
        <v>32.351700000000001</v>
      </c>
      <c r="H2204" s="6">
        <v>58070245</v>
      </c>
      <c r="I2204" s="6">
        <v>113.1299492</v>
      </c>
      <c r="J2204" s="6">
        <v>31.038123680000002</v>
      </c>
      <c r="K2204" t="s">
        <v>9002</v>
      </c>
      <c r="L2204" t="s">
        <v>9582</v>
      </c>
      <c r="M2204" t="s">
        <v>10509</v>
      </c>
    </row>
    <row r="2205" spans="1:13" x14ac:dyDescent="0.4">
      <c r="A2205" s="6">
        <v>2203</v>
      </c>
      <c r="B2205" s="6" t="s">
        <v>6256</v>
      </c>
      <c r="C2205" s="6" t="s">
        <v>6252</v>
      </c>
      <c r="D2205" s="6" t="s">
        <v>533</v>
      </c>
      <c r="E2205" s="6" t="s">
        <v>6257</v>
      </c>
      <c r="F2205" s="6">
        <v>120.19370000000001</v>
      </c>
      <c r="G2205" s="6">
        <v>32.163800000000002</v>
      </c>
      <c r="H2205" s="6">
        <v>34480883</v>
      </c>
      <c r="I2205" s="6">
        <v>120.9139139</v>
      </c>
      <c r="J2205" s="6">
        <v>30.85202752</v>
      </c>
      <c r="K2205" t="s">
        <v>8957</v>
      </c>
      <c r="L2205" t="s">
        <v>9504</v>
      </c>
      <c r="M2205" t="s">
        <v>10510</v>
      </c>
    </row>
    <row r="2206" spans="1:13" x14ac:dyDescent="0.4">
      <c r="A2206" s="6">
        <v>2204</v>
      </c>
      <c r="B2206" s="6" t="s">
        <v>6258</v>
      </c>
      <c r="C2206" s="6" t="s">
        <v>6259</v>
      </c>
      <c r="D2206" s="6" t="s">
        <v>533</v>
      </c>
      <c r="E2206" s="6" t="s">
        <v>6257</v>
      </c>
      <c r="F2206" s="6">
        <v>120.2116</v>
      </c>
      <c r="G2206" s="6">
        <v>32.1006</v>
      </c>
      <c r="H2206" s="6">
        <v>6180568</v>
      </c>
      <c r="I2206" s="6">
        <v>120.9315472</v>
      </c>
      <c r="J2206" s="6">
        <v>30.789434239999999</v>
      </c>
      <c r="K2206" t="s">
        <v>8957</v>
      </c>
      <c r="L2206" t="s">
        <v>9504</v>
      </c>
      <c r="M2206" t="s">
        <v>10510</v>
      </c>
    </row>
    <row r="2207" spans="1:13" x14ac:dyDescent="0.4">
      <c r="A2207" s="6">
        <v>2205</v>
      </c>
      <c r="B2207" s="6" t="s">
        <v>6260</v>
      </c>
      <c r="C2207" s="6" t="s">
        <v>6261</v>
      </c>
      <c r="D2207" s="6" t="s">
        <v>849</v>
      </c>
      <c r="E2207" s="6" t="s">
        <v>2365</v>
      </c>
      <c r="F2207" s="6">
        <v>114.5667</v>
      </c>
      <c r="G2207" s="6">
        <v>34.604100000000003</v>
      </c>
      <c r="H2207" s="6">
        <v>47940259</v>
      </c>
      <c r="I2207" s="6">
        <v>115.3707562</v>
      </c>
      <c r="J2207" s="6">
        <v>33.268900639999998</v>
      </c>
      <c r="K2207" t="s">
        <v>8944</v>
      </c>
      <c r="L2207" t="s">
        <v>9374</v>
      </c>
      <c r="M2207" t="s">
        <v>6260</v>
      </c>
    </row>
    <row r="2208" spans="1:13" x14ac:dyDescent="0.4">
      <c r="A2208" s="6">
        <v>2206</v>
      </c>
      <c r="B2208" s="6" t="s">
        <v>6262</v>
      </c>
      <c r="C2208" s="6" t="s">
        <v>6263</v>
      </c>
      <c r="D2208" s="6" t="s">
        <v>558</v>
      </c>
      <c r="E2208" s="6" t="s">
        <v>2710</v>
      </c>
      <c r="F2208" s="6">
        <v>103.5117</v>
      </c>
      <c r="G2208" s="6">
        <v>26.226400000000002</v>
      </c>
      <c r="H2208" s="6">
        <v>15580484</v>
      </c>
      <c r="I2208" s="6">
        <v>104.4804757</v>
      </c>
      <c r="J2208" s="6">
        <v>24.971626560000001</v>
      </c>
      <c r="K2208" t="s">
        <v>8891</v>
      </c>
      <c r="L2208" t="s">
        <v>9382</v>
      </c>
      <c r="M2208" t="s">
        <v>9706</v>
      </c>
    </row>
    <row r="2209" spans="1:13" x14ac:dyDescent="0.4">
      <c r="A2209" s="6">
        <v>2207</v>
      </c>
      <c r="B2209" s="6" t="s">
        <v>6264</v>
      </c>
      <c r="C2209" s="6" t="s">
        <v>6265</v>
      </c>
      <c r="D2209" s="6" t="s">
        <v>562</v>
      </c>
      <c r="E2209" s="6" t="s">
        <v>6266</v>
      </c>
      <c r="F2209" s="6">
        <v>128.81809999999999</v>
      </c>
      <c r="G2209" s="6">
        <v>48.892800000000001</v>
      </c>
      <c r="H2209" s="6">
        <v>58830733</v>
      </c>
      <c r="I2209" s="6">
        <v>129.4098103</v>
      </c>
      <c r="J2209" s="6">
        <v>47.420429120000001</v>
      </c>
      <c r="K2209" t="s">
        <v>8885</v>
      </c>
      <c r="L2209" t="s">
        <v>9179</v>
      </c>
      <c r="M2209" t="s">
        <v>10511</v>
      </c>
    </row>
    <row r="2210" spans="1:13" x14ac:dyDescent="0.4">
      <c r="A2210" s="6">
        <v>2208</v>
      </c>
      <c r="B2210" s="6" t="s">
        <v>6267</v>
      </c>
      <c r="C2210" s="6" t="s">
        <v>6268</v>
      </c>
      <c r="D2210" s="6" t="s">
        <v>628</v>
      </c>
      <c r="E2210" s="6" t="s">
        <v>6269</v>
      </c>
      <c r="F2210" s="6">
        <v>114.2762</v>
      </c>
      <c r="G2210" s="6">
        <v>28.557600000000001</v>
      </c>
      <c r="H2210" s="6">
        <v>89535805</v>
      </c>
      <c r="I2210" s="6">
        <v>115.0845846</v>
      </c>
      <c r="J2210" s="6">
        <v>27.280447039999999</v>
      </c>
      <c r="K2210" t="s">
        <v>8973</v>
      </c>
      <c r="L2210" t="s">
        <v>9546</v>
      </c>
      <c r="M2210" t="s">
        <v>10512</v>
      </c>
    </row>
    <row r="2211" spans="1:13" x14ac:dyDescent="0.4">
      <c r="A2211" s="6">
        <v>2209</v>
      </c>
      <c r="B2211" s="6" t="s">
        <v>6270</v>
      </c>
      <c r="C2211" s="6" t="s">
        <v>6271</v>
      </c>
      <c r="D2211" s="6" t="s">
        <v>595</v>
      </c>
      <c r="E2211" s="6" t="s">
        <v>5067</v>
      </c>
      <c r="F2211" s="6">
        <v>103.0812</v>
      </c>
      <c r="G2211" s="6">
        <v>38.565899999999999</v>
      </c>
      <c r="H2211" s="6">
        <v>7930898</v>
      </c>
      <c r="I2211" s="6">
        <v>104.0563901</v>
      </c>
      <c r="J2211" s="6">
        <v>37.192667360000002</v>
      </c>
      <c r="K2211" t="s">
        <v>8904</v>
      </c>
      <c r="L2211" t="s">
        <v>5041</v>
      </c>
      <c r="M2211" t="s">
        <v>10306</v>
      </c>
    </row>
    <row r="2212" spans="1:13" x14ac:dyDescent="0.4">
      <c r="A2212" s="6">
        <v>2210</v>
      </c>
      <c r="B2212" s="6" t="s">
        <v>6272</v>
      </c>
      <c r="C2212" s="6" t="s">
        <v>6273</v>
      </c>
      <c r="D2212" s="6" t="s">
        <v>595</v>
      </c>
      <c r="E2212" s="6" t="s">
        <v>5870</v>
      </c>
      <c r="F2212" s="6">
        <v>97.823999999999998</v>
      </c>
      <c r="G2212" s="6">
        <v>41.309600000000003</v>
      </c>
      <c r="H2212" s="6">
        <v>94664244</v>
      </c>
      <c r="I2212" s="6">
        <v>98.877522400000004</v>
      </c>
      <c r="J2212" s="6">
        <v>39.910027839999998</v>
      </c>
      <c r="K2212" t="s">
        <v>8904</v>
      </c>
      <c r="L2212" t="s">
        <v>9255</v>
      </c>
      <c r="M2212" t="s">
        <v>10443</v>
      </c>
    </row>
    <row r="2213" spans="1:13" x14ac:dyDescent="0.4">
      <c r="A2213" s="6">
        <v>2211</v>
      </c>
      <c r="B2213" s="6" t="s">
        <v>6274</v>
      </c>
      <c r="C2213" s="6" t="s">
        <v>6275</v>
      </c>
      <c r="D2213" s="6" t="s">
        <v>602</v>
      </c>
      <c r="E2213" s="6" t="s">
        <v>4661</v>
      </c>
      <c r="F2213" s="6">
        <v>112.6474</v>
      </c>
      <c r="G2213" s="6">
        <v>23.336200000000002</v>
      </c>
      <c r="H2213" s="6">
        <v>100900905</v>
      </c>
      <c r="I2213" s="6">
        <v>113.4800537</v>
      </c>
      <c r="J2213" s="6">
        <v>22.109172480000002</v>
      </c>
      <c r="K2213" t="s">
        <v>8934</v>
      </c>
      <c r="L2213" t="s">
        <v>10222</v>
      </c>
      <c r="M2213" t="s">
        <v>10223</v>
      </c>
    </row>
    <row r="2214" spans="1:13" x14ac:dyDescent="0.4">
      <c r="A2214" s="6">
        <v>2212</v>
      </c>
      <c r="B2214" s="6" t="s">
        <v>6276</v>
      </c>
      <c r="C2214" s="6" t="s">
        <v>6277</v>
      </c>
      <c r="D2214" s="6" t="s">
        <v>562</v>
      </c>
      <c r="E2214" s="6" t="s">
        <v>968</v>
      </c>
      <c r="F2214" s="6">
        <v>122.51349999999999</v>
      </c>
      <c r="G2214" s="6">
        <v>52.091999999999999</v>
      </c>
      <c r="H2214" s="6">
        <v>60450463</v>
      </c>
      <c r="I2214" s="6">
        <v>123.1991489</v>
      </c>
      <c r="J2214" s="6">
        <v>50.5889168</v>
      </c>
      <c r="K2214" t="s">
        <v>8950</v>
      </c>
      <c r="L2214" t="s">
        <v>9046</v>
      </c>
      <c r="M2214" t="s">
        <v>9047</v>
      </c>
    </row>
    <row r="2215" spans="1:13" x14ac:dyDescent="0.4">
      <c r="A2215" s="6">
        <v>2213</v>
      </c>
      <c r="B2215" s="6" t="s">
        <v>6278</v>
      </c>
      <c r="C2215" s="6" t="s">
        <v>6279</v>
      </c>
      <c r="D2215" s="6" t="s">
        <v>599</v>
      </c>
      <c r="E2215" s="6" t="s">
        <v>6280</v>
      </c>
      <c r="F2215" s="6">
        <v>115.5732</v>
      </c>
      <c r="G2215" s="6">
        <v>36.826500000000003</v>
      </c>
      <c r="H2215" s="6">
        <v>94347343</v>
      </c>
      <c r="I2215" s="6">
        <v>116.36225930000001</v>
      </c>
      <c r="J2215" s="6">
        <v>35.469965600000002</v>
      </c>
      <c r="K2215" t="s">
        <v>8907</v>
      </c>
      <c r="L2215" t="s">
        <v>9589</v>
      </c>
      <c r="M2215" t="s">
        <v>10513</v>
      </c>
    </row>
    <row r="2216" spans="1:13" x14ac:dyDescent="0.4">
      <c r="A2216" s="6">
        <v>2214</v>
      </c>
      <c r="B2216" s="6" t="s">
        <v>6281</v>
      </c>
      <c r="C2216" s="6" t="s">
        <v>6282</v>
      </c>
      <c r="D2216" s="6" t="s">
        <v>628</v>
      </c>
      <c r="E2216" s="6" t="s">
        <v>2395</v>
      </c>
      <c r="F2216" s="6">
        <v>115.5646</v>
      </c>
      <c r="G2216" s="6">
        <v>29.971299999999999</v>
      </c>
      <c r="H2216" s="6">
        <v>100334091</v>
      </c>
      <c r="I2216" s="6">
        <v>116.3537875</v>
      </c>
      <c r="J2216" s="6">
        <v>28.680575520000001</v>
      </c>
      <c r="K2216" t="s">
        <v>8973</v>
      </c>
      <c r="L2216" t="s">
        <v>8974</v>
      </c>
      <c r="M2216" t="s">
        <v>9610</v>
      </c>
    </row>
    <row r="2217" spans="1:13" x14ac:dyDescent="0.4">
      <c r="A2217" s="6">
        <v>2215</v>
      </c>
      <c r="B2217" s="6" t="s">
        <v>6283</v>
      </c>
      <c r="C2217" s="6" t="s">
        <v>6284</v>
      </c>
      <c r="D2217" s="6" t="s">
        <v>533</v>
      </c>
      <c r="E2217" s="6" t="s">
        <v>6285</v>
      </c>
      <c r="F2217" s="6">
        <v>117.62350000000001</v>
      </c>
      <c r="G2217" s="6">
        <v>31.9694</v>
      </c>
      <c r="H2217" s="6">
        <v>22530332</v>
      </c>
      <c r="I2217" s="6">
        <v>118.3820099</v>
      </c>
      <c r="J2217" s="6">
        <v>30.65949376</v>
      </c>
      <c r="K2217" t="s">
        <v>8944</v>
      </c>
      <c r="L2217" t="s">
        <v>9604</v>
      </c>
      <c r="M2217" t="s">
        <v>6283</v>
      </c>
    </row>
    <row r="2218" spans="1:13" x14ac:dyDescent="0.4">
      <c r="A2218" s="6">
        <v>2216</v>
      </c>
      <c r="B2218" s="6" t="s">
        <v>6286</v>
      </c>
      <c r="C2218" s="6" t="s">
        <v>6287</v>
      </c>
      <c r="D2218" s="6" t="s">
        <v>599</v>
      </c>
      <c r="E2218" s="6" t="s">
        <v>6288</v>
      </c>
      <c r="F2218" s="6">
        <v>118.0821</v>
      </c>
      <c r="G2218" s="6">
        <v>37.009099999999997</v>
      </c>
      <c r="H2218" s="6">
        <v>45670543</v>
      </c>
      <c r="I2218" s="6">
        <v>118.8337767</v>
      </c>
      <c r="J2218" s="6">
        <v>35.650812639999998</v>
      </c>
      <c r="K2218" t="s">
        <v>8907</v>
      </c>
      <c r="L2218" t="s">
        <v>9718</v>
      </c>
      <c r="M2218" t="s">
        <v>6286</v>
      </c>
    </row>
    <row r="2219" spans="1:13" x14ac:dyDescent="0.4">
      <c r="A2219" s="6">
        <v>2217</v>
      </c>
      <c r="B2219" s="6" t="s">
        <v>6289</v>
      </c>
      <c r="C2219" s="6" t="s">
        <v>6290</v>
      </c>
      <c r="D2219" s="6" t="s">
        <v>599</v>
      </c>
      <c r="E2219" s="6" t="s">
        <v>6280</v>
      </c>
      <c r="F2219" s="6">
        <v>115.5624</v>
      </c>
      <c r="G2219" s="6">
        <v>36.746499999999997</v>
      </c>
      <c r="H2219" s="6">
        <v>44810059</v>
      </c>
      <c r="I2219" s="6">
        <v>116.3516202</v>
      </c>
      <c r="J2219" s="6">
        <v>35.390733599999997</v>
      </c>
      <c r="K2219" t="s">
        <v>8907</v>
      </c>
      <c r="L2219" t="s">
        <v>9589</v>
      </c>
      <c r="M2219" t="s">
        <v>10513</v>
      </c>
    </row>
    <row r="2220" spans="1:13" x14ac:dyDescent="0.4">
      <c r="A2220" s="6">
        <v>2218</v>
      </c>
      <c r="B2220" s="6" t="s">
        <v>6291</v>
      </c>
      <c r="C2220" s="6" t="s">
        <v>6292</v>
      </c>
      <c r="D2220" s="6" t="s">
        <v>913</v>
      </c>
      <c r="E2220" s="6" t="s">
        <v>6293</v>
      </c>
      <c r="F2220" s="6">
        <v>112.42749999999999</v>
      </c>
      <c r="G2220" s="6">
        <v>35.286999999999999</v>
      </c>
      <c r="H2220" s="6">
        <v>89313058</v>
      </c>
      <c r="I2220" s="6">
        <v>113.2634303</v>
      </c>
      <c r="J2220" s="6">
        <v>33.945244799999998</v>
      </c>
      <c r="K2220" t="s">
        <v>9020</v>
      </c>
      <c r="L2220" t="s">
        <v>9822</v>
      </c>
      <c r="M2220" t="s">
        <v>6291</v>
      </c>
    </row>
    <row r="2221" spans="1:13" x14ac:dyDescent="0.4">
      <c r="A2221" s="6">
        <v>2219</v>
      </c>
      <c r="B2221" s="6" t="s">
        <v>6294</v>
      </c>
      <c r="C2221" s="6" t="s">
        <v>6295</v>
      </c>
      <c r="D2221" s="6" t="s">
        <v>602</v>
      </c>
      <c r="E2221" s="6" t="s">
        <v>6296</v>
      </c>
      <c r="F2221" s="6">
        <v>115.5402</v>
      </c>
      <c r="G2221" s="6">
        <v>24.850899999999999</v>
      </c>
      <c r="H2221" s="6">
        <v>89663089</v>
      </c>
      <c r="I2221" s="6">
        <v>116.329751</v>
      </c>
      <c r="J2221" s="6">
        <v>23.609331359999999</v>
      </c>
      <c r="K2221" t="s">
        <v>8934</v>
      </c>
      <c r="L2221" t="s">
        <v>9837</v>
      </c>
    </row>
    <row r="2222" spans="1:13" x14ac:dyDescent="0.4">
      <c r="A2222" s="6">
        <v>2220</v>
      </c>
      <c r="B2222" s="6" t="s">
        <v>6297</v>
      </c>
      <c r="C2222" s="6" t="s">
        <v>6298</v>
      </c>
      <c r="D2222" s="6" t="s">
        <v>628</v>
      </c>
      <c r="E2222" s="6" t="s">
        <v>3081</v>
      </c>
      <c r="F2222" s="6">
        <v>117.3455</v>
      </c>
      <c r="G2222" s="6">
        <v>28.634499999999999</v>
      </c>
      <c r="H2222" s="6">
        <v>42630422</v>
      </c>
      <c r="I2222" s="6">
        <v>118.1081521</v>
      </c>
      <c r="J2222" s="6">
        <v>27.3566088</v>
      </c>
      <c r="K2222" t="s">
        <v>8919</v>
      </c>
      <c r="L2222" t="s">
        <v>3079</v>
      </c>
      <c r="M2222" t="s">
        <v>9807</v>
      </c>
    </row>
    <row r="2223" spans="1:13" x14ac:dyDescent="0.4">
      <c r="A2223" s="6">
        <v>2221</v>
      </c>
      <c r="B2223" s="6" t="s">
        <v>6299</v>
      </c>
      <c r="C2223" s="6" t="s">
        <v>6300</v>
      </c>
      <c r="D2223" s="6" t="s">
        <v>628</v>
      </c>
      <c r="E2223" s="6" t="s">
        <v>1870</v>
      </c>
      <c r="F2223" s="6">
        <v>115.9487</v>
      </c>
      <c r="G2223" s="6">
        <v>26.439800000000002</v>
      </c>
      <c r="H2223" s="6">
        <v>65780648</v>
      </c>
      <c r="I2223" s="6">
        <v>116.7321644</v>
      </c>
      <c r="J2223" s="6">
        <v>25.182977919999999</v>
      </c>
      <c r="K2223" t="s">
        <v>8919</v>
      </c>
      <c r="L2223" t="s">
        <v>9195</v>
      </c>
      <c r="M2223" t="s">
        <v>9423</v>
      </c>
    </row>
    <row r="2224" spans="1:13" x14ac:dyDescent="0.4">
      <c r="A2224" s="6">
        <v>2222</v>
      </c>
      <c r="B2224" s="6" t="s">
        <v>6301</v>
      </c>
      <c r="C2224" s="6" t="s">
        <v>6302</v>
      </c>
      <c r="D2224" s="6" t="s">
        <v>533</v>
      </c>
      <c r="E2224" s="6" t="s">
        <v>6303</v>
      </c>
      <c r="F2224" s="6">
        <v>119.38039999999999</v>
      </c>
      <c r="G2224" s="6">
        <v>33.863799999999998</v>
      </c>
      <c r="H2224" s="6">
        <v>35350552</v>
      </c>
      <c r="I2224" s="6">
        <v>120.11273199999999</v>
      </c>
      <c r="J2224" s="6">
        <v>32.535707520000003</v>
      </c>
      <c r="K2224" t="s">
        <v>8979</v>
      </c>
      <c r="L2224" t="s">
        <v>10031</v>
      </c>
      <c r="M2224" t="s">
        <v>10514</v>
      </c>
    </row>
    <row r="2225" spans="1:13" x14ac:dyDescent="0.4">
      <c r="A2225" s="6">
        <v>2223</v>
      </c>
      <c r="B2225" s="6" t="s">
        <v>6304</v>
      </c>
      <c r="C2225" s="6" t="s">
        <v>6305</v>
      </c>
      <c r="D2225" s="6" t="s">
        <v>520</v>
      </c>
      <c r="E2225" s="6" t="s">
        <v>2422</v>
      </c>
      <c r="F2225" s="6">
        <v>104.11450000000001</v>
      </c>
      <c r="G2225" s="6">
        <v>33.307499999999997</v>
      </c>
      <c r="H2225" s="6">
        <v>938892834</v>
      </c>
      <c r="I2225" s="6">
        <v>105.07429399999999</v>
      </c>
      <c r="J2225" s="6">
        <v>31.984748</v>
      </c>
      <c r="K2225" t="s">
        <v>8898</v>
      </c>
      <c r="L2225" t="s">
        <v>9615</v>
      </c>
      <c r="M2225" t="s">
        <v>9616</v>
      </c>
    </row>
    <row r="2226" spans="1:13" x14ac:dyDescent="0.4">
      <c r="A2226" s="6">
        <v>2224</v>
      </c>
      <c r="B2226" s="6" t="s">
        <v>6306</v>
      </c>
      <c r="C2226" s="6" t="s">
        <v>6307</v>
      </c>
      <c r="D2226" s="6" t="s">
        <v>599</v>
      </c>
      <c r="E2226" s="6" t="s">
        <v>2409</v>
      </c>
      <c r="F2226" s="6">
        <v>115.27419999999999</v>
      </c>
      <c r="G2226" s="6">
        <v>36.802199999999999</v>
      </c>
      <c r="H2226" s="6">
        <v>94364022</v>
      </c>
      <c r="I2226" s="6">
        <v>116.0677144</v>
      </c>
      <c r="J2226" s="6">
        <v>35.445898880000001</v>
      </c>
      <c r="K2226" t="s">
        <v>8907</v>
      </c>
      <c r="L2226" t="s">
        <v>9206</v>
      </c>
      <c r="M2226" t="s">
        <v>9612</v>
      </c>
    </row>
    <row r="2227" spans="1:13" x14ac:dyDescent="0.4">
      <c r="A2227" s="6">
        <v>2225</v>
      </c>
      <c r="B2227" s="6" t="s">
        <v>6308</v>
      </c>
      <c r="C2227" s="6" t="s">
        <v>6309</v>
      </c>
      <c r="D2227" s="6" t="s">
        <v>602</v>
      </c>
      <c r="E2227" s="6" t="s">
        <v>6310</v>
      </c>
      <c r="F2227" s="6">
        <v>115.7259</v>
      </c>
      <c r="G2227" s="6">
        <v>24.785499999999999</v>
      </c>
      <c r="H2227" s="6">
        <v>89673696</v>
      </c>
      <c r="I2227" s="6">
        <v>116.5126841</v>
      </c>
      <c r="J2227" s="6">
        <v>23.544559199999998</v>
      </c>
      <c r="K2227" t="s">
        <v>8934</v>
      </c>
      <c r="L2227" t="s">
        <v>9837</v>
      </c>
      <c r="M2227" t="s">
        <v>10515</v>
      </c>
    </row>
    <row r="2228" spans="1:13" x14ac:dyDescent="0.4">
      <c r="A2228" s="6">
        <v>2226</v>
      </c>
      <c r="B2228" s="6" t="s">
        <v>6311</v>
      </c>
      <c r="C2228" s="6" t="s">
        <v>6312</v>
      </c>
      <c r="D2228" s="6" t="s">
        <v>602</v>
      </c>
      <c r="E2228" s="6" t="s">
        <v>6313</v>
      </c>
      <c r="F2228" s="6">
        <v>115.5759</v>
      </c>
      <c r="G2228" s="6">
        <v>24.811699999999998</v>
      </c>
      <c r="H2228" s="6">
        <v>4980688</v>
      </c>
      <c r="I2228" s="6">
        <v>116.36491909999999</v>
      </c>
      <c r="J2228" s="6">
        <v>23.570507679999999</v>
      </c>
      <c r="K2228" t="s">
        <v>8934</v>
      </c>
      <c r="L2228" t="s">
        <v>9837</v>
      </c>
      <c r="M2228" t="s">
        <v>10516</v>
      </c>
    </row>
    <row r="2229" spans="1:13" x14ac:dyDescent="0.4">
      <c r="A2229" s="6">
        <v>2227</v>
      </c>
      <c r="B2229" s="6" t="s">
        <v>6314</v>
      </c>
      <c r="C2229" s="6" t="s">
        <v>6315</v>
      </c>
      <c r="D2229" s="6" t="s">
        <v>566</v>
      </c>
      <c r="E2229" s="6" t="s">
        <v>6316</v>
      </c>
      <c r="F2229" s="6">
        <v>110.5971</v>
      </c>
      <c r="G2229" s="6">
        <v>26.609100000000002</v>
      </c>
      <c r="H2229" s="6">
        <v>37580433</v>
      </c>
      <c r="I2229" s="6">
        <v>111.4603032</v>
      </c>
      <c r="J2229" s="6">
        <v>25.35065264</v>
      </c>
      <c r="K2229" t="s">
        <v>8910</v>
      </c>
      <c r="L2229" t="s">
        <v>9232</v>
      </c>
      <c r="M2229" t="s">
        <v>10517</v>
      </c>
    </row>
    <row r="2230" spans="1:13" x14ac:dyDescent="0.4">
      <c r="A2230" s="6">
        <v>2228</v>
      </c>
      <c r="B2230" s="6" t="s">
        <v>6317</v>
      </c>
      <c r="C2230" s="6" t="s">
        <v>6318</v>
      </c>
      <c r="D2230" s="6" t="s">
        <v>573</v>
      </c>
      <c r="E2230" s="6" t="s">
        <v>6319</v>
      </c>
      <c r="F2230" s="6">
        <v>125.9406</v>
      </c>
      <c r="G2230" s="6">
        <v>43.457299999999996</v>
      </c>
      <c r="H2230" s="6">
        <v>56500621</v>
      </c>
      <c r="I2230" s="6">
        <v>126.5751851</v>
      </c>
      <c r="J2230" s="6">
        <v>42.037109919999999</v>
      </c>
      <c r="K2230" t="s">
        <v>8894</v>
      </c>
      <c r="L2230" t="s">
        <v>1119</v>
      </c>
      <c r="M2230" t="s">
        <v>10518</v>
      </c>
    </row>
    <row r="2231" spans="1:13" x14ac:dyDescent="0.4">
      <c r="A2231" s="6">
        <v>2229</v>
      </c>
      <c r="B2231" s="6" t="s">
        <v>6320</v>
      </c>
      <c r="C2231" s="6" t="s">
        <v>6321</v>
      </c>
      <c r="D2231" s="6" t="s">
        <v>595</v>
      </c>
      <c r="E2231" s="6" t="s">
        <v>5392</v>
      </c>
      <c r="F2231" s="6">
        <v>103.7071</v>
      </c>
      <c r="G2231" s="6">
        <v>37.917099999999998</v>
      </c>
      <c r="H2231" s="6">
        <v>60520421</v>
      </c>
      <c r="I2231" s="6">
        <v>104.6729642</v>
      </c>
      <c r="J2231" s="6">
        <v>36.550095839999997</v>
      </c>
      <c r="K2231" t="s">
        <v>8904</v>
      </c>
      <c r="L2231" t="s">
        <v>5041</v>
      </c>
      <c r="M2231" t="s">
        <v>10358</v>
      </c>
    </row>
    <row r="2232" spans="1:13" x14ac:dyDescent="0.4">
      <c r="A2232" s="6">
        <v>2230</v>
      </c>
      <c r="B2232" s="6" t="s">
        <v>6322</v>
      </c>
      <c r="C2232" s="6" t="s">
        <v>6323</v>
      </c>
      <c r="D2232" s="6" t="s">
        <v>533</v>
      </c>
      <c r="E2232" s="6" t="s">
        <v>6122</v>
      </c>
      <c r="F2232" s="6">
        <v>119.35769999999999</v>
      </c>
      <c r="G2232" s="6">
        <v>29.9527</v>
      </c>
      <c r="H2232" s="6">
        <v>42230540</v>
      </c>
      <c r="I2232" s="6">
        <v>120.0903703</v>
      </c>
      <c r="J2232" s="6">
        <v>28.662154080000001</v>
      </c>
      <c r="K2232" t="s">
        <v>8957</v>
      </c>
      <c r="L2232" t="s">
        <v>9713</v>
      </c>
      <c r="M2232" t="s">
        <v>10486</v>
      </c>
    </row>
    <row r="2233" spans="1:13" x14ac:dyDescent="0.4">
      <c r="A2233" s="6">
        <v>2231</v>
      </c>
      <c r="B2233" s="6" t="s">
        <v>6324</v>
      </c>
      <c r="C2233" s="6" t="s">
        <v>6325</v>
      </c>
      <c r="D2233" s="6" t="s">
        <v>913</v>
      </c>
      <c r="E2233" s="6" t="s">
        <v>6326</v>
      </c>
      <c r="F2233" s="6">
        <v>111.7197</v>
      </c>
      <c r="G2233" s="6">
        <v>36.463099999999997</v>
      </c>
      <c r="H2233" s="6">
        <v>20720176</v>
      </c>
      <c r="I2233" s="6">
        <v>112.5661765</v>
      </c>
      <c r="J2233" s="6">
        <v>35.110054239999997</v>
      </c>
      <c r="K2233" t="s">
        <v>9020</v>
      </c>
      <c r="L2233" t="s">
        <v>10519</v>
      </c>
    </row>
    <row r="2234" spans="1:13" x14ac:dyDescent="0.4">
      <c r="A2234" s="6">
        <v>2232</v>
      </c>
      <c r="B2234" s="6" t="s">
        <v>6327</v>
      </c>
      <c r="C2234" s="6" t="s">
        <v>6328</v>
      </c>
      <c r="D2234" s="6" t="s">
        <v>602</v>
      </c>
      <c r="E2234" s="6" t="s">
        <v>1421</v>
      </c>
      <c r="F2234" s="6">
        <v>107.8091</v>
      </c>
      <c r="G2234" s="6">
        <v>19.97</v>
      </c>
      <c r="H2234" s="6">
        <v>33270126</v>
      </c>
      <c r="I2234" s="6">
        <v>108.7138444</v>
      </c>
      <c r="J2234" s="6">
        <v>18.775288</v>
      </c>
      <c r="K2234" t="s">
        <v>8953</v>
      </c>
      <c r="L2234" t="s">
        <v>9241</v>
      </c>
    </row>
    <row r="2235" spans="1:13" x14ac:dyDescent="0.4">
      <c r="A2235" s="6">
        <v>2233</v>
      </c>
      <c r="B2235" s="6" t="s">
        <v>6329</v>
      </c>
      <c r="C2235" s="6" t="s">
        <v>6330</v>
      </c>
      <c r="D2235" s="6" t="s">
        <v>595</v>
      </c>
      <c r="E2235" s="6" t="s">
        <v>5392</v>
      </c>
      <c r="F2235" s="6">
        <v>103.688</v>
      </c>
      <c r="G2235" s="6">
        <v>37.924399999999999</v>
      </c>
      <c r="H2235" s="6">
        <v>60510064</v>
      </c>
      <c r="I2235" s="6">
        <v>104.6541488</v>
      </c>
      <c r="J2235" s="6">
        <v>36.557325759999998</v>
      </c>
      <c r="K2235" t="s">
        <v>8904</v>
      </c>
      <c r="L2235" t="s">
        <v>5041</v>
      </c>
      <c r="M2235" t="s">
        <v>10358</v>
      </c>
    </row>
    <row r="2236" spans="1:13" x14ac:dyDescent="0.4">
      <c r="A2236" s="6">
        <v>2234</v>
      </c>
      <c r="B2236" s="6" t="s">
        <v>6331</v>
      </c>
      <c r="C2236" s="6" t="s">
        <v>6332</v>
      </c>
      <c r="D2236" s="6" t="s">
        <v>533</v>
      </c>
      <c r="E2236" s="6" t="s">
        <v>6122</v>
      </c>
      <c r="F2236" s="6">
        <v>119.31610000000001</v>
      </c>
      <c r="G2236" s="6">
        <v>29.97</v>
      </c>
      <c r="H2236" s="6">
        <v>42430216</v>
      </c>
      <c r="I2236" s="6">
        <v>120.0493901</v>
      </c>
      <c r="J2236" s="6">
        <v>28.679288</v>
      </c>
      <c r="K2236" t="s">
        <v>8957</v>
      </c>
      <c r="L2236" t="s">
        <v>9713</v>
      </c>
      <c r="M2236" t="s">
        <v>10486</v>
      </c>
    </row>
    <row r="2237" spans="1:13" x14ac:dyDescent="0.4">
      <c r="A2237" s="6">
        <v>2235</v>
      </c>
      <c r="B2237" s="6" t="s">
        <v>6333</v>
      </c>
      <c r="C2237" s="6" t="s">
        <v>6334</v>
      </c>
      <c r="D2237" s="6" t="s">
        <v>599</v>
      </c>
      <c r="E2237" s="6" t="s">
        <v>6335</v>
      </c>
      <c r="F2237" s="6">
        <v>119.3158</v>
      </c>
      <c r="G2237" s="6">
        <v>37.7605</v>
      </c>
      <c r="H2237" s="6">
        <v>27460260</v>
      </c>
      <c r="I2237" s="6">
        <v>120.0490946</v>
      </c>
      <c r="J2237" s="6">
        <v>36.394999200000001</v>
      </c>
      <c r="K2237" t="s">
        <v>8907</v>
      </c>
      <c r="L2237" t="s">
        <v>9578</v>
      </c>
      <c r="M2237" t="s">
        <v>10520</v>
      </c>
    </row>
    <row r="2238" spans="1:13" x14ac:dyDescent="0.4">
      <c r="A2238" s="6">
        <v>2236</v>
      </c>
      <c r="B2238" s="6" t="s">
        <v>6336</v>
      </c>
      <c r="C2238" s="6" t="s">
        <v>6337</v>
      </c>
      <c r="D2238" s="6" t="s">
        <v>913</v>
      </c>
      <c r="E2238" s="6" t="s">
        <v>6338</v>
      </c>
      <c r="F2238" s="6">
        <v>112.753</v>
      </c>
      <c r="G2238" s="6">
        <v>36.386600000000001</v>
      </c>
      <c r="H2238" s="6">
        <v>1230613</v>
      </c>
      <c r="I2238" s="6">
        <v>113.5840803</v>
      </c>
      <c r="J2238" s="6">
        <v>35.03428864</v>
      </c>
      <c r="K2238" t="s">
        <v>9020</v>
      </c>
      <c r="L2238" t="s">
        <v>9628</v>
      </c>
      <c r="M2238" t="s">
        <v>10521</v>
      </c>
    </row>
    <row r="2239" spans="1:13" x14ac:dyDescent="0.4">
      <c r="A2239" s="6">
        <v>2237</v>
      </c>
      <c r="B2239" s="6" t="s">
        <v>6339</v>
      </c>
      <c r="C2239" s="6" t="s">
        <v>6340</v>
      </c>
      <c r="D2239" s="6" t="s">
        <v>837</v>
      </c>
      <c r="E2239" s="6" t="s">
        <v>4383</v>
      </c>
      <c r="F2239" s="6">
        <v>111.78919999999999</v>
      </c>
      <c r="G2239" s="6">
        <v>39.062600000000003</v>
      </c>
      <c r="H2239" s="6">
        <v>51910441</v>
      </c>
      <c r="I2239" s="6">
        <v>112.63464089999999</v>
      </c>
      <c r="J2239" s="6">
        <v>37.684599040000002</v>
      </c>
      <c r="K2239" t="s">
        <v>8997</v>
      </c>
      <c r="L2239" t="s">
        <v>9605</v>
      </c>
      <c r="M2239" t="s">
        <v>10157</v>
      </c>
    </row>
    <row r="2240" spans="1:13" x14ac:dyDescent="0.4">
      <c r="A2240" s="6">
        <v>2238</v>
      </c>
      <c r="B2240" s="6" t="s">
        <v>6341</v>
      </c>
      <c r="C2240" s="6" t="s">
        <v>2436</v>
      </c>
      <c r="D2240" s="6" t="s">
        <v>602</v>
      </c>
      <c r="E2240" s="6" t="s">
        <v>6342</v>
      </c>
      <c r="F2240" s="6">
        <v>108.7944</v>
      </c>
      <c r="G2240" s="6">
        <v>27.839200000000002</v>
      </c>
      <c r="H2240" s="6">
        <v>21920140</v>
      </c>
      <c r="I2240" s="6">
        <v>109.6844634</v>
      </c>
      <c r="J2240" s="6">
        <v>26.56894368</v>
      </c>
      <c r="K2240" t="s">
        <v>8910</v>
      </c>
      <c r="L2240" t="s">
        <v>9201</v>
      </c>
      <c r="M2240" t="s">
        <v>10522</v>
      </c>
    </row>
    <row r="2241" spans="1:13" x14ac:dyDescent="0.4">
      <c r="A2241" s="6">
        <v>2239</v>
      </c>
      <c r="B2241" s="6" t="s">
        <v>6343</v>
      </c>
      <c r="C2241" s="6" t="s">
        <v>2436</v>
      </c>
      <c r="D2241" s="6" t="s">
        <v>500</v>
      </c>
      <c r="E2241" s="6" t="s">
        <v>6344</v>
      </c>
      <c r="F2241" s="6">
        <v>115.33839999999999</v>
      </c>
      <c r="G2241" s="6">
        <v>39.020600000000002</v>
      </c>
      <c r="H2241" s="6">
        <v>132734255</v>
      </c>
      <c r="I2241" s="6">
        <v>116.1309578</v>
      </c>
      <c r="J2241" s="6">
        <v>37.643002240000001</v>
      </c>
      <c r="K2241" t="s">
        <v>8989</v>
      </c>
      <c r="L2241" t="s">
        <v>9511</v>
      </c>
      <c r="M2241" t="s">
        <v>10523</v>
      </c>
    </row>
    <row r="2242" spans="1:13" x14ac:dyDescent="0.4">
      <c r="A2242" s="6">
        <v>2240</v>
      </c>
      <c r="B2242" s="6" t="s">
        <v>6345</v>
      </c>
      <c r="C2242" s="6" t="s">
        <v>6346</v>
      </c>
      <c r="D2242" s="6" t="s">
        <v>599</v>
      </c>
      <c r="E2242" s="6" t="s">
        <v>6335</v>
      </c>
      <c r="F2242" s="6">
        <v>119.259</v>
      </c>
      <c r="G2242" s="6">
        <v>37.661099999999998</v>
      </c>
      <c r="H2242" s="6">
        <v>45150860</v>
      </c>
      <c r="I2242" s="6">
        <v>119.9931409</v>
      </c>
      <c r="J2242" s="6">
        <v>36.296553439999997</v>
      </c>
      <c r="K2242" t="s">
        <v>8907</v>
      </c>
      <c r="L2242" t="s">
        <v>9578</v>
      </c>
      <c r="M2242" t="s">
        <v>10520</v>
      </c>
    </row>
    <row r="2243" spans="1:13" x14ac:dyDescent="0.4">
      <c r="A2243" s="6">
        <v>2241</v>
      </c>
      <c r="B2243" s="6" t="s">
        <v>6347</v>
      </c>
      <c r="C2243" s="6" t="s">
        <v>6348</v>
      </c>
      <c r="D2243" s="6" t="s">
        <v>500</v>
      </c>
      <c r="E2243" s="6" t="s">
        <v>3417</v>
      </c>
      <c r="F2243" s="6">
        <v>114.8309</v>
      </c>
      <c r="G2243" s="6">
        <v>41.571599999999997</v>
      </c>
      <c r="H2243" s="6">
        <v>27640481</v>
      </c>
      <c r="I2243" s="6">
        <v>115.6310196</v>
      </c>
      <c r="J2243" s="6">
        <v>40.169512640000001</v>
      </c>
      <c r="K2243" t="s">
        <v>8989</v>
      </c>
      <c r="L2243" t="s">
        <v>9158</v>
      </c>
      <c r="M2243" t="s">
        <v>9912</v>
      </c>
    </row>
    <row r="2244" spans="1:13" x14ac:dyDescent="0.4">
      <c r="A2244" s="6">
        <v>2242</v>
      </c>
      <c r="B2244" s="6" t="s">
        <v>6349</v>
      </c>
      <c r="C2244" s="6" t="s">
        <v>6350</v>
      </c>
      <c r="D2244" s="6" t="s">
        <v>573</v>
      </c>
      <c r="E2244" s="6" t="s">
        <v>2529</v>
      </c>
      <c r="F2244" s="6">
        <v>118.7526</v>
      </c>
      <c r="G2244" s="6">
        <v>42.290599999999998</v>
      </c>
      <c r="H2244" s="6">
        <v>51410002</v>
      </c>
      <c r="I2244" s="6">
        <v>119.4942863</v>
      </c>
      <c r="J2244" s="6">
        <v>40.881610240000001</v>
      </c>
      <c r="K2244" t="s">
        <v>8925</v>
      </c>
      <c r="L2244" t="s">
        <v>9111</v>
      </c>
      <c r="M2244" t="s">
        <v>9653</v>
      </c>
    </row>
    <row r="2245" spans="1:13" x14ac:dyDescent="0.4">
      <c r="A2245" s="6">
        <v>2243</v>
      </c>
      <c r="B2245" s="6" t="s">
        <v>6351</v>
      </c>
      <c r="C2245" s="6" t="s">
        <v>6352</v>
      </c>
      <c r="D2245" s="6" t="s">
        <v>500</v>
      </c>
      <c r="E2245" s="6" t="s">
        <v>5148</v>
      </c>
      <c r="F2245" s="6">
        <v>113.464</v>
      </c>
      <c r="G2245" s="6">
        <v>38.022799999999997</v>
      </c>
      <c r="H2245" s="6">
        <v>54490318</v>
      </c>
      <c r="I2245" s="6">
        <v>114.28448640000001</v>
      </c>
      <c r="J2245" s="6">
        <v>36.654781120000003</v>
      </c>
      <c r="K2245" t="s">
        <v>8989</v>
      </c>
      <c r="L2245" t="s">
        <v>9203</v>
      </c>
      <c r="M2245" t="s">
        <v>10319</v>
      </c>
    </row>
    <row r="2246" spans="1:13" x14ac:dyDescent="0.4">
      <c r="A2246" s="6">
        <v>2244</v>
      </c>
      <c r="B2246" s="6" t="s">
        <v>6353</v>
      </c>
      <c r="C2246" s="6" t="s">
        <v>6354</v>
      </c>
      <c r="D2246" s="6" t="s">
        <v>573</v>
      </c>
      <c r="E2246" s="6" t="s">
        <v>5742</v>
      </c>
      <c r="F2246" s="6">
        <v>124.1116</v>
      </c>
      <c r="G2246" s="6">
        <v>42.123600000000003</v>
      </c>
      <c r="H2246" s="6">
        <v>56930405</v>
      </c>
      <c r="I2246" s="6">
        <v>124.7734372</v>
      </c>
      <c r="J2246" s="6">
        <v>40.716213439999997</v>
      </c>
      <c r="K2246" t="s">
        <v>8925</v>
      </c>
      <c r="L2246" t="s">
        <v>9239</v>
      </c>
      <c r="M2246" t="s">
        <v>10418</v>
      </c>
    </row>
    <row r="2247" spans="1:13" x14ac:dyDescent="0.4">
      <c r="A2247" s="6">
        <v>2245</v>
      </c>
      <c r="B2247" s="6" t="s">
        <v>6355</v>
      </c>
      <c r="C2247" s="6" t="s">
        <v>6356</v>
      </c>
      <c r="D2247" s="6" t="s">
        <v>562</v>
      </c>
      <c r="E2247" s="6" t="s">
        <v>6357</v>
      </c>
      <c r="F2247" s="6">
        <v>125.5609</v>
      </c>
      <c r="G2247" s="6">
        <v>49.637900000000002</v>
      </c>
      <c r="H2247" s="6">
        <v>36000622</v>
      </c>
      <c r="I2247" s="6">
        <v>126.2011426</v>
      </c>
      <c r="J2247" s="6">
        <v>48.158376160000003</v>
      </c>
      <c r="K2247" t="s">
        <v>8885</v>
      </c>
      <c r="L2247" t="s">
        <v>9026</v>
      </c>
      <c r="M2247" t="s">
        <v>10524</v>
      </c>
    </row>
    <row r="2248" spans="1:13" x14ac:dyDescent="0.4">
      <c r="A2248" s="6">
        <v>2246</v>
      </c>
      <c r="B2248" s="6" t="s">
        <v>6358</v>
      </c>
      <c r="C2248" s="6" t="s">
        <v>6359</v>
      </c>
      <c r="D2248" s="6" t="s">
        <v>696</v>
      </c>
      <c r="E2248" s="6" t="s">
        <v>6360</v>
      </c>
      <c r="F2248" s="6">
        <v>108.90089999999999</v>
      </c>
      <c r="G2248" s="6">
        <v>42.108199999999997</v>
      </c>
      <c r="H2248" s="6">
        <v>60080350</v>
      </c>
      <c r="I2248" s="6">
        <v>109.7893766</v>
      </c>
      <c r="J2248" s="6">
        <v>40.700961280000001</v>
      </c>
      <c r="K2248" t="s">
        <v>8950</v>
      </c>
      <c r="L2248" t="s">
        <v>9120</v>
      </c>
      <c r="M2248" t="s">
        <v>10525</v>
      </c>
    </row>
    <row r="2249" spans="1:13" x14ac:dyDescent="0.4">
      <c r="A2249" s="6">
        <v>2247</v>
      </c>
      <c r="B2249" s="6" t="s">
        <v>6361</v>
      </c>
      <c r="C2249" s="6" t="s">
        <v>6362</v>
      </c>
      <c r="D2249" s="6" t="s">
        <v>858</v>
      </c>
      <c r="E2249" s="6" t="s">
        <v>6363</v>
      </c>
      <c r="F2249" s="6">
        <v>85.996200000000002</v>
      </c>
      <c r="G2249" s="6">
        <v>42.236800000000002</v>
      </c>
      <c r="H2249" s="6">
        <v>91761161</v>
      </c>
      <c r="I2249" s="6">
        <v>87.225956620000005</v>
      </c>
      <c r="J2249" s="6">
        <v>40.82832672</v>
      </c>
      <c r="K2249" t="s">
        <v>9006</v>
      </c>
      <c r="L2249" t="s">
        <v>9476</v>
      </c>
      <c r="M2249" t="s">
        <v>10526</v>
      </c>
    </row>
    <row r="2250" spans="1:13" x14ac:dyDescent="0.4">
      <c r="A2250" s="6">
        <v>2248</v>
      </c>
      <c r="B2250" s="6" t="s">
        <v>6364</v>
      </c>
      <c r="C2250" s="6" t="s">
        <v>6365</v>
      </c>
      <c r="D2250" s="6" t="s">
        <v>520</v>
      </c>
      <c r="E2250" s="6" t="s">
        <v>6366</v>
      </c>
      <c r="F2250" s="6">
        <v>106.87869999999999</v>
      </c>
      <c r="G2250" s="6">
        <v>32.227899999999998</v>
      </c>
      <c r="H2250" s="6">
        <v>41380384</v>
      </c>
      <c r="I2250" s="6">
        <v>107.79730739999999</v>
      </c>
      <c r="J2250" s="6">
        <v>30.915512159999999</v>
      </c>
      <c r="K2250" t="s">
        <v>8898</v>
      </c>
      <c r="L2250" t="s">
        <v>9321</v>
      </c>
      <c r="M2250" t="s">
        <v>10527</v>
      </c>
    </row>
    <row r="2251" spans="1:13" x14ac:dyDescent="0.4">
      <c r="A2251" s="6">
        <v>2249</v>
      </c>
      <c r="B2251" s="6" t="s">
        <v>6367</v>
      </c>
      <c r="C2251" s="6" t="s">
        <v>6368</v>
      </c>
      <c r="D2251" s="6" t="s">
        <v>562</v>
      </c>
      <c r="E2251" s="6" t="s">
        <v>1092</v>
      </c>
      <c r="F2251" s="6">
        <v>121.3436</v>
      </c>
      <c r="G2251" s="6">
        <v>52.205199999999998</v>
      </c>
      <c r="H2251" s="6">
        <v>60410126</v>
      </c>
      <c r="I2251" s="6">
        <v>122.0466804</v>
      </c>
      <c r="J2251" s="6">
        <v>50.701030080000002</v>
      </c>
      <c r="K2251" t="s">
        <v>8950</v>
      </c>
      <c r="L2251" t="s">
        <v>9046</v>
      </c>
      <c r="M2251" t="s">
        <v>9103</v>
      </c>
    </row>
    <row r="2252" spans="1:13" x14ac:dyDescent="0.4">
      <c r="A2252" s="6">
        <v>2250</v>
      </c>
      <c r="B2252" s="6" t="s">
        <v>6369</v>
      </c>
      <c r="C2252" s="6" t="s">
        <v>6370</v>
      </c>
      <c r="D2252" s="6" t="s">
        <v>602</v>
      </c>
      <c r="E2252" s="6" t="s">
        <v>6371</v>
      </c>
      <c r="F2252" s="6">
        <v>111.8257</v>
      </c>
      <c r="G2252" s="6">
        <v>23.547799999999999</v>
      </c>
      <c r="H2252" s="6">
        <v>90159371</v>
      </c>
      <c r="I2252" s="6">
        <v>112.67059709999999</v>
      </c>
      <c r="J2252" s="6">
        <v>22.318741119999999</v>
      </c>
      <c r="K2252" t="s">
        <v>8934</v>
      </c>
      <c r="L2252" t="s">
        <v>9580</v>
      </c>
      <c r="M2252" t="s">
        <v>10528</v>
      </c>
    </row>
    <row r="2253" spans="1:13" x14ac:dyDescent="0.4">
      <c r="A2253" s="6">
        <v>2251</v>
      </c>
      <c r="B2253" s="6" t="s">
        <v>6372</v>
      </c>
      <c r="C2253" s="6" t="s">
        <v>6373</v>
      </c>
      <c r="D2253" s="6" t="s">
        <v>573</v>
      </c>
      <c r="E2253" s="6" t="s">
        <v>6374</v>
      </c>
      <c r="F2253" s="6">
        <v>125.8526</v>
      </c>
      <c r="G2253" s="6">
        <v>45.097499999999997</v>
      </c>
      <c r="H2253" s="6">
        <v>51300421</v>
      </c>
      <c r="I2253" s="6">
        <v>126.48849629999999</v>
      </c>
      <c r="J2253" s="6">
        <v>43.661563999999998</v>
      </c>
      <c r="K2253" t="s">
        <v>8894</v>
      </c>
      <c r="L2253" t="s">
        <v>9567</v>
      </c>
      <c r="M2253" t="s">
        <v>10529</v>
      </c>
    </row>
    <row r="2254" spans="1:13" x14ac:dyDescent="0.4">
      <c r="A2254" s="6">
        <v>2252</v>
      </c>
      <c r="B2254" s="6" t="s">
        <v>6375</v>
      </c>
      <c r="C2254" s="6" t="s">
        <v>6376</v>
      </c>
      <c r="D2254" s="6" t="s">
        <v>562</v>
      </c>
      <c r="E2254" s="6" t="s">
        <v>2678</v>
      </c>
      <c r="F2254" s="6">
        <v>129.8185</v>
      </c>
      <c r="G2254" s="6">
        <v>46.676099999999998</v>
      </c>
      <c r="H2254" s="6">
        <v>58280718</v>
      </c>
      <c r="I2254" s="6">
        <v>130.39530439999999</v>
      </c>
      <c r="J2254" s="6">
        <v>45.225009440000001</v>
      </c>
      <c r="K2254" t="s">
        <v>8885</v>
      </c>
      <c r="L2254" t="s">
        <v>9109</v>
      </c>
      <c r="M2254" t="s">
        <v>9697</v>
      </c>
    </row>
    <row r="2255" spans="1:13" x14ac:dyDescent="0.4">
      <c r="A2255" s="6">
        <v>2253</v>
      </c>
      <c r="B2255" s="6" t="s">
        <v>6377</v>
      </c>
      <c r="C2255" s="6" t="s">
        <v>6378</v>
      </c>
      <c r="D2255" s="6" t="s">
        <v>602</v>
      </c>
      <c r="E2255" s="6" t="s">
        <v>5928</v>
      </c>
      <c r="F2255" s="6">
        <v>115.19750000000001</v>
      </c>
      <c r="G2255" s="6">
        <v>24.3003</v>
      </c>
      <c r="H2255" s="6">
        <v>4340644</v>
      </c>
      <c r="I2255" s="6">
        <v>115.9921573</v>
      </c>
      <c r="J2255" s="6">
        <v>23.064017119999999</v>
      </c>
      <c r="K2255" t="s">
        <v>8934</v>
      </c>
      <c r="L2255" t="s">
        <v>9837</v>
      </c>
      <c r="M2255" t="s">
        <v>10453</v>
      </c>
    </row>
    <row r="2256" spans="1:13" x14ac:dyDescent="0.4">
      <c r="A2256" s="6">
        <v>2254</v>
      </c>
      <c r="B2256" s="6" t="s">
        <v>6379</v>
      </c>
      <c r="C2256" s="6" t="s">
        <v>6380</v>
      </c>
      <c r="D2256" s="6" t="s">
        <v>566</v>
      </c>
      <c r="E2256" s="6" t="s">
        <v>3353</v>
      </c>
      <c r="F2256" s="6">
        <v>107.6165</v>
      </c>
      <c r="G2256" s="6">
        <v>23.1524</v>
      </c>
      <c r="H2256" s="6">
        <v>65590011</v>
      </c>
      <c r="I2256" s="6">
        <v>108.5241142</v>
      </c>
      <c r="J2256" s="6">
        <v>21.927136959999999</v>
      </c>
      <c r="K2256" t="s">
        <v>8888</v>
      </c>
      <c r="L2256" t="s">
        <v>9892</v>
      </c>
      <c r="M2256" t="s">
        <v>9893</v>
      </c>
    </row>
    <row r="2257" spans="1:13" x14ac:dyDescent="0.4">
      <c r="A2257" s="6">
        <v>2255</v>
      </c>
      <c r="B2257" s="6" t="s">
        <v>6381</v>
      </c>
      <c r="C2257" s="6" t="s">
        <v>6382</v>
      </c>
      <c r="D2257" s="6" t="s">
        <v>562</v>
      </c>
      <c r="E2257" s="6" t="s">
        <v>968</v>
      </c>
      <c r="F2257" s="6">
        <v>121.7885</v>
      </c>
      <c r="G2257" s="6">
        <v>52.155500000000004</v>
      </c>
      <c r="H2257" s="6">
        <v>60420033</v>
      </c>
      <c r="I2257" s="6">
        <v>122.4849514</v>
      </c>
      <c r="J2257" s="6">
        <v>50.6518072</v>
      </c>
      <c r="K2257" t="s">
        <v>8950</v>
      </c>
      <c r="L2257" t="s">
        <v>9046</v>
      </c>
      <c r="M2257" t="s">
        <v>9047</v>
      </c>
    </row>
    <row r="2258" spans="1:13" x14ac:dyDescent="0.4">
      <c r="A2258" s="6">
        <v>2256</v>
      </c>
      <c r="B2258" s="6" t="s">
        <v>6383</v>
      </c>
      <c r="C2258" s="6" t="s">
        <v>6384</v>
      </c>
      <c r="D2258" s="6" t="s">
        <v>558</v>
      </c>
      <c r="E2258" s="6" t="s">
        <v>6385</v>
      </c>
      <c r="F2258" s="6">
        <v>102.30070000000001</v>
      </c>
      <c r="G2258" s="6">
        <v>24.922499999999999</v>
      </c>
      <c r="H2258" s="6">
        <v>97632996</v>
      </c>
      <c r="I2258" s="6">
        <v>103.2875196</v>
      </c>
      <c r="J2258" s="6">
        <v>23.680243999999998</v>
      </c>
      <c r="K2258" t="s">
        <v>8891</v>
      </c>
      <c r="L2258" t="s">
        <v>9469</v>
      </c>
      <c r="M2258" t="s">
        <v>10530</v>
      </c>
    </row>
    <row r="2259" spans="1:13" x14ac:dyDescent="0.4">
      <c r="A2259" s="6">
        <v>2257</v>
      </c>
      <c r="B2259" s="6" t="s">
        <v>6386</v>
      </c>
      <c r="C2259" s="6" t="s">
        <v>6387</v>
      </c>
      <c r="D2259" s="6" t="s">
        <v>858</v>
      </c>
      <c r="E2259" s="6" t="s">
        <v>6388</v>
      </c>
      <c r="F2259" s="6">
        <v>77.932000000000002</v>
      </c>
      <c r="G2259" s="6">
        <v>38.593299999999999</v>
      </c>
      <c r="H2259" s="6">
        <v>34350966</v>
      </c>
      <c r="I2259" s="6">
        <v>79.281913200000005</v>
      </c>
      <c r="J2259" s="6">
        <v>37.219804320000001</v>
      </c>
      <c r="K2259" t="s">
        <v>9006</v>
      </c>
      <c r="L2259" t="s">
        <v>10531</v>
      </c>
    </row>
    <row r="2260" spans="1:13" x14ac:dyDescent="0.4">
      <c r="A2260" s="6">
        <v>2258</v>
      </c>
      <c r="B2260" s="6" t="s">
        <v>6389</v>
      </c>
      <c r="C2260" s="6" t="s">
        <v>6390</v>
      </c>
      <c r="D2260" s="6" t="s">
        <v>520</v>
      </c>
      <c r="E2260" s="6" t="s">
        <v>1665</v>
      </c>
      <c r="F2260" s="6">
        <v>104.2146</v>
      </c>
      <c r="G2260" s="6">
        <v>27.697299999999998</v>
      </c>
      <c r="H2260" s="6">
        <v>90214653</v>
      </c>
      <c r="I2260" s="6">
        <v>105.17290250000001</v>
      </c>
      <c r="J2260" s="6">
        <v>26.428405919999999</v>
      </c>
      <c r="K2260" t="s">
        <v>8929</v>
      </c>
      <c r="L2260" t="s">
        <v>9088</v>
      </c>
      <c r="M2260" t="s">
        <v>9336</v>
      </c>
    </row>
    <row r="2261" spans="1:13" x14ac:dyDescent="0.4">
      <c r="A2261" s="6">
        <v>2259</v>
      </c>
      <c r="B2261" s="6" t="s">
        <v>6391</v>
      </c>
      <c r="C2261" s="6" t="s">
        <v>6392</v>
      </c>
      <c r="D2261" s="6" t="s">
        <v>558</v>
      </c>
      <c r="E2261" s="6" t="s">
        <v>2883</v>
      </c>
      <c r="F2261" s="6">
        <v>101.21559999999999</v>
      </c>
      <c r="G2261" s="6">
        <v>21.0684</v>
      </c>
      <c r="H2261" s="6">
        <v>93846955</v>
      </c>
      <c r="I2261" s="6">
        <v>102.21858760000001</v>
      </c>
      <c r="J2261" s="6">
        <v>19.863143359999999</v>
      </c>
      <c r="K2261" t="s">
        <v>2883</v>
      </c>
    </row>
    <row r="2262" spans="1:13" x14ac:dyDescent="0.4">
      <c r="A2262" s="6">
        <v>2260</v>
      </c>
      <c r="B2262" s="6" t="s">
        <v>6393</v>
      </c>
      <c r="C2262" s="6" t="s">
        <v>6394</v>
      </c>
      <c r="D2262" s="6" t="s">
        <v>566</v>
      </c>
      <c r="E2262" s="6" t="s">
        <v>2541</v>
      </c>
      <c r="F2262" s="6">
        <v>108.3416</v>
      </c>
      <c r="G2262" s="6">
        <v>24.972799999999999</v>
      </c>
      <c r="H2262" s="6">
        <v>15840563</v>
      </c>
      <c r="I2262" s="6">
        <v>109.2384102</v>
      </c>
      <c r="J2262" s="6">
        <v>23.730061119999998</v>
      </c>
      <c r="K2262" t="s">
        <v>8888</v>
      </c>
      <c r="L2262" t="s">
        <v>9657</v>
      </c>
      <c r="M2262" t="s">
        <v>9658</v>
      </c>
    </row>
    <row r="2263" spans="1:13" x14ac:dyDescent="0.4">
      <c r="A2263" s="6">
        <v>2261</v>
      </c>
      <c r="B2263" s="6" t="s">
        <v>6395</v>
      </c>
      <c r="C2263" s="6" t="s">
        <v>6396</v>
      </c>
      <c r="D2263" s="6" t="s">
        <v>573</v>
      </c>
      <c r="E2263" s="6" t="s">
        <v>4427</v>
      </c>
      <c r="F2263" s="6">
        <v>121.6632</v>
      </c>
      <c r="G2263" s="6">
        <v>42.0779</v>
      </c>
      <c r="H2263" s="6">
        <v>24130052</v>
      </c>
      <c r="I2263" s="6">
        <v>122.3615183</v>
      </c>
      <c r="J2263" s="6">
        <v>40.670952159999999</v>
      </c>
      <c r="K2263" t="s">
        <v>8925</v>
      </c>
      <c r="L2263" t="s">
        <v>9133</v>
      </c>
      <c r="M2263" t="s">
        <v>10168</v>
      </c>
    </row>
    <row r="2264" spans="1:13" x14ac:dyDescent="0.4">
      <c r="A2264" s="6">
        <v>2262</v>
      </c>
      <c r="B2264" s="6" t="s">
        <v>6397</v>
      </c>
      <c r="C2264" s="6" t="s">
        <v>6398</v>
      </c>
      <c r="D2264" s="6" t="s">
        <v>533</v>
      </c>
      <c r="E2264" s="6" t="s">
        <v>6399</v>
      </c>
      <c r="F2264" s="6">
        <v>116.7621</v>
      </c>
      <c r="G2264" s="6">
        <v>34.9392</v>
      </c>
      <c r="H2264" s="6">
        <v>35440926</v>
      </c>
      <c r="I2264" s="6">
        <v>117.5334447</v>
      </c>
      <c r="J2264" s="6">
        <v>33.600783679999999</v>
      </c>
      <c r="K2264" t="s">
        <v>8944</v>
      </c>
      <c r="L2264" t="s">
        <v>9287</v>
      </c>
      <c r="M2264" t="s">
        <v>10532</v>
      </c>
    </row>
    <row r="2265" spans="1:13" x14ac:dyDescent="0.4">
      <c r="A2265" s="6">
        <v>2263</v>
      </c>
      <c r="B2265" s="6" t="s">
        <v>6400</v>
      </c>
      <c r="C2265" s="6" t="s">
        <v>6401</v>
      </c>
      <c r="D2265" s="6" t="s">
        <v>1151</v>
      </c>
      <c r="E2265" s="6" t="s">
        <v>1285</v>
      </c>
      <c r="F2265" s="6">
        <v>113.0187</v>
      </c>
      <c r="G2265" s="6">
        <v>24.224799999999998</v>
      </c>
      <c r="H2265" s="6">
        <v>25086439</v>
      </c>
      <c r="I2265" s="6">
        <v>113.84582140000001</v>
      </c>
      <c r="J2265" s="6">
        <v>22.989241920000001</v>
      </c>
      <c r="K2265" t="s">
        <v>8934</v>
      </c>
      <c r="L2265" t="s">
        <v>9183</v>
      </c>
    </row>
    <row r="2266" spans="1:13" x14ac:dyDescent="0.4">
      <c r="A2266" s="6">
        <v>2264</v>
      </c>
      <c r="B2266" s="6" t="s">
        <v>6402</v>
      </c>
      <c r="C2266" s="6" t="s">
        <v>6403</v>
      </c>
      <c r="D2266" s="6" t="s">
        <v>869</v>
      </c>
      <c r="E2266" s="6" t="s">
        <v>6404</v>
      </c>
      <c r="F2266" s="6">
        <v>108.4547</v>
      </c>
      <c r="G2266" s="6">
        <v>37.177300000000002</v>
      </c>
      <c r="H2266" s="6">
        <v>29580322</v>
      </c>
      <c r="I2266" s="6">
        <v>109.349825</v>
      </c>
      <c r="J2266" s="6">
        <v>35.817397919999998</v>
      </c>
      <c r="K2266" t="s">
        <v>9010</v>
      </c>
      <c r="L2266" t="s">
        <v>9489</v>
      </c>
      <c r="M2266" t="s">
        <v>10533</v>
      </c>
    </row>
    <row r="2267" spans="1:13" x14ac:dyDescent="0.4">
      <c r="A2267" s="6">
        <v>2265</v>
      </c>
      <c r="B2267" s="6" t="s">
        <v>6405</v>
      </c>
      <c r="C2267" s="6" t="s">
        <v>6406</v>
      </c>
      <c r="D2267" s="6" t="s">
        <v>566</v>
      </c>
      <c r="E2267" s="6" t="s">
        <v>6407</v>
      </c>
      <c r="F2267" s="6">
        <v>108.2242</v>
      </c>
      <c r="G2267" s="6">
        <v>26.0959</v>
      </c>
      <c r="H2267" s="6">
        <v>22190000</v>
      </c>
      <c r="I2267" s="6">
        <v>109.12275940000001</v>
      </c>
      <c r="J2267" s="6">
        <v>24.842379359999999</v>
      </c>
      <c r="K2267" t="s">
        <v>8888</v>
      </c>
      <c r="L2267" t="s">
        <v>9454</v>
      </c>
      <c r="M2267" t="s">
        <v>10534</v>
      </c>
    </row>
    <row r="2268" spans="1:13" x14ac:dyDescent="0.4">
      <c r="A2268" s="6">
        <v>2266</v>
      </c>
      <c r="B2268" s="6" t="s">
        <v>6408</v>
      </c>
      <c r="C2268" s="6" t="s">
        <v>6409</v>
      </c>
      <c r="D2268" s="6" t="s">
        <v>602</v>
      </c>
      <c r="E2268" s="6" t="s">
        <v>2554</v>
      </c>
      <c r="F2268" s="6">
        <v>112.5166</v>
      </c>
      <c r="G2268" s="6">
        <v>26.386099999999999</v>
      </c>
      <c r="H2268" s="6">
        <v>2500411</v>
      </c>
      <c r="I2268" s="6">
        <v>113.3512027</v>
      </c>
      <c r="J2268" s="6">
        <v>25.12979344</v>
      </c>
      <c r="K2268" t="s">
        <v>8934</v>
      </c>
      <c r="L2268" t="s">
        <v>9663</v>
      </c>
      <c r="M2268" t="s">
        <v>9664</v>
      </c>
    </row>
    <row r="2269" spans="1:13" x14ac:dyDescent="0.4">
      <c r="A2269" s="6">
        <v>2267</v>
      </c>
      <c r="B2269" s="6" t="s">
        <v>6410</v>
      </c>
      <c r="C2269" s="6" t="s">
        <v>731</v>
      </c>
      <c r="D2269" s="6" t="s">
        <v>500</v>
      </c>
      <c r="E2269" s="6" t="s">
        <v>6411</v>
      </c>
      <c r="F2269" s="6">
        <v>112.5493</v>
      </c>
      <c r="G2269" s="6">
        <v>37.879800000000003</v>
      </c>
      <c r="H2269" s="6">
        <v>54680300</v>
      </c>
      <c r="I2269" s="6">
        <v>113.3834154</v>
      </c>
      <c r="J2269" s="6">
        <v>36.513153920000001</v>
      </c>
      <c r="K2269" t="s">
        <v>8997</v>
      </c>
      <c r="L2269" t="s">
        <v>9217</v>
      </c>
      <c r="M2269" t="s">
        <v>10535</v>
      </c>
    </row>
    <row r="2270" spans="1:13" x14ac:dyDescent="0.4">
      <c r="A2270" s="6">
        <v>2268</v>
      </c>
      <c r="B2270" s="6" t="s">
        <v>6412</v>
      </c>
      <c r="C2270" s="6" t="s">
        <v>6413</v>
      </c>
      <c r="D2270" s="6" t="s">
        <v>500</v>
      </c>
      <c r="E2270" s="6" t="s">
        <v>6414</v>
      </c>
      <c r="F2270" s="6">
        <v>113.7891</v>
      </c>
      <c r="G2270" s="6">
        <v>38.843299999999999</v>
      </c>
      <c r="H2270" s="6">
        <v>960762</v>
      </c>
      <c r="I2270" s="6">
        <v>114.60474240000001</v>
      </c>
      <c r="J2270" s="6">
        <v>37.46740432</v>
      </c>
      <c r="K2270" t="s">
        <v>8989</v>
      </c>
      <c r="L2270" t="s">
        <v>9724</v>
      </c>
      <c r="M2270" t="s">
        <v>10536</v>
      </c>
    </row>
    <row r="2271" spans="1:13" x14ac:dyDescent="0.4">
      <c r="A2271" s="6">
        <v>2269</v>
      </c>
      <c r="B2271" s="6" t="s">
        <v>6415</v>
      </c>
      <c r="C2271" s="6" t="s">
        <v>6416</v>
      </c>
      <c r="D2271" s="6" t="s">
        <v>599</v>
      </c>
      <c r="E2271" s="6" t="s">
        <v>2307</v>
      </c>
      <c r="F2271" s="6">
        <v>119.4465</v>
      </c>
      <c r="G2271" s="6">
        <v>37.758400000000002</v>
      </c>
      <c r="H2271" s="6">
        <v>45130280</v>
      </c>
      <c r="I2271" s="6">
        <v>120.1778472</v>
      </c>
      <c r="J2271" s="6">
        <v>36.39291936</v>
      </c>
      <c r="K2271" t="s">
        <v>8907</v>
      </c>
      <c r="L2271" t="s">
        <v>9578</v>
      </c>
      <c r="M2271" t="s">
        <v>9579</v>
      </c>
    </row>
    <row r="2272" spans="1:13" x14ac:dyDescent="0.4">
      <c r="A2272" s="6">
        <v>2270</v>
      </c>
      <c r="B2272" s="6" t="s">
        <v>6417</v>
      </c>
      <c r="C2272" s="6" t="s">
        <v>6418</v>
      </c>
      <c r="D2272" s="6" t="s">
        <v>602</v>
      </c>
      <c r="E2272" s="6" t="s">
        <v>5937</v>
      </c>
      <c r="F2272" s="6">
        <v>108.0386</v>
      </c>
      <c r="G2272" s="6">
        <v>19.626300000000001</v>
      </c>
      <c r="H2272" s="6">
        <v>33300752</v>
      </c>
      <c r="I2272" s="6">
        <v>108.93992489999999</v>
      </c>
      <c r="J2272" s="6">
        <v>18.43488752</v>
      </c>
      <c r="K2272" t="s">
        <v>8953</v>
      </c>
      <c r="L2272" t="s">
        <v>10454</v>
      </c>
    </row>
    <row r="2273" spans="1:13" x14ac:dyDescent="0.4">
      <c r="A2273" s="6">
        <v>2271</v>
      </c>
      <c r="B2273" s="6" t="s">
        <v>6419</v>
      </c>
      <c r="C2273" s="6" t="s">
        <v>6420</v>
      </c>
      <c r="D2273" s="6" t="s">
        <v>696</v>
      </c>
      <c r="E2273" s="6" t="s">
        <v>6421</v>
      </c>
      <c r="F2273" s="6">
        <v>118.6602</v>
      </c>
      <c r="G2273" s="6">
        <v>45.369</v>
      </c>
      <c r="H2273" s="6">
        <v>46360579</v>
      </c>
      <c r="I2273" s="6">
        <v>119.403263</v>
      </c>
      <c r="J2273" s="6">
        <v>43.930457599999997</v>
      </c>
      <c r="K2273" t="s">
        <v>8950</v>
      </c>
      <c r="L2273" t="s">
        <v>9144</v>
      </c>
      <c r="M2273" t="s">
        <v>10537</v>
      </c>
    </row>
    <row r="2274" spans="1:13" x14ac:dyDescent="0.4">
      <c r="A2274" s="6">
        <v>2272</v>
      </c>
      <c r="B2274" s="6" t="s">
        <v>6422</v>
      </c>
      <c r="C2274" s="6" t="s">
        <v>6423</v>
      </c>
      <c r="D2274" s="6" t="s">
        <v>739</v>
      </c>
      <c r="E2274" s="6" t="s">
        <v>5873</v>
      </c>
      <c r="F2274" s="6">
        <v>101.43640000000001</v>
      </c>
      <c r="G2274" s="6">
        <v>37.842100000000002</v>
      </c>
      <c r="H2274" s="6">
        <v>16860032</v>
      </c>
      <c r="I2274" s="6">
        <v>102.4360976</v>
      </c>
      <c r="J2274" s="6">
        <v>36.475815840000003</v>
      </c>
      <c r="K2274" t="s">
        <v>9013</v>
      </c>
      <c r="L2274" t="s">
        <v>9766</v>
      </c>
      <c r="M2274" t="s">
        <v>10444</v>
      </c>
    </row>
    <row r="2275" spans="1:13" x14ac:dyDescent="0.4">
      <c r="A2275" s="6">
        <v>2273</v>
      </c>
      <c r="B2275" s="6" t="s">
        <v>6424</v>
      </c>
      <c r="C2275" s="6" t="s">
        <v>6425</v>
      </c>
      <c r="D2275" s="6" t="s">
        <v>500</v>
      </c>
      <c r="E2275" s="6" t="s">
        <v>2707</v>
      </c>
      <c r="F2275" s="6">
        <v>116.8471</v>
      </c>
      <c r="G2275" s="6">
        <v>42.516300000000001</v>
      </c>
      <c r="H2275" s="6">
        <v>23240668</v>
      </c>
      <c r="I2275" s="6">
        <v>117.6171782</v>
      </c>
      <c r="J2275" s="6">
        <v>41.105143519999999</v>
      </c>
      <c r="K2275" t="s">
        <v>8989</v>
      </c>
      <c r="L2275" t="s">
        <v>9150</v>
      </c>
      <c r="M2275" t="s">
        <v>9705</v>
      </c>
    </row>
    <row r="2276" spans="1:13" x14ac:dyDescent="0.4">
      <c r="A2276" s="6">
        <v>2274</v>
      </c>
      <c r="B2276" s="6" t="s">
        <v>6426</v>
      </c>
      <c r="C2276" s="6" t="s">
        <v>6427</v>
      </c>
      <c r="D2276" s="6" t="s">
        <v>500</v>
      </c>
      <c r="E2276" s="6" t="s">
        <v>4171</v>
      </c>
      <c r="F2276" s="6">
        <v>116.53189999999999</v>
      </c>
      <c r="G2276" s="6">
        <v>41.796999999999997</v>
      </c>
      <c r="H2276" s="6">
        <v>22790294</v>
      </c>
      <c r="I2276" s="6">
        <v>117.3066747</v>
      </c>
      <c r="J2276" s="6">
        <v>40.3927488</v>
      </c>
      <c r="K2276" t="s">
        <v>8989</v>
      </c>
      <c r="L2276" t="s">
        <v>9150</v>
      </c>
      <c r="M2276" t="s">
        <v>4169</v>
      </c>
    </row>
    <row r="2277" spans="1:13" x14ac:dyDescent="0.4">
      <c r="A2277" s="6">
        <v>2275</v>
      </c>
      <c r="B2277" s="6" t="s">
        <v>6428</v>
      </c>
      <c r="C2277" s="6" t="s">
        <v>6429</v>
      </c>
      <c r="D2277" s="6" t="s">
        <v>558</v>
      </c>
      <c r="E2277" s="6" t="s">
        <v>1056</v>
      </c>
      <c r="F2277" s="6">
        <v>103.5617</v>
      </c>
      <c r="G2277" s="6">
        <v>26.877099999999999</v>
      </c>
      <c r="H2277" s="6">
        <v>39370348</v>
      </c>
      <c r="I2277" s="6">
        <v>104.5297307</v>
      </c>
      <c r="J2277" s="6">
        <v>25.616079840000001</v>
      </c>
      <c r="K2277" t="s">
        <v>8929</v>
      </c>
      <c r="L2277" t="s">
        <v>9088</v>
      </c>
      <c r="M2277" t="s">
        <v>9089</v>
      </c>
    </row>
    <row r="2278" spans="1:13" x14ac:dyDescent="0.4">
      <c r="A2278" s="6">
        <v>2276</v>
      </c>
      <c r="B2278" s="6" t="s">
        <v>6430</v>
      </c>
      <c r="C2278" s="6" t="s">
        <v>6431</v>
      </c>
      <c r="D2278" s="6" t="s">
        <v>500</v>
      </c>
      <c r="E2278" s="6" t="s">
        <v>3978</v>
      </c>
      <c r="F2278" s="6">
        <v>116.0544</v>
      </c>
      <c r="G2278" s="6">
        <v>40.832500000000003</v>
      </c>
      <c r="H2278" s="6">
        <v>25760192</v>
      </c>
      <c r="I2278" s="6">
        <v>116.8362894</v>
      </c>
      <c r="J2278" s="6">
        <v>39.437508000000001</v>
      </c>
      <c r="K2278" t="s">
        <v>8878</v>
      </c>
      <c r="L2278" t="s">
        <v>8878</v>
      </c>
      <c r="M2278" t="s">
        <v>10055</v>
      </c>
    </row>
    <row r="2279" spans="1:13" x14ac:dyDescent="0.4">
      <c r="A2279" s="6">
        <v>2277</v>
      </c>
      <c r="B2279" s="6" t="s">
        <v>6432</v>
      </c>
      <c r="C2279" s="6" t="s">
        <v>6433</v>
      </c>
      <c r="D2279" s="6" t="s">
        <v>602</v>
      </c>
      <c r="E2279" s="6" t="s">
        <v>2608</v>
      </c>
      <c r="F2279" s="6">
        <v>115.0883</v>
      </c>
      <c r="G2279" s="6">
        <v>24.139700000000001</v>
      </c>
      <c r="H2279" s="6">
        <v>100250736</v>
      </c>
      <c r="I2279" s="6">
        <v>115.8845843</v>
      </c>
      <c r="J2279" s="6">
        <v>22.904958879999999</v>
      </c>
      <c r="K2279" t="s">
        <v>8934</v>
      </c>
      <c r="L2279" t="s">
        <v>9494</v>
      </c>
      <c r="M2279" t="s">
        <v>9677</v>
      </c>
    </row>
    <row r="2280" spans="1:13" x14ac:dyDescent="0.4">
      <c r="A2280" s="6">
        <v>2278</v>
      </c>
      <c r="B2280" s="6" t="s">
        <v>6434</v>
      </c>
      <c r="C2280" s="6" t="s">
        <v>6435</v>
      </c>
      <c r="D2280" s="6" t="s">
        <v>602</v>
      </c>
      <c r="E2280" s="6" t="s">
        <v>6436</v>
      </c>
      <c r="F2280" s="6">
        <v>108.4571</v>
      </c>
      <c r="G2280" s="6">
        <v>30.8186</v>
      </c>
      <c r="H2280" s="6">
        <v>89694910</v>
      </c>
      <c r="I2280" s="6">
        <v>109.3521892</v>
      </c>
      <c r="J2280" s="6">
        <v>29.519741440000001</v>
      </c>
      <c r="K2280" t="s">
        <v>9002</v>
      </c>
      <c r="L2280" t="s">
        <v>9085</v>
      </c>
      <c r="M2280" t="s">
        <v>10538</v>
      </c>
    </row>
    <row r="2281" spans="1:13" x14ac:dyDescent="0.4">
      <c r="A2281" s="6">
        <v>2279</v>
      </c>
      <c r="B2281" s="6" t="s">
        <v>6437</v>
      </c>
      <c r="C2281" s="6" t="s">
        <v>6438</v>
      </c>
      <c r="D2281" s="6" t="s">
        <v>1151</v>
      </c>
      <c r="E2281" s="6" t="s">
        <v>2203</v>
      </c>
      <c r="F2281" s="6">
        <v>113.5705</v>
      </c>
      <c r="G2281" s="6">
        <v>24.299299999999999</v>
      </c>
      <c r="H2281" s="6">
        <v>5110018</v>
      </c>
      <c r="I2281" s="6">
        <v>114.3893996</v>
      </c>
      <c r="J2281" s="6">
        <v>23.06302672</v>
      </c>
      <c r="K2281" t="s">
        <v>8934</v>
      </c>
      <c r="L2281" t="s">
        <v>9459</v>
      </c>
      <c r="M2281" t="s">
        <v>9538</v>
      </c>
    </row>
    <row r="2282" spans="1:13" x14ac:dyDescent="0.4">
      <c r="A2282" s="6">
        <v>2280</v>
      </c>
      <c r="B2282" s="6" t="s">
        <v>6439</v>
      </c>
      <c r="C2282" s="6" t="s">
        <v>6440</v>
      </c>
      <c r="D2282" s="6" t="s">
        <v>602</v>
      </c>
      <c r="E2282" s="6" t="s">
        <v>2608</v>
      </c>
      <c r="F2282" s="6">
        <v>114.8569</v>
      </c>
      <c r="G2282" s="6">
        <v>24.126999999999999</v>
      </c>
      <c r="H2282" s="6">
        <v>100234065</v>
      </c>
      <c r="I2282" s="6">
        <v>115.6566322</v>
      </c>
      <c r="J2282" s="6">
        <v>22.892380800000002</v>
      </c>
      <c r="K2282" t="s">
        <v>8934</v>
      </c>
      <c r="L2282" t="s">
        <v>9494</v>
      </c>
      <c r="M2282" t="s">
        <v>9677</v>
      </c>
    </row>
    <row r="2283" spans="1:13" x14ac:dyDescent="0.4">
      <c r="A2283" s="6">
        <v>2281</v>
      </c>
      <c r="B2283" s="6" t="s">
        <v>6441</v>
      </c>
      <c r="C2283" s="6" t="s">
        <v>6440</v>
      </c>
      <c r="D2283" s="6" t="s">
        <v>558</v>
      </c>
      <c r="E2283" s="6" t="s">
        <v>1867</v>
      </c>
      <c r="F2283" s="6">
        <v>101.0613</v>
      </c>
      <c r="G2283" s="6">
        <v>26.3766</v>
      </c>
      <c r="H2283" s="6">
        <v>14620798</v>
      </c>
      <c r="I2283" s="6">
        <v>102.06658659999999</v>
      </c>
      <c r="J2283" s="6">
        <v>25.120384640000001</v>
      </c>
      <c r="K2283" t="s">
        <v>8891</v>
      </c>
      <c r="L2283" t="s">
        <v>9204</v>
      </c>
      <c r="M2283" t="s">
        <v>9422</v>
      </c>
    </row>
    <row r="2284" spans="1:13" x14ac:dyDescent="0.4">
      <c r="A2284" s="6">
        <v>2282</v>
      </c>
      <c r="B2284" s="6" t="s">
        <v>6442</v>
      </c>
      <c r="C2284" s="6" t="s">
        <v>6443</v>
      </c>
      <c r="D2284" s="6" t="s">
        <v>573</v>
      </c>
      <c r="E2284" s="6" t="s">
        <v>1211</v>
      </c>
      <c r="F2284" s="6">
        <v>117.5031</v>
      </c>
      <c r="G2284" s="6">
        <v>43.604999999999997</v>
      </c>
      <c r="H2284" s="6">
        <v>23430332</v>
      </c>
      <c r="I2284" s="6">
        <v>118.26340380000001</v>
      </c>
      <c r="J2284" s="6">
        <v>42.183391999999998</v>
      </c>
      <c r="K2284" t="s">
        <v>8950</v>
      </c>
      <c r="L2284" t="s">
        <v>9144</v>
      </c>
      <c r="M2284" t="s">
        <v>9154</v>
      </c>
    </row>
    <row r="2285" spans="1:13" x14ac:dyDescent="0.4">
      <c r="A2285" s="6">
        <v>2283</v>
      </c>
      <c r="B2285" s="6" t="s">
        <v>6444</v>
      </c>
      <c r="C2285" s="6" t="s">
        <v>6445</v>
      </c>
      <c r="D2285" s="6" t="s">
        <v>562</v>
      </c>
      <c r="E2285" s="6" t="s">
        <v>1468</v>
      </c>
      <c r="F2285" s="6">
        <v>128.80789999999999</v>
      </c>
      <c r="G2285" s="6">
        <v>45.705199999999998</v>
      </c>
      <c r="H2285" s="6">
        <v>57230309</v>
      </c>
      <c r="I2285" s="6">
        <v>129.39976229999999</v>
      </c>
      <c r="J2285" s="6">
        <v>44.263430079999999</v>
      </c>
      <c r="K2285" t="s">
        <v>8885</v>
      </c>
      <c r="L2285" t="s">
        <v>9109</v>
      </c>
      <c r="M2285" t="s">
        <v>9257</v>
      </c>
    </row>
    <row r="2286" spans="1:13" x14ac:dyDescent="0.4">
      <c r="A2286" s="6">
        <v>2284</v>
      </c>
      <c r="B2286" s="6" t="s">
        <v>6446</v>
      </c>
      <c r="C2286" s="6" t="s">
        <v>6447</v>
      </c>
      <c r="D2286" s="6" t="s">
        <v>558</v>
      </c>
      <c r="E2286" s="6" t="s">
        <v>1867</v>
      </c>
      <c r="F2286" s="6">
        <v>100.7701</v>
      </c>
      <c r="G2286" s="6">
        <v>26.669899999999998</v>
      </c>
      <c r="H2286" s="6">
        <v>14460307</v>
      </c>
      <c r="I2286" s="6">
        <v>101.7797255</v>
      </c>
      <c r="J2286" s="6">
        <v>25.410868959999998</v>
      </c>
      <c r="K2286" t="s">
        <v>8891</v>
      </c>
      <c r="L2286" t="s">
        <v>9204</v>
      </c>
      <c r="M2286" t="s">
        <v>9422</v>
      </c>
    </row>
    <row r="2287" spans="1:13" x14ac:dyDescent="0.4">
      <c r="A2287" s="6">
        <v>2285</v>
      </c>
      <c r="B2287" s="6" t="s">
        <v>6448</v>
      </c>
      <c r="C2287" s="6" t="s">
        <v>6449</v>
      </c>
      <c r="D2287" s="6" t="s">
        <v>602</v>
      </c>
      <c r="E2287" s="6" t="s">
        <v>6450</v>
      </c>
      <c r="F2287" s="6">
        <v>108.86709999999999</v>
      </c>
      <c r="G2287" s="6">
        <v>21.07</v>
      </c>
      <c r="H2287" s="6">
        <v>33220418</v>
      </c>
      <c r="I2287" s="6">
        <v>109.7560802</v>
      </c>
      <c r="J2287" s="6">
        <v>19.864727999999999</v>
      </c>
      <c r="K2287" t="s">
        <v>8953</v>
      </c>
      <c r="L2287" t="s">
        <v>10539</v>
      </c>
    </row>
    <row r="2288" spans="1:13" x14ac:dyDescent="0.4">
      <c r="A2288" s="6">
        <v>2286</v>
      </c>
      <c r="B2288" s="6" t="s">
        <v>6451</v>
      </c>
      <c r="C2288" s="6" t="s">
        <v>6452</v>
      </c>
      <c r="D2288" s="6" t="s">
        <v>558</v>
      </c>
      <c r="E2288" s="6" t="s">
        <v>2710</v>
      </c>
      <c r="F2288" s="6">
        <v>103.4149</v>
      </c>
      <c r="G2288" s="6">
        <v>26.203600000000002</v>
      </c>
      <c r="H2288" s="6">
        <v>15590177</v>
      </c>
      <c r="I2288" s="6">
        <v>104.38511800000001</v>
      </c>
      <c r="J2288" s="6">
        <v>24.949045439999999</v>
      </c>
      <c r="K2288" t="s">
        <v>8891</v>
      </c>
      <c r="L2288" t="s">
        <v>9382</v>
      </c>
      <c r="M2288" t="s">
        <v>9706</v>
      </c>
    </row>
    <row r="2289" spans="1:13" x14ac:dyDescent="0.4">
      <c r="A2289" s="6">
        <v>2287</v>
      </c>
      <c r="B2289" s="6" t="s">
        <v>6453</v>
      </c>
      <c r="C2289" s="6" t="s">
        <v>6454</v>
      </c>
      <c r="D2289" s="6" t="s">
        <v>595</v>
      </c>
      <c r="E2289" s="6" t="s">
        <v>5675</v>
      </c>
      <c r="F2289" s="6">
        <v>101.9105</v>
      </c>
      <c r="G2289" s="6">
        <v>38.6905</v>
      </c>
      <c r="H2289" s="6">
        <v>10860596</v>
      </c>
      <c r="I2289" s="6">
        <v>102.9031336</v>
      </c>
      <c r="J2289" s="6">
        <v>37.316071200000003</v>
      </c>
      <c r="K2289" t="s">
        <v>8904</v>
      </c>
      <c r="L2289" t="s">
        <v>10059</v>
      </c>
      <c r="M2289" t="s">
        <v>10405</v>
      </c>
    </row>
    <row r="2290" spans="1:13" x14ac:dyDescent="0.4">
      <c r="A2290" s="6">
        <v>2288</v>
      </c>
      <c r="B2290" s="6" t="s">
        <v>6455</v>
      </c>
      <c r="C2290" s="6" t="s">
        <v>6456</v>
      </c>
      <c r="D2290" s="6" t="s">
        <v>533</v>
      </c>
      <c r="E2290" s="6" t="s">
        <v>3824</v>
      </c>
      <c r="F2290" s="6">
        <v>120.52719999999999</v>
      </c>
      <c r="G2290" s="6">
        <v>30.174700000000001</v>
      </c>
      <c r="H2290" s="6">
        <v>6360585</v>
      </c>
      <c r="I2290" s="6">
        <v>121.24244469999999</v>
      </c>
      <c r="J2290" s="6">
        <v>28.882022880000001</v>
      </c>
      <c r="K2290" t="s">
        <v>8957</v>
      </c>
      <c r="L2290" t="s">
        <v>9937</v>
      </c>
      <c r="M2290" t="s">
        <v>10014</v>
      </c>
    </row>
    <row r="2291" spans="1:13" x14ac:dyDescent="0.4">
      <c r="A2291" s="6">
        <v>2289</v>
      </c>
      <c r="B2291" s="6" t="s">
        <v>6457</v>
      </c>
      <c r="C2291" s="6" t="s">
        <v>6458</v>
      </c>
      <c r="D2291" s="6" t="s">
        <v>573</v>
      </c>
      <c r="E2291" s="6" t="s">
        <v>2451</v>
      </c>
      <c r="F2291" s="6">
        <v>120.6414</v>
      </c>
      <c r="G2291" s="6">
        <v>42.589300000000001</v>
      </c>
      <c r="H2291" s="6">
        <v>30200129</v>
      </c>
      <c r="I2291" s="6">
        <v>121.3549431</v>
      </c>
      <c r="J2291" s="6">
        <v>41.177442720000002</v>
      </c>
      <c r="K2291" t="s">
        <v>8925</v>
      </c>
      <c r="L2291" t="s">
        <v>9252</v>
      </c>
      <c r="M2291" t="s">
        <v>9627</v>
      </c>
    </row>
    <row r="2292" spans="1:13" x14ac:dyDescent="0.4">
      <c r="A2292" s="6">
        <v>2290</v>
      </c>
      <c r="B2292" s="6" t="s">
        <v>6459</v>
      </c>
      <c r="C2292" s="6" t="s">
        <v>6460</v>
      </c>
      <c r="D2292" s="6" t="s">
        <v>562</v>
      </c>
      <c r="E2292" s="6" t="s">
        <v>3049</v>
      </c>
      <c r="F2292" s="6">
        <v>123.9569</v>
      </c>
      <c r="G2292" s="6">
        <v>49.683199999999999</v>
      </c>
      <c r="H2292" s="6">
        <v>36060405</v>
      </c>
      <c r="I2292" s="6">
        <v>124.62104220000001</v>
      </c>
      <c r="J2292" s="6">
        <v>48.20324128</v>
      </c>
      <c r="K2292" t="s">
        <v>8885</v>
      </c>
      <c r="L2292" t="s">
        <v>9026</v>
      </c>
      <c r="M2292" t="s">
        <v>9801</v>
      </c>
    </row>
    <row r="2293" spans="1:13" x14ac:dyDescent="0.4">
      <c r="A2293" s="6">
        <v>2291</v>
      </c>
      <c r="B2293" s="6" t="s">
        <v>6461</v>
      </c>
      <c r="C2293" s="6" t="s">
        <v>6456</v>
      </c>
      <c r="D2293" s="6" t="s">
        <v>562</v>
      </c>
      <c r="E2293" s="6" t="s">
        <v>6462</v>
      </c>
      <c r="F2293" s="6">
        <v>123.6768</v>
      </c>
      <c r="G2293" s="6">
        <v>53.0916</v>
      </c>
      <c r="H2293" s="6">
        <v>36440479</v>
      </c>
      <c r="I2293" s="6">
        <v>124.34511569999999</v>
      </c>
      <c r="J2293" s="6">
        <v>51.57892064</v>
      </c>
      <c r="K2293" t="s">
        <v>8885</v>
      </c>
      <c r="L2293" t="s">
        <v>9408</v>
      </c>
      <c r="M2293" t="s">
        <v>10540</v>
      </c>
    </row>
    <row r="2294" spans="1:13" x14ac:dyDescent="0.4">
      <c r="A2294" s="6">
        <v>2292</v>
      </c>
      <c r="B2294" s="6" t="s">
        <v>6463</v>
      </c>
      <c r="C2294" s="6" t="s">
        <v>6464</v>
      </c>
      <c r="D2294" s="6" t="s">
        <v>500</v>
      </c>
      <c r="E2294" s="6" t="s">
        <v>6465</v>
      </c>
      <c r="F2294" s="6">
        <v>117.9104</v>
      </c>
      <c r="G2294" s="6">
        <v>41.250300000000003</v>
      </c>
      <c r="H2294" s="6">
        <v>58020303</v>
      </c>
      <c r="I2294" s="6">
        <v>118.664635</v>
      </c>
      <c r="J2294" s="6">
        <v>39.851297119999998</v>
      </c>
      <c r="K2294" t="s">
        <v>8989</v>
      </c>
      <c r="L2294" t="s">
        <v>9152</v>
      </c>
      <c r="M2294" t="s">
        <v>10541</v>
      </c>
    </row>
    <row r="2295" spans="1:13" x14ac:dyDescent="0.4">
      <c r="A2295" s="6">
        <v>2293</v>
      </c>
      <c r="B2295" s="6" t="s">
        <v>6466</v>
      </c>
      <c r="C2295" s="6" t="s">
        <v>6467</v>
      </c>
      <c r="D2295" s="6" t="s">
        <v>533</v>
      </c>
      <c r="E2295" s="6" t="s">
        <v>3824</v>
      </c>
      <c r="F2295" s="6">
        <v>120.41079999999999</v>
      </c>
      <c r="G2295" s="6">
        <v>30.101700000000001</v>
      </c>
      <c r="H2295" s="6">
        <v>92979327</v>
      </c>
      <c r="I2295" s="6">
        <v>121.1277791</v>
      </c>
      <c r="J2295" s="6">
        <v>28.809723680000001</v>
      </c>
      <c r="K2295" t="s">
        <v>8957</v>
      </c>
      <c r="L2295" t="s">
        <v>9937</v>
      </c>
      <c r="M2295" t="s">
        <v>10014</v>
      </c>
    </row>
    <row r="2296" spans="1:13" x14ac:dyDescent="0.4">
      <c r="A2296" s="6">
        <v>2294</v>
      </c>
      <c r="B2296" s="6" t="s">
        <v>6468</v>
      </c>
      <c r="C2296" s="6" t="s">
        <v>6469</v>
      </c>
      <c r="D2296" s="6" t="s">
        <v>573</v>
      </c>
      <c r="E2296" s="6" t="s">
        <v>2451</v>
      </c>
      <c r="F2296" s="6">
        <v>120.65560000000001</v>
      </c>
      <c r="G2296" s="6">
        <v>42.560400000000001</v>
      </c>
      <c r="H2296" s="6">
        <v>93104472</v>
      </c>
      <c r="I2296" s="6">
        <v>121.3689316</v>
      </c>
      <c r="J2296" s="6">
        <v>41.14882016</v>
      </c>
      <c r="K2296" t="s">
        <v>8925</v>
      </c>
      <c r="L2296" t="s">
        <v>9252</v>
      </c>
      <c r="M2296" t="s">
        <v>9627</v>
      </c>
    </row>
    <row r="2297" spans="1:13" x14ac:dyDescent="0.4">
      <c r="A2297" s="6">
        <v>2295</v>
      </c>
      <c r="B2297" s="6" t="s">
        <v>6470</v>
      </c>
      <c r="C2297" s="6" t="s">
        <v>2642</v>
      </c>
      <c r="D2297" s="6" t="s">
        <v>500</v>
      </c>
      <c r="E2297" s="6" t="s">
        <v>6344</v>
      </c>
      <c r="F2297" s="6">
        <v>115.2199</v>
      </c>
      <c r="G2297" s="6">
        <v>38.985999999999997</v>
      </c>
      <c r="H2297" s="6">
        <v>33590082</v>
      </c>
      <c r="I2297" s="6">
        <v>116.0142235</v>
      </c>
      <c r="J2297" s="6">
        <v>37.608734400000003</v>
      </c>
      <c r="K2297" t="s">
        <v>8989</v>
      </c>
      <c r="L2297" t="s">
        <v>9511</v>
      </c>
      <c r="M2297" t="s">
        <v>10523</v>
      </c>
    </row>
    <row r="2298" spans="1:13" x14ac:dyDescent="0.4">
      <c r="A2298" s="6">
        <v>2296</v>
      </c>
      <c r="B2298" s="6" t="s">
        <v>6471</v>
      </c>
      <c r="C2298" s="6" t="s">
        <v>6472</v>
      </c>
      <c r="D2298" s="6" t="s">
        <v>500</v>
      </c>
      <c r="E2298" s="6" t="s">
        <v>2707</v>
      </c>
      <c r="F2298" s="6">
        <v>116.7659</v>
      </c>
      <c r="G2298" s="6">
        <v>42.488999999999997</v>
      </c>
      <c r="H2298" s="6">
        <v>23230712</v>
      </c>
      <c r="I2298" s="6">
        <v>117.53718809999999</v>
      </c>
      <c r="J2298" s="6">
        <v>41.078105600000001</v>
      </c>
      <c r="K2298" t="s">
        <v>8989</v>
      </c>
      <c r="L2298" t="s">
        <v>9150</v>
      </c>
      <c r="M2298" t="s">
        <v>9705</v>
      </c>
    </row>
    <row r="2299" spans="1:13" x14ac:dyDescent="0.4">
      <c r="A2299" s="6">
        <v>2297</v>
      </c>
      <c r="B2299" s="6" t="s">
        <v>6473</v>
      </c>
      <c r="C2299" s="6" t="s">
        <v>6474</v>
      </c>
      <c r="D2299" s="6" t="s">
        <v>562</v>
      </c>
      <c r="E2299" s="6" t="s">
        <v>3049</v>
      </c>
      <c r="F2299" s="6">
        <v>124.02379999999999</v>
      </c>
      <c r="G2299" s="6">
        <v>49.830100000000002</v>
      </c>
      <c r="H2299" s="6">
        <v>36080713</v>
      </c>
      <c r="I2299" s="6">
        <v>124.6869454</v>
      </c>
      <c r="J2299" s="6">
        <v>48.348731039999997</v>
      </c>
      <c r="K2299" t="s">
        <v>8885</v>
      </c>
      <c r="L2299" t="s">
        <v>9026</v>
      </c>
      <c r="M2299" t="s">
        <v>9801</v>
      </c>
    </row>
    <row r="2300" spans="1:13" x14ac:dyDescent="0.4">
      <c r="A2300" s="6">
        <v>2298</v>
      </c>
      <c r="B2300" s="6" t="s">
        <v>6475</v>
      </c>
      <c r="C2300" s="6" t="s">
        <v>6476</v>
      </c>
      <c r="D2300" s="6" t="s">
        <v>520</v>
      </c>
      <c r="E2300" s="6" t="s">
        <v>6477</v>
      </c>
      <c r="F2300" s="6">
        <v>103.56780000000001</v>
      </c>
      <c r="G2300" s="6">
        <v>32.621899999999997</v>
      </c>
      <c r="H2300" s="6">
        <v>57670402</v>
      </c>
      <c r="I2300" s="6">
        <v>104.5357398</v>
      </c>
      <c r="J2300" s="6">
        <v>31.305729759999998</v>
      </c>
      <c r="K2300" t="s">
        <v>8898</v>
      </c>
      <c r="L2300" t="s">
        <v>9301</v>
      </c>
      <c r="M2300" t="s">
        <v>10542</v>
      </c>
    </row>
    <row r="2301" spans="1:13" x14ac:dyDescent="0.4">
      <c r="A2301" s="6">
        <v>2299</v>
      </c>
      <c r="B2301" s="6" t="s">
        <v>6478</v>
      </c>
      <c r="C2301" s="6" t="s">
        <v>6479</v>
      </c>
      <c r="D2301" s="6" t="s">
        <v>573</v>
      </c>
      <c r="E2301" s="6" t="s">
        <v>1674</v>
      </c>
      <c r="F2301" s="6">
        <v>123.3048</v>
      </c>
      <c r="G2301" s="6">
        <v>42.075299999999999</v>
      </c>
      <c r="H2301" s="6">
        <v>5760385</v>
      </c>
      <c r="I2301" s="6">
        <v>123.97865849999999</v>
      </c>
      <c r="J2301" s="6">
        <v>40.668377120000002</v>
      </c>
      <c r="K2301" t="s">
        <v>8925</v>
      </c>
      <c r="L2301" t="s">
        <v>9239</v>
      </c>
      <c r="M2301" t="s">
        <v>9340</v>
      </c>
    </row>
    <row r="2302" spans="1:13" x14ac:dyDescent="0.4">
      <c r="A2302" s="6">
        <v>2300</v>
      </c>
      <c r="B2302" s="6" t="s">
        <v>6480</v>
      </c>
      <c r="C2302" s="6" t="s">
        <v>2667</v>
      </c>
      <c r="D2302" s="6" t="s">
        <v>566</v>
      </c>
      <c r="E2302" s="6" t="s">
        <v>5849</v>
      </c>
      <c r="F2302" s="6">
        <v>109.4126</v>
      </c>
      <c r="G2302" s="6">
        <v>22.836300000000001</v>
      </c>
      <c r="H2302" s="6">
        <v>3850782</v>
      </c>
      <c r="I2302" s="6">
        <v>110.2934523</v>
      </c>
      <c r="J2302" s="6">
        <v>21.61407152</v>
      </c>
      <c r="K2302" t="s">
        <v>8934</v>
      </c>
      <c r="L2302" t="s">
        <v>10228</v>
      </c>
      <c r="M2302" t="s">
        <v>10438</v>
      </c>
    </row>
    <row r="2303" spans="1:13" x14ac:dyDescent="0.4">
      <c r="A2303" s="6">
        <v>2301</v>
      </c>
      <c r="B2303" s="6" t="s">
        <v>6481</v>
      </c>
      <c r="C2303" s="6" t="s">
        <v>6482</v>
      </c>
      <c r="D2303" s="6" t="s">
        <v>520</v>
      </c>
      <c r="E2303" s="6" t="s">
        <v>6477</v>
      </c>
      <c r="F2303" s="6">
        <v>103.53449999999999</v>
      </c>
      <c r="G2303" s="6">
        <v>32.622700000000002</v>
      </c>
      <c r="H2303" s="6">
        <v>18260766</v>
      </c>
      <c r="I2303" s="6">
        <v>104.50293600000001</v>
      </c>
      <c r="J2303" s="6">
        <v>31.306522080000001</v>
      </c>
      <c r="K2303" t="s">
        <v>8898</v>
      </c>
      <c r="L2303" t="s">
        <v>9301</v>
      </c>
      <c r="M2303" t="s">
        <v>10542</v>
      </c>
    </row>
    <row r="2304" spans="1:13" x14ac:dyDescent="0.4">
      <c r="A2304" s="6">
        <v>2302</v>
      </c>
      <c r="B2304" s="6" t="s">
        <v>6483</v>
      </c>
      <c r="C2304" s="6" t="s">
        <v>6484</v>
      </c>
      <c r="D2304" s="6" t="s">
        <v>566</v>
      </c>
      <c r="E2304" s="6" t="s">
        <v>6485</v>
      </c>
      <c r="F2304" s="6">
        <v>108.4152</v>
      </c>
      <c r="G2304" s="6">
        <v>25.510899999999999</v>
      </c>
      <c r="H2304" s="6">
        <v>22290610</v>
      </c>
      <c r="I2304" s="6">
        <v>109.3109135</v>
      </c>
      <c r="J2304" s="6">
        <v>24.262995360000001</v>
      </c>
      <c r="K2304" t="s">
        <v>8888</v>
      </c>
      <c r="L2304" t="s">
        <v>9749</v>
      </c>
      <c r="M2304" t="s">
        <v>10543</v>
      </c>
    </row>
    <row r="2305" spans="1:13" x14ac:dyDescent="0.4">
      <c r="A2305" s="6">
        <v>2303</v>
      </c>
      <c r="B2305" s="6" t="s">
        <v>6486</v>
      </c>
      <c r="C2305" s="6" t="s">
        <v>6487</v>
      </c>
      <c r="D2305" s="6" t="s">
        <v>573</v>
      </c>
      <c r="E2305" s="6" t="s">
        <v>1403</v>
      </c>
      <c r="F2305" s="6">
        <v>123.2633</v>
      </c>
      <c r="G2305" s="6">
        <v>46.979599999999998</v>
      </c>
      <c r="H2305" s="6">
        <v>56340022</v>
      </c>
      <c r="I2305" s="6">
        <v>123.93777679999999</v>
      </c>
      <c r="J2305" s="6">
        <v>45.525595840000001</v>
      </c>
      <c r="K2305" t="s">
        <v>8894</v>
      </c>
      <c r="L2305" t="s">
        <v>9075</v>
      </c>
      <c r="M2305" t="s">
        <v>9231</v>
      </c>
    </row>
    <row r="2306" spans="1:13" x14ac:dyDescent="0.4">
      <c r="A2306" s="6">
        <v>2304</v>
      </c>
      <c r="B2306" s="6" t="s">
        <v>6488</v>
      </c>
      <c r="C2306" s="6" t="s">
        <v>6489</v>
      </c>
      <c r="D2306" s="6" t="s">
        <v>562</v>
      </c>
      <c r="E2306" s="6" t="s">
        <v>1013</v>
      </c>
      <c r="F2306" s="6">
        <v>126.1139</v>
      </c>
      <c r="G2306" s="6">
        <v>49.415199999999999</v>
      </c>
      <c r="H2306" s="6">
        <v>48900472</v>
      </c>
      <c r="I2306" s="6">
        <v>126.7459029</v>
      </c>
      <c r="J2306" s="6">
        <v>47.937814080000003</v>
      </c>
      <c r="K2306" t="s">
        <v>8885</v>
      </c>
      <c r="L2306" t="s">
        <v>9067</v>
      </c>
      <c r="M2306" t="s">
        <v>9068</v>
      </c>
    </row>
    <row r="2307" spans="1:13" x14ac:dyDescent="0.4">
      <c r="A2307" s="6">
        <v>2305</v>
      </c>
      <c r="B2307" s="6" t="s">
        <v>6490</v>
      </c>
      <c r="C2307" s="6" t="s">
        <v>6491</v>
      </c>
      <c r="D2307" s="6" t="s">
        <v>562</v>
      </c>
      <c r="E2307" s="6" t="s">
        <v>6492</v>
      </c>
      <c r="F2307" s="6">
        <v>122.48269999999999</v>
      </c>
      <c r="G2307" s="6">
        <v>48.798099999999998</v>
      </c>
      <c r="H2307" s="6">
        <v>12630397</v>
      </c>
      <c r="I2307" s="6">
        <v>123.1688078</v>
      </c>
      <c r="J2307" s="6">
        <v>47.326638240000001</v>
      </c>
      <c r="K2307" t="s">
        <v>8885</v>
      </c>
      <c r="L2307" t="s">
        <v>9026</v>
      </c>
      <c r="M2307" t="s">
        <v>10544</v>
      </c>
    </row>
    <row r="2308" spans="1:13" x14ac:dyDescent="0.4">
      <c r="A2308" s="6">
        <v>2306</v>
      </c>
      <c r="B2308" s="6" t="s">
        <v>6493</v>
      </c>
      <c r="C2308" s="6" t="s">
        <v>6494</v>
      </c>
      <c r="D2308" s="6" t="s">
        <v>562</v>
      </c>
      <c r="E2308" s="6" t="s">
        <v>6207</v>
      </c>
      <c r="F2308" s="6">
        <v>129.7313</v>
      </c>
      <c r="G2308" s="6">
        <v>48.337699999999998</v>
      </c>
      <c r="H2308" s="6">
        <v>53720788</v>
      </c>
      <c r="I2308" s="6">
        <v>130.3094036</v>
      </c>
      <c r="J2308" s="6">
        <v>46.870658079999998</v>
      </c>
      <c r="K2308" t="s">
        <v>8885</v>
      </c>
      <c r="L2308" t="s">
        <v>9344</v>
      </c>
      <c r="M2308" t="s">
        <v>10185</v>
      </c>
    </row>
    <row r="2309" spans="1:13" x14ac:dyDescent="0.4">
      <c r="A2309" s="6">
        <v>2307</v>
      </c>
      <c r="B2309" s="6" t="s">
        <v>6495</v>
      </c>
      <c r="C2309" s="6" t="s">
        <v>6496</v>
      </c>
      <c r="D2309" s="6" t="s">
        <v>599</v>
      </c>
      <c r="E2309" s="6" t="s">
        <v>6497</v>
      </c>
      <c r="F2309" s="6">
        <v>117.4053</v>
      </c>
      <c r="G2309" s="6">
        <v>38.779400000000003</v>
      </c>
      <c r="H2309" s="6">
        <v>59710833</v>
      </c>
      <c r="I2309" s="6">
        <v>118.167061</v>
      </c>
      <c r="J2309" s="6">
        <v>37.404117759999998</v>
      </c>
      <c r="K2309" t="s">
        <v>8907</v>
      </c>
      <c r="L2309" t="s">
        <v>9312</v>
      </c>
      <c r="M2309" t="s">
        <v>10545</v>
      </c>
    </row>
    <row r="2310" spans="1:13" x14ac:dyDescent="0.4">
      <c r="A2310" s="6">
        <v>2308</v>
      </c>
      <c r="B2310" s="6" t="s">
        <v>6498</v>
      </c>
      <c r="C2310" s="6" t="s">
        <v>6499</v>
      </c>
      <c r="D2310" s="6" t="s">
        <v>595</v>
      </c>
      <c r="E2310" s="6" t="s">
        <v>1564</v>
      </c>
      <c r="F2310" s="6">
        <v>103.35680000000001</v>
      </c>
      <c r="G2310" s="6">
        <v>37.017899999999997</v>
      </c>
      <c r="H2310" s="6">
        <v>10640010</v>
      </c>
      <c r="I2310" s="6">
        <v>104.3278837</v>
      </c>
      <c r="J2310" s="6">
        <v>35.659528160000001</v>
      </c>
      <c r="K2310" t="s">
        <v>8904</v>
      </c>
      <c r="L2310" t="s">
        <v>9295</v>
      </c>
      <c r="M2310" t="s">
        <v>9296</v>
      </c>
    </row>
    <row r="2311" spans="1:13" x14ac:dyDescent="0.4">
      <c r="A2311" s="6">
        <v>2309</v>
      </c>
      <c r="B2311" s="6" t="s">
        <v>6500</v>
      </c>
      <c r="C2311" s="6" t="s">
        <v>6501</v>
      </c>
      <c r="D2311" s="6" t="s">
        <v>599</v>
      </c>
      <c r="E2311" s="6" t="s">
        <v>6210</v>
      </c>
      <c r="F2311" s="6">
        <v>118.377</v>
      </c>
      <c r="G2311" s="6">
        <v>36.636499999999998</v>
      </c>
      <c r="H2311" s="6">
        <v>90916749</v>
      </c>
      <c r="I2311" s="6">
        <v>119.12428269999999</v>
      </c>
      <c r="J2311" s="6">
        <v>35.281789600000003</v>
      </c>
      <c r="K2311" t="s">
        <v>8907</v>
      </c>
      <c r="L2311" t="s">
        <v>9735</v>
      </c>
      <c r="M2311" t="s">
        <v>10504</v>
      </c>
    </row>
    <row r="2312" spans="1:13" x14ac:dyDescent="0.4">
      <c r="A2312" s="6">
        <v>2310</v>
      </c>
      <c r="B2312" s="6" t="s">
        <v>6502</v>
      </c>
      <c r="C2312" s="6" t="s">
        <v>6503</v>
      </c>
      <c r="D2312" s="6" t="s">
        <v>562</v>
      </c>
      <c r="E2312" s="6" t="s">
        <v>2678</v>
      </c>
      <c r="F2312" s="6">
        <v>129.70650000000001</v>
      </c>
      <c r="G2312" s="6">
        <v>46.660299999999999</v>
      </c>
      <c r="H2312" s="6">
        <v>94180553</v>
      </c>
      <c r="I2312" s="6">
        <v>130.2849732</v>
      </c>
      <c r="J2312" s="6">
        <v>45.209361119999997</v>
      </c>
      <c r="K2312" t="s">
        <v>8885</v>
      </c>
      <c r="L2312" t="s">
        <v>9109</v>
      </c>
      <c r="M2312" t="s">
        <v>9697</v>
      </c>
    </row>
    <row r="2313" spans="1:13" x14ac:dyDescent="0.4">
      <c r="A2313" s="6">
        <v>2311</v>
      </c>
      <c r="B2313" s="6" t="s">
        <v>6504</v>
      </c>
      <c r="C2313" s="6" t="s">
        <v>6505</v>
      </c>
      <c r="D2313" s="6" t="s">
        <v>602</v>
      </c>
      <c r="E2313" s="6" t="s">
        <v>6506</v>
      </c>
      <c r="F2313" s="6">
        <v>112.5264</v>
      </c>
      <c r="G2313" s="6">
        <v>30.810500000000001</v>
      </c>
      <c r="H2313" s="6">
        <v>1910595</v>
      </c>
      <c r="I2313" s="6">
        <v>113.36085660000001</v>
      </c>
      <c r="J2313" s="6">
        <v>29.511719200000002</v>
      </c>
      <c r="K2313" t="s">
        <v>8910</v>
      </c>
      <c r="L2313" t="s">
        <v>10207</v>
      </c>
      <c r="M2313" t="s">
        <v>10546</v>
      </c>
    </row>
    <row r="2314" spans="1:13" x14ac:dyDescent="0.4">
      <c r="A2314" s="6">
        <v>2312</v>
      </c>
      <c r="B2314" s="6" t="s">
        <v>6507</v>
      </c>
      <c r="C2314" s="6" t="s">
        <v>6508</v>
      </c>
      <c r="D2314" s="6" t="s">
        <v>562</v>
      </c>
      <c r="E2314" s="6" t="s">
        <v>3049</v>
      </c>
      <c r="F2314" s="6">
        <v>124.3368</v>
      </c>
      <c r="G2314" s="6">
        <v>50.133000000000003</v>
      </c>
      <c r="H2314" s="6">
        <v>36120196</v>
      </c>
      <c r="I2314" s="6">
        <v>124.99528170000001</v>
      </c>
      <c r="J2314" s="6">
        <v>48.648723199999999</v>
      </c>
      <c r="K2314" t="s">
        <v>8885</v>
      </c>
      <c r="L2314" t="s">
        <v>9026</v>
      </c>
      <c r="M2314" t="s">
        <v>9801</v>
      </c>
    </row>
    <row r="2315" spans="1:13" x14ac:dyDescent="0.4">
      <c r="A2315" s="6">
        <v>2313</v>
      </c>
      <c r="B2315" s="6" t="s">
        <v>6509</v>
      </c>
      <c r="C2315" s="6" t="s">
        <v>6510</v>
      </c>
      <c r="D2315" s="6" t="s">
        <v>520</v>
      </c>
      <c r="E2315" s="6" t="s">
        <v>6511</v>
      </c>
      <c r="F2315" s="6">
        <v>106.0339</v>
      </c>
      <c r="G2315" s="6">
        <v>27.740300000000001</v>
      </c>
      <c r="H2315" s="6">
        <v>4230057</v>
      </c>
      <c r="I2315" s="6">
        <v>106.9650949</v>
      </c>
      <c r="J2315" s="6">
        <v>26.470993119999999</v>
      </c>
      <c r="K2315" t="s">
        <v>8929</v>
      </c>
      <c r="L2315" t="s">
        <v>9285</v>
      </c>
      <c r="M2315" t="s">
        <v>10547</v>
      </c>
    </row>
    <row r="2316" spans="1:13" x14ac:dyDescent="0.4">
      <c r="A2316" s="6">
        <v>2314</v>
      </c>
      <c r="B2316" s="6" t="s">
        <v>6512</v>
      </c>
      <c r="C2316" s="6" t="s">
        <v>6513</v>
      </c>
      <c r="D2316" s="6" t="s">
        <v>1151</v>
      </c>
      <c r="E2316" s="6" t="s">
        <v>2203</v>
      </c>
      <c r="F2316" s="6">
        <v>113.4033</v>
      </c>
      <c r="G2316" s="6">
        <v>24.214500000000001</v>
      </c>
      <c r="H2316" s="6">
        <v>5080548</v>
      </c>
      <c r="I2316" s="6">
        <v>114.2246908</v>
      </c>
      <c r="J2316" s="6">
        <v>22.9790408</v>
      </c>
      <c r="K2316" t="s">
        <v>8934</v>
      </c>
      <c r="L2316" t="s">
        <v>9459</v>
      </c>
      <c r="M2316" t="s">
        <v>9538</v>
      </c>
    </row>
    <row r="2317" spans="1:13" x14ac:dyDescent="0.4">
      <c r="A2317" s="6">
        <v>2315</v>
      </c>
      <c r="B2317" s="6" t="s">
        <v>6514</v>
      </c>
      <c r="C2317" s="6" t="s">
        <v>6515</v>
      </c>
      <c r="D2317" s="6" t="s">
        <v>599</v>
      </c>
      <c r="E2317" s="6" t="s">
        <v>6516</v>
      </c>
      <c r="F2317" s="6">
        <v>117.2406</v>
      </c>
      <c r="G2317" s="6">
        <v>36.2468</v>
      </c>
      <c r="H2317" s="6">
        <v>59510655</v>
      </c>
      <c r="I2317" s="6">
        <v>118.0048151</v>
      </c>
      <c r="J2317" s="6">
        <v>34.895830719999999</v>
      </c>
      <c r="K2317" t="s">
        <v>8907</v>
      </c>
      <c r="L2317" t="s">
        <v>9735</v>
      </c>
      <c r="M2317" t="s">
        <v>10548</v>
      </c>
    </row>
    <row r="2318" spans="1:13" x14ac:dyDescent="0.4">
      <c r="A2318" s="6">
        <v>2316</v>
      </c>
      <c r="B2318" s="6" t="s">
        <v>6517</v>
      </c>
      <c r="C2318" s="6" t="s">
        <v>6518</v>
      </c>
      <c r="D2318" s="6" t="s">
        <v>602</v>
      </c>
      <c r="E2318" s="6" t="s">
        <v>2687</v>
      </c>
      <c r="F2318" s="6">
        <v>112.7407</v>
      </c>
      <c r="G2318" s="6">
        <v>28.999500000000001</v>
      </c>
      <c r="H2318" s="6">
        <v>22470393</v>
      </c>
      <c r="I2318" s="6">
        <v>113.5719636</v>
      </c>
      <c r="J2318" s="6">
        <v>27.718104799999999</v>
      </c>
      <c r="K2318" t="s">
        <v>8910</v>
      </c>
      <c r="L2318" t="s">
        <v>9175</v>
      </c>
      <c r="M2318" t="s">
        <v>9699</v>
      </c>
    </row>
    <row r="2319" spans="1:13" x14ac:dyDescent="0.4">
      <c r="A2319" s="6">
        <v>2317</v>
      </c>
      <c r="B2319" s="6" t="s">
        <v>6519</v>
      </c>
      <c r="C2319" s="6" t="s">
        <v>6520</v>
      </c>
      <c r="D2319" s="6" t="s">
        <v>602</v>
      </c>
      <c r="E2319" s="6" t="s">
        <v>6521</v>
      </c>
      <c r="F2319" s="6">
        <v>110.74169999999999</v>
      </c>
      <c r="G2319" s="6">
        <v>30.7333</v>
      </c>
      <c r="H2319" s="6">
        <v>25450754</v>
      </c>
      <c r="I2319" s="6">
        <v>111.60274870000001</v>
      </c>
      <c r="J2319" s="6">
        <v>29.435260320000001</v>
      </c>
      <c r="K2319" t="s">
        <v>8910</v>
      </c>
      <c r="L2319" t="s">
        <v>9148</v>
      </c>
      <c r="M2319" t="s">
        <v>10549</v>
      </c>
    </row>
    <row r="2320" spans="1:13" x14ac:dyDescent="0.4">
      <c r="A2320" s="6">
        <v>2318</v>
      </c>
      <c r="B2320" s="6" t="s">
        <v>6522</v>
      </c>
      <c r="C2320" s="6" t="s">
        <v>6523</v>
      </c>
      <c r="D2320" s="6" t="s">
        <v>566</v>
      </c>
      <c r="E2320" s="6" t="s">
        <v>6524</v>
      </c>
      <c r="F2320" s="6">
        <v>110.71380000000001</v>
      </c>
      <c r="G2320" s="6">
        <v>27.492000000000001</v>
      </c>
      <c r="H2320" s="6">
        <v>37510885</v>
      </c>
      <c r="I2320" s="6">
        <v>111.57526439999999</v>
      </c>
      <c r="J2320" s="6">
        <v>26.2250768</v>
      </c>
      <c r="K2320" t="s">
        <v>8910</v>
      </c>
      <c r="L2320" t="s">
        <v>9232</v>
      </c>
      <c r="M2320" t="s">
        <v>10550</v>
      </c>
    </row>
    <row r="2321" spans="1:13" x14ac:dyDescent="0.4">
      <c r="A2321" s="6">
        <v>2319</v>
      </c>
      <c r="B2321" s="6" t="s">
        <v>6525</v>
      </c>
      <c r="C2321" s="6" t="s">
        <v>6526</v>
      </c>
      <c r="D2321" s="6" t="s">
        <v>558</v>
      </c>
      <c r="E2321" s="6" t="s">
        <v>6527</v>
      </c>
      <c r="F2321" s="6">
        <v>102.7196</v>
      </c>
      <c r="G2321" s="6">
        <v>26.101199999999999</v>
      </c>
      <c r="H2321" s="6">
        <v>15670682</v>
      </c>
      <c r="I2321" s="6">
        <v>103.70017799999999</v>
      </c>
      <c r="J2321" s="6">
        <v>24.847628480000001</v>
      </c>
      <c r="K2321" t="s">
        <v>8891</v>
      </c>
      <c r="L2321" t="s">
        <v>9382</v>
      </c>
      <c r="M2321" t="s">
        <v>10551</v>
      </c>
    </row>
    <row r="2322" spans="1:13" x14ac:dyDescent="0.4">
      <c r="A2322" s="6">
        <v>2320</v>
      </c>
      <c r="B2322" s="6" t="s">
        <v>6528</v>
      </c>
      <c r="C2322" s="6" t="s">
        <v>6529</v>
      </c>
      <c r="D2322" s="6" t="s">
        <v>500</v>
      </c>
      <c r="E2322" s="6" t="s">
        <v>6530</v>
      </c>
      <c r="F2322" s="6">
        <v>118.226</v>
      </c>
      <c r="G2322" s="6">
        <v>41.349800000000002</v>
      </c>
      <c r="H2322" s="6">
        <v>36790808</v>
      </c>
      <c r="I2322" s="6">
        <v>118.97553259999999</v>
      </c>
      <c r="J2322" s="6">
        <v>39.949841919999997</v>
      </c>
      <c r="K2322" t="s">
        <v>8989</v>
      </c>
      <c r="L2322" t="s">
        <v>9082</v>
      </c>
      <c r="M2322" t="s">
        <v>10552</v>
      </c>
    </row>
    <row r="2323" spans="1:13" x14ac:dyDescent="0.4">
      <c r="A2323" s="6">
        <v>2321</v>
      </c>
      <c r="B2323" s="6" t="s">
        <v>6531</v>
      </c>
      <c r="C2323" s="6" t="s">
        <v>6532</v>
      </c>
      <c r="D2323" s="6" t="s">
        <v>562</v>
      </c>
      <c r="E2323" s="6" t="s">
        <v>1530</v>
      </c>
      <c r="F2323" s="6">
        <v>124.1082</v>
      </c>
      <c r="G2323" s="6">
        <v>48.170999999999999</v>
      </c>
      <c r="H2323" s="6">
        <v>12730050</v>
      </c>
      <c r="I2323" s="6">
        <v>124.7700878</v>
      </c>
      <c r="J2323" s="6">
        <v>46.705558400000001</v>
      </c>
      <c r="K2323" t="s">
        <v>8885</v>
      </c>
      <c r="L2323" t="s">
        <v>9279</v>
      </c>
      <c r="M2323" t="s">
        <v>9282</v>
      </c>
    </row>
    <row r="2324" spans="1:13" x14ac:dyDescent="0.4">
      <c r="A2324" s="6">
        <v>2322</v>
      </c>
      <c r="B2324" s="6" t="s">
        <v>6533</v>
      </c>
      <c r="C2324" s="6" t="s">
        <v>6534</v>
      </c>
      <c r="D2324" s="6" t="s">
        <v>562</v>
      </c>
      <c r="E2324" s="6" t="s">
        <v>3561</v>
      </c>
      <c r="F2324" s="6">
        <v>125.5658</v>
      </c>
      <c r="G2324" s="6">
        <v>47.422800000000002</v>
      </c>
      <c r="H2324" s="6">
        <v>12820767</v>
      </c>
      <c r="I2324" s="6">
        <v>126.2059696</v>
      </c>
      <c r="J2324" s="6">
        <v>45.96454112</v>
      </c>
      <c r="K2324" t="s">
        <v>8885</v>
      </c>
      <c r="L2324" t="s">
        <v>9031</v>
      </c>
      <c r="M2324" t="s">
        <v>9943</v>
      </c>
    </row>
    <row r="2325" spans="1:13" x14ac:dyDescent="0.4">
      <c r="A2325" s="6">
        <v>2323</v>
      </c>
      <c r="B2325" s="6" t="s">
        <v>6535</v>
      </c>
      <c r="C2325" s="6" t="s">
        <v>6536</v>
      </c>
      <c r="D2325" s="6" t="s">
        <v>595</v>
      </c>
      <c r="E2325" s="6" t="s">
        <v>5902</v>
      </c>
      <c r="F2325" s="6">
        <v>104.06270000000001</v>
      </c>
      <c r="G2325" s="6">
        <v>36.102600000000002</v>
      </c>
      <c r="H2325" s="6">
        <v>10530681</v>
      </c>
      <c r="I2325" s="6">
        <v>105.0232658</v>
      </c>
      <c r="J2325" s="6">
        <v>34.753015040000001</v>
      </c>
      <c r="K2325" t="s">
        <v>8904</v>
      </c>
      <c r="L2325" t="s">
        <v>9237</v>
      </c>
      <c r="M2325" t="s">
        <v>10448</v>
      </c>
    </row>
    <row r="2326" spans="1:13" x14ac:dyDescent="0.4">
      <c r="A2326" s="6">
        <v>2324</v>
      </c>
      <c r="B2326" s="6" t="s">
        <v>6537</v>
      </c>
      <c r="C2326" s="6" t="s">
        <v>6538</v>
      </c>
      <c r="D2326" s="6" t="s">
        <v>533</v>
      </c>
      <c r="E2326" s="6" t="s">
        <v>6539</v>
      </c>
      <c r="F2326" s="6">
        <v>114.98099999999999</v>
      </c>
      <c r="G2326" s="6">
        <v>35.383299999999998</v>
      </c>
      <c r="H2326" s="6">
        <v>90725401</v>
      </c>
      <c r="I2326" s="6">
        <v>115.7788831</v>
      </c>
      <c r="J2326" s="6">
        <v>34.040620320000002</v>
      </c>
      <c r="K2326" t="s">
        <v>8944</v>
      </c>
      <c r="L2326" t="s">
        <v>9142</v>
      </c>
    </row>
    <row r="2327" spans="1:13" x14ac:dyDescent="0.4">
      <c r="A2327" s="6">
        <v>2325</v>
      </c>
      <c r="B2327" s="6" t="s">
        <v>6540</v>
      </c>
      <c r="C2327" s="6" t="s">
        <v>2697</v>
      </c>
      <c r="D2327" s="6" t="s">
        <v>628</v>
      </c>
      <c r="E2327" s="6" t="s">
        <v>6541</v>
      </c>
      <c r="F2327" s="6">
        <v>114.0613</v>
      </c>
      <c r="G2327" s="6">
        <v>26.1755</v>
      </c>
      <c r="H2327" s="6">
        <v>20360526</v>
      </c>
      <c r="I2327" s="6">
        <v>114.8728866</v>
      </c>
      <c r="J2327" s="6">
        <v>24.921215199999999</v>
      </c>
      <c r="K2327" t="s">
        <v>8973</v>
      </c>
      <c r="L2327" t="s">
        <v>9275</v>
      </c>
      <c r="M2327" t="s">
        <v>10553</v>
      </c>
    </row>
    <row r="2328" spans="1:13" x14ac:dyDescent="0.4">
      <c r="A2328" s="6">
        <v>2326</v>
      </c>
      <c r="B2328" s="6" t="s">
        <v>6542</v>
      </c>
      <c r="C2328" s="6" t="s">
        <v>6543</v>
      </c>
      <c r="D2328" s="6" t="s">
        <v>628</v>
      </c>
      <c r="E2328" s="6" t="s">
        <v>6541</v>
      </c>
      <c r="F2328" s="6">
        <v>114.0521</v>
      </c>
      <c r="G2328" s="6">
        <v>26.160299999999999</v>
      </c>
      <c r="H2328" s="6">
        <v>94430738</v>
      </c>
      <c r="I2328" s="6">
        <v>114.8638237</v>
      </c>
      <c r="J2328" s="6">
        <v>24.90616112</v>
      </c>
      <c r="K2328" t="s">
        <v>8973</v>
      </c>
      <c r="L2328" t="s">
        <v>9275</v>
      </c>
      <c r="M2328" t="s">
        <v>10553</v>
      </c>
    </row>
    <row r="2329" spans="1:13" x14ac:dyDescent="0.4">
      <c r="A2329" s="6">
        <v>2327</v>
      </c>
      <c r="B2329" s="6" t="s">
        <v>6544</v>
      </c>
      <c r="C2329" s="6" t="s">
        <v>6545</v>
      </c>
      <c r="D2329" s="6" t="s">
        <v>628</v>
      </c>
      <c r="E2329" s="6" t="s">
        <v>6546</v>
      </c>
      <c r="F2329" s="6">
        <v>116.25709999999999</v>
      </c>
      <c r="G2329" s="6">
        <v>30.454599999999999</v>
      </c>
      <c r="H2329" s="6">
        <v>100384104</v>
      </c>
      <c r="I2329" s="6">
        <v>117.0359692</v>
      </c>
      <c r="J2329" s="6">
        <v>29.159235840000001</v>
      </c>
      <c r="K2329" t="s">
        <v>8973</v>
      </c>
      <c r="L2329" t="s">
        <v>9350</v>
      </c>
      <c r="M2329" t="s">
        <v>6554</v>
      </c>
    </row>
    <row r="2330" spans="1:13" x14ac:dyDescent="0.4">
      <c r="A2330" s="6">
        <v>2328</v>
      </c>
      <c r="B2330" s="6" t="s">
        <v>6547</v>
      </c>
      <c r="C2330" s="6" t="s">
        <v>6548</v>
      </c>
      <c r="D2330" s="6" t="s">
        <v>520</v>
      </c>
      <c r="E2330" s="6" t="s">
        <v>1665</v>
      </c>
      <c r="F2330" s="6">
        <v>104.0727</v>
      </c>
      <c r="G2330" s="6">
        <v>27.7926</v>
      </c>
      <c r="H2330" s="6">
        <v>90225260</v>
      </c>
      <c r="I2330" s="6">
        <v>105.0331168</v>
      </c>
      <c r="J2330" s="6">
        <v>26.522791040000001</v>
      </c>
      <c r="K2330" t="s">
        <v>8929</v>
      </c>
      <c r="L2330" t="s">
        <v>9088</v>
      </c>
      <c r="M2330" t="s">
        <v>9336</v>
      </c>
    </row>
    <row r="2331" spans="1:13" x14ac:dyDescent="0.4">
      <c r="A2331" s="6">
        <v>2329</v>
      </c>
      <c r="B2331" s="6" t="s">
        <v>6549</v>
      </c>
      <c r="C2331" s="6" t="s">
        <v>6550</v>
      </c>
      <c r="D2331" s="6" t="s">
        <v>500</v>
      </c>
      <c r="E2331" s="6" t="s">
        <v>3468</v>
      </c>
      <c r="F2331" s="6">
        <v>115.1837</v>
      </c>
      <c r="G2331" s="6">
        <v>41.385800000000003</v>
      </c>
      <c r="H2331" s="6">
        <v>27570430</v>
      </c>
      <c r="I2331" s="6">
        <v>115.9785629</v>
      </c>
      <c r="J2331" s="6">
        <v>39.985496320000003</v>
      </c>
      <c r="K2331" t="s">
        <v>8862</v>
      </c>
      <c r="L2331" t="s">
        <v>8862</v>
      </c>
      <c r="M2331" t="s">
        <v>9924</v>
      </c>
    </row>
    <row r="2332" spans="1:13" x14ac:dyDescent="0.4">
      <c r="A2332" s="6">
        <v>2330</v>
      </c>
      <c r="B2332" s="6" t="s">
        <v>6551</v>
      </c>
      <c r="C2332" s="6" t="s">
        <v>6552</v>
      </c>
      <c r="D2332" s="6" t="s">
        <v>595</v>
      </c>
      <c r="E2332" s="6" t="s">
        <v>6553</v>
      </c>
      <c r="F2332" s="6">
        <v>105.3485</v>
      </c>
      <c r="G2332" s="6">
        <v>37.064300000000003</v>
      </c>
      <c r="H2332" s="6">
        <v>48440220</v>
      </c>
      <c r="I2332" s="6">
        <v>106.2899074</v>
      </c>
      <c r="J2332" s="6">
        <v>35.705482719999999</v>
      </c>
      <c r="K2332" t="s">
        <v>8986</v>
      </c>
      <c r="L2332" t="s">
        <v>9428</v>
      </c>
      <c r="M2332" t="s">
        <v>10554</v>
      </c>
    </row>
    <row r="2333" spans="1:13" x14ac:dyDescent="0.4">
      <c r="A2333" s="6">
        <v>2331</v>
      </c>
      <c r="B2333" s="6" t="s">
        <v>6554</v>
      </c>
      <c r="C2333" s="6" t="s">
        <v>6555</v>
      </c>
      <c r="D2333" s="6" t="s">
        <v>628</v>
      </c>
      <c r="E2333" s="6" t="s">
        <v>6546</v>
      </c>
      <c r="F2333" s="6">
        <v>116.32989999999999</v>
      </c>
      <c r="G2333" s="6">
        <v>30.261900000000001</v>
      </c>
      <c r="H2333" s="6">
        <v>33090417</v>
      </c>
      <c r="I2333" s="6">
        <v>117.1076845</v>
      </c>
      <c r="J2333" s="6">
        <v>28.96838576</v>
      </c>
      <c r="K2333" t="s">
        <v>8973</v>
      </c>
      <c r="L2333" t="s">
        <v>9350</v>
      </c>
      <c r="M2333" t="s">
        <v>6554</v>
      </c>
    </row>
    <row r="2334" spans="1:13" x14ac:dyDescent="0.4">
      <c r="A2334" s="6">
        <v>2332</v>
      </c>
      <c r="B2334" s="6" t="s">
        <v>6556</v>
      </c>
      <c r="C2334" s="6" t="s">
        <v>6557</v>
      </c>
      <c r="D2334" s="6" t="s">
        <v>858</v>
      </c>
      <c r="E2334" s="6" t="s">
        <v>6558</v>
      </c>
      <c r="F2334" s="6">
        <v>78.885099999999994</v>
      </c>
      <c r="G2334" s="6">
        <v>38.442100000000003</v>
      </c>
      <c r="H2334" s="6">
        <v>96565650</v>
      </c>
      <c r="I2334" s="6">
        <v>80.220812010000003</v>
      </c>
      <c r="J2334" s="6">
        <v>37.070055840000002</v>
      </c>
      <c r="K2334" t="s">
        <v>9006</v>
      </c>
      <c r="L2334" t="s">
        <v>9521</v>
      </c>
      <c r="M2334" t="s">
        <v>10555</v>
      </c>
    </row>
    <row r="2335" spans="1:13" x14ac:dyDescent="0.4">
      <c r="A2335" s="6">
        <v>2333</v>
      </c>
      <c r="B2335" s="6" t="s">
        <v>6559</v>
      </c>
      <c r="C2335" s="6" t="s">
        <v>6560</v>
      </c>
      <c r="D2335" s="6" t="s">
        <v>599</v>
      </c>
      <c r="E2335" s="6" t="s">
        <v>6561</v>
      </c>
      <c r="F2335" s="6">
        <v>114.93219999999999</v>
      </c>
      <c r="G2335" s="6">
        <v>38.209699999999998</v>
      </c>
      <c r="H2335" s="6">
        <v>19350057</v>
      </c>
      <c r="I2335" s="6">
        <v>115.73081019999999</v>
      </c>
      <c r="J2335" s="6">
        <v>36.839886880000002</v>
      </c>
      <c r="K2335" t="s">
        <v>8907</v>
      </c>
      <c r="L2335" t="s">
        <v>9425</v>
      </c>
      <c r="M2335" t="s">
        <v>10556</v>
      </c>
    </row>
    <row r="2336" spans="1:13" x14ac:dyDescent="0.4">
      <c r="A2336" s="6">
        <v>2334</v>
      </c>
      <c r="B2336" s="6" t="s">
        <v>6562</v>
      </c>
      <c r="C2336" s="6" t="s">
        <v>6563</v>
      </c>
      <c r="D2336" s="6" t="s">
        <v>869</v>
      </c>
      <c r="E2336" s="6" t="s">
        <v>6564</v>
      </c>
      <c r="F2336" s="6">
        <v>107.49420000000001</v>
      </c>
      <c r="G2336" s="6">
        <v>35.808199999999999</v>
      </c>
      <c r="H2336" s="6">
        <v>92003137</v>
      </c>
      <c r="I2336" s="6">
        <v>108.4036364</v>
      </c>
      <c r="J2336" s="6">
        <v>34.461441280000003</v>
      </c>
      <c r="K2336" t="s">
        <v>9010</v>
      </c>
      <c r="L2336" t="s">
        <v>9138</v>
      </c>
      <c r="M2336" t="s">
        <v>10557</v>
      </c>
    </row>
    <row r="2337" spans="1:13" x14ac:dyDescent="0.4">
      <c r="A2337" s="6">
        <v>2335</v>
      </c>
      <c r="B2337" s="6" t="s">
        <v>6565</v>
      </c>
      <c r="C2337" s="6" t="s">
        <v>6566</v>
      </c>
      <c r="D2337" s="6" t="s">
        <v>533</v>
      </c>
      <c r="E2337" s="6" t="s">
        <v>6567</v>
      </c>
      <c r="F2337" s="6">
        <v>118.38</v>
      </c>
      <c r="G2337" s="6">
        <v>29.3186</v>
      </c>
      <c r="H2337" s="6">
        <v>91085343</v>
      </c>
      <c r="I2337" s="6">
        <v>119.12723800000001</v>
      </c>
      <c r="J2337" s="6">
        <v>28.034141439999999</v>
      </c>
      <c r="K2337" t="s">
        <v>8957</v>
      </c>
      <c r="L2337" t="s">
        <v>9713</v>
      </c>
      <c r="M2337" t="s">
        <v>6565</v>
      </c>
    </row>
    <row r="2338" spans="1:13" x14ac:dyDescent="0.4">
      <c r="A2338" s="6">
        <v>2336</v>
      </c>
      <c r="B2338" s="6" t="s">
        <v>6568</v>
      </c>
      <c r="C2338" s="6" t="s">
        <v>6569</v>
      </c>
      <c r="D2338" s="6" t="s">
        <v>869</v>
      </c>
      <c r="E2338" s="6" t="s">
        <v>6564</v>
      </c>
      <c r="F2338" s="6">
        <v>107.5052</v>
      </c>
      <c r="G2338" s="6">
        <v>35.777700000000003</v>
      </c>
      <c r="H2338" s="6">
        <v>47190185</v>
      </c>
      <c r="I2338" s="6">
        <v>108.4144725</v>
      </c>
      <c r="J2338" s="6">
        <v>34.431234080000003</v>
      </c>
      <c r="K2338" t="s">
        <v>9010</v>
      </c>
      <c r="L2338" t="s">
        <v>9138</v>
      </c>
      <c r="M2338" t="s">
        <v>10557</v>
      </c>
    </row>
    <row r="2339" spans="1:13" x14ac:dyDescent="0.4">
      <c r="A2339" s="6">
        <v>2337</v>
      </c>
      <c r="B2339" s="6" t="s">
        <v>6570</v>
      </c>
      <c r="C2339" s="6" t="s">
        <v>6571</v>
      </c>
      <c r="D2339" s="6" t="s">
        <v>533</v>
      </c>
      <c r="E2339" s="6" t="s">
        <v>6572</v>
      </c>
      <c r="F2339" s="6">
        <v>114.5669</v>
      </c>
      <c r="G2339" s="6">
        <v>34.3568</v>
      </c>
      <c r="H2339" s="6">
        <v>89461556</v>
      </c>
      <c r="I2339" s="6">
        <v>115.3709532</v>
      </c>
      <c r="J2339" s="6">
        <v>33.023974719999998</v>
      </c>
      <c r="K2339" t="s">
        <v>8944</v>
      </c>
      <c r="L2339" t="s">
        <v>9374</v>
      </c>
      <c r="M2339" t="s">
        <v>10558</v>
      </c>
    </row>
    <row r="2340" spans="1:13" x14ac:dyDescent="0.4">
      <c r="A2340" s="6">
        <v>2338</v>
      </c>
      <c r="B2340" s="6" t="s">
        <v>6573</v>
      </c>
      <c r="C2340" s="6" t="s">
        <v>6574</v>
      </c>
      <c r="D2340" s="6" t="s">
        <v>520</v>
      </c>
      <c r="E2340" s="6" t="s">
        <v>6575</v>
      </c>
      <c r="F2340" s="6">
        <v>102.5956</v>
      </c>
      <c r="G2340" s="6">
        <v>31.0535</v>
      </c>
      <c r="H2340" s="6">
        <v>13600671</v>
      </c>
      <c r="I2340" s="6">
        <v>103.5780256</v>
      </c>
      <c r="J2340" s="6">
        <v>29.752386399999999</v>
      </c>
      <c r="K2340" t="s">
        <v>8898</v>
      </c>
      <c r="L2340" t="s">
        <v>9323</v>
      </c>
      <c r="M2340" t="s">
        <v>10559</v>
      </c>
    </row>
    <row r="2341" spans="1:13" x14ac:dyDescent="0.4">
      <c r="A2341" s="6">
        <v>2339</v>
      </c>
      <c r="B2341" s="6" t="s">
        <v>6576</v>
      </c>
      <c r="C2341" s="6" t="s">
        <v>6577</v>
      </c>
      <c r="D2341" s="6" t="s">
        <v>602</v>
      </c>
      <c r="E2341" s="6" t="s">
        <v>6578</v>
      </c>
      <c r="F2341" s="6">
        <v>110.5976</v>
      </c>
      <c r="G2341" s="6">
        <v>28.940899999999999</v>
      </c>
      <c r="H2341" s="6">
        <v>38000086</v>
      </c>
      <c r="I2341" s="6">
        <v>111.4607958</v>
      </c>
      <c r="J2341" s="6">
        <v>27.660067359999999</v>
      </c>
      <c r="K2341" t="s">
        <v>8910</v>
      </c>
      <c r="L2341" t="s">
        <v>9674</v>
      </c>
      <c r="M2341" t="s">
        <v>10560</v>
      </c>
    </row>
    <row r="2342" spans="1:13" x14ac:dyDescent="0.4">
      <c r="A2342" s="6">
        <v>2340</v>
      </c>
      <c r="B2342" s="6" t="s">
        <v>6579</v>
      </c>
      <c r="C2342" s="6" t="s">
        <v>6580</v>
      </c>
      <c r="D2342" s="6" t="s">
        <v>573</v>
      </c>
      <c r="E2342" s="6" t="s">
        <v>3848</v>
      </c>
      <c r="F2342" s="6">
        <v>123.0742</v>
      </c>
      <c r="G2342" s="6">
        <v>42.375300000000003</v>
      </c>
      <c r="H2342" s="6">
        <v>5710873</v>
      </c>
      <c r="I2342" s="6">
        <v>123.7514944</v>
      </c>
      <c r="J2342" s="6">
        <v>40.965497120000002</v>
      </c>
      <c r="K2342" t="s">
        <v>8925</v>
      </c>
      <c r="L2342" t="s">
        <v>9124</v>
      </c>
      <c r="M2342" t="s">
        <v>10021</v>
      </c>
    </row>
    <row r="2343" spans="1:13" x14ac:dyDescent="0.4">
      <c r="A2343" s="6">
        <v>2341</v>
      </c>
      <c r="B2343" s="6" t="s">
        <v>6581</v>
      </c>
      <c r="C2343" s="6" t="s">
        <v>6582</v>
      </c>
      <c r="D2343" s="6" t="s">
        <v>500</v>
      </c>
      <c r="E2343" s="6" t="s">
        <v>2707</v>
      </c>
      <c r="F2343" s="6">
        <v>116.3583</v>
      </c>
      <c r="G2343" s="6">
        <v>42.110199999999999</v>
      </c>
      <c r="H2343" s="6">
        <v>23120383</v>
      </c>
      <c r="I2343" s="6">
        <v>117.1356613</v>
      </c>
      <c r="J2343" s="6">
        <v>40.70294208</v>
      </c>
      <c r="K2343" t="s">
        <v>8989</v>
      </c>
      <c r="L2343" t="s">
        <v>9150</v>
      </c>
      <c r="M2343" t="s">
        <v>9705</v>
      </c>
    </row>
    <row r="2344" spans="1:13" x14ac:dyDescent="0.4">
      <c r="A2344" s="6">
        <v>2342</v>
      </c>
      <c r="B2344" s="6" t="s">
        <v>6583</v>
      </c>
      <c r="C2344" s="6" t="s">
        <v>6584</v>
      </c>
      <c r="D2344" s="6" t="s">
        <v>837</v>
      </c>
      <c r="E2344" s="6" t="s">
        <v>2728</v>
      </c>
      <c r="F2344" s="6">
        <v>110.90430000000001</v>
      </c>
      <c r="G2344" s="6">
        <v>38.229599999999998</v>
      </c>
      <c r="H2344" s="6">
        <v>16440079</v>
      </c>
      <c r="I2344" s="6">
        <v>111.7629259</v>
      </c>
      <c r="J2344" s="6">
        <v>36.859595839999997</v>
      </c>
      <c r="K2344" t="s">
        <v>8997</v>
      </c>
      <c r="L2344" t="s">
        <v>9605</v>
      </c>
      <c r="M2344" t="s">
        <v>9710</v>
      </c>
    </row>
    <row r="2345" spans="1:13" x14ac:dyDescent="0.4">
      <c r="A2345" s="6">
        <v>2343</v>
      </c>
      <c r="B2345" s="6" t="s">
        <v>6585</v>
      </c>
      <c r="C2345" s="6" t="s">
        <v>6586</v>
      </c>
      <c r="D2345" s="6" t="s">
        <v>573</v>
      </c>
      <c r="E2345" s="6" t="s">
        <v>3473</v>
      </c>
      <c r="F2345" s="6">
        <v>127.1902</v>
      </c>
      <c r="G2345" s="6">
        <v>43.934199999999997</v>
      </c>
      <c r="H2345" s="6">
        <v>56680880</v>
      </c>
      <c r="I2345" s="6">
        <v>127.806166</v>
      </c>
      <c r="J2345" s="6">
        <v>42.509431679999999</v>
      </c>
      <c r="K2345" t="s">
        <v>8894</v>
      </c>
      <c r="L2345" t="s">
        <v>1119</v>
      </c>
      <c r="M2345" t="s">
        <v>9925</v>
      </c>
    </row>
    <row r="2346" spans="1:13" x14ac:dyDescent="0.4">
      <c r="A2346" s="6">
        <v>2344</v>
      </c>
      <c r="B2346" s="6" t="s">
        <v>6587</v>
      </c>
      <c r="C2346" s="6" t="s">
        <v>6588</v>
      </c>
      <c r="D2346" s="6" t="s">
        <v>849</v>
      </c>
      <c r="E2346" s="6" t="s">
        <v>6589</v>
      </c>
      <c r="F2346" s="6">
        <v>113.72799999999999</v>
      </c>
      <c r="G2346" s="6">
        <v>33.491799999999998</v>
      </c>
      <c r="H2346" s="6">
        <v>32000686</v>
      </c>
      <c r="I2346" s="6">
        <v>114.54455280000001</v>
      </c>
      <c r="J2346" s="6">
        <v>32.167278719999999</v>
      </c>
      <c r="K2346" t="s">
        <v>9020</v>
      </c>
      <c r="L2346" t="s">
        <v>9416</v>
      </c>
      <c r="M2346" t="s">
        <v>10561</v>
      </c>
    </row>
    <row r="2347" spans="1:13" x14ac:dyDescent="0.4">
      <c r="A2347" s="6">
        <v>2345</v>
      </c>
      <c r="B2347" s="6" t="s">
        <v>6590</v>
      </c>
      <c r="C2347" s="6" t="s">
        <v>6591</v>
      </c>
      <c r="D2347" s="6" t="s">
        <v>533</v>
      </c>
      <c r="E2347" s="6" t="s">
        <v>6592</v>
      </c>
      <c r="F2347" s="6">
        <v>118.4436</v>
      </c>
      <c r="G2347" s="6">
        <v>35.116799999999998</v>
      </c>
      <c r="H2347" s="6">
        <v>91304096</v>
      </c>
      <c r="I2347" s="6">
        <v>119.1898904</v>
      </c>
      <c r="J2347" s="6">
        <v>33.77667872</v>
      </c>
      <c r="K2347" t="s">
        <v>8979</v>
      </c>
      <c r="L2347" t="s">
        <v>9439</v>
      </c>
      <c r="M2347" t="s">
        <v>10562</v>
      </c>
    </row>
    <row r="2348" spans="1:13" x14ac:dyDescent="0.4">
      <c r="A2348" s="6">
        <v>2346</v>
      </c>
      <c r="B2348" s="6" t="s">
        <v>6593</v>
      </c>
      <c r="C2348" s="6" t="s">
        <v>6594</v>
      </c>
      <c r="D2348" s="6" t="s">
        <v>628</v>
      </c>
      <c r="E2348" s="6" t="s">
        <v>2268</v>
      </c>
      <c r="F2348" s="6">
        <v>113.13679999999999</v>
      </c>
      <c r="G2348" s="6">
        <v>27.9941</v>
      </c>
      <c r="H2348" s="6">
        <v>37240502</v>
      </c>
      <c r="I2348" s="6">
        <v>113.9621617</v>
      </c>
      <c r="J2348" s="6">
        <v>26.722356640000001</v>
      </c>
      <c r="K2348" t="s">
        <v>8973</v>
      </c>
      <c r="L2348" t="s">
        <v>9546</v>
      </c>
      <c r="M2348" t="s">
        <v>9564</v>
      </c>
    </row>
    <row r="2349" spans="1:13" x14ac:dyDescent="0.4">
      <c r="A2349" s="6">
        <v>2347</v>
      </c>
      <c r="B2349" s="6" t="s">
        <v>6595</v>
      </c>
      <c r="C2349" s="6" t="s">
        <v>6596</v>
      </c>
      <c r="D2349" s="6" t="s">
        <v>599</v>
      </c>
      <c r="E2349" s="6" t="s">
        <v>6597</v>
      </c>
      <c r="F2349" s="6">
        <v>115.1345</v>
      </c>
      <c r="G2349" s="6">
        <v>37.177599999999998</v>
      </c>
      <c r="H2349" s="6">
        <v>19430358</v>
      </c>
      <c r="I2349" s="6">
        <v>115.93009600000001</v>
      </c>
      <c r="J2349" s="6">
        <v>35.817695039999997</v>
      </c>
      <c r="K2349" t="s">
        <v>8907</v>
      </c>
      <c r="L2349" t="s">
        <v>9589</v>
      </c>
      <c r="M2349" t="s">
        <v>10563</v>
      </c>
    </row>
    <row r="2350" spans="1:13" x14ac:dyDescent="0.4">
      <c r="A2350" s="6">
        <v>2348</v>
      </c>
      <c r="B2350" s="6" t="s">
        <v>6598</v>
      </c>
      <c r="C2350" s="6" t="s">
        <v>2742</v>
      </c>
      <c r="D2350" s="6" t="s">
        <v>913</v>
      </c>
      <c r="E2350" s="6" t="s">
        <v>6599</v>
      </c>
      <c r="F2350" s="6">
        <v>112.0551</v>
      </c>
      <c r="G2350" s="6">
        <v>35.089399999999998</v>
      </c>
      <c r="H2350" s="6">
        <v>20920707</v>
      </c>
      <c r="I2350" s="6">
        <v>112.896579</v>
      </c>
      <c r="J2350" s="6">
        <v>33.74954176</v>
      </c>
      <c r="K2350" t="s">
        <v>9020</v>
      </c>
      <c r="L2350" t="s">
        <v>9822</v>
      </c>
      <c r="M2350" t="s">
        <v>10564</v>
      </c>
    </row>
    <row r="2351" spans="1:13" x14ac:dyDescent="0.4">
      <c r="A2351" s="6">
        <v>2349</v>
      </c>
      <c r="B2351" s="6" t="s">
        <v>6600</v>
      </c>
      <c r="C2351" s="6" t="s">
        <v>6601</v>
      </c>
      <c r="D2351" s="6" t="s">
        <v>520</v>
      </c>
      <c r="E2351" s="6" t="s">
        <v>6602</v>
      </c>
      <c r="F2351" s="6">
        <v>105.99509999999999</v>
      </c>
      <c r="G2351" s="6">
        <v>29.2182</v>
      </c>
      <c r="H2351" s="6">
        <v>90122030</v>
      </c>
      <c r="I2351" s="6">
        <v>106.926873</v>
      </c>
      <c r="J2351" s="6">
        <v>27.934705279999999</v>
      </c>
      <c r="K2351" t="s">
        <v>8929</v>
      </c>
      <c r="L2351" t="s">
        <v>10026</v>
      </c>
      <c r="M2351" t="s">
        <v>10565</v>
      </c>
    </row>
    <row r="2352" spans="1:13" x14ac:dyDescent="0.4">
      <c r="A2352" s="6">
        <v>2350</v>
      </c>
      <c r="B2352" s="6" t="s">
        <v>6603</v>
      </c>
      <c r="C2352" s="6" t="s">
        <v>6604</v>
      </c>
      <c r="D2352" s="6" t="s">
        <v>573</v>
      </c>
      <c r="E2352" s="6" t="s">
        <v>2045</v>
      </c>
      <c r="F2352" s="6">
        <v>120.0715</v>
      </c>
      <c r="G2352" s="6">
        <v>42.168900000000001</v>
      </c>
      <c r="H2352" s="6">
        <v>51540099</v>
      </c>
      <c r="I2352" s="6">
        <v>120.7935347</v>
      </c>
      <c r="J2352" s="6">
        <v>40.761078560000001</v>
      </c>
      <c r="K2352" t="s">
        <v>8925</v>
      </c>
      <c r="L2352" t="s">
        <v>9483</v>
      </c>
      <c r="M2352" t="s">
        <v>9484</v>
      </c>
    </row>
    <row r="2353" spans="1:13" x14ac:dyDescent="0.4">
      <c r="A2353" s="6">
        <v>2351</v>
      </c>
      <c r="B2353" s="6" t="s">
        <v>6605</v>
      </c>
      <c r="C2353" s="6" t="s">
        <v>6606</v>
      </c>
      <c r="D2353" s="6" t="s">
        <v>628</v>
      </c>
      <c r="E2353" s="6" t="s">
        <v>6607</v>
      </c>
      <c r="F2353" s="6">
        <v>116.5831</v>
      </c>
      <c r="G2353" s="6">
        <v>25.944400000000002</v>
      </c>
      <c r="H2353" s="6">
        <v>30910031</v>
      </c>
      <c r="I2353" s="6">
        <v>117.3571118</v>
      </c>
      <c r="J2353" s="6">
        <v>24.69233376</v>
      </c>
      <c r="K2353" t="s">
        <v>8919</v>
      </c>
      <c r="L2353" t="s">
        <v>10200</v>
      </c>
      <c r="M2353" t="s">
        <v>10566</v>
      </c>
    </row>
    <row r="2354" spans="1:13" x14ac:dyDescent="0.4">
      <c r="A2354" s="6">
        <v>2352</v>
      </c>
      <c r="B2354" s="6" t="s">
        <v>6608</v>
      </c>
      <c r="C2354" s="6" t="s">
        <v>6609</v>
      </c>
      <c r="D2354" s="6" t="s">
        <v>573</v>
      </c>
      <c r="E2354" s="6" t="s">
        <v>6610</v>
      </c>
      <c r="F2354" s="6">
        <v>123.04130000000001</v>
      </c>
      <c r="G2354" s="6">
        <v>43.230800000000002</v>
      </c>
      <c r="H2354" s="6">
        <v>60340458</v>
      </c>
      <c r="I2354" s="6">
        <v>123.7190846</v>
      </c>
      <c r="J2354" s="6">
        <v>41.812784319999999</v>
      </c>
      <c r="K2354" t="s">
        <v>8925</v>
      </c>
      <c r="L2354" t="s">
        <v>9360</v>
      </c>
      <c r="M2354" t="s">
        <v>10567</v>
      </c>
    </row>
    <row r="2355" spans="1:13" x14ac:dyDescent="0.4">
      <c r="A2355" s="6">
        <v>2353</v>
      </c>
      <c r="B2355" s="6" t="s">
        <v>6611</v>
      </c>
      <c r="C2355" s="6" t="s">
        <v>6612</v>
      </c>
      <c r="D2355" s="6" t="s">
        <v>562</v>
      </c>
      <c r="E2355" s="6" t="s">
        <v>6613</v>
      </c>
      <c r="F2355" s="6">
        <v>130.10290000000001</v>
      </c>
      <c r="G2355" s="6">
        <v>46.5291</v>
      </c>
      <c r="H2355" s="6">
        <v>58570741</v>
      </c>
      <c r="I2355" s="6">
        <v>130.67546680000001</v>
      </c>
      <c r="J2355" s="6">
        <v>45.079420640000002</v>
      </c>
      <c r="K2355" t="s">
        <v>8885</v>
      </c>
      <c r="L2355" t="s">
        <v>9245</v>
      </c>
      <c r="M2355" t="s">
        <v>10568</v>
      </c>
    </row>
    <row r="2356" spans="1:13" x14ac:dyDescent="0.4">
      <c r="A2356" s="6">
        <v>2354</v>
      </c>
      <c r="B2356" s="6" t="s">
        <v>6614</v>
      </c>
      <c r="C2356" s="6" t="s">
        <v>6615</v>
      </c>
      <c r="D2356" s="6" t="s">
        <v>858</v>
      </c>
      <c r="E2356" s="6" t="s">
        <v>6616</v>
      </c>
      <c r="F2356" s="6">
        <v>82.847399999999993</v>
      </c>
      <c r="G2356" s="6">
        <v>43.277099999999997</v>
      </c>
      <c r="H2356" s="6">
        <v>34040778</v>
      </c>
      <c r="I2356" s="6">
        <v>84.12407374</v>
      </c>
      <c r="J2356" s="6">
        <v>41.858639840000002</v>
      </c>
      <c r="K2356" t="s">
        <v>9006</v>
      </c>
      <c r="L2356" t="s">
        <v>9476</v>
      </c>
      <c r="M2356" t="s">
        <v>10569</v>
      </c>
    </row>
    <row r="2357" spans="1:13" x14ac:dyDescent="0.4">
      <c r="A2357" s="6">
        <v>2355</v>
      </c>
      <c r="B2357" s="6" t="s">
        <v>6617</v>
      </c>
      <c r="C2357" s="6" t="s">
        <v>6618</v>
      </c>
      <c r="D2357" s="6" t="s">
        <v>558</v>
      </c>
      <c r="E2357" s="6" t="s">
        <v>1867</v>
      </c>
      <c r="F2357" s="6">
        <v>100.6922</v>
      </c>
      <c r="G2357" s="6">
        <v>26.505600000000001</v>
      </c>
      <c r="H2357" s="6">
        <v>14490301</v>
      </c>
      <c r="I2357" s="6">
        <v>101.7029862</v>
      </c>
      <c r="J2357" s="6">
        <v>25.248146240000001</v>
      </c>
      <c r="K2357" t="s">
        <v>8891</v>
      </c>
      <c r="L2357" t="s">
        <v>9204</v>
      </c>
      <c r="M2357" t="s">
        <v>9422</v>
      </c>
    </row>
    <row r="2358" spans="1:13" x14ac:dyDescent="0.4">
      <c r="A2358" s="6">
        <v>2356</v>
      </c>
      <c r="B2358" s="6" t="s">
        <v>6619</v>
      </c>
      <c r="C2358" s="6" t="s">
        <v>6620</v>
      </c>
      <c r="D2358" s="6" t="s">
        <v>566</v>
      </c>
      <c r="E2358" s="6" t="s">
        <v>1393</v>
      </c>
      <c r="F2358" s="6">
        <v>106.5762</v>
      </c>
      <c r="G2358" s="6">
        <v>23.675599999999999</v>
      </c>
      <c r="H2358" s="6">
        <v>5400389</v>
      </c>
      <c r="I2358" s="6">
        <v>107.49931460000001</v>
      </c>
      <c r="J2358" s="6">
        <v>22.445314239999998</v>
      </c>
      <c r="K2358" t="s">
        <v>8888</v>
      </c>
      <c r="L2358" t="s">
        <v>9228</v>
      </c>
      <c r="M2358" t="s">
        <v>9229</v>
      </c>
    </row>
    <row r="2359" spans="1:13" x14ac:dyDescent="0.4">
      <c r="A2359" s="6">
        <v>2357</v>
      </c>
      <c r="B2359" s="6" t="s">
        <v>6621</v>
      </c>
      <c r="C2359" s="6" t="s">
        <v>6622</v>
      </c>
      <c r="D2359" s="6" t="s">
        <v>1151</v>
      </c>
      <c r="E2359" s="6" t="s">
        <v>3246</v>
      </c>
      <c r="F2359" s="6">
        <v>112.2392</v>
      </c>
      <c r="G2359" s="6">
        <v>24.847200000000001</v>
      </c>
      <c r="H2359" s="6">
        <v>91385668</v>
      </c>
      <c r="I2359" s="6">
        <v>113.0779359</v>
      </c>
      <c r="J2359" s="6">
        <v>23.605666880000001</v>
      </c>
      <c r="K2359" t="s">
        <v>8934</v>
      </c>
      <c r="L2359" t="s">
        <v>9861</v>
      </c>
      <c r="M2359" t="s">
        <v>9862</v>
      </c>
    </row>
    <row r="2360" spans="1:13" x14ac:dyDescent="0.4">
      <c r="A2360" s="6">
        <v>2358</v>
      </c>
      <c r="B2360" s="6" t="s">
        <v>6623</v>
      </c>
      <c r="C2360" s="6" t="s">
        <v>6624</v>
      </c>
      <c r="D2360" s="6" t="s">
        <v>595</v>
      </c>
      <c r="E2360" s="6" t="s">
        <v>5884</v>
      </c>
      <c r="F2360" s="6">
        <v>105.1319</v>
      </c>
      <c r="G2360" s="6">
        <v>38.066800000000001</v>
      </c>
      <c r="H2360" s="6">
        <v>48540033</v>
      </c>
      <c r="I2360" s="6">
        <v>106.0765347</v>
      </c>
      <c r="J2360" s="6">
        <v>36.698358720000002</v>
      </c>
      <c r="K2360" t="s">
        <v>8986</v>
      </c>
      <c r="L2360" t="s">
        <v>9420</v>
      </c>
      <c r="M2360" t="s">
        <v>10447</v>
      </c>
    </row>
    <row r="2361" spans="1:13" x14ac:dyDescent="0.4">
      <c r="A2361" s="6">
        <v>2359</v>
      </c>
      <c r="B2361" s="6" t="s">
        <v>6625</v>
      </c>
      <c r="C2361" s="6" t="s">
        <v>6626</v>
      </c>
      <c r="D2361" s="6" t="s">
        <v>595</v>
      </c>
      <c r="E2361" s="6" t="s">
        <v>2373</v>
      </c>
      <c r="F2361" s="6">
        <v>96.934799999999996</v>
      </c>
      <c r="G2361" s="6">
        <v>40.8703</v>
      </c>
      <c r="H2361" s="6">
        <v>61050471</v>
      </c>
      <c r="I2361" s="6">
        <v>98.001571479999996</v>
      </c>
      <c r="J2361" s="6">
        <v>39.474945120000001</v>
      </c>
      <c r="K2361" t="s">
        <v>8904</v>
      </c>
      <c r="L2361" t="s">
        <v>9602</v>
      </c>
      <c r="M2361" t="s">
        <v>9603</v>
      </c>
    </row>
    <row r="2362" spans="1:13" x14ac:dyDescent="0.4">
      <c r="A2362" s="6">
        <v>2360</v>
      </c>
      <c r="B2362" s="6" t="s">
        <v>6627</v>
      </c>
      <c r="C2362" s="6" t="s">
        <v>6628</v>
      </c>
      <c r="D2362" s="6" t="s">
        <v>595</v>
      </c>
      <c r="E2362" s="6" t="s">
        <v>1968</v>
      </c>
      <c r="F2362" s="6">
        <v>105.4238</v>
      </c>
      <c r="G2362" s="6">
        <v>39.538600000000002</v>
      </c>
      <c r="H2362" s="6">
        <v>58660675</v>
      </c>
      <c r="I2362" s="6">
        <v>106.36408539999999</v>
      </c>
      <c r="J2362" s="6">
        <v>38.156029439999998</v>
      </c>
      <c r="K2362" t="s">
        <v>8986</v>
      </c>
      <c r="L2362" t="s">
        <v>8987</v>
      </c>
      <c r="M2362" t="s">
        <v>9457</v>
      </c>
    </row>
    <row r="2363" spans="1:13" x14ac:dyDescent="0.4">
      <c r="A2363" s="6">
        <v>2361</v>
      </c>
      <c r="B2363" s="6" t="s">
        <v>6629</v>
      </c>
      <c r="C2363" s="6" t="s">
        <v>6630</v>
      </c>
      <c r="D2363" s="6" t="s">
        <v>599</v>
      </c>
      <c r="E2363" s="6" t="s">
        <v>612</v>
      </c>
      <c r="F2363" s="6">
        <v>116.8717</v>
      </c>
      <c r="G2363" s="6">
        <v>37.606999999999999</v>
      </c>
      <c r="H2363" s="6">
        <v>60010528</v>
      </c>
      <c r="I2363" s="6">
        <v>117.64141170000001</v>
      </c>
      <c r="J2363" s="6">
        <v>36.242972799999997</v>
      </c>
      <c r="K2363" t="s">
        <v>8907</v>
      </c>
      <c r="L2363" t="s">
        <v>8908</v>
      </c>
      <c r="M2363" t="s">
        <v>8915</v>
      </c>
    </row>
    <row r="2364" spans="1:13" x14ac:dyDescent="0.4">
      <c r="A2364" s="6">
        <v>2362</v>
      </c>
      <c r="B2364" s="6" t="s">
        <v>6631</v>
      </c>
      <c r="C2364" s="6" t="s">
        <v>6632</v>
      </c>
      <c r="D2364" s="6" t="s">
        <v>837</v>
      </c>
      <c r="E2364" s="6" t="s">
        <v>6633</v>
      </c>
      <c r="F2364" s="6">
        <v>110.77670000000001</v>
      </c>
      <c r="G2364" s="6">
        <v>39.6327</v>
      </c>
      <c r="H2364" s="6">
        <v>61000073</v>
      </c>
      <c r="I2364" s="6">
        <v>111.6372272</v>
      </c>
      <c r="J2364" s="6">
        <v>38.24922608</v>
      </c>
      <c r="K2364" t="s">
        <v>8997</v>
      </c>
      <c r="L2364" t="s">
        <v>9169</v>
      </c>
      <c r="M2364" t="s">
        <v>6631</v>
      </c>
    </row>
    <row r="2365" spans="1:13" x14ac:dyDescent="0.4">
      <c r="A2365" s="6">
        <v>2363</v>
      </c>
      <c r="B2365" s="6" t="s">
        <v>6634</v>
      </c>
      <c r="C2365" s="6" t="s">
        <v>6635</v>
      </c>
      <c r="D2365" s="6" t="s">
        <v>739</v>
      </c>
      <c r="E2365" s="6" t="s">
        <v>6636</v>
      </c>
      <c r="F2365" s="6">
        <v>91.8994</v>
      </c>
      <c r="G2365" s="6">
        <v>30.341100000000001</v>
      </c>
      <c r="H2365" s="6">
        <v>92812467</v>
      </c>
      <c r="I2365" s="6">
        <v>93.041198940000001</v>
      </c>
      <c r="J2365" s="6">
        <v>29.046825439999999</v>
      </c>
      <c r="K2365" t="s">
        <v>8966</v>
      </c>
      <c r="L2365" t="s">
        <v>9747</v>
      </c>
      <c r="M2365" t="s">
        <v>6634</v>
      </c>
    </row>
    <row r="2366" spans="1:13" x14ac:dyDescent="0.4">
      <c r="A2366" s="6">
        <v>2364</v>
      </c>
      <c r="B2366" s="6" t="s">
        <v>6637</v>
      </c>
      <c r="C2366" s="6" t="s">
        <v>6638</v>
      </c>
      <c r="D2366" s="6" t="s">
        <v>628</v>
      </c>
      <c r="E2366" s="6" t="s">
        <v>6639</v>
      </c>
      <c r="F2366" s="6">
        <v>113.2225</v>
      </c>
      <c r="G2366" s="6">
        <v>28.935199999999998</v>
      </c>
      <c r="H2366" s="6">
        <v>35100910</v>
      </c>
      <c r="I2366" s="6">
        <v>114.04658480000001</v>
      </c>
      <c r="J2366" s="6">
        <v>27.65442208</v>
      </c>
      <c r="K2366" t="s">
        <v>8973</v>
      </c>
      <c r="L2366" t="s">
        <v>9845</v>
      </c>
      <c r="M2366" t="s">
        <v>10570</v>
      </c>
    </row>
    <row r="2367" spans="1:13" x14ac:dyDescent="0.4">
      <c r="A2367" s="6">
        <v>2365</v>
      </c>
      <c r="B2367" s="6" t="s">
        <v>6640</v>
      </c>
      <c r="C2367" s="6" t="s">
        <v>6641</v>
      </c>
      <c r="D2367" s="6" t="s">
        <v>602</v>
      </c>
      <c r="E2367" s="6" t="s">
        <v>6642</v>
      </c>
      <c r="F2367" s="6">
        <v>112.6443</v>
      </c>
      <c r="G2367" s="6">
        <v>30.774999999999999</v>
      </c>
      <c r="H2367" s="6">
        <v>1900600</v>
      </c>
      <c r="I2367" s="6">
        <v>113.4769999</v>
      </c>
      <c r="J2367" s="6">
        <v>29.476559999999999</v>
      </c>
      <c r="K2367" t="s">
        <v>8910</v>
      </c>
      <c r="L2367" t="s">
        <v>10207</v>
      </c>
      <c r="M2367" t="s">
        <v>10571</v>
      </c>
    </row>
    <row r="2368" spans="1:13" x14ac:dyDescent="0.4">
      <c r="A2368" s="6">
        <v>2366</v>
      </c>
      <c r="B2368" s="6" t="s">
        <v>6643</v>
      </c>
      <c r="C2368" s="6" t="s">
        <v>6644</v>
      </c>
      <c r="D2368" s="6" t="s">
        <v>500</v>
      </c>
      <c r="E2368" s="6" t="s">
        <v>6465</v>
      </c>
      <c r="F2368" s="6">
        <v>117.9443</v>
      </c>
      <c r="G2368" s="6">
        <v>41.153799999999997</v>
      </c>
      <c r="H2368" s="6">
        <v>11930811</v>
      </c>
      <c r="I2368" s="6">
        <v>118.69802989999999</v>
      </c>
      <c r="J2368" s="6">
        <v>39.755723519999997</v>
      </c>
      <c r="K2368" t="s">
        <v>8989</v>
      </c>
      <c r="L2368" t="s">
        <v>9152</v>
      </c>
      <c r="M2368" t="s">
        <v>10541</v>
      </c>
    </row>
    <row r="2369" spans="1:13" x14ac:dyDescent="0.4">
      <c r="A2369" s="6">
        <v>2367</v>
      </c>
      <c r="B2369" s="6" t="s">
        <v>6645</v>
      </c>
      <c r="C2369" s="6" t="s">
        <v>2778</v>
      </c>
      <c r="D2369" s="6" t="s">
        <v>696</v>
      </c>
      <c r="E2369" s="6" t="s">
        <v>6646</v>
      </c>
      <c r="F2369" s="6">
        <v>117.31140000000001</v>
      </c>
      <c r="G2369" s="6">
        <v>45.023899999999998</v>
      </c>
      <c r="H2369" s="6">
        <v>46230729</v>
      </c>
      <c r="I2369" s="6">
        <v>118.0745601</v>
      </c>
      <c r="J2369" s="6">
        <v>43.588670559999997</v>
      </c>
      <c r="K2369" t="s">
        <v>8950</v>
      </c>
      <c r="L2369" t="s">
        <v>9144</v>
      </c>
      <c r="M2369" t="s">
        <v>10572</v>
      </c>
    </row>
    <row r="2370" spans="1:13" x14ac:dyDescent="0.4">
      <c r="A2370" s="6">
        <v>2368</v>
      </c>
      <c r="B2370" s="6" t="s">
        <v>6647</v>
      </c>
      <c r="C2370" s="6" t="s">
        <v>6648</v>
      </c>
      <c r="D2370" s="6" t="s">
        <v>562</v>
      </c>
      <c r="E2370" s="6" t="s">
        <v>3432</v>
      </c>
      <c r="F2370" s="6">
        <v>128.2671</v>
      </c>
      <c r="G2370" s="6">
        <v>48.424799999999998</v>
      </c>
      <c r="H2370" s="6">
        <v>53600687</v>
      </c>
      <c r="I2370" s="6">
        <v>128.86702020000001</v>
      </c>
      <c r="J2370" s="6">
        <v>46.956921919999999</v>
      </c>
      <c r="K2370" t="s">
        <v>8885</v>
      </c>
      <c r="L2370" t="s">
        <v>9179</v>
      </c>
      <c r="M2370" t="s">
        <v>9915</v>
      </c>
    </row>
    <row r="2371" spans="1:13" x14ac:dyDescent="0.4">
      <c r="A2371" s="6">
        <v>2369</v>
      </c>
      <c r="B2371" s="6" t="s">
        <v>6649</v>
      </c>
      <c r="C2371" s="6" t="s">
        <v>6650</v>
      </c>
      <c r="D2371" s="6" t="s">
        <v>533</v>
      </c>
      <c r="E2371" s="6" t="s">
        <v>6651</v>
      </c>
      <c r="F2371" s="6">
        <v>118.4036</v>
      </c>
      <c r="G2371" s="6">
        <v>32.251300000000001</v>
      </c>
      <c r="H2371" s="6">
        <v>90668287</v>
      </c>
      <c r="I2371" s="6">
        <v>119.15048640000001</v>
      </c>
      <c r="J2371" s="6">
        <v>30.938687519999998</v>
      </c>
      <c r="K2371" t="s">
        <v>8944</v>
      </c>
      <c r="L2371" t="s">
        <v>9604</v>
      </c>
      <c r="M2371" t="s">
        <v>10573</v>
      </c>
    </row>
    <row r="2372" spans="1:13" x14ac:dyDescent="0.4">
      <c r="A2372" s="6">
        <v>2370</v>
      </c>
      <c r="B2372" s="6" t="s">
        <v>6652</v>
      </c>
      <c r="C2372" s="6" t="s">
        <v>6653</v>
      </c>
      <c r="D2372" s="6" t="s">
        <v>599</v>
      </c>
      <c r="E2372" s="6" t="s">
        <v>2782</v>
      </c>
      <c r="F2372" s="6">
        <v>119.786</v>
      </c>
      <c r="G2372" s="6">
        <v>38.1768</v>
      </c>
      <c r="H2372" s="6">
        <v>45260784</v>
      </c>
      <c r="I2372" s="6">
        <v>120.51228860000001</v>
      </c>
      <c r="J2372" s="6">
        <v>36.807302720000003</v>
      </c>
      <c r="K2372" t="s">
        <v>8907</v>
      </c>
      <c r="L2372" t="s">
        <v>9578</v>
      </c>
      <c r="M2372" t="s">
        <v>9726</v>
      </c>
    </row>
    <row r="2373" spans="1:13" x14ac:dyDescent="0.4">
      <c r="A2373" s="6">
        <v>2371</v>
      </c>
      <c r="B2373" s="6" t="s">
        <v>6654</v>
      </c>
      <c r="C2373" s="6" t="s">
        <v>6655</v>
      </c>
      <c r="D2373" s="6" t="s">
        <v>533</v>
      </c>
      <c r="E2373" s="6" t="s">
        <v>6656</v>
      </c>
      <c r="F2373" s="6">
        <v>115.3295</v>
      </c>
      <c r="G2373" s="6">
        <v>34.540900000000001</v>
      </c>
      <c r="H2373" s="6">
        <v>47730187</v>
      </c>
      <c r="I2373" s="6">
        <v>116.1221905</v>
      </c>
      <c r="J2373" s="6">
        <v>33.206307359999997</v>
      </c>
      <c r="K2373" t="s">
        <v>8944</v>
      </c>
      <c r="L2373" t="s">
        <v>9142</v>
      </c>
      <c r="M2373" t="s">
        <v>10574</v>
      </c>
    </row>
    <row r="2374" spans="1:13" x14ac:dyDescent="0.4">
      <c r="A2374" s="6">
        <v>2372</v>
      </c>
      <c r="B2374" s="6" t="s">
        <v>6657</v>
      </c>
      <c r="C2374" s="6" t="s">
        <v>6658</v>
      </c>
      <c r="D2374" s="6" t="s">
        <v>599</v>
      </c>
      <c r="E2374" s="6" t="s">
        <v>6659</v>
      </c>
      <c r="F2374" s="6">
        <v>119.9804</v>
      </c>
      <c r="G2374" s="6">
        <v>38.295900000000003</v>
      </c>
      <c r="H2374" s="6">
        <v>45280605</v>
      </c>
      <c r="I2374" s="6">
        <v>120.70379200000001</v>
      </c>
      <c r="J2374" s="6">
        <v>36.925259359999998</v>
      </c>
      <c r="K2374" t="s">
        <v>8907</v>
      </c>
      <c r="L2374" t="s">
        <v>9528</v>
      </c>
      <c r="M2374" t="s">
        <v>10575</v>
      </c>
    </row>
    <row r="2375" spans="1:13" x14ac:dyDescent="0.4">
      <c r="A2375" s="6">
        <v>2373</v>
      </c>
      <c r="B2375" s="6" t="s">
        <v>6660</v>
      </c>
      <c r="C2375" s="6" t="s">
        <v>6661</v>
      </c>
      <c r="D2375" s="6" t="s">
        <v>573</v>
      </c>
      <c r="E2375" s="6" t="s">
        <v>2828</v>
      </c>
      <c r="F2375" s="6">
        <v>118.663</v>
      </c>
      <c r="G2375" s="6">
        <v>42.671399999999998</v>
      </c>
      <c r="H2375" s="6">
        <v>43720331</v>
      </c>
      <c r="I2375" s="6">
        <v>119.40602130000001</v>
      </c>
      <c r="J2375" s="6">
        <v>41.25875456</v>
      </c>
      <c r="K2375" t="s">
        <v>8925</v>
      </c>
      <c r="L2375" t="s">
        <v>9111</v>
      </c>
      <c r="M2375" t="s">
        <v>9741</v>
      </c>
    </row>
    <row r="2376" spans="1:13" x14ac:dyDescent="0.4">
      <c r="A2376" s="6">
        <v>2374</v>
      </c>
      <c r="B2376" s="6" t="s">
        <v>6662</v>
      </c>
      <c r="C2376" s="6" t="s">
        <v>6663</v>
      </c>
      <c r="D2376" s="6" t="s">
        <v>599</v>
      </c>
      <c r="E2376" s="6" t="s">
        <v>6664</v>
      </c>
      <c r="F2376" s="6">
        <v>117.67910000000001</v>
      </c>
      <c r="G2376" s="6">
        <v>36.469000000000001</v>
      </c>
      <c r="H2376" s="6">
        <v>45740081</v>
      </c>
      <c r="I2376" s="6">
        <v>118.4367814</v>
      </c>
      <c r="J2376" s="6">
        <v>35.115897599999997</v>
      </c>
      <c r="K2376" t="s">
        <v>8907</v>
      </c>
      <c r="L2376" t="s">
        <v>9735</v>
      </c>
      <c r="M2376" t="s">
        <v>8880</v>
      </c>
    </row>
    <row r="2377" spans="1:13" x14ac:dyDescent="0.4">
      <c r="A2377" s="6">
        <v>2375</v>
      </c>
      <c r="B2377" s="6" t="s">
        <v>6665</v>
      </c>
      <c r="C2377" s="6" t="s">
        <v>2819</v>
      </c>
      <c r="D2377" s="6" t="s">
        <v>599</v>
      </c>
      <c r="E2377" s="6" t="s">
        <v>6666</v>
      </c>
      <c r="F2377" s="6">
        <v>116.0558</v>
      </c>
      <c r="G2377" s="6">
        <v>38.685400000000001</v>
      </c>
      <c r="H2377" s="6">
        <v>59610313</v>
      </c>
      <c r="I2377" s="6">
        <v>116.8376686</v>
      </c>
      <c r="J2377" s="6">
        <v>37.311020159999998</v>
      </c>
      <c r="K2377" t="s">
        <v>8907</v>
      </c>
      <c r="L2377" t="s">
        <v>9315</v>
      </c>
      <c r="M2377" t="s">
        <v>10576</v>
      </c>
    </row>
    <row r="2378" spans="1:13" x14ac:dyDescent="0.4">
      <c r="A2378" s="6">
        <v>2376</v>
      </c>
      <c r="B2378" s="6" t="s">
        <v>6667</v>
      </c>
      <c r="C2378" s="6" t="s">
        <v>6668</v>
      </c>
      <c r="D2378" s="6" t="s">
        <v>913</v>
      </c>
      <c r="E2378" s="6" t="s">
        <v>6669</v>
      </c>
      <c r="F2378" s="6">
        <v>113.0872</v>
      </c>
      <c r="G2378" s="6">
        <v>35.148000000000003</v>
      </c>
      <c r="H2378" s="6">
        <v>1370646</v>
      </c>
      <c r="I2378" s="6">
        <v>113.91330069999999</v>
      </c>
      <c r="J2378" s="6">
        <v>33.807579199999999</v>
      </c>
      <c r="K2378" t="s">
        <v>9020</v>
      </c>
      <c r="L2378" t="s">
        <v>9682</v>
      </c>
      <c r="M2378" t="s">
        <v>10577</v>
      </c>
    </row>
    <row r="2379" spans="1:13" x14ac:dyDescent="0.4">
      <c r="A2379" s="6">
        <v>2377</v>
      </c>
      <c r="B2379" s="6" t="s">
        <v>6670</v>
      </c>
      <c r="C2379" s="6" t="s">
        <v>6671</v>
      </c>
      <c r="D2379" s="6" t="s">
        <v>599</v>
      </c>
      <c r="E2379" s="6" t="s">
        <v>6659</v>
      </c>
      <c r="F2379" s="6">
        <v>120.0228</v>
      </c>
      <c r="G2379" s="6">
        <v>38.088000000000001</v>
      </c>
      <c r="H2379" s="6">
        <v>99417114</v>
      </c>
      <c r="I2379" s="6">
        <v>120.74556029999999</v>
      </c>
      <c r="J2379" s="6">
        <v>36.719355200000003</v>
      </c>
      <c r="K2379" t="s">
        <v>8907</v>
      </c>
      <c r="L2379" t="s">
        <v>9528</v>
      </c>
      <c r="M2379" t="s">
        <v>10575</v>
      </c>
    </row>
    <row r="2380" spans="1:13" x14ac:dyDescent="0.4">
      <c r="A2380" s="6">
        <v>2378</v>
      </c>
      <c r="B2380" s="6" t="s">
        <v>6672</v>
      </c>
      <c r="C2380" s="6" t="s">
        <v>6673</v>
      </c>
      <c r="D2380" s="6" t="s">
        <v>533</v>
      </c>
      <c r="E2380" s="6" t="s">
        <v>6674</v>
      </c>
      <c r="F2380" s="6">
        <v>118.4027</v>
      </c>
      <c r="G2380" s="6">
        <v>30.138100000000001</v>
      </c>
      <c r="H2380" s="6">
        <v>91018607</v>
      </c>
      <c r="I2380" s="6">
        <v>119.1495998</v>
      </c>
      <c r="J2380" s="6">
        <v>28.845774240000001</v>
      </c>
      <c r="K2380" t="s">
        <v>8957</v>
      </c>
      <c r="L2380" t="s">
        <v>9599</v>
      </c>
      <c r="M2380" t="s">
        <v>10578</v>
      </c>
    </row>
    <row r="2381" spans="1:13" x14ac:dyDescent="0.4">
      <c r="A2381" s="6">
        <v>2379</v>
      </c>
      <c r="B2381" s="6" t="s">
        <v>6675</v>
      </c>
      <c r="C2381" s="6" t="s">
        <v>6676</v>
      </c>
      <c r="D2381" s="6" t="s">
        <v>533</v>
      </c>
      <c r="E2381" s="6" t="s">
        <v>6674</v>
      </c>
      <c r="F2381" s="6">
        <v>118.413</v>
      </c>
      <c r="G2381" s="6">
        <v>30.297999999999998</v>
      </c>
      <c r="H2381" s="6">
        <v>22330142</v>
      </c>
      <c r="I2381" s="6">
        <v>119.15974629999999</v>
      </c>
      <c r="J2381" s="6">
        <v>29.004139200000001</v>
      </c>
      <c r="K2381" t="s">
        <v>8957</v>
      </c>
      <c r="L2381" t="s">
        <v>9599</v>
      </c>
      <c r="M2381" t="s">
        <v>10578</v>
      </c>
    </row>
    <row r="2382" spans="1:13" x14ac:dyDescent="0.4">
      <c r="A2382" s="6">
        <v>2380</v>
      </c>
      <c r="B2382" s="6" t="s">
        <v>6677</v>
      </c>
      <c r="C2382" s="6" t="s">
        <v>6678</v>
      </c>
      <c r="D2382" s="6" t="s">
        <v>602</v>
      </c>
      <c r="E2382" s="6" t="s">
        <v>6170</v>
      </c>
      <c r="F2382" s="6">
        <v>112.2329</v>
      </c>
      <c r="G2382" s="6">
        <v>23.776399999999999</v>
      </c>
      <c r="H2382" s="6">
        <v>230086</v>
      </c>
      <c r="I2382" s="6">
        <v>113.0717298</v>
      </c>
      <c r="J2382" s="6">
        <v>22.545146559999999</v>
      </c>
      <c r="K2382" t="s">
        <v>8934</v>
      </c>
      <c r="L2382" t="s">
        <v>9580</v>
      </c>
      <c r="M2382" t="s">
        <v>10498</v>
      </c>
    </row>
    <row r="2383" spans="1:13" x14ac:dyDescent="0.4">
      <c r="A2383" s="6">
        <v>2381</v>
      </c>
      <c r="B2383" s="6" t="s">
        <v>6679</v>
      </c>
      <c r="C2383" s="6" t="s">
        <v>6680</v>
      </c>
      <c r="D2383" s="6" t="s">
        <v>562</v>
      </c>
      <c r="E2383" s="6" t="s">
        <v>2865</v>
      </c>
      <c r="F2383" s="6">
        <v>124.0907</v>
      </c>
      <c r="G2383" s="6">
        <v>47.803600000000003</v>
      </c>
      <c r="H2383" s="6">
        <v>24070773</v>
      </c>
      <c r="I2383" s="6">
        <v>124.75284859999999</v>
      </c>
      <c r="J2383" s="6">
        <v>46.341685439999999</v>
      </c>
      <c r="K2383" t="s">
        <v>8885</v>
      </c>
      <c r="L2383" t="s">
        <v>9279</v>
      </c>
      <c r="M2383" t="s">
        <v>9755</v>
      </c>
    </row>
    <row r="2384" spans="1:13" x14ac:dyDescent="0.4">
      <c r="A2384" s="6">
        <v>2382</v>
      </c>
      <c r="B2384" s="6" t="s">
        <v>6681</v>
      </c>
      <c r="C2384" s="6" t="s">
        <v>6682</v>
      </c>
      <c r="D2384" s="6" t="s">
        <v>566</v>
      </c>
      <c r="E2384" s="6" t="s">
        <v>6683</v>
      </c>
      <c r="F2384" s="6">
        <v>108.7604</v>
      </c>
      <c r="G2384" s="6">
        <v>25.892800000000001</v>
      </c>
      <c r="H2384" s="6">
        <v>37860888</v>
      </c>
      <c r="I2384" s="6">
        <v>109.65097</v>
      </c>
      <c r="J2384" s="6">
        <v>24.641229119999998</v>
      </c>
      <c r="K2384" t="s">
        <v>8888</v>
      </c>
      <c r="L2384" t="s">
        <v>9749</v>
      </c>
      <c r="M2384" t="s">
        <v>10579</v>
      </c>
    </row>
    <row r="2385" spans="1:13" x14ac:dyDescent="0.4">
      <c r="A2385" s="6">
        <v>2383</v>
      </c>
      <c r="B2385" s="6" t="s">
        <v>6684</v>
      </c>
      <c r="C2385" s="6" t="s">
        <v>6685</v>
      </c>
      <c r="D2385" s="6" t="s">
        <v>599</v>
      </c>
      <c r="E2385" s="6" t="s">
        <v>6686</v>
      </c>
      <c r="F2385" s="6">
        <v>117.5742</v>
      </c>
      <c r="G2385" s="6">
        <v>38.274099999999997</v>
      </c>
      <c r="H2385" s="6">
        <v>90415544</v>
      </c>
      <c r="I2385" s="6">
        <v>118.3334444</v>
      </c>
      <c r="J2385" s="6">
        <v>36.903668639999999</v>
      </c>
      <c r="K2385" t="s">
        <v>8907</v>
      </c>
      <c r="L2385" t="s">
        <v>10216</v>
      </c>
      <c r="M2385" t="s">
        <v>10580</v>
      </c>
    </row>
    <row r="2386" spans="1:13" x14ac:dyDescent="0.4">
      <c r="A2386" s="6">
        <v>2384</v>
      </c>
      <c r="B2386" s="6" t="s">
        <v>6687</v>
      </c>
      <c r="C2386" s="6" t="s">
        <v>6688</v>
      </c>
      <c r="D2386" s="6" t="s">
        <v>595</v>
      </c>
      <c r="E2386" s="6" t="s">
        <v>6689</v>
      </c>
      <c r="F2386" s="6">
        <v>99.129000000000005</v>
      </c>
      <c r="G2386" s="6">
        <v>40.546900000000001</v>
      </c>
      <c r="H2386" s="6">
        <v>11070658</v>
      </c>
      <c r="I2386" s="6">
        <v>100.1630779</v>
      </c>
      <c r="J2386" s="6">
        <v>39.154649759999998</v>
      </c>
      <c r="K2386" t="s">
        <v>8904</v>
      </c>
      <c r="L2386" t="s">
        <v>9602</v>
      </c>
      <c r="M2386" t="s">
        <v>10581</v>
      </c>
    </row>
    <row r="2387" spans="1:13" x14ac:dyDescent="0.4">
      <c r="A2387" s="6">
        <v>2385</v>
      </c>
      <c r="B2387" s="6" t="s">
        <v>6690</v>
      </c>
      <c r="C2387" s="6" t="s">
        <v>6691</v>
      </c>
      <c r="D2387" s="6" t="s">
        <v>602</v>
      </c>
      <c r="E2387" s="6" t="s">
        <v>6692</v>
      </c>
      <c r="F2387" s="6">
        <v>109.15730000000001</v>
      </c>
      <c r="G2387" s="6">
        <v>22.132999999999999</v>
      </c>
      <c r="H2387" s="6">
        <v>3900147</v>
      </c>
      <c r="I2387" s="6">
        <v>110.0419562</v>
      </c>
      <c r="J2387" s="6">
        <v>20.917523200000002</v>
      </c>
      <c r="K2387" t="s">
        <v>8934</v>
      </c>
      <c r="L2387" t="s">
        <v>10228</v>
      </c>
      <c r="M2387" t="s">
        <v>10582</v>
      </c>
    </row>
    <row r="2388" spans="1:13" x14ac:dyDescent="0.4">
      <c r="A2388" s="6">
        <v>2386</v>
      </c>
      <c r="B2388" s="6" t="s">
        <v>6693</v>
      </c>
      <c r="C2388" s="6" t="s">
        <v>6694</v>
      </c>
      <c r="D2388" s="6" t="s">
        <v>628</v>
      </c>
      <c r="E2388" s="6" t="s">
        <v>4492</v>
      </c>
      <c r="F2388" s="6">
        <v>117.2159</v>
      </c>
      <c r="G2388" s="6">
        <v>27.898900000000001</v>
      </c>
      <c r="H2388" s="6">
        <v>31410234</v>
      </c>
      <c r="I2388" s="6">
        <v>117.9804831</v>
      </c>
      <c r="J2388" s="6">
        <v>26.628070560000001</v>
      </c>
      <c r="K2388" t="s">
        <v>8919</v>
      </c>
      <c r="L2388" t="s">
        <v>3079</v>
      </c>
      <c r="M2388" t="s">
        <v>10182</v>
      </c>
    </row>
    <row r="2389" spans="1:13" x14ac:dyDescent="0.4">
      <c r="A2389" s="6">
        <v>2387</v>
      </c>
      <c r="B2389" s="6" t="s">
        <v>6695</v>
      </c>
      <c r="C2389" s="6" t="s">
        <v>6696</v>
      </c>
      <c r="D2389" s="6" t="s">
        <v>696</v>
      </c>
      <c r="E2389" s="6" t="s">
        <v>6697</v>
      </c>
      <c r="F2389" s="6">
        <v>107.12949999999999</v>
      </c>
      <c r="G2389" s="6">
        <v>42.317100000000003</v>
      </c>
      <c r="H2389" s="6">
        <v>7420544</v>
      </c>
      <c r="I2389" s="6">
        <v>108.0443705</v>
      </c>
      <c r="J2389" s="6">
        <v>40.907855840000003</v>
      </c>
      <c r="K2389" t="s">
        <v>8950</v>
      </c>
      <c r="L2389" t="s">
        <v>9130</v>
      </c>
      <c r="M2389" t="s">
        <v>10583</v>
      </c>
    </row>
    <row r="2390" spans="1:13" x14ac:dyDescent="0.4">
      <c r="A2390" s="6">
        <v>2388</v>
      </c>
      <c r="B2390" s="6" t="s">
        <v>6698</v>
      </c>
      <c r="C2390" s="6" t="s">
        <v>6699</v>
      </c>
      <c r="D2390" s="6" t="s">
        <v>566</v>
      </c>
      <c r="E2390" s="6" t="s">
        <v>6683</v>
      </c>
      <c r="F2390" s="6">
        <v>108.85339999999999</v>
      </c>
      <c r="G2390" s="6">
        <v>25.730399999999999</v>
      </c>
      <c r="H2390" s="6">
        <v>19050044</v>
      </c>
      <c r="I2390" s="6">
        <v>109.7425843</v>
      </c>
      <c r="J2390" s="6">
        <v>24.48038816</v>
      </c>
      <c r="K2390" t="s">
        <v>8888</v>
      </c>
      <c r="L2390" t="s">
        <v>9749</v>
      </c>
      <c r="M2390" t="s">
        <v>10579</v>
      </c>
    </row>
    <row r="2391" spans="1:13" x14ac:dyDescent="0.4">
      <c r="A2391" s="6">
        <v>2389</v>
      </c>
      <c r="B2391" s="6" t="s">
        <v>6700</v>
      </c>
      <c r="C2391" s="6" t="s">
        <v>6701</v>
      </c>
      <c r="D2391" s="6" t="s">
        <v>558</v>
      </c>
      <c r="E2391" s="6" t="s">
        <v>3231</v>
      </c>
      <c r="F2391" s="6">
        <v>100.92440000000001</v>
      </c>
      <c r="G2391" s="6">
        <v>27.642299999999999</v>
      </c>
      <c r="H2391" s="6">
        <v>14330887</v>
      </c>
      <c r="I2391" s="6">
        <v>101.9317264</v>
      </c>
      <c r="J2391" s="6">
        <v>26.373933919999999</v>
      </c>
      <c r="K2391" t="s">
        <v>8898</v>
      </c>
      <c r="L2391" t="s">
        <v>9857</v>
      </c>
      <c r="M2391" t="s">
        <v>9858</v>
      </c>
    </row>
    <row r="2392" spans="1:13" x14ac:dyDescent="0.4">
      <c r="A2392" s="6">
        <v>2390</v>
      </c>
      <c r="B2392" s="6" t="s">
        <v>6702</v>
      </c>
      <c r="C2392" s="6" t="s">
        <v>6703</v>
      </c>
      <c r="D2392" s="6" t="s">
        <v>520</v>
      </c>
      <c r="E2392" s="6" t="s">
        <v>2856</v>
      </c>
      <c r="F2392" s="6">
        <v>104.4828</v>
      </c>
      <c r="G2392" s="6">
        <v>27.495699999999999</v>
      </c>
      <c r="H2392" s="6">
        <v>90193439</v>
      </c>
      <c r="I2392" s="6">
        <v>105.4371063</v>
      </c>
      <c r="J2392" s="6">
        <v>26.228741280000001</v>
      </c>
      <c r="K2392" t="s">
        <v>8929</v>
      </c>
      <c r="L2392" t="s">
        <v>9088</v>
      </c>
      <c r="M2392" t="s">
        <v>9751</v>
      </c>
    </row>
    <row r="2393" spans="1:13" x14ac:dyDescent="0.4">
      <c r="A2393" s="6">
        <v>2391</v>
      </c>
      <c r="B2393" s="6" t="s">
        <v>6704</v>
      </c>
      <c r="C2393" s="6" t="s">
        <v>6705</v>
      </c>
      <c r="D2393" s="6" t="s">
        <v>595</v>
      </c>
      <c r="E2393" s="6" t="s">
        <v>6689</v>
      </c>
      <c r="F2393" s="6">
        <v>99.092799999999997</v>
      </c>
      <c r="G2393" s="6">
        <v>40.523400000000002</v>
      </c>
      <c r="H2393" s="6">
        <v>55130593</v>
      </c>
      <c r="I2393" s="6">
        <v>100.1274173</v>
      </c>
      <c r="J2393" s="6">
        <v>39.13137536</v>
      </c>
      <c r="K2393" t="s">
        <v>8904</v>
      </c>
      <c r="L2393" t="s">
        <v>9602</v>
      </c>
      <c r="M2393" t="s">
        <v>10581</v>
      </c>
    </row>
    <row r="2394" spans="1:13" x14ac:dyDescent="0.4">
      <c r="A2394" s="6">
        <v>2392</v>
      </c>
      <c r="B2394" s="6" t="s">
        <v>6706</v>
      </c>
      <c r="C2394" s="6" t="s">
        <v>6707</v>
      </c>
      <c r="D2394" s="6" t="s">
        <v>520</v>
      </c>
      <c r="E2394" s="6" t="s">
        <v>6708</v>
      </c>
      <c r="F2394" s="6">
        <v>105.6836</v>
      </c>
      <c r="G2394" s="6">
        <v>32.802799999999998</v>
      </c>
      <c r="H2394" s="6">
        <v>103018122</v>
      </c>
      <c r="I2394" s="6">
        <v>106.6200144</v>
      </c>
      <c r="J2394" s="6">
        <v>31.484893119999999</v>
      </c>
      <c r="K2394" t="s">
        <v>8898</v>
      </c>
      <c r="L2394" t="s">
        <v>9752</v>
      </c>
      <c r="M2394" t="s">
        <v>10584</v>
      </c>
    </row>
    <row r="2395" spans="1:13" x14ac:dyDescent="0.4">
      <c r="A2395" s="6">
        <v>2393</v>
      </c>
      <c r="B2395" s="6" t="s">
        <v>6709</v>
      </c>
      <c r="C2395" s="6" t="s">
        <v>6710</v>
      </c>
      <c r="D2395" s="6" t="s">
        <v>533</v>
      </c>
      <c r="E2395" s="6" t="s">
        <v>2870</v>
      </c>
      <c r="F2395" s="6">
        <v>117.73860000000001</v>
      </c>
      <c r="G2395" s="6">
        <v>33.028700000000001</v>
      </c>
      <c r="H2395" s="6">
        <v>32130684</v>
      </c>
      <c r="I2395" s="6">
        <v>118.49539489999999</v>
      </c>
      <c r="J2395" s="6">
        <v>31.708624480000001</v>
      </c>
      <c r="K2395" t="s">
        <v>8944</v>
      </c>
      <c r="L2395" t="s">
        <v>9756</v>
      </c>
      <c r="M2395" t="s">
        <v>9757</v>
      </c>
    </row>
    <row r="2396" spans="1:13" x14ac:dyDescent="0.4">
      <c r="A2396" s="6">
        <v>2394</v>
      </c>
      <c r="B2396" s="6" t="s">
        <v>6711</v>
      </c>
      <c r="C2396" s="6" t="s">
        <v>6712</v>
      </c>
      <c r="D2396" s="6" t="s">
        <v>869</v>
      </c>
      <c r="E2396" s="6" t="s">
        <v>4119</v>
      </c>
      <c r="F2396" s="6">
        <v>106.8231</v>
      </c>
      <c r="G2396" s="6">
        <v>32.940800000000003</v>
      </c>
      <c r="H2396" s="6">
        <v>28960465</v>
      </c>
      <c r="I2396" s="6">
        <v>107.7425358</v>
      </c>
      <c r="J2396" s="6">
        <v>31.621568320000002</v>
      </c>
      <c r="K2396" t="s">
        <v>8898</v>
      </c>
      <c r="L2396" t="s">
        <v>9321</v>
      </c>
      <c r="M2396" t="s">
        <v>10095</v>
      </c>
    </row>
    <row r="2397" spans="1:13" x14ac:dyDescent="0.4">
      <c r="A2397" s="6">
        <v>2395</v>
      </c>
      <c r="B2397" s="6" t="s">
        <v>6713</v>
      </c>
      <c r="C2397" s="6" t="s">
        <v>6714</v>
      </c>
      <c r="D2397" s="6" t="s">
        <v>869</v>
      </c>
      <c r="E2397" s="6" t="s">
        <v>4788</v>
      </c>
      <c r="F2397" s="6">
        <v>107.3355</v>
      </c>
      <c r="G2397" s="6">
        <v>33.668700000000001</v>
      </c>
      <c r="H2397" s="6">
        <v>28870645</v>
      </c>
      <c r="I2397" s="6">
        <v>108.2473011</v>
      </c>
      <c r="J2397" s="6">
        <v>32.342480479999999</v>
      </c>
      <c r="K2397" t="s">
        <v>9010</v>
      </c>
      <c r="L2397" t="s">
        <v>9039</v>
      </c>
      <c r="M2397" t="s">
        <v>10257</v>
      </c>
    </row>
    <row r="2398" spans="1:13" x14ac:dyDescent="0.4">
      <c r="A2398" s="6">
        <v>2396</v>
      </c>
      <c r="B2398" s="6" t="s">
        <v>6715</v>
      </c>
      <c r="C2398" s="6" t="s">
        <v>6716</v>
      </c>
      <c r="D2398" s="6" t="s">
        <v>1151</v>
      </c>
      <c r="E2398" s="6" t="s">
        <v>1285</v>
      </c>
      <c r="F2398" s="6">
        <v>112.7372</v>
      </c>
      <c r="G2398" s="6">
        <v>24.256499999999999</v>
      </c>
      <c r="H2398" s="6">
        <v>101767797</v>
      </c>
      <c r="I2398" s="6">
        <v>113.56851570000001</v>
      </c>
      <c r="J2398" s="6">
        <v>23.020637600000001</v>
      </c>
      <c r="K2398" t="s">
        <v>8934</v>
      </c>
      <c r="L2398" t="s">
        <v>9183</v>
      </c>
    </row>
    <row r="2399" spans="1:13" x14ac:dyDescent="0.4">
      <c r="A2399" s="6">
        <v>2397</v>
      </c>
      <c r="B2399" s="6" t="s">
        <v>6717</v>
      </c>
      <c r="C2399" s="6" t="s">
        <v>6718</v>
      </c>
      <c r="D2399" s="6" t="s">
        <v>573</v>
      </c>
      <c r="E2399" s="6" t="s">
        <v>3181</v>
      </c>
      <c r="F2399" s="6">
        <v>125.3648</v>
      </c>
      <c r="G2399" s="6">
        <v>44.621200000000002</v>
      </c>
      <c r="H2399" s="6">
        <v>51220348</v>
      </c>
      <c r="I2399" s="6">
        <v>126.0079645</v>
      </c>
      <c r="J2399" s="6">
        <v>43.189836479999997</v>
      </c>
      <c r="K2399" t="s">
        <v>8894</v>
      </c>
      <c r="L2399" t="s">
        <v>9567</v>
      </c>
      <c r="M2399" t="s">
        <v>9841</v>
      </c>
    </row>
    <row r="2400" spans="1:13" x14ac:dyDescent="0.4">
      <c r="A2400" s="6">
        <v>2398</v>
      </c>
      <c r="B2400" s="6" t="s">
        <v>6719</v>
      </c>
      <c r="C2400" s="6" t="s">
        <v>6720</v>
      </c>
      <c r="D2400" s="6" t="s">
        <v>849</v>
      </c>
      <c r="E2400" s="6" t="s">
        <v>4105</v>
      </c>
      <c r="F2400" s="6">
        <v>113.16</v>
      </c>
      <c r="G2400" s="6">
        <v>32.177500000000002</v>
      </c>
      <c r="H2400" s="6">
        <v>62470864</v>
      </c>
      <c r="I2400" s="6">
        <v>113.985016</v>
      </c>
      <c r="J2400" s="6">
        <v>30.865596</v>
      </c>
      <c r="K2400" t="s">
        <v>9002</v>
      </c>
      <c r="L2400" t="s">
        <v>9052</v>
      </c>
      <c r="M2400" t="s">
        <v>10093</v>
      </c>
    </row>
    <row r="2401" spans="1:13" x14ac:dyDescent="0.4">
      <c r="A2401" s="6">
        <v>2399</v>
      </c>
      <c r="B2401" s="6" t="s">
        <v>6721</v>
      </c>
      <c r="C2401" s="6" t="s">
        <v>6722</v>
      </c>
      <c r="D2401" s="6" t="s">
        <v>913</v>
      </c>
      <c r="E2401" s="6" t="s">
        <v>2878</v>
      </c>
      <c r="F2401" s="6">
        <v>110.9196</v>
      </c>
      <c r="G2401" s="6">
        <v>36.102899999999998</v>
      </c>
      <c r="H2401" s="6">
        <v>9720738</v>
      </c>
      <c r="I2401" s="6">
        <v>111.777998</v>
      </c>
      <c r="J2401" s="6">
        <v>34.75331216</v>
      </c>
      <c r="K2401" t="s">
        <v>9020</v>
      </c>
      <c r="L2401" t="s">
        <v>9655</v>
      </c>
      <c r="M2401" t="s">
        <v>9759</v>
      </c>
    </row>
    <row r="2402" spans="1:13" x14ac:dyDescent="0.4">
      <c r="A2402" s="6">
        <v>2400</v>
      </c>
      <c r="B2402" s="6" t="s">
        <v>6723</v>
      </c>
      <c r="C2402" s="6" t="s">
        <v>6724</v>
      </c>
      <c r="D2402" s="6" t="s">
        <v>500</v>
      </c>
      <c r="E2402" s="6" t="s">
        <v>2105</v>
      </c>
      <c r="F2402" s="6">
        <v>115.82899999999999</v>
      </c>
      <c r="G2402" s="6">
        <v>41.687800000000003</v>
      </c>
      <c r="H2402" s="6">
        <v>22720113</v>
      </c>
      <c r="I2402" s="6">
        <v>116.6142479</v>
      </c>
      <c r="J2402" s="6">
        <v>40.284597120000001</v>
      </c>
      <c r="K2402" t="s">
        <v>8862</v>
      </c>
      <c r="L2402" t="s">
        <v>8862</v>
      </c>
      <c r="M2402" t="s">
        <v>9507</v>
      </c>
    </row>
    <row r="2403" spans="1:13" x14ac:dyDescent="0.4">
      <c r="A2403" s="6">
        <v>2401</v>
      </c>
      <c r="B2403" s="6" t="s">
        <v>6725</v>
      </c>
      <c r="C2403" s="6" t="s">
        <v>6726</v>
      </c>
      <c r="D2403" s="6" t="s">
        <v>558</v>
      </c>
      <c r="E2403" s="6" t="s">
        <v>1665</v>
      </c>
      <c r="F2403" s="6">
        <v>103.7539</v>
      </c>
      <c r="G2403" s="6">
        <v>27.480399999999999</v>
      </c>
      <c r="H2403" s="6">
        <v>39230620</v>
      </c>
      <c r="I2403" s="6">
        <v>104.7190669</v>
      </c>
      <c r="J2403" s="6">
        <v>26.21358816</v>
      </c>
      <c r="K2403" t="s">
        <v>8929</v>
      </c>
      <c r="L2403" t="s">
        <v>9088</v>
      </c>
      <c r="M2403" t="s">
        <v>9336</v>
      </c>
    </row>
    <row r="2404" spans="1:13" x14ac:dyDescent="0.4">
      <c r="A2404" s="6">
        <v>2402</v>
      </c>
      <c r="B2404" s="6" t="s">
        <v>6727</v>
      </c>
      <c r="C2404" s="6" t="s">
        <v>6728</v>
      </c>
      <c r="D2404" s="6" t="s">
        <v>602</v>
      </c>
      <c r="E2404" s="6" t="s">
        <v>5814</v>
      </c>
      <c r="F2404" s="6">
        <v>109.0924</v>
      </c>
      <c r="G2404" s="6">
        <v>29.9802</v>
      </c>
      <c r="H2404" s="6">
        <v>21570789</v>
      </c>
      <c r="I2404" s="6">
        <v>109.9780232</v>
      </c>
      <c r="J2404" s="6">
        <v>28.689390079999999</v>
      </c>
      <c r="K2404" t="s">
        <v>8910</v>
      </c>
      <c r="L2404" t="s">
        <v>9597</v>
      </c>
      <c r="M2404" t="s">
        <v>10429</v>
      </c>
    </row>
    <row r="2405" spans="1:13" x14ac:dyDescent="0.4">
      <c r="A2405" s="6">
        <v>2403</v>
      </c>
      <c r="B2405" s="6" t="s">
        <v>6729</v>
      </c>
      <c r="C2405" s="6" t="s">
        <v>6730</v>
      </c>
      <c r="D2405" s="6" t="s">
        <v>562</v>
      </c>
      <c r="E2405" s="6" t="s">
        <v>1106</v>
      </c>
      <c r="F2405" s="6">
        <v>129.25059999999999</v>
      </c>
      <c r="G2405" s="6">
        <v>46.012999999999998</v>
      </c>
      <c r="H2405" s="6">
        <v>25260202</v>
      </c>
      <c r="I2405" s="6">
        <v>129.8358661</v>
      </c>
      <c r="J2405" s="6">
        <v>44.568275200000002</v>
      </c>
      <c r="K2405" t="s">
        <v>8885</v>
      </c>
      <c r="L2405" t="s">
        <v>9109</v>
      </c>
      <c r="M2405" t="s">
        <v>9110</v>
      </c>
    </row>
    <row r="2406" spans="1:13" x14ac:dyDescent="0.4">
      <c r="A2406" s="6">
        <v>2404</v>
      </c>
      <c r="B2406" s="6" t="s">
        <v>6731</v>
      </c>
      <c r="C2406" s="6" t="s">
        <v>6732</v>
      </c>
      <c r="D2406" s="6" t="s">
        <v>858</v>
      </c>
      <c r="E2406" s="6" t="s">
        <v>6733</v>
      </c>
      <c r="F2406" s="6">
        <v>81.4298</v>
      </c>
      <c r="G2406" s="6">
        <v>38.388399999999997</v>
      </c>
      <c r="H2406" s="6">
        <v>96665724</v>
      </c>
      <c r="I2406" s="6">
        <v>82.727595980000004</v>
      </c>
      <c r="J2406" s="6">
        <v>37.016871360000003</v>
      </c>
      <c r="K2406" t="s">
        <v>9006</v>
      </c>
      <c r="L2406" t="s">
        <v>9521</v>
      </c>
      <c r="M2406" t="s">
        <v>10585</v>
      </c>
    </row>
    <row r="2407" spans="1:13" x14ac:dyDescent="0.4">
      <c r="A2407" s="6">
        <v>2405</v>
      </c>
      <c r="B2407" s="6" t="s">
        <v>6734</v>
      </c>
      <c r="C2407" s="6" t="s">
        <v>6735</v>
      </c>
      <c r="D2407" s="6" t="s">
        <v>849</v>
      </c>
      <c r="E2407" s="6" t="s">
        <v>4285</v>
      </c>
      <c r="F2407" s="6">
        <v>113.2183</v>
      </c>
      <c r="G2407" s="6">
        <v>33.793500000000002</v>
      </c>
      <c r="H2407" s="6">
        <v>1500406</v>
      </c>
      <c r="I2407" s="6">
        <v>114.04244730000001</v>
      </c>
      <c r="J2407" s="6">
        <v>32.466082399999998</v>
      </c>
      <c r="K2407" t="s">
        <v>9020</v>
      </c>
      <c r="L2407" t="s">
        <v>9416</v>
      </c>
      <c r="M2407" t="s">
        <v>10133</v>
      </c>
    </row>
    <row r="2408" spans="1:13" x14ac:dyDescent="0.4">
      <c r="A2408" s="6">
        <v>2406</v>
      </c>
      <c r="B2408" s="6" t="s">
        <v>6736</v>
      </c>
      <c r="C2408" s="6" t="s">
        <v>6737</v>
      </c>
      <c r="D2408" s="6" t="s">
        <v>849</v>
      </c>
      <c r="E2408" s="6" t="s">
        <v>4285</v>
      </c>
      <c r="F2408" s="6">
        <v>113.2333</v>
      </c>
      <c r="G2408" s="6">
        <v>33.815600000000003</v>
      </c>
      <c r="H2408" s="6">
        <v>2940290</v>
      </c>
      <c r="I2408" s="6">
        <v>114.0572238</v>
      </c>
      <c r="J2408" s="6">
        <v>32.487970240000003</v>
      </c>
      <c r="K2408" t="s">
        <v>9020</v>
      </c>
      <c r="L2408" t="s">
        <v>9416</v>
      </c>
      <c r="M2408" t="s">
        <v>10133</v>
      </c>
    </row>
    <row r="2409" spans="1:13" x14ac:dyDescent="0.4">
      <c r="A2409" s="6">
        <v>2407</v>
      </c>
      <c r="B2409" s="6" t="s">
        <v>6738</v>
      </c>
      <c r="C2409" s="6" t="s">
        <v>6739</v>
      </c>
      <c r="D2409" s="6" t="s">
        <v>566</v>
      </c>
      <c r="E2409" s="6" t="s">
        <v>6740</v>
      </c>
      <c r="F2409" s="6">
        <v>107.7444</v>
      </c>
      <c r="G2409" s="6">
        <v>23.274000000000001</v>
      </c>
      <c r="H2409" s="6">
        <v>65620404</v>
      </c>
      <c r="I2409" s="6">
        <v>108.65010839999999</v>
      </c>
      <c r="J2409" s="6">
        <v>22.047569599999999</v>
      </c>
      <c r="K2409" t="s">
        <v>8888</v>
      </c>
      <c r="L2409" t="s">
        <v>9892</v>
      </c>
      <c r="M2409" t="s">
        <v>10586</v>
      </c>
    </row>
    <row r="2410" spans="1:13" x14ac:dyDescent="0.4">
      <c r="A2410" s="6">
        <v>2408</v>
      </c>
      <c r="B2410" s="6" t="s">
        <v>6741</v>
      </c>
      <c r="C2410" s="6" t="s">
        <v>6742</v>
      </c>
      <c r="D2410" s="6" t="s">
        <v>558</v>
      </c>
      <c r="E2410" s="6" t="s">
        <v>6743</v>
      </c>
      <c r="F2410" s="6">
        <v>100.7341</v>
      </c>
      <c r="G2410" s="6">
        <v>24.6737</v>
      </c>
      <c r="H2410" s="6">
        <v>93446535</v>
      </c>
      <c r="I2410" s="6">
        <v>101.7442619</v>
      </c>
      <c r="J2410" s="6">
        <v>23.43383248</v>
      </c>
      <c r="K2410" t="s">
        <v>8891</v>
      </c>
      <c r="L2410" t="s">
        <v>9826</v>
      </c>
      <c r="M2410" t="s">
        <v>10587</v>
      </c>
    </row>
    <row r="2411" spans="1:13" x14ac:dyDescent="0.4">
      <c r="A2411" s="6">
        <v>2409</v>
      </c>
      <c r="B2411" s="6" t="s">
        <v>6744</v>
      </c>
      <c r="C2411" s="6" t="s">
        <v>6745</v>
      </c>
      <c r="D2411" s="6" t="s">
        <v>849</v>
      </c>
      <c r="E2411" s="6" t="s">
        <v>4105</v>
      </c>
      <c r="F2411" s="6">
        <v>113.31229999999999</v>
      </c>
      <c r="G2411" s="6">
        <v>32.136400000000002</v>
      </c>
      <c r="H2411" s="6">
        <v>62460846</v>
      </c>
      <c r="I2411" s="6">
        <v>114.1350467</v>
      </c>
      <c r="J2411" s="6">
        <v>30.82489056</v>
      </c>
      <c r="K2411" t="s">
        <v>9002</v>
      </c>
      <c r="L2411" t="s">
        <v>9052</v>
      </c>
      <c r="M2411" t="s">
        <v>10093</v>
      </c>
    </row>
    <row r="2412" spans="1:13" x14ac:dyDescent="0.4">
      <c r="A2412" s="6">
        <v>2410</v>
      </c>
      <c r="B2412" s="6" t="s">
        <v>6746</v>
      </c>
      <c r="C2412" s="6" t="s">
        <v>6747</v>
      </c>
      <c r="D2412" s="6" t="s">
        <v>858</v>
      </c>
      <c r="E2412" s="6" t="s">
        <v>2129</v>
      </c>
      <c r="F2412" s="6">
        <v>86.155500000000004</v>
      </c>
      <c r="G2412" s="6">
        <v>43.654600000000002</v>
      </c>
      <c r="H2412" s="6">
        <v>33930619</v>
      </c>
      <c r="I2412" s="6">
        <v>87.382883050000004</v>
      </c>
      <c r="J2412" s="6">
        <v>42.232515839999998</v>
      </c>
      <c r="K2412" t="s">
        <v>9006</v>
      </c>
      <c r="L2412" t="s">
        <v>9476</v>
      </c>
      <c r="M2412" t="s">
        <v>9517</v>
      </c>
    </row>
    <row r="2413" spans="1:13" x14ac:dyDescent="0.4">
      <c r="A2413" s="6">
        <v>2411</v>
      </c>
      <c r="B2413" s="6" t="s">
        <v>6748</v>
      </c>
      <c r="C2413" s="6" t="s">
        <v>6749</v>
      </c>
      <c r="D2413" s="6" t="s">
        <v>602</v>
      </c>
      <c r="E2413" s="6" t="s">
        <v>6750</v>
      </c>
      <c r="F2413" s="6">
        <v>112.2987</v>
      </c>
      <c r="G2413" s="6">
        <v>30.0395</v>
      </c>
      <c r="H2413" s="6">
        <v>2850219</v>
      </c>
      <c r="I2413" s="6">
        <v>113.13654940000001</v>
      </c>
      <c r="J2413" s="6">
        <v>28.748120799999999</v>
      </c>
      <c r="K2413" t="s">
        <v>8910</v>
      </c>
      <c r="L2413" t="s">
        <v>10207</v>
      </c>
      <c r="M2413" t="s">
        <v>10588</v>
      </c>
    </row>
    <row r="2414" spans="1:13" x14ac:dyDescent="0.4">
      <c r="A2414" s="6">
        <v>2412</v>
      </c>
      <c r="B2414" s="6" t="s">
        <v>6751</v>
      </c>
      <c r="C2414" s="6" t="s">
        <v>6752</v>
      </c>
      <c r="D2414" s="6" t="s">
        <v>595</v>
      </c>
      <c r="E2414" s="6" t="s">
        <v>6753</v>
      </c>
      <c r="F2414" s="6">
        <v>99.8185</v>
      </c>
      <c r="G2414" s="6">
        <v>39.858199999999997</v>
      </c>
      <c r="H2414" s="6">
        <v>55110106</v>
      </c>
      <c r="I2414" s="6">
        <v>100.8423044</v>
      </c>
      <c r="J2414" s="6">
        <v>38.472561280000001</v>
      </c>
      <c r="K2414" t="s">
        <v>8904</v>
      </c>
      <c r="L2414" t="s">
        <v>9602</v>
      </c>
      <c r="M2414" t="s">
        <v>10589</v>
      </c>
    </row>
    <row r="2415" spans="1:13" x14ac:dyDescent="0.4">
      <c r="A2415" s="6">
        <v>2413</v>
      </c>
      <c r="B2415" s="6" t="s">
        <v>6754</v>
      </c>
      <c r="C2415" s="6" t="s">
        <v>6755</v>
      </c>
      <c r="D2415" s="6" t="s">
        <v>562</v>
      </c>
      <c r="E2415" s="6" t="s">
        <v>1468</v>
      </c>
      <c r="F2415" s="6">
        <v>128.59899999999999</v>
      </c>
      <c r="G2415" s="6">
        <v>45.456600000000002</v>
      </c>
      <c r="H2415" s="6">
        <v>57200179</v>
      </c>
      <c r="I2415" s="6">
        <v>129.1939749</v>
      </c>
      <c r="J2415" s="6">
        <v>44.017216640000001</v>
      </c>
      <c r="K2415" t="s">
        <v>8885</v>
      </c>
      <c r="L2415" t="s">
        <v>9109</v>
      </c>
      <c r="M2415" t="s">
        <v>9257</v>
      </c>
    </row>
    <row r="2416" spans="1:13" x14ac:dyDescent="0.4">
      <c r="A2416" s="6">
        <v>2414</v>
      </c>
      <c r="B2416" s="6" t="s">
        <v>6756</v>
      </c>
      <c r="C2416" s="6" t="s">
        <v>6757</v>
      </c>
      <c r="D2416" s="6" t="s">
        <v>566</v>
      </c>
      <c r="E2416" s="6" t="s">
        <v>6758</v>
      </c>
      <c r="F2416" s="6">
        <v>107.5401</v>
      </c>
      <c r="G2416" s="6">
        <v>23.071300000000001</v>
      </c>
      <c r="H2416" s="6">
        <v>65750806</v>
      </c>
      <c r="I2416" s="6">
        <v>108.4488525</v>
      </c>
      <c r="J2416" s="6">
        <v>21.84681552</v>
      </c>
      <c r="K2416" t="s">
        <v>8888</v>
      </c>
      <c r="L2416" t="s">
        <v>9300</v>
      </c>
      <c r="M2416" t="s">
        <v>10590</v>
      </c>
    </row>
    <row r="2417" spans="1:13" x14ac:dyDescent="0.4">
      <c r="A2417" s="6">
        <v>2415</v>
      </c>
      <c r="B2417" s="6" t="s">
        <v>6759</v>
      </c>
      <c r="C2417" s="6" t="s">
        <v>6760</v>
      </c>
      <c r="D2417" s="6" t="s">
        <v>573</v>
      </c>
      <c r="E2417" s="6" t="s">
        <v>1347</v>
      </c>
      <c r="F2417" s="6">
        <v>129.06620000000001</v>
      </c>
      <c r="G2417" s="6">
        <v>44.932099999999998</v>
      </c>
      <c r="H2417" s="6">
        <v>57120722</v>
      </c>
      <c r="I2417" s="6">
        <v>129.65421359999999</v>
      </c>
      <c r="J2417" s="6">
        <v>43.497751839999999</v>
      </c>
      <c r="K2417" t="s">
        <v>8894</v>
      </c>
      <c r="L2417" t="s">
        <v>9094</v>
      </c>
      <c r="M2417" t="s">
        <v>9208</v>
      </c>
    </row>
    <row r="2418" spans="1:13" x14ac:dyDescent="0.4">
      <c r="A2418" s="6">
        <v>2416</v>
      </c>
      <c r="B2418" s="6" t="s">
        <v>6761</v>
      </c>
      <c r="C2418" s="6" t="s">
        <v>6762</v>
      </c>
      <c r="D2418" s="6" t="s">
        <v>739</v>
      </c>
      <c r="E2418" s="6" t="s">
        <v>5652</v>
      </c>
      <c r="F2418" s="6">
        <v>93.093699999999998</v>
      </c>
      <c r="G2418" s="6">
        <v>30.527200000000001</v>
      </c>
      <c r="H2418" s="6">
        <v>92854182</v>
      </c>
      <c r="I2418" s="6">
        <v>94.217703869999994</v>
      </c>
      <c r="J2418" s="6">
        <v>29.23113888</v>
      </c>
      <c r="K2418" t="s">
        <v>8966</v>
      </c>
      <c r="L2418" t="s">
        <v>9747</v>
      </c>
      <c r="M2418" t="s">
        <v>10399</v>
      </c>
    </row>
    <row r="2419" spans="1:13" x14ac:dyDescent="0.4">
      <c r="A2419" s="6">
        <v>2417</v>
      </c>
      <c r="B2419" s="6" t="s">
        <v>6763</v>
      </c>
      <c r="C2419" s="6" t="s">
        <v>6764</v>
      </c>
      <c r="D2419" s="6" t="s">
        <v>869</v>
      </c>
      <c r="E2419" s="6" t="s">
        <v>4788</v>
      </c>
      <c r="F2419" s="6">
        <v>107.2787</v>
      </c>
      <c r="G2419" s="6">
        <v>33.625300000000003</v>
      </c>
      <c r="H2419" s="6">
        <v>28880269</v>
      </c>
      <c r="I2419" s="6">
        <v>108.1913474</v>
      </c>
      <c r="J2419" s="6">
        <v>32.299497119999998</v>
      </c>
      <c r="K2419" t="s">
        <v>9010</v>
      </c>
      <c r="L2419" t="s">
        <v>9039</v>
      </c>
      <c r="M2419" t="s">
        <v>10257</v>
      </c>
    </row>
    <row r="2420" spans="1:13" x14ac:dyDescent="0.4">
      <c r="A2420" s="6">
        <v>2418</v>
      </c>
      <c r="B2420" s="6" t="s">
        <v>6765</v>
      </c>
      <c r="C2420" s="6" t="s">
        <v>6766</v>
      </c>
      <c r="D2420" s="6" t="s">
        <v>573</v>
      </c>
      <c r="E2420" s="6" t="s">
        <v>6134</v>
      </c>
      <c r="F2420" s="6">
        <v>122.71</v>
      </c>
      <c r="G2420" s="6">
        <v>45.4133</v>
      </c>
      <c r="H2420" s="6">
        <v>30650607</v>
      </c>
      <c r="I2420" s="6">
        <v>123.39272099999999</v>
      </c>
      <c r="J2420" s="6">
        <v>43.974332320000002</v>
      </c>
      <c r="K2420" t="s">
        <v>8894</v>
      </c>
      <c r="L2420" t="s">
        <v>9944</v>
      </c>
      <c r="M2420" t="s">
        <v>10489</v>
      </c>
    </row>
    <row r="2421" spans="1:13" x14ac:dyDescent="0.4">
      <c r="A2421" s="6">
        <v>2419</v>
      </c>
      <c r="B2421" s="6" t="s">
        <v>6767</v>
      </c>
      <c r="C2421" s="6" t="s">
        <v>6768</v>
      </c>
      <c r="D2421" s="6" t="s">
        <v>558</v>
      </c>
      <c r="E2421" s="6" t="s">
        <v>6769</v>
      </c>
      <c r="F2421" s="6">
        <v>102.643</v>
      </c>
      <c r="G2421" s="6">
        <v>26.746400000000001</v>
      </c>
      <c r="H2421" s="6">
        <v>18700240</v>
      </c>
      <c r="I2421" s="6">
        <v>103.6247193</v>
      </c>
      <c r="J2421" s="6">
        <v>25.486634559999999</v>
      </c>
      <c r="K2421" t="s">
        <v>8891</v>
      </c>
      <c r="L2421" t="s">
        <v>9382</v>
      </c>
      <c r="M2421" t="s">
        <v>10591</v>
      </c>
    </row>
    <row r="2422" spans="1:13" x14ac:dyDescent="0.4">
      <c r="A2422" s="6">
        <v>2420</v>
      </c>
      <c r="B2422" s="6" t="s">
        <v>6770</v>
      </c>
      <c r="C2422" s="6" t="s">
        <v>6771</v>
      </c>
      <c r="D2422" s="6" t="s">
        <v>573</v>
      </c>
      <c r="E2422" s="6" t="s">
        <v>3800</v>
      </c>
      <c r="F2422" s="6">
        <v>121.5093</v>
      </c>
      <c r="G2422" s="6">
        <v>44.902700000000003</v>
      </c>
      <c r="H2422" s="6">
        <v>30460214</v>
      </c>
      <c r="I2422" s="6">
        <v>122.2099114</v>
      </c>
      <c r="J2422" s="6">
        <v>43.468634080000001</v>
      </c>
      <c r="K2422" t="s">
        <v>8950</v>
      </c>
      <c r="L2422" t="s">
        <v>9487</v>
      </c>
      <c r="M2422" t="s">
        <v>10007</v>
      </c>
    </row>
    <row r="2423" spans="1:13" x14ac:dyDescent="0.4">
      <c r="A2423" s="6">
        <v>2421</v>
      </c>
      <c r="B2423" s="6" t="s">
        <v>6772</v>
      </c>
      <c r="C2423" s="6" t="s">
        <v>6773</v>
      </c>
      <c r="D2423" s="6" t="s">
        <v>602</v>
      </c>
      <c r="E2423" s="6" t="s">
        <v>6750</v>
      </c>
      <c r="F2423" s="6">
        <v>112.2306</v>
      </c>
      <c r="G2423" s="6">
        <v>30.107900000000001</v>
      </c>
      <c r="H2423" s="6">
        <v>2010808</v>
      </c>
      <c r="I2423" s="6">
        <v>113.0694641</v>
      </c>
      <c r="J2423" s="6">
        <v>28.81586416</v>
      </c>
      <c r="K2423" t="s">
        <v>8910</v>
      </c>
      <c r="L2423" t="s">
        <v>10207</v>
      </c>
      <c r="M2423" t="s">
        <v>10588</v>
      </c>
    </row>
    <row r="2424" spans="1:13" x14ac:dyDescent="0.4">
      <c r="A2424" s="6">
        <v>2422</v>
      </c>
      <c r="B2424" s="6" t="s">
        <v>6774</v>
      </c>
      <c r="C2424" s="6" t="s">
        <v>6775</v>
      </c>
      <c r="D2424" s="6" t="s">
        <v>858</v>
      </c>
      <c r="E2424" s="6" t="s">
        <v>2124</v>
      </c>
      <c r="F2424" s="6">
        <v>84.631500000000003</v>
      </c>
      <c r="G2424" s="6">
        <v>47.369700000000002</v>
      </c>
      <c r="H2424" s="6">
        <v>52900197</v>
      </c>
      <c r="I2424" s="6">
        <v>85.881590650000007</v>
      </c>
      <c r="J2424" s="6">
        <v>45.911950879999999</v>
      </c>
      <c r="K2424" t="s">
        <v>9006</v>
      </c>
      <c r="L2424" t="s">
        <v>9515</v>
      </c>
      <c r="M2424" t="s">
        <v>9516</v>
      </c>
    </row>
    <row r="2425" spans="1:13" x14ac:dyDescent="0.4">
      <c r="A2425" s="6">
        <v>2423</v>
      </c>
      <c r="B2425" s="6" t="s">
        <v>6776</v>
      </c>
      <c r="C2425" s="6" t="s">
        <v>6777</v>
      </c>
      <c r="D2425" s="6" t="s">
        <v>599</v>
      </c>
      <c r="E2425" s="6" t="s">
        <v>6778</v>
      </c>
      <c r="F2425" s="6">
        <v>120.9362</v>
      </c>
      <c r="G2425" s="6">
        <v>38.797199999999997</v>
      </c>
      <c r="H2425" s="6">
        <v>45510661</v>
      </c>
      <c r="I2425" s="6">
        <v>121.6453506</v>
      </c>
      <c r="J2425" s="6">
        <v>37.421746880000001</v>
      </c>
      <c r="K2425" t="s">
        <v>8907</v>
      </c>
      <c r="L2425" t="s">
        <v>9528</v>
      </c>
      <c r="M2425" t="s">
        <v>10592</v>
      </c>
    </row>
    <row r="2426" spans="1:13" x14ac:dyDescent="0.4">
      <c r="A2426" s="6">
        <v>2424</v>
      </c>
      <c r="B2426" s="6" t="s">
        <v>6779</v>
      </c>
      <c r="C2426" s="6" t="s">
        <v>6780</v>
      </c>
      <c r="D2426" s="6" t="s">
        <v>913</v>
      </c>
      <c r="E2426" s="6" t="s">
        <v>2943</v>
      </c>
      <c r="F2426" s="6">
        <v>114.3664</v>
      </c>
      <c r="G2426" s="6">
        <v>36.009399999999999</v>
      </c>
      <c r="H2426" s="6">
        <v>55800692</v>
      </c>
      <c r="I2426" s="6">
        <v>115.17344060000001</v>
      </c>
      <c r="J2426" s="6">
        <v>34.660709760000003</v>
      </c>
      <c r="K2426" t="s">
        <v>9020</v>
      </c>
      <c r="L2426" t="s">
        <v>9776</v>
      </c>
      <c r="M2426" t="s">
        <v>9777</v>
      </c>
    </row>
    <row r="2427" spans="1:13" x14ac:dyDescent="0.4">
      <c r="A2427" s="6">
        <v>2425</v>
      </c>
      <c r="B2427" s="6" t="s">
        <v>6781</v>
      </c>
      <c r="C2427" s="6" t="s">
        <v>6782</v>
      </c>
      <c r="D2427" s="6" t="s">
        <v>628</v>
      </c>
      <c r="E2427" s="6" t="s">
        <v>2940</v>
      </c>
      <c r="F2427" s="6">
        <v>118.1524</v>
      </c>
      <c r="G2427" s="6">
        <v>27.4818</v>
      </c>
      <c r="H2427" s="6">
        <v>42850646</v>
      </c>
      <c r="I2427" s="6">
        <v>118.90302920000001</v>
      </c>
      <c r="J2427" s="6">
        <v>26.214974720000001</v>
      </c>
      <c r="K2427" t="s">
        <v>8919</v>
      </c>
      <c r="L2427" t="s">
        <v>8920</v>
      </c>
      <c r="M2427" t="s">
        <v>9775</v>
      </c>
    </row>
    <row r="2428" spans="1:13" x14ac:dyDescent="0.4">
      <c r="A2428" s="6">
        <v>2426</v>
      </c>
      <c r="B2428" s="6" t="s">
        <v>6783</v>
      </c>
      <c r="C2428" s="6" t="s">
        <v>6784</v>
      </c>
      <c r="D2428" s="6" t="s">
        <v>558</v>
      </c>
      <c r="E2428" s="6" t="s">
        <v>2883</v>
      </c>
      <c r="F2428" s="6">
        <v>100.9671</v>
      </c>
      <c r="G2428" s="6">
        <v>21.8904</v>
      </c>
      <c r="H2428" s="6">
        <v>93780227</v>
      </c>
      <c r="I2428" s="6">
        <v>101.9737902</v>
      </c>
      <c r="J2428" s="6">
        <v>20.677252159999998</v>
      </c>
      <c r="K2428" t="s">
        <v>2883</v>
      </c>
    </row>
    <row r="2429" spans="1:13" x14ac:dyDescent="0.4">
      <c r="A2429" s="6">
        <v>2427</v>
      </c>
      <c r="B2429" s="6" t="s">
        <v>6785</v>
      </c>
      <c r="C2429" s="6" t="s">
        <v>6786</v>
      </c>
      <c r="D2429" s="6" t="s">
        <v>520</v>
      </c>
      <c r="E2429" s="6" t="s">
        <v>2946</v>
      </c>
      <c r="F2429" s="6">
        <v>102.8349</v>
      </c>
      <c r="G2429" s="6">
        <v>31.371099999999998</v>
      </c>
      <c r="H2429" s="6">
        <v>13550823</v>
      </c>
      <c r="I2429" s="6">
        <v>103.81376</v>
      </c>
      <c r="J2429" s="6">
        <v>30.06693744</v>
      </c>
      <c r="K2429" t="s">
        <v>8898</v>
      </c>
      <c r="L2429" t="s">
        <v>9778</v>
      </c>
      <c r="M2429" t="s">
        <v>9779</v>
      </c>
    </row>
    <row r="2430" spans="1:13" x14ac:dyDescent="0.4">
      <c r="A2430" s="6">
        <v>2428</v>
      </c>
      <c r="B2430" s="6" t="s">
        <v>6787</v>
      </c>
      <c r="C2430" s="6" t="s">
        <v>6788</v>
      </c>
      <c r="D2430" s="6" t="s">
        <v>573</v>
      </c>
      <c r="E2430" s="6" t="s">
        <v>943</v>
      </c>
      <c r="F2430" s="6">
        <v>120.09780000000001</v>
      </c>
      <c r="G2430" s="6">
        <v>48.169400000000003</v>
      </c>
      <c r="H2430" s="6">
        <v>50310896</v>
      </c>
      <c r="I2430" s="6">
        <v>120.8194428</v>
      </c>
      <c r="J2430" s="6">
        <v>46.703973759999997</v>
      </c>
      <c r="K2430" t="s">
        <v>8950</v>
      </c>
      <c r="L2430" t="s">
        <v>9034</v>
      </c>
      <c r="M2430" t="s">
        <v>9035</v>
      </c>
    </row>
    <row r="2431" spans="1:13" x14ac:dyDescent="0.4">
      <c r="A2431" s="6">
        <v>2429</v>
      </c>
      <c r="B2431" s="6" t="s">
        <v>6789</v>
      </c>
      <c r="C2431" s="6" t="s">
        <v>6790</v>
      </c>
      <c r="D2431" s="6" t="s">
        <v>599</v>
      </c>
      <c r="E2431" s="6" t="s">
        <v>6791</v>
      </c>
      <c r="F2431" s="6">
        <v>116.89709999999999</v>
      </c>
      <c r="G2431" s="6">
        <v>36.803199999999997</v>
      </c>
      <c r="H2431" s="6">
        <v>90959276</v>
      </c>
      <c r="I2431" s="6">
        <v>117.6664332</v>
      </c>
      <c r="J2431" s="6">
        <v>35.446889280000001</v>
      </c>
      <c r="K2431" t="s">
        <v>8907</v>
      </c>
      <c r="L2431" t="s">
        <v>9735</v>
      </c>
      <c r="M2431" t="s">
        <v>10593</v>
      </c>
    </row>
    <row r="2432" spans="1:13" x14ac:dyDescent="0.4">
      <c r="A2432" s="6">
        <v>2430</v>
      </c>
      <c r="B2432" s="6" t="s">
        <v>6792</v>
      </c>
      <c r="C2432" s="6" t="s">
        <v>6793</v>
      </c>
      <c r="D2432" s="6" t="s">
        <v>562</v>
      </c>
      <c r="E2432" s="6" t="s">
        <v>6794</v>
      </c>
      <c r="F2432" s="6">
        <v>129.95259999999999</v>
      </c>
      <c r="G2432" s="6">
        <v>46.652999999999999</v>
      </c>
      <c r="H2432" s="6">
        <v>58300407</v>
      </c>
      <c r="I2432" s="6">
        <v>130.5274063</v>
      </c>
      <c r="J2432" s="6">
        <v>45.202131199999997</v>
      </c>
      <c r="K2432" t="s">
        <v>8885</v>
      </c>
      <c r="L2432" t="s">
        <v>9245</v>
      </c>
      <c r="M2432" t="s">
        <v>10594</v>
      </c>
    </row>
    <row r="2433" spans="1:13" x14ac:dyDescent="0.4">
      <c r="A2433" s="6">
        <v>2431</v>
      </c>
      <c r="B2433" s="6" t="s">
        <v>6795</v>
      </c>
      <c r="C2433" s="6" t="s">
        <v>6796</v>
      </c>
      <c r="D2433" s="6" t="s">
        <v>566</v>
      </c>
      <c r="E2433" s="6" t="s">
        <v>6797</v>
      </c>
      <c r="F2433" s="6">
        <v>107.2563</v>
      </c>
      <c r="G2433" s="6">
        <v>24.986699999999999</v>
      </c>
      <c r="H2433" s="6">
        <v>99133656</v>
      </c>
      <c r="I2433" s="6">
        <v>108.16928110000001</v>
      </c>
      <c r="J2433" s="6">
        <v>23.743827679999999</v>
      </c>
      <c r="K2433" t="s">
        <v>8888</v>
      </c>
      <c r="L2433" t="s">
        <v>8889</v>
      </c>
      <c r="M2433" t="s">
        <v>6795</v>
      </c>
    </row>
    <row r="2434" spans="1:13" x14ac:dyDescent="0.4">
      <c r="A2434" s="6">
        <v>2432</v>
      </c>
      <c r="B2434" s="6" t="s">
        <v>6798</v>
      </c>
      <c r="C2434" s="6" t="s">
        <v>6799</v>
      </c>
      <c r="D2434" s="6" t="s">
        <v>602</v>
      </c>
      <c r="E2434" s="6" t="s">
        <v>5228</v>
      </c>
      <c r="F2434" s="6">
        <v>110.4954</v>
      </c>
      <c r="G2434" s="6">
        <v>22.903300000000002</v>
      </c>
      <c r="H2434" s="6">
        <v>90166956</v>
      </c>
      <c r="I2434" s="6">
        <v>111.3601185</v>
      </c>
      <c r="J2434" s="6">
        <v>21.680428320000001</v>
      </c>
      <c r="K2434" t="s">
        <v>8934</v>
      </c>
      <c r="L2434" t="s">
        <v>9433</v>
      </c>
      <c r="M2434" t="s">
        <v>10336</v>
      </c>
    </row>
    <row r="2435" spans="1:13" x14ac:dyDescent="0.4">
      <c r="A2435" s="6">
        <v>2433</v>
      </c>
      <c r="B2435" s="6" t="s">
        <v>6800</v>
      </c>
      <c r="C2435" s="6" t="s">
        <v>6801</v>
      </c>
      <c r="D2435" s="6" t="s">
        <v>869</v>
      </c>
      <c r="E2435" s="6" t="s">
        <v>6802</v>
      </c>
      <c r="F2435" s="6">
        <v>106.92059999999999</v>
      </c>
      <c r="G2435" s="6">
        <v>35.6173</v>
      </c>
      <c r="H2435" s="6">
        <v>10200500</v>
      </c>
      <c r="I2435" s="6">
        <v>107.83858309999999</v>
      </c>
      <c r="J2435" s="6">
        <v>34.27237392</v>
      </c>
      <c r="K2435" t="s">
        <v>9010</v>
      </c>
      <c r="L2435" t="s">
        <v>9098</v>
      </c>
      <c r="M2435" t="s">
        <v>10595</v>
      </c>
    </row>
    <row r="2436" spans="1:13" x14ac:dyDescent="0.4">
      <c r="A2436" s="6">
        <v>2434</v>
      </c>
      <c r="B2436" s="6" t="s">
        <v>6803</v>
      </c>
      <c r="C2436" s="6" t="s">
        <v>6804</v>
      </c>
      <c r="D2436" s="6" t="s">
        <v>562</v>
      </c>
      <c r="E2436" s="6" t="s">
        <v>4380</v>
      </c>
      <c r="F2436" s="6">
        <v>128.5316</v>
      </c>
      <c r="G2436" s="6">
        <v>49.107399999999998</v>
      </c>
      <c r="H2436" s="6">
        <v>58860051</v>
      </c>
      <c r="I2436" s="6">
        <v>129.12757920000001</v>
      </c>
      <c r="J2436" s="6">
        <v>47.632968959999999</v>
      </c>
      <c r="K2436" t="s">
        <v>8885</v>
      </c>
      <c r="L2436" t="s">
        <v>9179</v>
      </c>
      <c r="M2436" t="s">
        <v>10156</v>
      </c>
    </row>
    <row r="2437" spans="1:13" x14ac:dyDescent="0.4">
      <c r="A2437" s="6">
        <v>2435</v>
      </c>
      <c r="B2437" s="6" t="s">
        <v>6805</v>
      </c>
      <c r="C2437" s="6" t="s">
        <v>6806</v>
      </c>
      <c r="D2437" s="6" t="s">
        <v>602</v>
      </c>
      <c r="E2437" s="6" t="s">
        <v>6807</v>
      </c>
      <c r="F2437" s="6">
        <v>108.9109</v>
      </c>
      <c r="G2437" s="6">
        <v>29.140599999999999</v>
      </c>
      <c r="H2437" s="6">
        <v>21710149</v>
      </c>
      <c r="I2437" s="6">
        <v>109.79922759999999</v>
      </c>
      <c r="J2437" s="6">
        <v>27.857850240000001</v>
      </c>
      <c r="K2437" t="s">
        <v>8910</v>
      </c>
      <c r="L2437" t="s">
        <v>9201</v>
      </c>
      <c r="M2437" t="s">
        <v>10596</v>
      </c>
    </row>
    <row r="2438" spans="1:13" x14ac:dyDescent="0.4">
      <c r="A2438" s="6">
        <v>2436</v>
      </c>
      <c r="B2438" s="6" t="s">
        <v>6808</v>
      </c>
      <c r="C2438" s="6" t="s">
        <v>6809</v>
      </c>
      <c r="D2438" s="6" t="s">
        <v>520</v>
      </c>
      <c r="E2438" s="6" t="s">
        <v>6810</v>
      </c>
      <c r="F2438" s="6">
        <v>101.1258</v>
      </c>
      <c r="G2438" s="6">
        <v>28.181899999999999</v>
      </c>
      <c r="H2438" s="6">
        <v>90235867</v>
      </c>
      <c r="I2438" s="6">
        <v>102.1301256</v>
      </c>
      <c r="J2438" s="6">
        <v>26.908353760000001</v>
      </c>
      <c r="K2438" t="s">
        <v>8898</v>
      </c>
      <c r="L2438" t="s">
        <v>9857</v>
      </c>
      <c r="M2438" t="s">
        <v>10597</v>
      </c>
    </row>
    <row r="2439" spans="1:13" x14ac:dyDescent="0.4">
      <c r="A2439" s="6">
        <v>2437</v>
      </c>
      <c r="B2439" s="6" t="s">
        <v>6811</v>
      </c>
      <c r="C2439" s="6" t="s">
        <v>6812</v>
      </c>
      <c r="D2439" s="6" t="s">
        <v>628</v>
      </c>
      <c r="E2439" s="6" t="s">
        <v>4742</v>
      </c>
      <c r="F2439" s="6">
        <v>116.7256</v>
      </c>
      <c r="G2439" s="6">
        <v>26.845800000000001</v>
      </c>
      <c r="H2439" s="6">
        <v>31650399</v>
      </c>
      <c r="I2439" s="6">
        <v>117.4974886</v>
      </c>
      <c r="J2439" s="6">
        <v>25.585080319999999</v>
      </c>
      <c r="K2439" t="s">
        <v>8919</v>
      </c>
      <c r="L2439" t="s">
        <v>9195</v>
      </c>
      <c r="M2439" t="s">
        <v>10246</v>
      </c>
    </row>
    <row r="2440" spans="1:13" x14ac:dyDescent="0.4">
      <c r="A2440" s="6">
        <v>2438</v>
      </c>
      <c r="B2440" s="6" t="s">
        <v>6813</v>
      </c>
      <c r="C2440" s="6" t="s">
        <v>6814</v>
      </c>
      <c r="D2440" s="6" t="s">
        <v>602</v>
      </c>
      <c r="E2440" s="6" t="s">
        <v>6807</v>
      </c>
      <c r="F2440" s="6">
        <v>108.88720000000001</v>
      </c>
      <c r="G2440" s="6">
        <v>29.119900000000001</v>
      </c>
      <c r="H2440" s="6">
        <v>94130516</v>
      </c>
      <c r="I2440" s="6">
        <v>109.7758807</v>
      </c>
      <c r="J2440" s="6">
        <v>27.83734896</v>
      </c>
      <c r="K2440" t="s">
        <v>8910</v>
      </c>
      <c r="L2440" t="s">
        <v>9201</v>
      </c>
      <c r="M2440" t="s">
        <v>10596</v>
      </c>
    </row>
    <row r="2441" spans="1:13" x14ac:dyDescent="0.4">
      <c r="A2441" s="6">
        <v>2439</v>
      </c>
      <c r="B2441" s="6" t="s">
        <v>6815</v>
      </c>
      <c r="C2441" s="6" t="s">
        <v>6816</v>
      </c>
      <c r="D2441" s="6" t="s">
        <v>595</v>
      </c>
      <c r="E2441" s="6" t="s">
        <v>3162</v>
      </c>
      <c r="F2441" s="6">
        <v>105.90600000000001</v>
      </c>
      <c r="G2441" s="6">
        <v>36.789900000000003</v>
      </c>
      <c r="H2441" s="6">
        <v>48390880</v>
      </c>
      <c r="I2441" s="6">
        <v>106.83910059999999</v>
      </c>
      <c r="J2441" s="6">
        <v>35.433716959999998</v>
      </c>
      <c r="K2441" t="s">
        <v>8904</v>
      </c>
      <c r="L2441" t="s">
        <v>9834</v>
      </c>
      <c r="M2441" t="s">
        <v>9835</v>
      </c>
    </row>
    <row r="2442" spans="1:13" x14ac:dyDescent="0.4">
      <c r="A2442" s="6">
        <v>2440</v>
      </c>
      <c r="B2442" s="6" t="s">
        <v>6817</v>
      </c>
      <c r="C2442" s="6" t="s">
        <v>6818</v>
      </c>
      <c r="D2442" s="6" t="s">
        <v>869</v>
      </c>
      <c r="E2442" s="6" t="s">
        <v>6819</v>
      </c>
      <c r="F2442" s="6">
        <v>109.2835</v>
      </c>
      <c r="G2442" s="6">
        <v>39.124000000000002</v>
      </c>
      <c r="H2442" s="6">
        <v>29470350</v>
      </c>
      <c r="I2442" s="6">
        <v>110.1662759</v>
      </c>
      <c r="J2442" s="6">
        <v>37.745409600000002</v>
      </c>
      <c r="K2442" t="s">
        <v>9010</v>
      </c>
      <c r="L2442" t="s">
        <v>9235</v>
      </c>
      <c r="M2442" t="s">
        <v>10598</v>
      </c>
    </row>
    <row r="2443" spans="1:13" x14ac:dyDescent="0.4">
      <c r="A2443" s="6">
        <v>2441</v>
      </c>
      <c r="B2443" s="6" t="s">
        <v>6820</v>
      </c>
      <c r="C2443" s="6" t="s">
        <v>6821</v>
      </c>
      <c r="D2443" s="6" t="s">
        <v>602</v>
      </c>
      <c r="E2443" s="6" t="s">
        <v>4661</v>
      </c>
      <c r="F2443" s="6">
        <v>112.67789999999999</v>
      </c>
      <c r="G2443" s="6">
        <v>23.4968</v>
      </c>
      <c r="H2443" s="6">
        <v>170275</v>
      </c>
      <c r="I2443" s="6">
        <v>113.51009929999999</v>
      </c>
      <c r="J2443" s="6">
        <v>22.268230719999998</v>
      </c>
      <c r="K2443" t="s">
        <v>8934</v>
      </c>
      <c r="L2443" t="s">
        <v>10222</v>
      </c>
      <c r="M2443" t="s">
        <v>10223</v>
      </c>
    </row>
    <row r="2444" spans="1:13" x14ac:dyDescent="0.4">
      <c r="A2444" s="6">
        <v>2442</v>
      </c>
      <c r="B2444" s="6" t="s">
        <v>6822</v>
      </c>
      <c r="C2444" s="6" t="s">
        <v>6823</v>
      </c>
      <c r="D2444" s="6" t="s">
        <v>599</v>
      </c>
      <c r="E2444" s="6" t="s">
        <v>6824</v>
      </c>
      <c r="F2444" s="6">
        <v>117.1865</v>
      </c>
      <c r="G2444" s="6">
        <v>37.718400000000003</v>
      </c>
      <c r="H2444" s="6">
        <v>59950215</v>
      </c>
      <c r="I2444" s="6">
        <v>117.9515212</v>
      </c>
      <c r="J2444" s="6">
        <v>36.353303359999998</v>
      </c>
      <c r="K2444" t="s">
        <v>8907</v>
      </c>
      <c r="L2444" t="s">
        <v>10216</v>
      </c>
      <c r="M2444" t="s">
        <v>10599</v>
      </c>
    </row>
    <row r="2445" spans="1:13" x14ac:dyDescent="0.4">
      <c r="A2445" s="6">
        <v>2443</v>
      </c>
      <c r="B2445" s="6" t="s">
        <v>6825</v>
      </c>
      <c r="C2445" s="6" t="s">
        <v>6826</v>
      </c>
      <c r="D2445" s="6" t="s">
        <v>602</v>
      </c>
      <c r="E2445" s="6" t="s">
        <v>6827</v>
      </c>
      <c r="F2445" s="6">
        <v>110.12479999999999</v>
      </c>
      <c r="G2445" s="6">
        <v>30.3277</v>
      </c>
      <c r="H2445" s="6">
        <v>89769159</v>
      </c>
      <c r="I2445" s="6">
        <v>110.9950405</v>
      </c>
      <c r="J2445" s="6">
        <v>29.033554079999998</v>
      </c>
      <c r="K2445" t="s">
        <v>8910</v>
      </c>
      <c r="L2445" t="s">
        <v>9148</v>
      </c>
      <c r="M2445" t="s">
        <v>10600</v>
      </c>
    </row>
    <row r="2446" spans="1:13" x14ac:dyDescent="0.4">
      <c r="A2446" s="6">
        <v>2444</v>
      </c>
      <c r="B2446" s="6" t="s">
        <v>6828</v>
      </c>
      <c r="C2446" s="6" t="s">
        <v>6829</v>
      </c>
      <c r="D2446" s="6" t="s">
        <v>573</v>
      </c>
      <c r="E2446" s="6" t="s">
        <v>5482</v>
      </c>
      <c r="F2446" s="6">
        <v>118.5671</v>
      </c>
      <c r="G2446" s="6">
        <v>43.027299999999997</v>
      </c>
      <c r="H2446" s="6">
        <v>90618259</v>
      </c>
      <c r="I2446" s="6">
        <v>119.3115502</v>
      </c>
      <c r="J2446" s="6">
        <v>41.611237920000001</v>
      </c>
      <c r="K2446" t="s">
        <v>8950</v>
      </c>
      <c r="L2446" t="s">
        <v>9144</v>
      </c>
      <c r="M2446" t="s">
        <v>10371</v>
      </c>
    </row>
    <row r="2447" spans="1:13" x14ac:dyDescent="0.4">
      <c r="A2447" s="6">
        <v>2445</v>
      </c>
      <c r="B2447" s="6" t="s">
        <v>6830</v>
      </c>
      <c r="C2447" s="6" t="s">
        <v>6831</v>
      </c>
      <c r="D2447" s="6" t="s">
        <v>599</v>
      </c>
      <c r="E2447" s="6" t="s">
        <v>6686</v>
      </c>
      <c r="F2447" s="6">
        <v>117.48480000000001</v>
      </c>
      <c r="G2447" s="6">
        <v>38.112099999999998</v>
      </c>
      <c r="H2447" s="6">
        <v>59880092</v>
      </c>
      <c r="I2447" s="6">
        <v>118.24537650000001</v>
      </c>
      <c r="J2447" s="6">
        <v>36.743223839999999</v>
      </c>
      <c r="K2447" t="s">
        <v>8907</v>
      </c>
      <c r="L2447" t="s">
        <v>10216</v>
      </c>
      <c r="M2447" t="s">
        <v>10580</v>
      </c>
    </row>
    <row r="2448" spans="1:13" x14ac:dyDescent="0.4">
      <c r="A2448" s="6">
        <v>2446</v>
      </c>
      <c r="B2448" s="6" t="s">
        <v>6832</v>
      </c>
      <c r="C2448" s="6" t="s">
        <v>6833</v>
      </c>
      <c r="D2448" s="6" t="s">
        <v>500</v>
      </c>
      <c r="E2448" s="6" t="s">
        <v>5344</v>
      </c>
      <c r="F2448" s="6">
        <v>114.44840000000001</v>
      </c>
      <c r="G2448" s="6">
        <v>40.942500000000003</v>
      </c>
      <c r="H2448" s="6">
        <v>53150726</v>
      </c>
      <c r="I2448" s="6">
        <v>115.2542188</v>
      </c>
      <c r="J2448" s="6">
        <v>39.546452000000002</v>
      </c>
      <c r="K2448" t="s">
        <v>8989</v>
      </c>
      <c r="L2448" t="s">
        <v>9080</v>
      </c>
      <c r="M2448" t="s">
        <v>10351</v>
      </c>
    </row>
    <row r="2449" spans="1:13" x14ac:dyDescent="0.4">
      <c r="A2449" s="6">
        <v>2447</v>
      </c>
      <c r="B2449" s="6" t="s">
        <v>6834</v>
      </c>
      <c r="C2449" s="6" t="s">
        <v>6835</v>
      </c>
      <c r="D2449" s="6" t="s">
        <v>628</v>
      </c>
      <c r="E2449" s="6" t="s">
        <v>6836</v>
      </c>
      <c r="F2449" s="6">
        <v>115.17440000000001</v>
      </c>
      <c r="G2449" s="6">
        <v>27.670200000000001</v>
      </c>
      <c r="H2449" s="6">
        <v>93146187</v>
      </c>
      <c r="I2449" s="6">
        <v>115.9694014</v>
      </c>
      <c r="J2449" s="6">
        <v>26.401566079999998</v>
      </c>
      <c r="K2449" t="s">
        <v>8973</v>
      </c>
      <c r="L2449" t="s">
        <v>9275</v>
      </c>
      <c r="M2449" t="s">
        <v>10601</v>
      </c>
    </row>
    <row r="2450" spans="1:13" x14ac:dyDescent="0.4">
      <c r="A2450" s="6">
        <v>2448</v>
      </c>
      <c r="B2450" s="6" t="s">
        <v>6837</v>
      </c>
      <c r="C2450" s="6" t="s">
        <v>6838</v>
      </c>
      <c r="D2450" s="6" t="s">
        <v>558</v>
      </c>
      <c r="E2450" s="6" t="s">
        <v>6839</v>
      </c>
      <c r="F2450" s="6">
        <v>100.0479</v>
      </c>
      <c r="G2450" s="6">
        <v>24.284400000000002</v>
      </c>
      <c r="H2450" s="6">
        <v>93479907</v>
      </c>
      <c r="I2450" s="6">
        <v>101.0682863</v>
      </c>
      <c r="J2450" s="6">
        <v>23.04826976</v>
      </c>
      <c r="K2450" t="s">
        <v>8891</v>
      </c>
      <c r="L2450" t="s">
        <v>9826</v>
      </c>
      <c r="M2450" t="s">
        <v>10602</v>
      </c>
    </row>
    <row r="2451" spans="1:13" x14ac:dyDescent="0.4">
      <c r="A2451" s="6">
        <v>2449</v>
      </c>
      <c r="B2451" s="6" t="s">
        <v>6840</v>
      </c>
      <c r="C2451" s="6" t="s">
        <v>6841</v>
      </c>
      <c r="D2451" s="6" t="s">
        <v>573</v>
      </c>
      <c r="E2451" s="6" t="s">
        <v>3038</v>
      </c>
      <c r="F2451" s="6">
        <v>123.0595</v>
      </c>
      <c r="G2451" s="6">
        <v>42.543900000000001</v>
      </c>
      <c r="H2451" s="6">
        <v>43000581</v>
      </c>
      <c r="I2451" s="6">
        <v>123.7370135</v>
      </c>
      <c r="J2451" s="6">
        <v>41.132478560000003</v>
      </c>
      <c r="K2451" t="s">
        <v>8925</v>
      </c>
      <c r="L2451" t="s">
        <v>9124</v>
      </c>
      <c r="M2451" t="s">
        <v>9798</v>
      </c>
    </row>
    <row r="2452" spans="1:13" x14ac:dyDescent="0.4">
      <c r="A2452" s="6">
        <v>2450</v>
      </c>
      <c r="B2452" s="6" t="s">
        <v>6842</v>
      </c>
      <c r="C2452" s="6" t="s">
        <v>6843</v>
      </c>
      <c r="D2452" s="6" t="s">
        <v>500</v>
      </c>
      <c r="E2452" s="6" t="s">
        <v>2623</v>
      </c>
      <c r="F2452" s="6">
        <v>115.1917</v>
      </c>
      <c r="G2452" s="6">
        <v>41.162999999999997</v>
      </c>
      <c r="H2452" s="6">
        <v>53020405</v>
      </c>
      <c r="I2452" s="6">
        <v>115.9864437</v>
      </c>
      <c r="J2452" s="6">
        <v>39.7648352</v>
      </c>
      <c r="K2452" t="s">
        <v>8862</v>
      </c>
      <c r="L2452" t="s">
        <v>8862</v>
      </c>
      <c r="M2452" t="s">
        <v>9680</v>
      </c>
    </row>
    <row r="2453" spans="1:13" x14ac:dyDescent="0.4">
      <c r="A2453" s="6">
        <v>2451</v>
      </c>
      <c r="B2453" s="6" t="s">
        <v>6844</v>
      </c>
      <c r="C2453" s="6" t="s">
        <v>6845</v>
      </c>
      <c r="D2453" s="6" t="s">
        <v>500</v>
      </c>
      <c r="E2453" s="6" t="s">
        <v>6846</v>
      </c>
      <c r="F2453" s="6">
        <v>114.8895</v>
      </c>
      <c r="G2453" s="6">
        <v>38.540199999999999</v>
      </c>
      <c r="H2453" s="6">
        <v>19320353</v>
      </c>
      <c r="I2453" s="6">
        <v>115.68874649999999</v>
      </c>
      <c r="J2453" s="6">
        <v>37.167214080000001</v>
      </c>
      <c r="K2453" t="s">
        <v>8989</v>
      </c>
      <c r="L2453" t="s">
        <v>9724</v>
      </c>
      <c r="M2453" t="s">
        <v>10603</v>
      </c>
    </row>
    <row r="2454" spans="1:13" x14ac:dyDescent="0.4">
      <c r="A2454" s="6">
        <v>2452</v>
      </c>
      <c r="B2454" s="6" t="s">
        <v>6847</v>
      </c>
      <c r="C2454" s="6" t="s">
        <v>6848</v>
      </c>
      <c r="D2454" s="6" t="s">
        <v>533</v>
      </c>
      <c r="E2454" s="6" t="s">
        <v>6849</v>
      </c>
      <c r="F2454" s="6">
        <v>118.2372</v>
      </c>
      <c r="G2454" s="6">
        <v>31.9465</v>
      </c>
      <c r="H2454" s="6">
        <v>32700539</v>
      </c>
      <c r="I2454" s="6">
        <v>118.9865657</v>
      </c>
      <c r="J2454" s="6">
        <v>30.6368136</v>
      </c>
      <c r="K2454" t="s">
        <v>8944</v>
      </c>
      <c r="L2454" t="s">
        <v>9604</v>
      </c>
      <c r="M2454" t="s">
        <v>10604</v>
      </c>
    </row>
    <row r="2455" spans="1:13" x14ac:dyDescent="0.4">
      <c r="A2455" s="6">
        <v>2453</v>
      </c>
      <c r="B2455" s="6" t="s">
        <v>6850</v>
      </c>
      <c r="C2455" s="6" t="s">
        <v>6851</v>
      </c>
      <c r="D2455" s="6" t="s">
        <v>595</v>
      </c>
      <c r="E2455" s="6" t="s">
        <v>1415</v>
      </c>
      <c r="F2455" s="6">
        <v>104.815</v>
      </c>
      <c r="G2455" s="6">
        <v>35.971800000000002</v>
      </c>
      <c r="H2455" s="6">
        <v>10470092</v>
      </c>
      <c r="I2455" s="6">
        <v>105.76435650000001</v>
      </c>
      <c r="J2455" s="6">
        <v>34.62347072</v>
      </c>
      <c r="K2455" t="s">
        <v>8904</v>
      </c>
      <c r="L2455" t="s">
        <v>9237</v>
      </c>
      <c r="M2455" t="s">
        <v>9238</v>
      </c>
    </row>
    <row r="2456" spans="1:13" x14ac:dyDescent="0.4">
      <c r="A2456" s="6">
        <v>2454</v>
      </c>
      <c r="B2456" s="6" t="s">
        <v>6852</v>
      </c>
      <c r="C2456" s="6" t="s">
        <v>6853</v>
      </c>
      <c r="D2456" s="6" t="s">
        <v>558</v>
      </c>
      <c r="E2456" s="6" t="s">
        <v>6854</v>
      </c>
      <c r="F2456" s="6">
        <v>100.2467</v>
      </c>
      <c r="G2456" s="6">
        <v>26.444099999999999</v>
      </c>
      <c r="H2456" s="6">
        <v>90153350</v>
      </c>
      <c r="I2456" s="6">
        <v>101.2641242</v>
      </c>
      <c r="J2456" s="6">
        <v>25.187236639999998</v>
      </c>
      <c r="K2456" t="s">
        <v>8891</v>
      </c>
      <c r="L2456" t="s">
        <v>9204</v>
      </c>
      <c r="M2456" t="s">
        <v>10605</v>
      </c>
    </row>
    <row r="2457" spans="1:13" x14ac:dyDescent="0.4">
      <c r="A2457" s="6">
        <v>2455</v>
      </c>
      <c r="B2457" s="6" t="s">
        <v>6855</v>
      </c>
      <c r="C2457" s="6" t="s">
        <v>6856</v>
      </c>
      <c r="D2457" s="6" t="s">
        <v>628</v>
      </c>
      <c r="E2457" s="6" t="s">
        <v>6857</v>
      </c>
      <c r="F2457" s="6">
        <v>115.9397</v>
      </c>
      <c r="G2457" s="6">
        <v>27.516200000000001</v>
      </c>
      <c r="H2457" s="6">
        <v>93187902</v>
      </c>
      <c r="I2457" s="6">
        <v>116.7232985</v>
      </c>
      <c r="J2457" s="6">
        <v>26.249044479999998</v>
      </c>
      <c r="K2457" t="s">
        <v>8919</v>
      </c>
      <c r="L2457" t="s">
        <v>9587</v>
      </c>
      <c r="M2457" t="s">
        <v>10606</v>
      </c>
    </row>
    <row r="2458" spans="1:13" x14ac:dyDescent="0.4">
      <c r="A2458" s="6">
        <v>2456</v>
      </c>
      <c r="B2458" s="6" t="s">
        <v>6858</v>
      </c>
      <c r="C2458" s="6" t="s">
        <v>6859</v>
      </c>
      <c r="D2458" s="6" t="s">
        <v>913</v>
      </c>
      <c r="E2458" s="6" t="s">
        <v>6860</v>
      </c>
      <c r="F2458" s="6">
        <v>114.0449</v>
      </c>
      <c r="G2458" s="6">
        <v>37.029800000000002</v>
      </c>
      <c r="H2458" s="6">
        <v>96899230</v>
      </c>
      <c r="I2458" s="6">
        <v>114.856731</v>
      </c>
      <c r="J2458" s="6">
        <v>35.671313920000003</v>
      </c>
      <c r="K2458" t="s">
        <v>9020</v>
      </c>
      <c r="L2458" t="s">
        <v>9064</v>
      </c>
      <c r="M2458" t="s">
        <v>10607</v>
      </c>
    </row>
    <row r="2459" spans="1:13" x14ac:dyDescent="0.4">
      <c r="A2459" s="6">
        <v>2457</v>
      </c>
      <c r="B2459" s="6" t="s">
        <v>6861</v>
      </c>
      <c r="C2459" s="6" t="s">
        <v>6862</v>
      </c>
      <c r="D2459" s="6" t="s">
        <v>573</v>
      </c>
      <c r="E2459" s="6" t="s">
        <v>4592</v>
      </c>
      <c r="F2459" s="6">
        <v>120.4997</v>
      </c>
      <c r="G2459" s="6">
        <v>42.857700000000001</v>
      </c>
      <c r="H2459" s="6">
        <v>43520045</v>
      </c>
      <c r="I2459" s="6">
        <v>121.2153545</v>
      </c>
      <c r="J2459" s="6">
        <v>41.443266080000001</v>
      </c>
      <c r="K2459" t="s">
        <v>8925</v>
      </c>
      <c r="L2459" t="s">
        <v>9252</v>
      </c>
      <c r="M2459" t="s">
        <v>4590</v>
      </c>
    </row>
    <row r="2460" spans="1:13" x14ac:dyDescent="0.4">
      <c r="A2460" s="6">
        <v>2458</v>
      </c>
      <c r="B2460" s="6" t="s">
        <v>6863</v>
      </c>
      <c r="C2460" s="6" t="s">
        <v>6864</v>
      </c>
      <c r="D2460" s="6" t="s">
        <v>520</v>
      </c>
      <c r="E2460" s="6" t="s">
        <v>3057</v>
      </c>
      <c r="F2460" s="6">
        <v>104.0958</v>
      </c>
      <c r="G2460" s="6">
        <v>30.861599999999999</v>
      </c>
      <c r="H2460" s="6">
        <v>93037728</v>
      </c>
      <c r="I2460" s="6">
        <v>105.0558726</v>
      </c>
      <c r="J2460" s="6">
        <v>29.56232864</v>
      </c>
      <c r="K2460" t="s">
        <v>8898</v>
      </c>
      <c r="L2460" t="s">
        <v>9661</v>
      </c>
      <c r="M2460" t="s">
        <v>9711</v>
      </c>
    </row>
    <row r="2461" spans="1:13" x14ac:dyDescent="0.4">
      <c r="A2461" s="6">
        <v>2459</v>
      </c>
      <c r="B2461" s="6" t="s">
        <v>6865</v>
      </c>
      <c r="C2461" s="6" t="s">
        <v>6866</v>
      </c>
      <c r="D2461" s="6" t="s">
        <v>573</v>
      </c>
      <c r="E2461" s="6" t="s">
        <v>3959</v>
      </c>
      <c r="F2461" s="6">
        <v>121.45869999999999</v>
      </c>
      <c r="G2461" s="6">
        <v>47.440800000000003</v>
      </c>
      <c r="H2461" s="6">
        <v>50220856</v>
      </c>
      <c r="I2461" s="6">
        <v>122.16006539999999</v>
      </c>
      <c r="J2461" s="6">
        <v>45.982368319999999</v>
      </c>
      <c r="K2461" t="s">
        <v>8950</v>
      </c>
      <c r="L2461" t="s">
        <v>9034</v>
      </c>
      <c r="M2461" t="s">
        <v>10052</v>
      </c>
    </row>
    <row r="2462" spans="1:13" x14ac:dyDescent="0.4">
      <c r="A2462" s="6">
        <v>2460</v>
      </c>
      <c r="B2462" s="6" t="s">
        <v>6867</v>
      </c>
      <c r="C2462" s="6" t="s">
        <v>6868</v>
      </c>
      <c r="D2462" s="6" t="s">
        <v>573</v>
      </c>
      <c r="E2462" s="6" t="s">
        <v>1109</v>
      </c>
      <c r="F2462" s="6">
        <v>119.9526</v>
      </c>
      <c r="G2462" s="6">
        <v>43.033000000000001</v>
      </c>
      <c r="H2462" s="6">
        <v>43590599</v>
      </c>
      <c r="I2462" s="6">
        <v>120.6764063</v>
      </c>
      <c r="J2462" s="6">
        <v>41.616883199999997</v>
      </c>
      <c r="K2462" t="s">
        <v>8925</v>
      </c>
      <c r="L2462" t="s">
        <v>9111</v>
      </c>
      <c r="M2462" t="s">
        <v>9112</v>
      </c>
    </row>
    <row r="2463" spans="1:13" x14ac:dyDescent="0.4">
      <c r="A2463" s="6">
        <v>2461</v>
      </c>
      <c r="B2463" s="6" t="s">
        <v>6869</v>
      </c>
      <c r="C2463" s="6" t="s">
        <v>778</v>
      </c>
      <c r="D2463" s="6" t="s">
        <v>628</v>
      </c>
      <c r="E2463" s="6" t="s">
        <v>6607</v>
      </c>
      <c r="F2463" s="6">
        <v>116.67010000000001</v>
      </c>
      <c r="G2463" s="6">
        <v>25.83</v>
      </c>
      <c r="H2463" s="6">
        <v>30920396</v>
      </c>
      <c r="I2463" s="6">
        <v>117.44281549999999</v>
      </c>
      <c r="J2463" s="6">
        <v>24.579032000000002</v>
      </c>
      <c r="K2463" t="s">
        <v>8919</v>
      </c>
      <c r="L2463" t="s">
        <v>10200</v>
      </c>
      <c r="M2463" t="s">
        <v>10566</v>
      </c>
    </row>
    <row r="2464" spans="1:13" x14ac:dyDescent="0.4">
      <c r="A2464" s="6">
        <v>2462</v>
      </c>
      <c r="B2464" s="6" t="s">
        <v>6870</v>
      </c>
      <c r="C2464" s="6" t="s">
        <v>6871</v>
      </c>
      <c r="D2464" s="6" t="s">
        <v>602</v>
      </c>
      <c r="E2464" s="6" t="s">
        <v>4484</v>
      </c>
      <c r="F2464" s="6">
        <v>110.92449999999999</v>
      </c>
      <c r="G2464" s="6">
        <v>24.355799999999999</v>
      </c>
      <c r="H2464" s="6">
        <v>4260712</v>
      </c>
      <c r="I2464" s="6">
        <v>111.782825</v>
      </c>
      <c r="J2464" s="6">
        <v>23.118984319999999</v>
      </c>
      <c r="K2464" t="s">
        <v>8934</v>
      </c>
      <c r="L2464" t="s">
        <v>10161</v>
      </c>
      <c r="M2464" t="s">
        <v>10180</v>
      </c>
    </row>
    <row r="2465" spans="1:13" x14ac:dyDescent="0.4">
      <c r="A2465" s="6">
        <v>2463</v>
      </c>
      <c r="B2465" s="6" t="s">
        <v>6872</v>
      </c>
      <c r="C2465" s="6" t="s">
        <v>6873</v>
      </c>
      <c r="D2465" s="6" t="s">
        <v>573</v>
      </c>
      <c r="E2465" s="6" t="s">
        <v>5143</v>
      </c>
      <c r="F2465" s="6">
        <v>123.9425</v>
      </c>
      <c r="G2465" s="6">
        <v>43.416499999999999</v>
      </c>
      <c r="H2465" s="6">
        <v>51030584</v>
      </c>
      <c r="I2465" s="6">
        <v>124.6068568</v>
      </c>
      <c r="J2465" s="6">
        <v>41.996701600000002</v>
      </c>
      <c r="K2465" t="s">
        <v>8925</v>
      </c>
      <c r="L2465" t="s">
        <v>9360</v>
      </c>
      <c r="M2465" t="s">
        <v>10318</v>
      </c>
    </row>
    <row r="2466" spans="1:13" x14ac:dyDescent="0.4">
      <c r="A2466" s="6">
        <v>2464</v>
      </c>
      <c r="B2466" s="6" t="s">
        <v>6874</v>
      </c>
      <c r="C2466" s="6" t="s">
        <v>6875</v>
      </c>
      <c r="D2466" s="6" t="s">
        <v>602</v>
      </c>
      <c r="E2466" s="6" t="s">
        <v>4765</v>
      </c>
      <c r="F2466" s="6">
        <v>112.69589999999999</v>
      </c>
      <c r="G2466" s="6">
        <v>23.716999999999999</v>
      </c>
      <c r="H2466" s="6">
        <v>130316</v>
      </c>
      <c r="I2466" s="6">
        <v>113.5278311</v>
      </c>
      <c r="J2466" s="6">
        <v>22.486316800000001</v>
      </c>
      <c r="K2466" t="s">
        <v>8934</v>
      </c>
      <c r="L2466" t="s">
        <v>10251</v>
      </c>
    </row>
    <row r="2467" spans="1:13" x14ac:dyDescent="0.4">
      <c r="A2467" s="6">
        <v>2465</v>
      </c>
      <c r="B2467" s="6" t="s">
        <v>6876</v>
      </c>
      <c r="C2467" s="6" t="s">
        <v>6877</v>
      </c>
      <c r="D2467" s="6" t="s">
        <v>599</v>
      </c>
      <c r="E2467" s="6" t="s">
        <v>6878</v>
      </c>
      <c r="F2467" s="6">
        <v>114.6023</v>
      </c>
      <c r="G2467" s="6">
        <v>37.372100000000003</v>
      </c>
      <c r="H2467" s="6">
        <v>99600528</v>
      </c>
      <c r="I2467" s="6">
        <v>115.40582569999999</v>
      </c>
      <c r="J2467" s="6">
        <v>36.010327840000002</v>
      </c>
      <c r="K2467" t="s">
        <v>9020</v>
      </c>
      <c r="L2467" t="s">
        <v>9850</v>
      </c>
      <c r="M2467" t="s">
        <v>10608</v>
      </c>
    </row>
    <row r="2468" spans="1:13" x14ac:dyDescent="0.4">
      <c r="A2468" s="6">
        <v>2466</v>
      </c>
      <c r="B2468" s="6" t="s">
        <v>6879</v>
      </c>
      <c r="C2468" s="6" t="s">
        <v>6880</v>
      </c>
      <c r="D2468" s="6" t="s">
        <v>573</v>
      </c>
      <c r="E2468" s="6" t="s">
        <v>5341</v>
      </c>
      <c r="F2468" s="6">
        <v>119.32680000000001</v>
      </c>
      <c r="G2468" s="6">
        <v>42.811700000000002</v>
      </c>
      <c r="H2468" s="6">
        <v>90830475</v>
      </c>
      <c r="I2468" s="6">
        <v>120.0599307</v>
      </c>
      <c r="J2468" s="6">
        <v>41.397707680000003</v>
      </c>
      <c r="K2468" t="s">
        <v>8925</v>
      </c>
      <c r="L2468" t="s">
        <v>9111</v>
      </c>
      <c r="M2468" t="s">
        <v>10350</v>
      </c>
    </row>
    <row r="2469" spans="1:13" x14ac:dyDescent="0.4">
      <c r="A2469" s="6">
        <v>2467</v>
      </c>
      <c r="B2469" s="6" t="s">
        <v>6881</v>
      </c>
      <c r="C2469" s="6" t="s">
        <v>6882</v>
      </c>
      <c r="D2469" s="6" t="s">
        <v>573</v>
      </c>
      <c r="E2469" s="6" t="s">
        <v>6883</v>
      </c>
      <c r="F2469" s="6">
        <v>118.5198</v>
      </c>
      <c r="G2469" s="6">
        <v>43.325299999999999</v>
      </c>
      <c r="H2469" s="6">
        <v>43920453</v>
      </c>
      <c r="I2469" s="6">
        <v>119.264955</v>
      </c>
      <c r="J2469" s="6">
        <v>41.906377120000002</v>
      </c>
      <c r="K2469" t="s">
        <v>8950</v>
      </c>
      <c r="L2469" t="s">
        <v>9144</v>
      </c>
      <c r="M2469" t="s">
        <v>10609</v>
      </c>
    </row>
    <row r="2470" spans="1:13" x14ac:dyDescent="0.4">
      <c r="A2470" s="6">
        <v>2468</v>
      </c>
      <c r="B2470" s="6" t="s">
        <v>6884</v>
      </c>
      <c r="C2470" s="6" t="s">
        <v>6885</v>
      </c>
      <c r="D2470" s="6" t="s">
        <v>533</v>
      </c>
      <c r="E2470" s="6" t="s">
        <v>6886</v>
      </c>
      <c r="F2470" s="6">
        <v>117.5316</v>
      </c>
      <c r="G2470" s="6">
        <v>32.148699999999998</v>
      </c>
      <c r="H2470" s="6">
        <v>22520486</v>
      </c>
      <c r="I2470" s="6">
        <v>118.2914792</v>
      </c>
      <c r="J2470" s="6">
        <v>30.83707248</v>
      </c>
      <c r="K2470" t="s">
        <v>8944</v>
      </c>
      <c r="L2470" t="s">
        <v>10045</v>
      </c>
      <c r="M2470" t="s">
        <v>10610</v>
      </c>
    </row>
    <row r="2471" spans="1:13" x14ac:dyDescent="0.4">
      <c r="A2471" s="6">
        <v>2469</v>
      </c>
      <c r="B2471" s="6" t="s">
        <v>6887</v>
      </c>
      <c r="C2471" s="6" t="s">
        <v>6888</v>
      </c>
      <c r="D2471" s="6" t="s">
        <v>858</v>
      </c>
      <c r="E2471" s="6" t="s">
        <v>6889</v>
      </c>
      <c r="F2471" s="6">
        <v>80.743600000000001</v>
      </c>
      <c r="G2471" s="6">
        <v>45.404400000000003</v>
      </c>
      <c r="H2471" s="6">
        <v>54410104</v>
      </c>
      <c r="I2471" s="6">
        <v>82.051620360000001</v>
      </c>
      <c r="J2471" s="6">
        <v>43.965517759999997</v>
      </c>
      <c r="K2471" t="s">
        <v>9006</v>
      </c>
      <c r="L2471" t="s">
        <v>9465</v>
      </c>
      <c r="M2471" t="s">
        <v>10611</v>
      </c>
    </row>
    <row r="2472" spans="1:13" x14ac:dyDescent="0.4">
      <c r="A2472" s="6">
        <v>2470</v>
      </c>
      <c r="B2472" s="6" t="s">
        <v>6890</v>
      </c>
      <c r="C2472" s="6" t="s">
        <v>6891</v>
      </c>
      <c r="D2472" s="6" t="s">
        <v>566</v>
      </c>
      <c r="E2472" s="6" t="s">
        <v>6892</v>
      </c>
      <c r="F2472" s="6">
        <v>106.1315</v>
      </c>
      <c r="G2472" s="6">
        <v>23.3858</v>
      </c>
      <c r="H2472" s="6">
        <v>5460608</v>
      </c>
      <c r="I2472" s="6">
        <v>107.0612407</v>
      </c>
      <c r="J2472" s="6">
        <v>22.158296320000002</v>
      </c>
      <c r="K2472" t="s">
        <v>8888</v>
      </c>
      <c r="L2472" t="s">
        <v>9228</v>
      </c>
      <c r="M2472" t="s">
        <v>10612</v>
      </c>
    </row>
    <row r="2473" spans="1:13" x14ac:dyDescent="0.4">
      <c r="A2473" s="6">
        <v>2471</v>
      </c>
      <c r="B2473" s="6" t="s">
        <v>6893</v>
      </c>
      <c r="C2473" s="6" t="s">
        <v>6894</v>
      </c>
      <c r="D2473" s="6" t="s">
        <v>562</v>
      </c>
      <c r="E2473" s="6" t="s">
        <v>4730</v>
      </c>
      <c r="F2473" s="6">
        <v>121.6585</v>
      </c>
      <c r="G2473" s="6">
        <v>49.656399999999998</v>
      </c>
      <c r="H2473" s="6">
        <v>12540650</v>
      </c>
      <c r="I2473" s="6">
        <v>122.3568884</v>
      </c>
      <c r="J2473" s="6">
        <v>48.176698559999998</v>
      </c>
      <c r="K2473" t="s">
        <v>8950</v>
      </c>
      <c r="L2473" t="s">
        <v>9046</v>
      </c>
      <c r="M2473" t="s">
        <v>10243</v>
      </c>
    </row>
    <row r="2474" spans="1:13" x14ac:dyDescent="0.4">
      <c r="A2474" s="6">
        <v>2472</v>
      </c>
      <c r="B2474" s="6" t="s">
        <v>6895</v>
      </c>
      <c r="C2474" s="6" t="s">
        <v>6896</v>
      </c>
      <c r="D2474" s="6" t="s">
        <v>500</v>
      </c>
      <c r="E2474" s="6" t="s">
        <v>1208</v>
      </c>
      <c r="F2474" s="6">
        <v>117.4361</v>
      </c>
      <c r="G2474" s="6">
        <v>40.668399999999998</v>
      </c>
      <c r="H2474" s="6">
        <v>91207843</v>
      </c>
      <c r="I2474" s="6">
        <v>118.19740210000001</v>
      </c>
      <c r="J2474" s="6">
        <v>39.27498336</v>
      </c>
      <c r="K2474" t="s">
        <v>8989</v>
      </c>
      <c r="L2474" t="s">
        <v>9152</v>
      </c>
      <c r="M2474" t="s">
        <v>9153</v>
      </c>
    </row>
    <row r="2475" spans="1:13" x14ac:dyDescent="0.4">
      <c r="A2475" s="6">
        <v>2473</v>
      </c>
      <c r="B2475" s="6" t="s">
        <v>6897</v>
      </c>
      <c r="C2475" s="6" t="s">
        <v>6898</v>
      </c>
      <c r="D2475" s="6" t="s">
        <v>573</v>
      </c>
      <c r="E2475" s="6" t="s">
        <v>6142</v>
      </c>
      <c r="F2475" s="6">
        <v>119.1939</v>
      </c>
      <c r="G2475" s="6">
        <v>42.1175</v>
      </c>
      <c r="H2475" s="6">
        <v>51450835</v>
      </c>
      <c r="I2475" s="6">
        <v>119.92901089999999</v>
      </c>
      <c r="J2475" s="6">
        <v>40.710172</v>
      </c>
      <c r="K2475" t="s">
        <v>8925</v>
      </c>
      <c r="L2475" t="s">
        <v>9483</v>
      </c>
      <c r="M2475" t="s">
        <v>10491</v>
      </c>
    </row>
    <row r="2476" spans="1:13" x14ac:dyDescent="0.4">
      <c r="A2476" s="6">
        <v>2474</v>
      </c>
      <c r="B2476" s="6" t="s">
        <v>6899</v>
      </c>
      <c r="C2476" s="6" t="s">
        <v>6900</v>
      </c>
      <c r="D2476" s="6" t="s">
        <v>602</v>
      </c>
      <c r="E2476" s="6" t="s">
        <v>4765</v>
      </c>
      <c r="F2476" s="6">
        <v>112.4676</v>
      </c>
      <c r="G2476" s="6">
        <v>23.945799999999998</v>
      </c>
      <c r="H2476" s="6">
        <v>80945</v>
      </c>
      <c r="I2476" s="6">
        <v>113.30293279999999</v>
      </c>
      <c r="J2476" s="6">
        <v>22.712920319999998</v>
      </c>
      <c r="K2476" t="s">
        <v>8934</v>
      </c>
      <c r="L2476" t="s">
        <v>10251</v>
      </c>
    </row>
    <row r="2477" spans="1:13" x14ac:dyDescent="0.4">
      <c r="A2477" s="6">
        <v>2475</v>
      </c>
      <c r="B2477" s="6" t="s">
        <v>6901</v>
      </c>
      <c r="C2477" s="6" t="s">
        <v>6902</v>
      </c>
      <c r="D2477" s="6" t="s">
        <v>858</v>
      </c>
      <c r="E2477" s="6" t="s">
        <v>6238</v>
      </c>
      <c r="F2477" s="6">
        <v>82.875</v>
      </c>
      <c r="G2477" s="6">
        <v>39.117199999999997</v>
      </c>
      <c r="H2477" s="6">
        <v>96715761</v>
      </c>
      <c r="I2477" s="6">
        <v>84.151262500000001</v>
      </c>
      <c r="J2477" s="6">
        <v>37.738674879999998</v>
      </c>
      <c r="K2477" t="s">
        <v>9006</v>
      </c>
      <c r="L2477" t="s">
        <v>9476</v>
      </c>
      <c r="M2477" t="s">
        <v>10506</v>
      </c>
    </row>
    <row r="2478" spans="1:13" x14ac:dyDescent="0.4">
      <c r="A2478" s="6">
        <v>2476</v>
      </c>
      <c r="B2478" s="6" t="s">
        <v>6903</v>
      </c>
      <c r="C2478" s="6" t="s">
        <v>6904</v>
      </c>
      <c r="D2478" s="6" t="s">
        <v>520</v>
      </c>
      <c r="E2478" s="6" t="s">
        <v>3202</v>
      </c>
      <c r="F2478" s="6">
        <v>101.6101</v>
      </c>
      <c r="G2478" s="6">
        <v>30.029499999999999</v>
      </c>
      <c r="H2478" s="6">
        <v>13860739</v>
      </c>
      <c r="I2478" s="6">
        <v>102.6072095</v>
      </c>
      <c r="J2478" s="6">
        <v>28.7382168</v>
      </c>
      <c r="K2478" t="s">
        <v>8898</v>
      </c>
      <c r="L2478" t="s">
        <v>9410</v>
      </c>
      <c r="M2478" t="s">
        <v>9849</v>
      </c>
    </row>
    <row r="2479" spans="1:13" x14ac:dyDescent="0.4">
      <c r="A2479" s="6">
        <v>2477</v>
      </c>
      <c r="B2479" s="6" t="s">
        <v>6905</v>
      </c>
      <c r="C2479" s="6" t="s">
        <v>6906</v>
      </c>
      <c r="D2479" s="6" t="s">
        <v>500</v>
      </c>
      <c r="E2479" s="6" t="s">
        <v>4864</v>
      </c>
      <c r="F2479" s="6">
        <v>117.0544</v>
      </c>
      <c r="G2479" s="6">
        <v>42.139099999999999</v>
      </c>
      <c r="H2479" s="6">
        <v>22870512</v>
      </c>
      <c r="I2479" s="6">
        <v>117.8213894</v>
      </c>
      <c r="J2479" s="6">
        <v>40.731564640000002</v>
      </c>
      <c r="K2479" t="s">
        <v>8989</v>
      </c>
      <c r="L2479" t="s">
        <v>9150</v>
      </c>
      <c r="M2479" t="s">
        <v>10277</v>
      </c>
    </row>
    <row r="2480" spans="1:13" x14ac:dyDescent="0.4">
      <c r="A2480" s="6">
        <v>2478</v>
      </c>
      <c r="B2480" s="6" t="s">
        <v>6907</v>
      </c>
      <c r="C2480" s="6" t="s">
        <v>6908</v>
      </c>
      <c r="D2480" s="6" t="s">
        <v>520</v>
      </c>
      <c r="E2480" s="6" t="s">
        <v>6909</v>
      </c>
      <c r="F2480" s="6">
        <v>103.3052</v>
      </c>
      <c r="G2480" s="6">
        <v>30.302299999999999</v>
      </c>
      <c r="H2480" s="6">
        <v>91120499</v>
      </c>
      <c r="I2480" s="6">
        <v>104.2770525</v>
      </c>
      <c r="J2480" s="6">
        <v>29.00839792</v>
      </c>
      <c r="K2480" t="s">
        <v>8898</v>
      </c>
      <c r="L2480" t="s">
        <v>9184</v>
      </c>
      <c r="M2480" t="s">
        <v>10613</v>
      </c>
    </row>
    <row r="2481" spans="1:13" x14ac:dyDescent="0.4">
      <c r="A2481" s="6">
        <v>2479</v>
      </c>
      <c r="B2481" s="6" t="s">
        <v>6910</v>
      </c>
      <c r="C2481" s="6" t="s">
        <v>6911</v>
      </c>
      <c r="D2481" s="6" t="s">
        <v>595</v>
      </c>
      <c r="E2481" s="6" t="s">
        <v>1292</v>
      </c>
      <c r="F2481" s="6">
        <v>107.0244</v>
      </c>
      <c r="G2481" s="6">
        <v>36.839700000000001</v>
      </c>
      <c r="H2481" s="6">
        <v>92036513</v>
      </c>
      <c r="I2481" s="6">
        <v>107.94083639999999</v>
      </c>
      <c r="J2481" s="6">
        <v>35.483038880000002</v>
      </c>
      <c r="K2481" t="s">
        <v>8904</v>
      </c>
      <c r="L2481" t="s">
        <v>9186</v>
      </c>
      <c r="M2481" t="s">
        <v>6910</v>
      </c>
    </row>
    <row r="2482" spans="1:13" x14ac:dyDescent="0.4">
      <c r="A2482" s="6">
        <v>2480</v>
      </c>
      <c r="B2482" s="6" t="s">
        <v>6912</v>
      </c>
      <c r="C2482" s="6" t="s">
        <v>6913</v>
      </c>
      <c r="D2482" s="6" t="s">
        <v>913</v>
      </c>
      <c r="E2482" s="6" t="s">
        <v>6914</v>
      </c>
      <c r="F2482" s="6">
        <v>111.0029</v>
      </c>
      <c r="G2482" s="6">
        <v>34.402999999999999</v>
      </c>
      <c r="H2482" s="6">
        <v>46920425</v>
      </c>
      <c r="I2482" s="6">
        <v>111.8600568</v>
      </c>
      <c r="J2482" s="6">
        <v>33.0697312</v>
      </c>
      <c r="K2482" t="s">
        <v>9020</v>
      </c>
      <c r="L2482" t="s">
        <v>9318</v>
      </c>
      <c r="M2482" t="s">
        <v>10614</v>
      </c>
    </row>
    <row r="2483" spans="1:13" x14ac:dyDescent="0.4">
      <c r="A2483" s="6">
        <v>2481</v>
      </c>
      <c r="B2483" s="6" t="s">
        <v>6915</v>
      </c>
      <c r="C2483" s="6" t="s">
        <v>6916</v>
      </c>
      <c r="D2483" s="6" t="s">
        <v>602</v>
      </c>
      <c r="E2483" s="6" t="s">
        <v>3104</v>
      </c>
      <c r="F2483" s="6">
        <v>111.68300000000001</v>
      </c>
      <c r="G2483" s="6">
        <v>29.585999999999999</v>
      </c>
      <c r="H2483" s="6">
        <v>97416234</v>
      </c>
      <c r="I2483" s="6">
        <v>112.5300233</v>
      </c>
      <c r="J2483" s="6">
        <v>28.298974399999999</v>
      </c>
      <c r="K2483" t="s">
        <v>8910</v>
      </c>
      <c r="L2483" t="s">
        <v>8911</v>
      </c>
      <c r="M2483" t="s">
        <v>9815</v>
      </c>
    </row>
    <row r="2484" spans="1:13" x14ac:dyDescent="0.4">
      <c r="A2484" s="6">
        <v>2482</v>
      </c>
      <c r="B2484" s="6" t="s">
        <v>6917</v>
      </c>
      <c r="C2484" s="6" t="s">
        <v>6918</v>
      </c>
      <c r="D2484" s="6" t="s">
        <v>500</v>
      </c>
      <c r="E2484" s="6" t="s">
        <v>6919</v>
      </c>
      <c r="F2484" s="6">
        <v>113.044</v>
      </c>
      <c r="G2484" s="6">
        <v>39.339500000000001</v>
      </c>
      <c r="H2484" s="6">
        <v>44080320</v>
      </c>
      <c r="I2484" s="6">
        <v>113.87074440000001</v>
      </c>
      <c r="J2484" s="6">
        <v>37.958840799999997</v>
      </c>
      <c r="K2484" t="s">
        <v>8997</v>
      </c>
      <c r="L2484" t="s">
        <v>10183</v>
      </c>
      <c r="M2484" t="s">
        <v>10615</v>
      </c>
    </row>
    <row r="2485" spans="1:13" x14ac:dyDescent="0.4">
      <c r="A2485" s="6">
        <v>2483</v>
      </c>
      <c r="B2485" s="6" t="s">
        <v>6920</v>
      </c>
      <c r="C2485" s="6" t="s">
        <v>6921</v>
      </c>
      <c r="D2485" s="6" t="s">
        <v>849</v>
      </c>
      <c r="E2485" s="6" t="s">
        <v>6922</v>
      </c>
      <c r="F2485" s="6">
        <v>111.0033</v>
      </c>
      <c r="G2485" s="6">
        <v>33.123699999999999</v>
      </c>
      <c r="H2485" s="6">
        <v>96999304</v>
      </c>
      <c r="I2485" s="6">
        <v>111.8604508</v>
      </c>
      <c r="J2485" s="6">
        <v>31.80271248</v>
      </c>
      <c r="K2485" t="s">
        <v>9002</v>
      </c>
      <c r="L2485" t="s">
        <v>10129</v>
      </c>
      <c r="M2485" t="s">
        <v>10616</v>
      </c>
    </row>
    <row r="2486" spans="1:13" x14ac:dyDescent="0.4">
      <c r="A2486" s="6">
        <v>2484</v>
      </c>
      <c r="B2486" s="6" t="s">
        <v>6923</v>
      </c>
      <c r="C2486" s="6" t="s">
        <v>6924</v>
      </c>
      <c r="D2486" s="6" t="s">
        <v>913</v>
      </c>
      <c r="E2486" s="6" t="s">
        <v>6925</v>
      </c>
      <c r="F2486" s="6">
        <v>111.89</v>
      </c>
      <c r="G2486" s="6">
        <v>34.777500000000003</v>
      </c>
      <c r="H2486" s="6">
        <v>20970625</v>
      </c>
      <c r="I2486" s="6">
        <v>112.73393900000001</v>
      </c>
      <c r="J2486" s="6">
        <v>33.440635999999998</v>
      </c>
      <c r="K2486" t="s">
        <v>9020</v>
      </c>
      <c r="L2486" t="s">
        <v>9318</v>
      </c>
      <c r="M2486" t="s">
        <v>10617</v>
      </c>
    </row>
    <row r="2487" spans="1:13" x14ac:dyDescent="0.4">
      <c r="A2487" s="6">
        <v>2485</v>
      </c>
      <c r="B2487" s="6" t="s">
        <v>6926</v>
      </c>
      <c r="C2487" s="6" t="s">
        <v>6927</v>
      </c>
      <c r="D2487" s="6" t="s">
        <v>573</v>
      </c>
      <c r="E2487" s="6" t="s">
        <v>6928</v>
      </c>
      <c r="F2487" s="6">
        <v>123.73139999999999</v>
      </c>
      <c r="G2487" s="6">
        <v>43.38</v>
      </c>
      <c r="H2487" s="6">
        <v>51010853</v>
      </c>
      <c r="I2487" s="6">
        <v>124.3989021</v>
      </c>
      <c r="J2487" s="6">
        <v>41.960552</v>
      </c>
      <c r="K2487" t="s">
        <v>8925</v>
      </c>
      <c r="L2487" t="s">
        <v>9360</v>
      </c>
      <c r="M2487" t="s">
        <v>10618</v>
      </c>
    </row>
    <row r="2488" spans="1:13" x14ac:dyDescent="0.4">
      <c r="A2488" s="6">
        <v>2486</v>
      </c>
      <c r="B2488" s="6" t="s">
        <v>6929</v>
      </c>
      <c r="C2488" s="6" t="s">
        <v>6930</v>
      </c>
      <c r="D2488" s="6" t="s">
        <v>520</v>
      </c>
      <c r="E2488" s="6" t="s">
        <v>6931</v>
      </c>
      <c r="F2488" s="6">
        <v>105.4817</v>
      </c>
      <c r="G2488" s="6">
        <v>32.314999999999998</v>
      </c>
      <c r="H2488" s="6">
        <v>41290789</v>
      </c>
      <c r="I2488" s="6">
        <v>106.4211227</v>
      </c>
      <c r="J2488" s="6">
        <v>31.001776</v>
      </c>
      <c r="K2488" t="s">
        <v>8898</v>
      </c>
      <c r="L2488" t="s">
        <v>9752</v>
      </c>
      <c r="M2488" t="s">
        <v>10619</v>
      </c>
    </row>
    <row r="2489" spans="1:13" x14ac:dyDescent="0.4">
      <c r="A2489" s="6">
        <v>2487</v>
      </c>
      <c r="B2489" s="6" t="s">
        <v>6932</v>
      </c>
      <c r="C2489" s="6" t="s">
        <v>6933</v>
      </c>
      <c r="D2489" s="6" t="s">
        <v>573</v>
      </c>
      <c r="E2489" s="6" t="s">
        <v>3497</v>
      </c>
      <c r="F2489" s="6">
        <v>126.5384</v>
      </c>
      <c r="G2489" s="6">
        <v>46.034700000000001</v>
      </c>
      <c r="H2489" s="6">
        <v>49230227</v>
      </c>
      <c r="I2489" s="6">
        <v>127.1640778</v>
      </c>
      <c r="J2489" s="6">
        <v>44.589766879999999</v>
      </c>
      <c r="K2489" t="s">
        <v>8894</v>
      </c>
      <c r="L2489" t="s">
        <v>9567</v>
      </c>
      <c r="M2489" t="s">
        <v>9929</v>
      </c>
    </row>
    <row r="2490" spans="1:13" x14ac:dyDescent="0.4">
      <c r="A2490" s="6">
        <v>2488</v>
      </c>
      <c r="B2490" s="6" t="s">
        <v>6934</v>
      </c>
      <c r="C2490" s="6" t="s">
        <v>6935</v>
      </c>
      <c r="D2490" s="6" t="s">
        <v>533</v>
      </c>
      <c r="E2490" s="6" t="s">
        <v>6936</v>
      </c>
      <c r="F2490" s="6">
        <v>119.6114</v>
      </c>
      <c r="G2490" s="6">
        <v>30.2041</v>
      </c>
      <c r="H2490" s="6">
        <v>92912583</v>
      </c>
      <c r="I2490" s="6">
        <v>120.3402901</v>
      </c>
      <c r="J2490" s="6">
        <v>28.911140639999999</v>
      </c>
      <c r="K2490" t="s">
        <v>8957</v>
      </c>
      <c r="L2490" t="s">
        <v>9570</v>
      </c>
      <c r="M2490" t="s">
        <v>10620</v>
      </c>
    </row>
    <row r="2491" spans="1:13" x14ac:dyDescent="0.4">
      <c r="A2491" s="6">
        <v>2489</v>
      </c>
      <c r="B2491" s="6" t="s">
        <v>6937</v>
      </c>
      <c r="C2491" s="6" t="s">
        <v>6938</v>
      </c>
      <c r="D2491" s="6" t="s">
        <v>520</v>
      </c>
      <c r="E2491" s="6" t="s">
        <v>6939</v>
      </c>
      <c r="F2491" s="6">
        <v>103.90900000000001</v>
      </c>
      <c r="G2491" s="6">
        <v>27.067799999999998</v>
      </c>
      <c r="H2491" s="6">
        <v>8950633</v>
      </c>
      <c r="I2491" s="6">
        <v>104.8718559</v>
      </c>
      <c r="J2491" s="6">
        <v>25.80494912</v>
      </c>
      <c r="K2491" t="s">
        <v>8929</v>
      </c>
      <c r="L2491" t="s">
        <v>10057</v>
      </c>
      <c r="M2491" t="s">
        <v>6937</v>
      </c>
    </row>
    <row r="2492" spans="1:13" x14ac:dyDescent="0.4">
      <c r="A2492" s="6">
        <v>2490</v>
      </c>
      <c r="B2492" s="6" t="s">
        <v>6940</v>
      </c>
      <c r="C2492" s="6" t="s">
        <v>6941</v>
      </c>
      <c r="D2492" s="6" t="s">
        <v>520</v>
      </c>
      <c r="E2492" s="6" t="s">
        <v>6931</v>
      </c>
      <c r="F2492" s="6">
        <v>105.2988</v>
      </c>
      <c r="G2492" s="6">
        <v>32.4544</v>
      </c>
      <c r="H2492" s="6">
        <v>103184832</v>
      </c>
      <c r="I2492" s="6">
        <v>106.24094789999999</v>
      </c>
      <c r="J2492" s="6">
        <v>31.139837759999999</v>
      </c>
      <c r="K2492" t="s">
        <v>8898</v>
      </c>
      <c r="L2492" t="s">
        <v>9752</v>
      </c>
      <c r="M2492" t="s">
        <v>10619</v>
      </c>
    </row>
    <row r="2493" spans="1:13" x14ac:dyDescent="0.4">
      <c r="A2493" s="6">
        <v>2491</v>
      </c>
      <c r="B2493" s="6" t="s">
        <v>6942</v>
      </c>
      <c r="C2493" s="6" t="s">
        <v>6943</v>
      </c>
      <c r="D2493" s="6" t="s">
        <v>739</v>
      </c>
      <c r="E2493" s="6" t="s">
        <v>5878</v>
      </c>
      <c r="F2493" s="6">
        <v>101.10680000000001</v>
      </c>
      <c r="G2493" s="6">
        <v>37.8705</v>
      </c>
      <c r="H2493" s="6">
        <v>16890855</v>
      </c>
      <c r="I2493" s="6">
        <v>102.1114087</v>
      </c>
      <c r="J2493" s="6">
        <v>36.503943200000002</v>
      </c>
      <c r="K2493" t="s">
        <v>9013</v>
      </c>
      <c r="L2493" t="s">
        <v>9766</v>
      </c>
      <c r="M2493" t="s">
        <v>10445</v>
      </c>
    </row>
    <row r="2494" spans="1:13" x14ac:dyDescent="0.4">
      <c r="A2494" s="6">
        <v>2492</v>
      </c>
      <c r="B2494" s="6" t="s">
        <v>6944</v>
      </c>
      <c r="C2494" s="6" t="s">
        <v>6945</v>
      </c>
      <c r="D2494" s="6" t="s">
        <v>573</v>
      </c>
      <c r="E2494" s="6" t="s">
        <v>1027</v>
      </c>
      <c r="F2494" s="6">
        <v>121.8557</v>
      </c>
      <c r="G2494" s="6">
        <v>47.207700000000003</v>
      </c>
      <c r="H2494" s="6">
        <v>50180530</v>
      </c>
      <c r="I2494" s="6">
        <v>122.5511501</v>
      </c>
      <c r="J2494" s="6">
        <v>45.751506079999999</v>
      </c>
      <c r="K2494" t="s">
        <v>8894</v>
      </c>
      <c r="L2494" t="s">
        <v>9075</v>
      </c>
      <c r="M2494" t="s">
        <v>9076</v>
      </c>
    </row>
    <row r="2495" spans="1:13" x14ac:dyDescent="0.4">
      <c r="A2495" s="6">
        <v>2493</v>
      </c>
      <c r="B2495" s="6" t="s">
        <v>6946</v>
      </c>
      <c r="C2495" s="6" t="s">
        <v>6947</v>
      </c>
      <c r="D2495" s="6" t="s">
        <v>595</v>
      </c>
      <c r="E2495" s="6" t="s">
        <v>1816</v>
      </c>
      <c r="F2495" s="6">
        <v>104.16119999999999</v>
      </c>
      <c r="G2495" s="6">
        <v>36.1096</v>
      </c>
      <c r="H2495" s="6">
        <v>10520669</v>
      </c>
      <c r="I2495" s="6">
        <v>105.1202981</v>
      </c>
      <c r="J2495" s="6">
        <v>34.759947840000002</v>
      </c>
      <c r="K2495" t="s">
        <v>8904</v>
      </c>
      <c r="L2495" t="s">
        <v>9237</v>
      </c>
      <c r="M2495" t="s">
        <v>9403</v>
      </c>
    </row>
    <row r="2496" spans="1:13" x14ac:dyDescent="0.4">
      <c r="A2496" s="6">
        <v>2494</v>
      </c>
      <c r="B2496" s="6" t="s">
        <v>6948</v>
      </c>
      <c r="C2496" s="6" t="s">
        <v>6949</v>
      </c>
      <c r="D2496" s="6" t="s">
        <v>558</v>
      </c>
      <c r="E2496" s="6" t="s">
        <v>6950</v>
      </c>
      <c r="F2496" s="6">
        <v>102.65819999999999</v>
      </c>
      <c r="G2496" s="6">
        <v>24.2501</v>
      </c>
      <c r="H2496" s="6">
        <v>38690071</v>
      </c>
      <c r="I2496" s="6">
        <v>103.63969280000001</v>
      </c>
      <c r="J2496" s="6">
        <v>23.014299040000001</v>
      </c>
      <c r="K2496" t="s">
        <v>8891</v>
      </c>
      <c r="L2496" t="s">
        <v>9469</v>
      </c>
      <c r="M2496" t="s">
        <v>10621</v>
      </c>
    </row>
    <row r="2497" spans="1:13" x14ac:dyDescent="0.4">
      <c r="A2497" s="6">
        <v>2495</v>
      </c>
      <c r="B2497" s="6" t="s">
        <v>6951</v>
      </c>
      <c r="C2497" s="6" t="s">
        <v>6952</v>
      </c>
      <c r="D2497" s="6" t="s">
        <v>520</v>
      </c>
      <c r="E2497" s="6" t="s">
        <v>6953</v>
      </c>
      <c r="F2497" s="6">
        <v>105.3147</v>
      </c>
      <c r="G2497" s="6">
        <v>27.655000000000001</v>
      </c>
      <c r="H2497" s="6">
        <v>8920890</v>
      </c>
      <c r="I2497" s="6">
        <v>106.25661100000001</v>
      </c>
      <c r="J2497" s="6">
        <v>26.386512</v>
      </c>
      <c r="K2497" t="s">
        <v>8929</v>
      </c>
      <c r="L2497" t="s">
        <v>9059</v>
      </c>
      <c r="M2497" t="s">
        <v>10622</v>
      </c>
    </row>
    <row r="2498" spans="1:13" x14ac:dyDescent="0.4">
      <c r="A2498" s="6">
        <v>2496</v>
      </c>
      <c r="B2498" s="6" t="s">
        <v>6954</v>
      </c>
      <c r="C2498" s="6" t="s">
        <v>6955</v>
      </c>
      <c r="D2498" s="6" t="s">
        <v>869</v>
      </c>
      <c r="E2498" s="6" t="s">
        <v>3125</v>
      </c>
      <c r="F2498" s="6">
        <v>108.6628</v>
      </c>
      <c r="G2498" s="6">
        <v>36.286099999999998</v>
      </c>
      <c r="H2498" s="6">
        <v>29670875</v>
      </c>
      <c r="I2498" s="6">
        <v>109.55482430000001</v>
      </c>
      <c r="J2498" s="6">
        <v>34.934753440000001</v>
      </c>
      <c r="K2498" t="s">
        <v>9010</v>
      </c>
      <c r="L2498" t="s">
        <v>9269</v>
      </c>
      <c r="M2498" t="s">
        <v>9820</v>
      </c>
    </row>
    <row r="2499" spans="1:13" x14ac:dyDescent="0.4">
      <c r="A2499" s="6">
        <v>2497</v>
      </c>
      <c r="B2499" s="6" t="s">
        <v>6956</v>
      </c>
      <c r="C2499" s="6" t="s">
        <v>6957</v>
      </c>
      <c r="D2499" s="6" t="s">
        <v>562</v>
      </c>
      <c r="E2499" s="6" t="s">
        <v>2952</v>
      </c>
      <c r="F2499" s="6">
        <v>131.339</v>
      </c>
      <c r="G2499" s="6">
        <v>47.089799999999997</v>
      </c>
      <c r="H2499" s="6">
        <v>58460854</v>
      </c>
      <c r="I2499" s="6">
        <v>131.8931489</v>
      </c>
      <c r="J2499" s="6">
        <v>45.634737919999999</v>
      </c>
      <c r="K2499" t="s">
        <v>8885</v>
      </c>
      <c r="L2499" t="s">
        <v>9245</v>
      </c>
      <c r="M2499" t="s">
        <v>9781</v>
      </c>
    </row>
    <row r="2500" spans="1:13" x14ac:dyDescent="0.4">
      <c r="A2500" s="6">
        <v>2498</v>
      </c>
      <c r="B2500" s="6" t="s">
        <v>6958</v>
      </c>
      <c r="C2500" s="6" t="s">
        <v>6959</v>
      </c>
      <c r="D2500" s="6" t="s">
        <v>520</v>
      </c>
      <c r="E2500" s="6" t="s">
        <v>6062</v>
      </c>
      <c r="F2500" s="6">
        <v>104.7606</v>
      </c>
      <c r="G2500" s="6">
        <v>27.552800000000001</v>
      </c>
      <c r="H2500" s="6">
        <v>59350220</v>
      </c>
      <c r="I2500" s="6">
        <v>105.7107671</v>
      </c>
      <c r="J2500" s="6">
        <v>26.285293119999999</v>
      </c>
      <c r="K2500" t="s">
        <v>8929</v>
      </c>
      <c r="L2500" t="s">
        <v>9059</v>
      </c>
      <c r="M2500" t="s">
        <v>10473</v>
      </c>
    </row>
    <row r="2501" spans="1:13" x14ac:dyDescent="0.4">
      <c r="A2501" s="6">
        <v>2499</v>
      </c>
      <c r="B2501" s="6" t="s">
        <v>6960</v>
      </c>
      <c r="C2501" s="6" t="s">
        <v>6961</v>
      </c>
      <c r="D2501" s="6" t="s">
        <v>500</v>
      </c>
      <c r="E2501" s="6" t="s">
        <v>3641</v>
      </c>
      <c r="F2501" s="6">
        <v>112.9179</v>
      </c>
      <c r="G2501" s="6">
        <v>38.012999999999998</v>
      </c>
      <c r="H2501" s="6">
        <v>54600865</v>
      </c>
      <c r="I2501" s="6">
        <v>113.74652330000001</v>
      </c>
      <c r="J2501" s="6">
        <v>36.645075200000001</v>
      </c>
      <c r="K2501" t="s">
        <v>8989</v>
      </c>
      <c r="L2501" t="s">
        <v>9203</v>
      </c>
      <c r="M2501" t="s">
        <v>3639</v>
      </c>
    </row>
    <row r="2502" spans="1:13" x14ac:dyDescent="0.4">
      <c r="A2502" s="6">
        <v>2500</v>
      </c>
      <c r="B2502" s="6" t="s">
        <v>6962</v>
      </c>
      <c r="C2502" s="6" t="s">
        <v>6963</v>
      </c>
      <c r="D2502" s="6" t="s">
        <v>573</v>
      </c>
      <c r="E2502" s="6" t="s">
        <v>2231</v>
      </c>
      <c r="F2502" s="6">
        <v>124.20699999999999</v>
      </c>
      <c r="G2502" s="6">
        <v>44.401600000000002</v>
      </c>
      <c r="H2502" s="6">
        <v>55910004</v>
      </c>
      <c r="I2502" s="6">
        <v>124.8674157</v>
      </c>
      <c r="J2502" s="6">
        <v>42.972344640000003</v>
      </c>
      <c r="K2502" t="s">
        <v>8894</v>
      </c>
      <c r="L2502" t="s">
        <v>9550</v>
      </c>
      <c r="M2502" t="s">
        <v>9551</v>
      </c>
    </row>
    <row r="2503" spans="1:13" x14ac:dyDescent="0.4">
      <c r="A2503" s="6">
        <v>2501</v>
      </c>
      <c r="B2503" s="6" t="s">
        <v>6964</v>
      </c>
      <c r="C2503" s="6" t="s">
        <v>6965</v>
      </c>
      <c r="D2503" s="6" t="s">
        <v>566</v>
      </c>
      <c r="E2503" s="6" t="s">
        <v>6966</v>
      </c>
      <c r="F2503" s="6">
        <v>106.6409</v>
      </c>
      <c r="G2503" s="6">
        <v>24.5547</v>
      </c>
      <c r="H2503" s="6">
        <v>15100768</v>
      </c>
      <c r="I2503" s="6">
        <v>107.5630506</v>
      </c>
      <c r="J2503" s="6">
        <v>23.315974879999999</v>
      </c>
      <c r="K2503" t="s">
        <v>8888</v>
      </c>
      <c r="L2503" t="s">
        <v>9117</v>
      </c>
      <c r="M2503" t="s">
        <v>10623</v>
      </c>
    </row>
    <row r="2504" spans="1:13" x14ac:dyDescent="0.4">
      <c r="A2504" s="6">
        <v>2502</v>
      </c>
      <c r="B2504" s="6" t="s">
        <v>6967</v>
      </c>
      <c r="C2504" s="6" t="s">
        <v>6968</v>
      </c>
      <c r="D2504" s="6" t="s">
        <v>558</v>
      </c>
      <c r="E2504" s="6" t="s">
        <v>1056</v>
      </c>
      <c r="F2504" s="6">
        <v>103.3784</v>
      </c>
      <c r="G2504" s="6">
        <v>26.914200000000001</v>
      </c>
      <c r="H2504" s="6">
        <v>39430849</v>
      </c>
      <c r="I2504" s="6">
        <v>104.3491618</v>
      </c>
      <c r="J2504" s="6">
        <v>25.652823680000001</v>
      </c>
      <c r="K2504" t="s">
        <v>8929</v>
      </c>
      <c r="L2504" t="s">
        <v>9088</v>
      </c>
      <c r="M2504" t="s">
        <v>9089</v>
      </c>
    </row>
    <row r="2505" spans="1:13" x14ac:dyDescent="0.4">
      <c r="A2505" s="6">
        <v>2503</v>
      </c>
      <c r="B2505" s="6" t="s">
        <v>6969</v>
      </c>
      <c r="C2505" s="6" t="s">
        <v>6970</v>
      </c>
      <c r="D2505" s="6" t="s">
        <v>558</v>
      </c>
      <c r="E2505" s="6" t="s">
        <v>1056</v>
      </c>
      <c r="F2505" s="6">
        <v>103.53489999999999</v>
      </c>
      <c r="G2505" s="6">
        <v>27.154699999999998</v>
      </c>
      <c r="H2505" s="6">
        <v>39310407</v>
      </c>
      <c r="I2505" s="6">
        <v>104.50333000000001</v>
      </c>
      <c r="J2505" s="6">
        <v>25.89101488</v>
      </c>
      <c r="K2505" t="s">
        <v>8929</v>
      </c>
      <c r="L2505" t="s">
        <v>9088</v>
      </c>
      <c r="M2505" t="s">
        <v>9089</v>
      </c>
    </row>
    <row r="2506" spans="1:13" x14ac:dyDescent="0.4">
      <c r="A2506" s="6">
        <v>2504</v>
      </c>
      <c r="B2506" s="6" t="s">
        <v>6971</v>
      </c>
      <c r="C2506" s="6" t="s">
        <v>6972</v>
      </c>
      <c r="D2506" s="6" t="s">
        <v>500</v>
      </c>
      <c r="E2506" s="6" t="s">
        <v>5148</v>
      </c>
      <c r="F2506" s="6">
        <v>113.2103</v>
      </c>
      <c r="G2506" s="6">
        <v>37.984299999999998</v>
      </c>
      <c r="H2506" s="6">
        <v>54540192</v>
      </c>
      <c r="I2506" s="6">
        <v>114.0345665</v>
      </c>
      <c r="J2506" s="6">
        <v>36.616650720000003</v>
      </c>
      <c r="K2506" t="s">
        <v>8989</v>
      </c>
      <c r="L2506" t="s">
        <v>9203</v>
      </c>
      <c r="M2506" t="s">
        <v>10319</v>
      </c>
    </row>
    <row r="2507" spans="1:13" x14ac:dyDescent="0.4">
      <c r="A2507" s="6">
        <v>2505</v>
      </c>
      <c r="B2507" s="6" t="s">
        <v>6973</v>
      </c>
      <c r="C2507" s="6" t="s">
        <v>6974</v>
      </c>
      <c r="D2507" s="6" t="s">
        <v>558</v>
      </c>
      <c r="E2507" s="6" t="s">
        <v>3293</v>
      </c>
      <c r="F2507" s="6">
        <v>102.9537</v>
      </c>
      <c r="G2507" s="6">
        <v>26.932700000000001</v>
      </c>
      <c r="H2507" s="6">
        <v>39480255</v>
      </c>
      <c r="I2507" s="6">
        <v>103.93078989999999</v>
      </c>
      <c r="J2507" s="6">
        <v>25.67114608</v>
      </c>
      <c r="K2507" t="s">
        <v>8891</v>
      </c>
      <c r="L2507" t="s">
        <v>9382</v>
      </c>
      <c r="M2507" t="s">
        <v>9875</v>
      </c>
    </row>
    <row r="2508" spans="1:13" x14ac:dyDescent="0.4">
      <c r="A2508" s="6">
        <v>2506</v>
      </c>
      <c r="B2508" s="6" t="s">
        <v>6975</v>
      </c>
      <c r="C2508" s="6" t="s">
        <v>6976</v>
      </c>
      <c r="D2508" s="6" t="s">
        <v>602</v>
      </c>
      <c r="E2508" s="6" t="s">
        <v>3691</v>
      </c>
      <c r="F2508" s="6">
        <v>113.2959</v>
      </c>
      <c r="G2508" s="6">
        <v>23.924700000000001</v>
      </c>
      <c r="H2508" s="6">
        <v>370880</v>
      </c>
      <c r="I2508" s="6">
        <v>114.1188911</v>
      </c>
      <c r="J2508" s="6">
        <v>22.69202288</v>
      </c>
      <c r="K2508" t="s">
        <v>8934</v>
      </c>
      <c r="L2508" t="s">
        <v>9368</v>
      </c>
      <c r="M2508" t="s">
        <v>9981</v>
      </c>
    </row>
    <row r="2509" spans="1:13" x14ac:dyDescent="0.4">
      <c r="A2509" s="6">
        <v>2507</v>
      </c>
      <c r="B2509" s="6" t="s">
        <v>6977</v>
      </c>
      <c r="C2509" s="6" t="s">
        <v>6978</v>
      </c>
      <c r="D2509" s="6" t="s">
        <v>500</v>
      </c>
      <c r="E2509" s="6" t="s">
        <v>4171</v>
      </c>
      <c r="F2509" s="6">
        <v>117.04730000000001</v>
      </c>
      <c r="G2509" s="6">
        <v>42.079300000000003</v>
      </c>
      <c r="H2509" s="6">
        <v>22860553</v>
      </c>
      <c r="I2509" s="6">
        <v>117.81439520000001</v>
      </c>
      <c r="J2509" s="6">
        <v>40.672338719999999</v>
      </c>
      <c r="K2509" t="s">
        <v>8989</v>
      </c>
      <c r="L2509" t="s">
        <v>9150</v>
      </c>
      <c r="M2509" t="s">
        <v>4169</v>
      </c>
    </row>
    <row r="2510" spans="1:13" x14ac:dyDescent="0.4">
      <c r="A2510" s="6">
        <v>2508</v>
      </c>
      <c r="B2510" s="6" t="s">
        <v>6979</v>
      </c>
      <c r="C2510" s="6" t="s">
        <v>6980</v>
      </c>
      <c r="D2510" s="6" t="s">
        <v>573</v>
      </c>
      <c r="E2510" s="6" t="s">
        <v>3159</v>
      </c>
      <c r="F2510" s="6">
        <v>121.6343</v>
      </c>
      <c r="G2510" s="6">
        <v>40.822600000000001</v>
      </c>
      <c r="H2510" s="6">
        <v>50870464</v>
      </c>
      <c r="I2510" s="6">
        <v>122.33304889999999</v>
      </c>
      <c r="J2510" s="6">
        <v>39.427703039999997</v>
      </c>
      <c r="K2510" t="s">
        <v>8925</v>
      </c>
      <c r="L2510" t="s">
        <v>9264</v>
      </c>
      <c r="M2510" t="s">
        <v>9833</v>
      </c>
    </row>
    <row r="2511" spans="1:13" x14ac:dyDescent="0.4">
      <c r="A2511" s="6">
        <v>2509</v>
      </c>
      <c r="B2511" s="6" t="s">
        <v>6981</v>
      </c>
      <c r="C2511" s="6" t="s">
        <v>6982</v>
      </c>
      <c r="D2511" s="6" t="s">
        <v>628</v>
      </c>
      <c r="E2511" s="6" t="s">
        <v>6983</v>
      </c>
      <c r="F2511" s="6">
        <v>118.3742</v>
      </c>
      <c r="G2511" s="6">
        <v>28.172699999999999</v>
      </c>
      <c r="H2511" s="6">
        <v>91193789</v>
      </c>
      <c r="I2511" s="6">
        <v>119.1215244</v>
      </c>
      <c r="J2511" s="6">
        <v>26.89924208</v>
      </c>
      <c r="K2511" t="s">
        <v>8919</v>
      </c>
      <c r="L2511" t="s">
        <v>9333</v>
      </c>
      <c r="M2511" t="s">
        <v>10624</v>
      </c>
    </row>
    <row r="2512" spans="1:13" x14ac:dyDescent="0.4">
      <c r="A2512" s="6">
        <v>2510</v>
      </c>
      <c r="B2512" s="6" t="s">
        <v>6984</v>
      </c>
      <c r="C2512" s="6" t="s">
        <v>6985</v>
      </c>
      <c r="D2512" s="6" t="s">
        <v>566</v>
      </c>
      <c r="E2512" s="6" t="s">
        <v>6986</v>
      </c>
      <c r="F2512" s="6">
        <v>109.5491</v>
      </c>
      <c r="G2512" s="6">
        <v>24.656500000000001</v>
      </c>
      <c r="H2512" s="6">
        <v>4580501</v>
      </c>
      <c r="I2512" s="6">
        <v>110.4279184</v>
      </c>
      <c r="J2512" s="6">
        <v>23.416797599999999</v>
      </c>
      <c r="K2512" t="s">
        <v>8888</v>
      </c>
      <c r="L2512" t="s">
        <v>9401</v>
      </c>
      <c r="M2512" t="s">
        <v>10625</v>
      </c>
    </row>
    <row r="2513" spans="1:13" x14ac:dyDescent="0.4">
      <c r="A2513" s="6">
        <v>2511</v>
      </c>
      <c r="B2513" s="6" t="s">
        <v>6987</v>
      </c>
      <c r="C2513" s="6" t="s">
        <v>6988</v>
      </c>
      <c r="D2513" s="6" t="s">
        <v>558</v>
      </c>
      <c r="E2513" s="6" t="s">
        <v>2924</v>
      </c>
      <c r="F2513" s="6">
        <v>102.35899999999999</v>
      </c>
      <c r="G2513" s="6">
        <v>25.219799999999999</v>
      </c>
      <c r="H2513" s="6">
        <v>97616322</v>
      </c>
      <c r="I2513" s="6">
        <v>103.3449509</v>
      </c>
      <c r="J2513" s="6">
        <v>23.974689919999999</v>
      </c>
      <c r="K2513" t="s">
        <v>8891</v>
      </c>
      <c r="L2513" t="s">
        <v>9469</v>
      </c>
      <c r="M2513" t="s">
        <v>9770</v>
      </c>
    </row>
    <row r="2514" spans="1:13" x14ac:dyDescent="0.4">
      <c r="A2514" s="6">
        <v>2512</v>
      </c>
      <c r="B2514" s="6" t="s">
        <v>6989</v>
      </c>
      <c r="C2514" s="6" t="s">
        <v>6990</v>
      </c>
      <c r="D2514" s="6" t="s">
        <v>520</v>
      </c>
      <c r="E2514" s="6" t="s">
        <v>6991</v>
      </c>
      <c r="F2514" s="6">
        <v>102.8857</v>
      </c>
      <c r="G2514" s="6">
        <v>31.5152</v>
      </c>
      <c r="H2514" s="6">
        <v>54940263</v>
      </c>
      <c r="I2514" s="6">
        <v>103.8638031</v>
      </c>
      <c r="J2514" s="6">
        <v>30.20965408</v>
      </c>
      <c r="K2514" t="s">
        <v>8898</v>
      </c>
      <c r="L2514" t="s">
        <v>9778</v>
      </c>
      <c r="M2514" t="s">
        <v>10626</v>
      </c>
    </row>
    <row r="2515" spans="1:13" x14ac:dyDescent="0.4">
      <c r="A2515" s="6">
        <v>2513</v>
      </c>
      <c r="B2515" s="6" t="s">
        <v>6992</v>
      </c>
      <c r="C2515" s="6" t="s">
        <v>6993</v>
      </c>
      <c r="D2515" s="6" t="s">
        <v>869</v>
      </c>
      <c r="E2515" s="6" t="s">
        <v>3125</v>
      </c>
      <c r="F2515" s="6">
        <v>108.8171</v>
      </c>
      <c r="G2515" s="6">
        <v>36.2378</v>
      </c>
      <c r="H2515" s="6">
        <v>52290705</v>
      </c>
      <c r="I2515" s="6">
        <v>109.7068252</v>
      </c>
      <c r="J2515" s="6">
        <v>34.88691712</v>
      </c>
      <c r="K2515" t="s">
        <v>9010</v>
      </c>
      <c r="L2515" t="s">
        <v>9269</v>
      </c>
      <c r="M2515" t="s">
        <v>9820</v>
      </c>
    </row>
    <row r="2516" spans="1:13" x14ac:dyDescent="0.4">
      <c r="A2516" s="6">
        <v>2514</v>
      </c>
      <c r="B2516" s="6" t="s">
        <v>6994</v>
      </c>
      <c r="C2516" s="6" t="s">
        <v>6995</v>
      </c>
      <c r="D2516" s="6" t="s">
        <v>520</v>
      </c>
      <c r="E2516" s="6" t="s">
        <v>6991</v>
      </c>
      <c r="F2516" s="6">
        <v>102.883</v>
      </c>
      <c r="G2516" s="6">
        <v>31.5017</v>
      </c>
      <c r="H2516" s="6">
        <v>13530759</v>
      </c>
      <c r="I2516" s="6">
        <v>103.86114329999999</v>
      </c>
      <c r="J2516" s="6">
        <v>30.196283680000001</v>
      </c>
      <c r="K2516" t="s">
        <v>8898</v>
      </c>
      <c r="L2516" t="s">
        <v>9778</v>
      </c>
      <c r="M2516" t="s">
        <v>10626</v>
      </c>
    </row>
    <row r="2517" spans="1:13" x14ac:dyDescent="0.4">
      <c r="A2517" s="6">
        <v>2515</v>
      </c>
      <c r="B2517" s="6" t="s">
        <v>6996</v>
      </c>
      <c r="C2517" s="6" t="s">
        <v>6997</v>
      </c>
      <c r="D2517" s="6" t="s">
        <v>520</v>
      </c>
      <c r="E2517" s="6" t="s">
        <v>6998</v>
      </c>
      <c r="F2517" s="6">
        <v>107.3227</v>
      </c>
      <c r="G2517" s="6">
        <v>30.661000000000001</v>
      </c>
      <c r="H2517" s="6">
        <v>41580531</v>
      </c>
      <c r="I2517" s="6">
        <v>108.23469179999999</v>
      </c>
      <c r="J2517" s="6">
        <v>29.363654400000001</v>
      </c>
      <c r="K2517" t="s">
        <v>8868</v>
      </c>
      <c r="L2517" t="s">
        <v>8868</v>
      </c>
      <c r="M2517" t="s">
        <v>10627</v>
      </c>
    </row>
    <row r="2518" spans="1:13" x14ac:dyDescent="0.4">
      <c r="A2518" s="6">
        <v>2516</v>
      </c>
      <c r="B2518" s="6" t="s">
        <v>6999</v>
      </c>
      <c r="C2518" s="6" t="s">
        <v>3185</v>
      </c>
      <c r="D2518" s="6" t="s">
        <v>520</v>
      </c>
      <c r="E2518" s="6" t="s">
        <v>7000</v>
      </c>
      <c r="F2518" s="6">
        <v>103.3914</v>
      </c>
      <c r="G2518" s="6">
        <v>30.144200000000001</v>
      </c>
      <c r="H2518" s="6">
        <v>91130203</v>
      </c>
      <c r="I2518" s="6">
        <v>104.3619681</v>
      </c>
      <c r="J2518" s="6">
        <v>28.851815680000001</v>
      </c>
      <c r="K2518" t="s">
        <v>8898</v>
      </c>
      <c r="L2518" t="s">
        <v>9184</v>
      </c>
      <c r="M2518" t="s">
        <v>10628</v>
      </c>
    </row>
    <row r="2519" spans="1:13" x14ac:dyDescent="0.4">
      <c r="A2519" s="6">
        <v>2517</v>
      </c>
      <c r="B2519" s="6" t="s">
        <v>7001</v>
      </c>
      <c r="C2519" s="6" t="s">
        <v>7002</v>
      </c>
      <c r="D2519" s="6" t="s">
        <v>837</v>
      </c>
      <c r="E2519" s="6" t="s">
        <v>4311</v>
      </c>
      <c r="F2519" s="6">
        <v>111.742</v>
      </c>
      <c r="G2519" s="6">
        <v>39.659300000000002</v>
      </c>
      <c r="H2519" s="6">
        <v>16260213</v>
      </c>
      <c r="I2519" s="6">
        <v>112.5881442</v>
      </c>
      <c r="J2519" s="6">
        <v>38.275570719999997</v>
      </c>
      <c r="K2519" t="s">
        <v>8997</v>
      </c>
      <c r="L2519" t="s">
        <v>9447</v>
      </c>
      <c r="M2519" t="s">
        <v>10139</v>
      </c>
    </row>
    <row r="2520" spans="1:13" x14ac:dyDescent="0.4">
      <c r="A2520" s="6">
        <v>2518</v>
      </c>
      <c r="B2520" s="6" t="s">
        <v>7003</v>
      </c>
      <c r="C2520" s="6" t="s">
        <v>7004</v>
      </c>
      <c r="D2520" s="6" t="s">
        <v>573</v>
      </c>
      <c r="E2520" s="6" t="s">
        <v>3148</v>
      </c>
      <c r="F2520" s="6">
        <v>121.4811</v>
      </c>
      <c r="G2520" s="6">
        <v>42.668199999999999</v>
      </c>
      <c r="H2520" s="6">
        <v>44131549</v>
      </c>
      <c r="I2520" s="6">
        <v>122.18213160000001</v>
      </c>
      <c r="J2520" s="6">
        <v>41.255585279999998</v>
      </c>
      <c r="K2520" t="s">
        <v>8925</v>
      </c>
      <c r="L2520" t="s">
        <v>9829</v>
      </c>
      <c r="M2520" t="s">
        <v>9830</v>
      </c>
    </row>
    <row r="2521" spans="1:13" x14ac:dyDescent="0.4">
      <c r="A2521" s="6">
        <v>2519</v>
      </c>
      <c r="B2521" s="6" t="s">
        <v>7005</v>
      </c>
      <c r="C2521" s="6" t="s">
        <v>7006</v>
      </c>
      <c r="D2521" s="6" t="s">
        <v>599</v>
      </c>
      <c r="E2521" s="6" t="s">
        <v>6210</v>
      </c>
      <c r="F2521" s="6">
        <v>118.3145</v>
      </c>
      <c r="G2521" s="6">
        <v>36.531100000000002</v>
      </c>
      <c r="H2521" s="6">
        <v>45020094</v>
      </c>
      <c r="I2521" s="6">
        <v>119.062714</v>
      </c>
      <c r="J2521" s="6">
        <v>35.177401439999997</v>
      </c>
      <c r="K2521" t="s">
        <v>8907</v>
      </c>
      <c r="L2521" t="s">
        <v>9735</v>
      </c>
      <c r="M2521" t="s">
        <v>10504</v>
      </c>
    </row>
    <row r="2522" spans="1:13" x14ac:dyDescent="0.4">
      <c r="A2522" s="6">
        <v>2520</v>
      </c>
      <c r="B2522" s="6" t="s">
        <v>7007</v>
      </c>
      <c r="C2522" s="6" t="s">
        <v>7008</v>
      </c>
      <c r="D2522" s="6" t="s">
        <v>573</v>
      </c>
      <c r="E2522" s="6" t="s">
        <v>1027</v>
      </c>
      <c r="F2522" s="6">
        <v>121.9585</v>
      </c>
      <c r="G2522" s="6">
        <v>47.1723</v>
      </c>
      <c r="H2522" s="6">
        <v>50170205</v>
      </c>
      <c r="I2522" s="6">
        <v>122.6524184</v>
      </c>
      <c r="J2522" s="6">
        <v>45.716445919999998</v>
      </c>
      <c r="K2522" t="s">
        <v>8894</v>
      </c>
      <c r="L2522" t="s">
        <v>9075</v>
      </c>
      <c r="M2522" t="s">
        <v>9076</v>
      </c>
    </row>
    <row r="2523" spans="1:13" x14ac:dyDescent="0.4">
      <c r="A2523" s="6">
        <v>2521</v>
      </c>
      <c r="B2523" s="6" t="s">
        <v>7009</v>
      </c>
      <c r="C2523" s="6" t="s">
        <v>7010</v>
      </c>
      <c r="D2523" s="6" t="s">
        <v>558</v>
      </c>
      <c r="E2523" s="6" t="s">
        <v>1056</v>
      </c>
      <c r="F2523" s="6">
        <v>103.53700000000001</v>
      </c>
      <c r="G2523" s="6">
        <v>27.098500000000001</v>
      </c>
      <c r="H2523" s="6">
        <v>39320083</v>
      </c>
      <c r="I2523" s="6">
        <v>104.5053987</v>
      </c>
      <c r="J2523" s="6">
        <v>25.8353544</v>
      </c>
      <c r="K2523" t="s">
        <v>8929</v>
      </c>
      <c r="L2523" t="s">
        <v>9088</v>
      </c>
      <c r="M2523" t="s">
        <v>9089</v>
      </c>
    </row>
    <row r="2524" spans="1:13" x14ac:dyDescent="0.4">
      <c r="A2524" s="6">
        <v>2522</v>
      </c>
      <c r="B2524" s="6" t="s">
        <v>7011</v>
      </c>
      <c r="C2524" s="6" t="s">
        <v>7012</v>
      </c>
      <c r="D2524" s="6" t="s">
        <v>520</v>
      </c>
      <c r="E2524" s="6" t="s">
        <v>1236</v>
      </c>
      <c r="F2524" s="6">
        <v>103.7615</v>
      </c>
      <c r="G2524" s="6">
        <v>27.925999999999998</v>
      </c>
      <c r="H2524" s="6">
        <v>18570295</v>
      </c>
      <c r="I2524" s="6">
        <v>104.7265537</v>
      </c>
      <c r="J2524" s="6">
        <v>26.654910399999999</v>
      </c>
      <c r="K2524" t="s">
        <v>8929</v>
      </c>
      <c r="L2524" t="s">
        <v>9096</v>
      </c>
      <c r="M2524" t="s">
        <v>9164</v>
      </c>
    </row>
    <row r="2525" spans="1:13" x14ac:dyDescent="0.4">
      <c r="A2525" s="6">
        <v>2523</v>
      </c>
      <c r="B2525" s="6" t="s">
        <v>7013</v>
      </c>
      <c r="C2525" s="6" t="s">
        <v>7014</v>
      </c>
      <c r="D2525" s="6" t="s">
        <v>837</v>
      </c>
      <c r="E2525" s="6" t="s">
        <v>7015</v>
      </c>
      <c r="F2525" s="6">
        <v>112.37309999999999</v>
      </c>
      <c r="G2525" s="6">
        <v>41.466900000000003</v>
      </c>
      <c r="H2525" s="6">
        <v>51760671</v>
      </c>
      <c r="I2525" s="6">
        <v>113.20984079999999</v>
      </c>
      <c r="J2525" s="6">
        <v>40.065817760000002</v>
      </c>
      <c r="K2525" t="s">
        <v>8997</v>
      </c>
      <c r="L2525" t="s">
        <v>9259</v>
      </c>
      <c r="M2525" t="s">
        <v>10629</v>
      </c>
    </row>
    <row r="2526" spans="1:13" x14ac:dyDescent="0.4">
      <c r="A2526" s="6">
        <v>2524</v>
      </c>
      <c r="B2526" s="6" t="s">
        <v>7016</v>
      </c>
      <c r="C2526" s="6" t="s">
        <v>7017</v>
      </c>
      <c r="D2526" s="6" t="s">
        <v>837</v>
      </c>
      <c r="E2526" s="6" t="s">
        <v>1478</v>
      </c>
      <c r="F2526" s="6">
        <v>113.145</v>
      </c>
      <c r="G2526" s="6">
        <v>40.717399999999998</v>
      </c>
      <c r="H2526" s="6">
        <v>53320330</v>
      </c>
      <c r="I2526" s="6">
        <v>113.97023950000001</v>
      </c>
      <c r="J2526" s="6">
        <v>39.323512960000002</v>
      </c>
      <c r="K2526" t="s">
        <v>8997</v>
      </c>
      <c r="L2526" t="s">
        <v>9259</v>
      </c>
      <c r="M2526" t="s">
        <v>9260</v>
      </c>
    </row>
    <row r="2527" spans="1:13" x14ac:dyDescent="0.4">
      <c r="A2527" s="6">
        <v>2525</v>
      </c>
      <c r="B2527" s="6" t="s">
        <v>7018</v>
      </c>
      <c r="C2527" s="6" t="s">
        <v>7019</v>
      </c>
      <c r="D2527" s="6" t="s">
        <v>520</v>
      </c>
      <c r="E2527" s="6" t="s">
        <v>7020</v>
      </c>
      <c r="F2527" s="6">
        <v>104.7539</v>
      </c>
      <c r="G2527" s="6">
        <v>31.991299999999999</v>
      </c>
      <c r="H2527" s="6">
        <v>41340801</v>
      </c>
      <c r="I2527" s="6">
        <v>105.7041669</v>
      </c>
      <c r="J2527" s="6">
        <v>30.681183520000001</v>
      </c>
      <c r="K2527" t="s">
        <v>8898</v>
      </c>
      <c r="L2527" t="s">
        <v>9309</v>
      </c>
      <c r="M2527" t="s">
        <v>10630</v>
      </c>
    </row>
    <row r="2528" spans="1:13" x14ac:dyDescent="0.4">
      <c r="A2528" s="6">
        <v>2526</v>
      </c>
      <c r="B2528" s="6" t="s">
        <v>7021</v>
      </c>
      <c r="C2528" s="6" t="s">
        <v>7022</v>
      </c>
      <c r="D2528" s="6" t="s">
        <v>837</v>
      </c>
      <c r="E2528" s="6" t="s">
        <v>3215</v>
      </c>
      <c r="F2528" s="6">
        <v>111.30719999999999</v>
      </c>
      <c r="G2528" s="6">
        <v>38.578000000000003</v>
      </c>
      <c r="H2528" s="6">
        <v>16380621</v>
      </c>
      <c r="I2528" s="6">
        <v>112.15982270000001</v>
      </c>
      <c r="J2528" s="6">
        <v>37.204651200000001</v>
      </c>
      <c r="K2528" t="s">
        <v>8997</v>
      </c>
      <c r="L2528" t="s">
        <v>9605</v>
      </c>
      <c r="M2528" t="s">
        <v>9853</v>
      </c>
    </row>
    <row r="2529" spans="1:13" x14ac:dyDescent="0.4">
      <c r="A2529" s="6">
        <v>2527</v>
      </c>
      <c r="B2529" s="6" t="s">
        <v>7023</v>
      </c>
      <c r="C2529" s="6" t="s">
        <v>7024</v>
      </c>
      <c r="D2529" s="6" t="s">
        <v>595</v>
      </c>
      <c r="E2529" s="6" t="s">
        <v>1889</v>
      </c>
      <c r="F2529" s="6">
        <v>105.34269999999999</v>
      </c>
      <c r="G2529" s="6">
        <v>37.170499999999997</v>
      </c>
      <c r="H2529" s="6">
        <v>48450085</v>
      </c>
      <c r="I2529" s="6">
        <v>106.2841938</v>
      </c>
      <c r="J2529" s="6">
        <v>35.8106632</v>
      </c>
      <c r="K2529" t="s">
        <v>8986</v>
      </c>
      <c r="L2529" t="s">
        <v>9428</v>
      </c>
      <c r="M2529" t="s">
        <v>9429</v>
      </c>
    </row>
    <row r="2530" spans="1:13" x14ac:dyDescent="0.4">
      <c r="A2530" s="6">
        <v>2528</v>
      </c>
      <c r="B2530" s="6" t="s">
        <v>7025</v>
      </c>
      <c r="C2530" s="6" t="s">
        <v>7026</v>
      </c>
      <c r="D2530" s="6" t="s">
        <v>628</v>
      </c>
      <c r="E2530" s="6" t="s">
        <v>7027</v>
      </c>
      <c r="F2530" s="6">
        <v>116.0124</v>
      </c>
      <c r="G2530" s="6">
        <v>30.275500000000001</v>
      </c>
      <c r="H2530" s="6">
        <v>100367433</v>
      </c>
      <c r="I2530" s="6">
        <v>116.79491520000001</v>
      </c>
      <c r="J2530" s="6">
        <v>28.981855199999998</v>
      </c>
      <c r="K2530" t="s">
        <v>8973</v>
      </c>
      <c r="L2530" t="s">
        <v>9951</v>
      </c>
      <c r="M2530" t="s">
        <v>10631</v>
      </c>
    </row>
    <row r="2531" spans="1:13" x14ac:dyDescent="0.4">
      <c r="A2531" s="6">
        <v>2529</v>
      </c>
      <c r="B2531" s="6" t="s">
        <v>7028</v>
      </c>
      <c r="C2531" s="6" t="s">
        <v>3211</v>
      </c>
      <c r="D2531" s="6" t="s">
        <v>562</v>
      </c>
      <c r="E2531" s="6" t="s">
        <v>1575</v>
      </c>
      <c r="F2531" s="6">
        <v>122.8511</v>
      </c>
      <c r="G2531" s="6">
        <v>48.061100000000003</v>
      </c>
      <c r="H2531" s="6">
        <v>30760074</v>
      </c>
      <c r="I2531" s="6">
        <v>123.5317186</v>
      </c>
      <c r="J2531" s="6">
        <v>46.596713440000002</v>
      </c>
      <c r="K2531" t="s">
        <v>8885</v>
      </c>
      <c r="L2531" t="s">
        <v>9026</v>
      </c>
      <c r="M2531" t="s">
        <v>9299</v>
      </c>
    </row>
    <row r="2532" spans="1:13" x14ac:dyDescent="0.4">
      <c r="A2532" s="6">
        <v>2530</v>
      </c>
      <c r="B2532" s="6" t="s">
        <v>7029</v>
      </c>
      <c r="C2532" s="6" t="s">
        <v>7030</v>
      </c>
      <c r="D2532" s="6" t="s">
        <v>628</v>
      </c>
      <c r="E2532" s="6" t="s">
        <v>7027</v>
      </c>
      <c r="F2532" s="6">
        <v>116.10769999999999</v>
      </c>
      <c r="G2532" s="6">
        <v>30.632400000000001</v>
      </c>
      <c r="H2532" s="6">
        <v>90114326</v>
      </c>
      <c r="I2532" s="6">
        <v>116.8887953</v>
      </c>
      <c r="J2532" s="6">
        <v>29.335328959999998</v>
      </c>
      <c r="K2532" t="s">
        <v>8973</v>
      </c>
      <c r="L2532" t="s">
        <v>9951</v>
      </c>
      <c r="M2532" t="s">
        <v>10631</v>
      </c>
    </row>
    <row r="2533" spans="1:13" x14ac:dyDescent="0.4">
      <c r="A2533" s="6">
        <v>2531</v>
      </c>
      <c r="B2533" s="6" t="s">
        <v>7031</v>
      </c>
      <c r="C2533" s="6" t="s">
        <v>7032</v>
      </c>
      <c r="D2533" s="6" t="s">
        <v>599</v>
      </c>
      <c r="E2533" s="6" t="s">
        <v>6791</v>
      </c>
      <c r="F2533" s="6">
        <v>116.8668</v>
      </c>
      <c r="G2533" s="6">
        <v>36.872700000000002</v>
      </c>
      <c r="H2533" s="6">
        <v>44930016</v>
      </c>
      <c r="I2533" s="6">
        <v>117.6365847</v>
      </c>
      <c r="J2533" s="6">
        <v>35.515722080000003</v>
      </c>
      <c r="K2533" t="s">
        <v>8907</v>
      </c>
      <c r="L2533" t="s">
        <v>9735</v>
      </c>
      <c r="M2533" t="s">
        <v>10593</v>
      </c>
    </row>
    <row r="2534" spans="1:13" x14ac:dyDescent="0.4">
      <c r="A2534" s="6">
        <v>2532</v>
      </c>
      <c r="B2534" s="6" t="s">
        <v>7033</v>
      </c>
      <c r="C2534" s="6" t="s">
        <v>7034</v>
      </c>
      <c r="D2534" s="6" t="s">
        <v>595</v>
      </c>
      <c r="E2534" s="6" t="s">
        <v>4797</v>
      </c>
      <c r="F2534" s="6">
        <v>99.322400000000002</v>
      </c>
      <c r="G2534" s="6">
        <v>40.468699999999998</v>
      </c>
      <c r="H2534" s="6">
        <v>11060551</v>
      </c>
      <c r="I2534" s="6">
        <v>100.3535962</v>
      </c>
      <c r="J2534" s="6">
        <v>39.077200480000002</v>
      </c>
      <c r="K2534" t="s">
        <v>8904</v>
      </c>
      <c r="L2534" t="s">
        <v>9602</v>
      </c>
      <c r="M2534" t="s">
        <v>10261</v>
      </c>
    </row>
    <row r="2535" spans="1:13" x14ac:dyDescent="0.4">
      <c r="A2535" s="6">
        <v>2533</v>
      </c>
      <c r="B2535" s="6" t="s">
        <v>7035</v>
      </c>
      <c r="C2535" s="6" t="s">
        <v>7036</v>
      </c>
      <c r="D2535" s="6" t="s">
        <v>599</v>
      </c>
      <c r="E2535" s="6" t="s">
        <v>3220</v>
      </c>
      <c r="F2535" s="6">
        <v>115.6444</v>
      </c>
      <c r="G2535" s="6">
        <v>38.540799999999997</v>
      </c>
      <c r="H2535" s="6">
        <v>26070172</v>
      </c>
      <c r="I2535" s="6">
        <v>116.4323984</v>
      </c>
      <c r="J2535" s="6">
        <v>37.167808319999999</v>
      </c>
      <c r="K2535" t="s">
        <v>8907</v>
      </c>
      <c r="L2535" t="s">
        <v>9315</v>
      </c>
      <c r="M2535" t="s">
        <v>9854</v>
      </c>
    </row>
    <row r="2536" spans="1:13" x14ac:dyDescent="0.4">
      <c r="A2536" s="6">
        <v>2534</v>
      </c>
      <c r="B2536" s="6" t="s">
        <v>7037</v>
      </c>
      <c r="C2536" s="6" t="s">
        <v>7038</v>
      </c>
      <c r="D2536" s="6" t="s">
        <v>1151</v>
      </c>
      <c r="E2536" s="6" t="s">
        <v>665</v>
      </c>
      <c r="F2536" s="6">
        <v>112.434</v>
      </c>
      <c r="G2536" s="6">
        <v>24.225300000000001</v>
      </c>
      <c r="H2536" s="6">
        <v>101351022</v>
      </c>
      <c r="I2536" s="6">
        <v>113.2698334</v>
      </c>
      <c r="J2536" s="6">
        <v>22.989737120000001</v>
      </c>
      <c r="K2536" t="s">
        <v>8934</v>
      </c>
      <c r="L2536" t="s">
        <v>8935</v>
      </c>
      <c r="M2536" t="s">
        <v>8939</v>
      </c>
    </row>
    <row r="2537" spans="1:13" x14ac:dyDescent="0.4">
      <c r="A2537" s="6">
        <v>2535</v>
      </c>
      <c r="B2537" s="6" t="s">
        <v>7039</v>
      </c>
      <c r="C2537" s="6" t="s">
        <v>7040</v>
      </c>
      <c r="D2537" s="6" t="s">
        <v>500</v>
      </c>
      <c r="E2537" s="6" t="s">
        <v>2623</v>
      </c>
      <c r="F2537" s="6">
        <v>114.73269999999999</v>
      </c>
      <c r="G2537" s="6">
        <v>41.056100000000001</v>
      </c>
      <c r="H2537" s="6">
        <v>53090229</v>
      </c>
      <c r="I2537" s="6">
        <v>115.5342828</v>
      </c>
      <c r="J2537" s="6">
        <v>39.658961439999999</v>
      </c>
      <c r="K2537" t="s">
        <v>8862</v>
      </c>
      <c r="L2537" t="s">
        <v>8862</v>
      </c>
      <c r="M2537" t="s">
        <v>9680</v>
      </c>
    </row>
    <row r="2538" spans="1:13" x14ac:dyDescent="0.4">
      <c r="A2538" s="6">
        <v>2536</v>
      </c>
      <c r="B2538" s="6" t="s">
        <v>7041</v>
      </c>
      <c r="C2538" s="6" t="s">
        <v>7042</v>
      </c>
      <c r="D2538" s="6" t="s">
        <v>573</v>
      </c>
      <c r="E2538" s="6" t="s">
        <v>7043</v>
      </c>
      <c r="F2538" s="6">
        <v>118.5532</v>
      </c>
      <c r="G2538" s="6">
        <v>43.4572</v>
      </c>
      <c r="H2538" s="6">
        <v>43940925</v>
      </c>
      <c r="I2538" s="6">
        <v>119.2978573</v>
      </c>
      <c r="J2538" s="6">
        <v>42.037010879999997</v>
      </c>
      <c r="K2538" t="s">
        <v>8950</v>
      </c>
      <c r="L2538" t="s">
        <v>9144</v>
      </c>
      <c r="M2538" t="s">
        <v>10632</v>
      </c>
    </row>
    <row r="2539" spans="1:13" x14ac:dyDescent="0.4">
      <c r="A2539" s="6">
        <v>2537</v>
      </c>
      <c r="B2539" s="6" t="s">
        <v>7044</v>
      </c>
      <c r="C2539" s="6" t="s">
        <v>7045</v>
      </c>
      <c r="D2539" s="6" t="s">
        <v>533</v>
      </c>
      <c r="E2539" s="6" t="s">
        <v>7046</v>
      </c>
      <c r="F2539" s="6">
        <v>117.2423</v>
      </c>
      <c r="G2539" s="6">
        <v>35.669899999999998</v>
      </c>
      <c r="H2539" s="6">
        <v>92537148</v>
      </c>
      <c r="I2539" s="6">
        <v>118.0064897</v>
      </c>
      <c r="J2539" s="6">
        <v>34.324468959999997</v>
      </c>
      <c r="K2539" t="s">
        <v>8979</v>
      </c>
      <c r="L2539" t="s">
        <v>9941</v>
      </c>
      <c r="M2539" t="s">
        <v>10633</v>
      </c>
    </row>
    <row r="2540" spans="1:13" x14ac:dyDescent="0.4">
      <c r="A2540" s="6">
        <v>2538</v>
      </c>
      <c r="B2540" s="6" t="s">
        <v>7047</v>
      </c>
      <c r="C2540" s="6" t="s">
        <v>7048</v>
      </c>
      <c r="D2540" s="6" t="s">
        <v>573</v>
      </c>
      <c r="E2540" s="6" t="s">
        <v>7043</v>
      </c>
      <c r="F2540" s="6">
        <v>118.5421</v>
      </c>
      <c r="G2540" s="6">
        <v>43.405999999999999</v>
      </c>
      <c r="H2540" s="6">
        <v>90609921</v>
      </c>
      <c r="I2540" s="6">
        <v>119.28692270000001</v>
      </c>
      <c r="J2540" s="6">
        <v>41.9863024</v>
      </c>
      <c r="K2540" t="s">
        <v>8950</v>
      </c>
      <c r="L2540" t="s">
        <v>9144</v>
      </c>
      <c r="M2540" t="s">
        <v>10632</v>
      </c>
    </row>
    <row r="2541" spans="1:13" x14ac:dyDescent="0.4">
      <c r="A2541" s="6">
        <v>2539</v>
      </c>
      <c r="B2541" s="6" t="s">
        <v>7049</v>
      </c>
      <c r="C2541" s="6" t="s">
        <v>7050</v>
      </c>
      <c r="D2541" s="6" t="s">
        <v>533</v>
      </c>
      <c r="E2541" s="6" t="s">
        <v>7046</v>
      </c>
      <c r="F2541" s="6">
        <v>117.1866</v>
      </c>
      <c r="G2541" s="6">
        <v>35.6633</v>
      </c>
      <c r="H2541" s="6">
        <v>9160627</v>
      </c>
      <c r="I2541" s="6">
        <v>117.95161969999999</v>
      </c>
      <c r="J2541" s="6">
        <v>34.317932319999997</v>
      </c>
      <c r="K2541" t="s">
        <v>8979</v>
      </c>
      <c r="L2541" t="s">
        <v>9941</v>
      </c>
      <c r="M2541" t="s">
        <v>10633</v>
      </c>
    </row>
    <row r="2542" spans="1:13" x14ac:dyDescent="0.4">
      <c r="A2542" s="6">
        <v>2540</v>
      </c>
      <c r="B2542" s="6" t="s">
        <v>7051</v>
      </c>
      <c r="C2542" s="6" t="s">
        <v>7052</v>
      </c>
      <c r="D2542" s="6" t="s">
        <v>573</v>
      </c>
      <c r="E2542" s="6" t="s">
        <v>4861</v>
      </c>
      <c r="F2542" s="6">
        <v>121.62309999999999</v>
      </c>
      <c r="G2542" s="6">
        <v>43.6252</v>
      </c>
      <c r="H2542" s="6">
        <v>30400084</v>
      </c>
      <c r="I2542" s="6">
        <v>122.3220158</v>
      </c>
      <c r="J2542" s="6">
        <v>42.203398079999999</v>
      </c>
      <c r="K2542" t="s">
        <v>8925</v>
      </c>
      <c r="L2542" t="s">
        <v>9370</v>
      </c>
      <c r="M2542" t="s">
        <v>10276</v>
      </c>
    </row>
    <row r="2543" spans="1:13" x14ac:dyDescent="0.4">
      <c r="A2543" s="6">
        <v>2541</v>
      </c>
      <c r="B2543" s="6" t="s">
        <v>7053</v>
      </c>
      <c r="C2543" s="6" t="s">
        <v>7054</v>
      </c>
      <c r="D2543" s="6" t="s">
        <v>573</v>
      </c>
      <c r="E2543" s="6" t="s">
        <v>6883</v>
      </c>
      <c r="F2543" s="6">
        <v>118.5031</v>
      </c>
      <c r="G2543" s="6">
        <v>43.394799999999996</v>
      </c>
      <c r="H2543" s="6">
        <v>43930584</v>
      </c>
      <c r="I2543" s="6">
        <v>119.24850379999999</v>
      </c>
      <c r="J2543" s="6">
        <v>41.975209919999998</v>
      </c>
      <c r="K2543" t="s">
        <v>8950</v>
      </c>
      <c r="L2543" t="s">
        <v>9144</v>
      </c>
      <c r="M2543" t="s">
        <v>10609</v>
      </c>
    </row>
    <row r="2544" spans="1:13" x14ac:dyDescent="0.4">
      <c r="A2544" s="6">
        <v>2542</v>
      </c>
      <c r="B2544" s="6" t="s">
        <v>7055</v>
      </c>
      <c r="C2544" s="6" t="s">
        <v>7056</v>
      </c>
      <c r="D2544" s="6" t="s">
        <v>573</v>
      </c>
      <c r="E2544" s="6" t="s">
        <v>5805</v>
      </c>
      <c r="F2544" s="6">
        <v>123.1952</v>
      </c>
      <c r="G2544" s="6">
        <v>46.546500000000002</v>
      </c>
      <c r="H2544" s="6">
        <v>23940701</v>
      </c>
      <c r="I2544" s="6">
        <v>123.87069150000001</v>
      </c>
      <c r="J2544" s="6">
        <v>45.096653600000003</v>
      </c>
      <c r="K2544" t="s">
        <v>8894</v>
      </c>
      <c r="L2544" t="s">
        <v>9377</v>
      </c>
      <c r="M2544" t="s">
        <v>10428</v>
      </c>
    </row>
    <row r="2545" spans="1:13" x14ac:dyDescent="0.4">
      <c r="A2545" s="6">
        <v>2543</v>
      </c>
      <c r="B2545" s="6" t="s">
        <v>7057</v>
      </c>
      <c r="C2545" s="6" t="s">
        <v>7056</v>
      </c>
      <c r="D2545" s="6" t="s">
        <v>500</v>
      </c>
      <c r="E2545" s="6" t="s">
        <v>7058</v>
      </c>
      <c r="F2545" s="6">
        <v>117.9315</v>
      </c>
      <c r="G2545" s="6">
        <v>41.322499999999998</v>
      </c>
      <c r="H2545" s="6">
        <v>36770222</v>
      </c>
      <c r="I2545" s="6">
        <v>118.68542069999999</v>
      </c>
      <c r="J2545" s="6">
        <v>39.922803999999999</v>
      </c>
      <c r="K2545" t="s">
        <v>8989</v>
      </c>
      <c r="L2545" t="s">
        <v>9152</v>
      </c>
      <c r="M2545" t="s">
        <v>10634</v>
      </c>
    </row>
    <row r="2546" spans="1:13" x14ac:dyDescent="0.4">
      <c r="A2546" s="6">
        <v>2544</v>
      </c>
      <c r="B2546" s="6" t="s">
        <v>7059</v>
      </c>
      <c r="C2546" s="6" t="s">
        <v>7060</v>
      </c>
      <c r="D2546" s="6" t="s">
        <v>595</v>
      </c>
      <c r="E2546" s="6" t="s">
        <v>7061</v>
      </c>
      <c r="F2546" s="6">
        <v>104.70569999999999</v>
      </c>
      <c r="G2546" s="6">
        <v>36.196899999999999</v>
      </c>
      <c r="H2546" s="6">
        <v>88701411</v>
      </c>
      <c r="I2546" s="6">
        <v>105.6566851</v>
      </c>
      <c r="J2546" s="6">
        <v>34.84640976</v>
      </c>
      <c r="K2546" t="s">
        <v>8904</v>
      </c>
      <c r="L2546" t="s">
        <v>9237</v>
      </c>
      <c r="M2546" t="s">
        <v>10635</v>
      </c>
    </row>
    <row r="2547" spans="1:13" x14ac:dyDescent="0.4">
      <c r="A2547" s="6">
        <v>2545</v>
      </c>
      <c r="B2547" s="6" t="s">
        <v>7062</v>
      </c>
      <c r="C2547" s="6" t="s">
        <v>3245</v>
      </c>
      <c r="D2547" s="6" t="s">
        <v>595</v>
      </c>
      <c r="E2547" s="6" t="s">
        <v>7063</v>
      </c>
      <c r="F2547" s="6">
        <v>106.8663</v>
      </c>
      <c r="G2547" s="6">
        <v>37.438000000000002</v>
      </c>
      <c r="H2547" s="6">
        <v>92053201</v>
      </c>
      <c r="I2547" s="6">
        <v>107.7850921</v>
      </c>
      <c r="J2547" s="6">
        <v>36.075595200000002</v>
      </c>
      <c r="K2547" t="s">
        <v>8904</v>
      </c>
      <c r="L2547" t="s">
        <v>9186</v>
      </c>
      <c r="M2547" t="s">
        <v>10636</v>
      </c>
    </row>
    <row r="2548" spans="1:13" x14ac:dyDescent="0.4">
      <c r="A2548" s="6">
        <v>2546</v>
      </c>
      <c r="B2548" s="6" t="s">
        <v>7064</v>
      </c>
      <c r="C2548" s="6" t="s">
        <v>7065</v>
      </c>
      <c r="D2548" s="6" t="s">
        <v>849</v>
      </c>
      <c r="E2548" s="6" t="s">
        <v>3249</v>
      </c>
      <c r="F2548" s="6">
        <v>114.5973</v>
      </c>
      <c r="G2548" s="6">
        <v>31.509399999999999</v>
      </c>
      <c r="H2548" s="6">
        <v>95698342</v>
      </c>
      <c r="I2548" s="6">
        <v>115.4009002</v>
      </c>
      <c r="J2548" s="6">
        <v>30.203909759999998</v>
      </c>
      <c r="K2548" t="s">
        <v>9002</v>
      </c>
      <c r="L2548" t="s">
        <v>9442</v>
      </c>
      <c r="M2548" t="s">
        <v>9863</v>
      </c>
    </row>
    <row r="2549" spans="1:13" x14ac:dyDescent="0.4">
      <c r="A2549" s="6">
        <v>2547</v>
      </c>
      <c r="B2549" s="6" t="s">
        <v>7066</v>
      </c>
      <c r="C2549" s="6" t="s">
        <v>7067</v>
      </c>
      <c r="D2549" s="6" t="s">
        <v>602</v>
      </c>
      <c r="E2549" s="6" t="s">
        <v>7068</v>
      </c>
      <c r="F2549" s="6">
        <v>111.2657</v>
      </c>
      <c r="G2549" s="6">
        <v>28.055499999999999</v>
      </c>
      <c r="H2549" s="6">
        <v>40670545</v>
      </c>
      <c r="I2549" s="6">
        <v>112.1189411</v>
      </c>
      <c r="J2549" s="6">
        <v>26.783167200000001</v>
      </c>
      <c r="K2549" t="s">
        <v>8910</v>
      </c>
      <c r="L2549" t="s">
        <v>9526</v>
      </c>
      <c r="M2549" t="s">
        <v>10637</v>
      </c>
    </row>
    <row r="2550" spans="1:13" x14ac:dyDescent="0.4">
      <c r="A2550" s="6">
        <v>2548</v>
      </c>
      <c r="B2550" s="6" t="s">
        <v>7069</v>
      </c>
      <c r="C2550" s="6" t="s">
        <v>7070</v>
      </c>
      <c r="D2550" s="6" t="s">
        <v>599</v>
      </c>
      <c r="E2550" s="6" t="s">
        <v>6335</v>
      </c>
      <c r="F2550" s="6">
        <v>119.355</v>
      </c>
      <c r="G2550" s="6">
        <v>37.724699999999999</v>
      </c>
      <c r="H2550" s="6">
        <v>90454132</v>
      </c>
      <c r="I2550" s="6">
        <v>120.0877105</v>
      </c>
      <c r="J2550" s="6">
        <v>36.359542879999999</v>
      </c>
      <c r="K2550" t="s">
        <v>8907</v>
      </c>
      <c r="L2550" t="s">
        <v>9578</v>
      </c>
      <c r="M2550" t="s">
        <v>10520</v>
      </c>
    </row>
    <row r="2551" spans="1:13" x14ac:dyDescent="0.4">
      <c r="A2551" s="6">
        <v>2549</v>
      </c>
      <c r="B2551" s="6" t="s">
        <v>7071</v>
      </c>
      <c r="C2551" s="6" t="s">
        <v>3265</v>
      </c>
      <c r="D2551" s="6" t="s">
        <v>602</v>
      </c>
      <c r="E2551" s="6" t="s">
        <v>7068</v>
      </c>
      <c r="F2551" s="6">
        <v>111.2058</v>
      </c>
      <c r="G2551" s="6">
        <v>28.033300000000001</v>
      </c>
      <c r="H2551" s="6">
        <v>18790650</v>
      </c>
      <c r="I2551" s="6">
        <v>112.05993359999999</v>
      </c>
      <c r="J2551" s="6">
        <v>26.761180320000001</v>
      </c>
      <c r="K2551" t="s">
        <v>8910</v>
      </c>
      <c r="L2551" t="s">
        <v>9526</v>
      </c>
      <c r="M2551" t="s">
        <v>10637</v>
      </c>
    </row>
    <row r="2552" spans="1:13" x14ac:dyDescent="0.4">
      <c r="A2552" s="6">
        <v>2550</v>
      </c>
      <c r="B2552" s="6" t="s">
        <v>7072</v>
      </c>
      <c r="C2552" s="6" t="s">
        <v>7073</v>
      </c>
      <c r="D2552" s="6" t="s">
        <v>573</v>
      </c>
      <c r="E2552" s="6" t="s">
        <v>4664</v>
      </c>
      <c r="F2552" s="6">
        <v>122.53449999999999</v>
      </c>
      <c r="G2552" s="6">
        <v>41.2393</v>
      </c>
      <c r="H2552" s="6">
        <v>50810712</v>
      </c>
      <c r="I2552" s="6">
        <v>123.219836</v>
      </c>
      <c r="J2552" s="6">
        <v>39.84040272</v>
      </c>
      <c r="K2552" t="s">
        <v>8925</v>
      </c>
      <c r="L2552" t="s">
        <v>9264</v>
      </c>
      <c r="M2552" t="s">
        <v>10224</v>
      </c>
    </row>
    <row r="2553" spans="1:13" x14ac:dyDescent="0.4">
      <c r="A2553" s="6">
        <v>2551</v>
      </c>
      <c r="B2553" s="6" t="s">
        <v>7074</v>
      </c>
      <c r="C2553" s="6" t="s">
        <v>7075</v>
      </c>
      <c r="D2553" s="6" t="s">
        <v>599</v>
      </c>
      <c r="E2553" s="6" t="s">
        <v>3272</v>
      </c>
      <c r="F2553" s="6">
        <v>116.2371</v>
      </c>
      <c r="G2553" s="6">
        <v>36.865499999999997</v>
      </c>
      <c r="H2553" s="6">
        <v>94297306</v>
      </c>
      <c r="I2553" s="6">
        <v>117.0162672</v>
      </c>
      <c r="J2553" s="6">
        <v>35.508591199999998</v>
      </c>
      <c r="K2553" t="s">
        <v>8907</v>
      </c>
      <c r="L2553" t="s">
        <v>9589</v>
      </c>
      <c r="M2553" t="s">
        <v>9870</v>
      </c>
    </row>
    <row r="2554" spans="1:13" x14ac:dyDescent="0.4">
      <c r="A2554" s="6">
        <v>2552</v>
      </c>
      <c r="B2554" s="6" t="s">
        <v>7076</v>
      </c>
      <c r="C2554" s="6" t="s">
        <v>7077</v>
      </c>
      <c r="D2554" s="6" t="s">
        <v>500</v>
      </c>
      <c r="E2554" s="6" t="s">
        <v>5344</v>
      </c>
      <c r="F2554" s="6">
        <v>114.4171</v>
      </c>
      <c r="G2554" s="6">
        <v>40.883000000000003</v>
      </c>
      <c r="H2554" s="6">
        <v>53160089</v>
      </c>
      <c r="I2554" s="6">
        <v>115.2233852</v>
      </c>
      <c r="J2554" s="6">
        <v>39.487523199999998</v>
      </c>
      <c r="K2554" t="s">
        <v>8989</v>
      </c>
      <c r="L2554" t="s">
        <v>9080</v>
      </c>
      <c r="M2554" t="s">
        <v>10351</v>
      </c>
    </row>
    <row r="2555" spans="1:13" x14ac:dyDescent="0.4">
      <c r="A2555" s="6">
        <v>2553</v>
      </c>
      <c r="B2555" s="6" t="s">
        <v>7078</v>
      </c>
      <c r="C2555" s="6" t="s">
        <v>7079</v>
      </c>
      <c r="D2555" s="6" t="s">
        <v>628</v>
      </c>
      <c r="E2555" s="6" t="s">
        <v>7080</v>
      </c>
      <c r="F2555" s="6">
        <v>118.1232</v>
      </c>
      <c r="G2555" s="6">
        <v>26.432099999999998</v>
      </c>
      <c r="H2555" s="6">
        <v>99283722</v>
      </c>
      <c r="I2555" s="6">
        <v>118.87426429999999</v>
      </c>
      <c r="J2555" s="6">
        <v>25.175351840000001</v>
      </c>
      <c r="K2555" t="s">
        <v>8919</v>
      </c>
      <c r="L2555" t="s">
        <v>9573</v>
      </c>
      <c r="M2555" t="s">
        <v>10638</v>
      </c>
    </row>
    <row r="2556" spans="1:13" x14ac:dyDescent="0.4">
      <c r="A2556" s="6">
        <v>2554</v>
      </c>
      <c r="B2556" s="6" t="s">
        <v>7081</v>
      </c>
      <c r="C2556" s="6" t="s">
        <v>7082</v>
      </c>
      <c r="D2556" s="6" t="s">
        <v>573</v>
      </c>
      <c r="E2556" s="6" t="s">
        <v>7083</v>
      </c>
      <c r="F2556" s="6">
        <v>120.6949</v>
      </c>
      <c r="G2556" s="6">
        <v>43.208199999999998</v>
      </c>
      <c r="H2556" s="6">
        <v>91075348</v>
      </c>
      <c r="I2556" s="6">
        <v>121.407646</v>
      </c>
      <c r="J2556" s="6">
        <v>41.790401279999998</v>
      </c>
      <c r="K2556" t="s">
        <v>8925</v>
      </c>
      <c r="L2556" t="s">
        <v>9370</v>
      </c>
      <c r="M2556" t="s">
        <v>10639</v>
      </c>
    </row>
    <row r="2557" spans="1:13" x14ac:dyDescent="0.4">
      <c r="A2557" s="6">
        <v>2555</v>
      </c>
      <c r="B2557" s="6" t="s">
        <v>7084</v>
      </c>
      <c r="C2557" s="6" t="s">
        <v>7085</v>
      </c>
      <c r="D2557" s="6" t="s">
        <v>869</v>
      </c>
      <c r="E2557" s="6" t="s">
        <v>5796</v>
      </c>
      <c r="F2557" s="6">
        <v>106.3728</v>
      </c>
      <c r="G2557" s="6">
        <v>35.738</v>
      </c>
      <c r="H2557" s="6">
        <v>48260264</v>
      </c>
      <c r="I2557" s="6">
        <v>107.2989453</v>
      </c>
      <c r="J2557" s="6">
        <v>34.3919152</v>
      </c>
      <c r="K2557" t="s">
        <v>9010</v>
      </c>
      <c r="L2557" t="s">
        <v>9098</v>
      </c>
      <c r="M2557" t="s">
        <v>10426</v>
      </c>
    </row>
    <row r="2558" spans="1:13" x14ac:dyDescent="0.4">
      <c r="A2558" s="6">
        <v>2556</v>
      </c>
      <c r="B2558" s="6" t="s">
        <v>7086</v>
      </c>
      <c r="C2558" s="6" t="s">
        <v>7087</v>
      </c>
      <c r="D2558" s="6" t="s">
        <v>599</v>
      </c>
      <c r="E2558" s="6" t="s">
        <v>7088</v>
      </c>
      <c r="F2558" s="6">
        <v>116.0771</v>
      </c>
      <c r="G2558" s="6">
        <v>38.209800000000001</v>
      </c>
      <c r="H2558" s="6">
        <v>345062151</v>
      </c>
      <c r="I2558" s="6">
        <v>116.8586512</v>
      </c>
      <c r="J2558" s="6">
        <v>36.839985919999997</v>
      </c>
      <c r="K2558" t="s">
        <v>8907</v>
      </c>
      <c r="L2558" t="s">
        <v>9315</v>
      </c>
      <c r="M2558" t="s">
        <v>10640</v>
      </c>
    </row>
    <row r="2559" spans="1:13" x14ac:dyDescent="0.4">
      <c r="A2559" s="6">
        <v>2557</v>
      </c>
      <c r="B2559" s="6" t="s">
        <v>7089</v>
      </c>
      <c r="C2559" s="6" t="s">
        <v>7090</v>
      </c>
      <c r="D2559" s="6" t="s">
        <v>573</v>
      </c>
      <c r="E2559" s="6" t="s">
        <v>7083</v>
      </c>
      <c r="F2559" s="6">
        <v>120.7</v>
      </c>
      <c r="G2559" s="6">
        <v>43.189599999999999</v>
      </c>
      <c r="H2559" s="6">
        <v>57860314</v>
      </c>
      <c r="I2559" s="6">
        <v>121.41267000000001</v>
      </c>
      <c r="J2559" s="6">
        <v>41.77197984</v>
      </c>
      <c r="K2559" t="s">
        <v>8925</v>
      </c>
      <c r="L2559" t="s">
        <v>9370</v>
      </c>
      <c r="M2559" t="s">
        <v>10639</v>
      </c>
    </row>
    <row r="2560" spans="1:13" x14ac:dyDescent="0.4">
      <c r="A2560" s="6">
        <v>2558</v>
      </c>
      <c r="B2560" s="6" t="s">
        <v>7091</v>
      </c>
      <c r="C2560" s="6" t="s">
        <v>7092</v>
      </c>
      <c r="D2560" s="6" t="s">
        <v>566</v>
      </c>
      <c r="E2560" s="6" t="s">
        <v>1729</v>
      </c>
      <c r="F2560" s="6">
        <v>106.6589</v>
      </c>
      <c r="G2560" s="6">
        <v>23.746099999999998</v>
      </c>
      <c r="H2560" s="6">
        <v>5390641</v>
      </c>
      <c r="I2560" s="6">
        <v>107.5807824</v>
      </c>
      <c r="J2560" s="6">
        <v>22.51513744</v>
      </c>
      <c r="K2560" t="s">
        <v>8888</v>
      </c>
      <c r="L2560" t="s">
        <v>9228</v>
      </c>
      <c r="M2560" t="s">
        <v>9366</v>
      </c>
    </row>
    <row r="2561" spans="1:13" x14ac:dyDescent="0.4">
      <c r="A2561" s="6">
        <v>2559</v>
      </c>
      <c r="B2561" s="6" t="s">
        <v>7093</v>
      </c>
      <c r="C2561" s="6" t="s">
        <v>3298</v>
      </c>
      <c r="D2561" s="6" t="s">
        <v>849</v>
      </c>
      <c r="E2561" s="6" t="s">
        <v>7094</v>
      </c>
      <c r="F2561" s="6">
        <v>112.0921</v>
      </c>
      <c r="G2561" s="6">
        <v>31.6983</v>
      </c>
      <c r="H2561" s="6">
        <v>12980122</v>
      </c>
      <c r="I2561" s="6">
        <v>112.9330277</v>
      </c>
      <c r="J2561" s="6">
        <v>30.390996319999999</v>
      </c>
      <c r="K2561" t="s">
        <v>9002</v>
      </c>
      <c r="L2561" t="s">
        <v>10641</v>
      </c>
    </row>
    <row r="2562" spans="1:13" x14ac:dyDescent="0.4">
      <c r="A2562" s="6">
        <v>2560</v>
      </c>
      <c r="B2562" s="6" t="s">
        <v>7095</v>
      </c>
      <c r="C2562" s="6" t="s">
        <v>7096</v>
      </c>
      <c r="D2562" s="6" t="s">
        <v>558</v>
      </c>
      <c r="E2562" s="6" t="s">
        <v>6243</v>
      </c>
      <c r="F2562" s="6">
        <v>101.85550000000001</v>
      </c>
      <c r="G2562" s="6">
        <v>25.2058</v>
      </c>
      <c r="H2562" s="6">
        <v>38640294</v>
      </c>
      <c r="I2562" s="6">
        <v>102.8489531</v>
      </c>
      <c r="J2562" s="6">
        <v>23.96082432</v>
      </c>
      <c r="K2562" t="s">
        <v>8891</v>
      </c>
      <c r="L2562" t="s">
        <v>9469</v>
      </c>
      <c r="M2562" t="s">
        <v>10507</v>
      </c>
    </row>
    <row r="2563" spans="1:13" x14ac:dyDescent="0.4">
      <c r="A2563" s="6">
        <v>2561</v>
      </c>
      <c r="B2563" s="6" t="s">
        <v>7097</v>
      </c>
      <c r="C2563" s="6" t="s">
        <v>7098</v>
      </c>
      <c r="D2563" s="6" t="s">
        <v>533</v>
      </c>
      <c r="E2563" s="6" t="s">
        <v>1376</v>
      </c>
      <c r="F2563" s="6">
        <v>117.5164</v>
      </c>
      <c r="G2563" s="6">
        <v>33.384500000000003</v>
      </c>
      <c r="H2563" s="6">
        <v>8600835</v>
      </c>
      <c r="I2563" s="6">
        <v>118.27650559999999</v>
      </c>
      <c r="J2563" s="6">
        <v>32.061008800000003</v>
      </c>
      <c r="K2563" t="s">
        <v>8944</v>
      </c>
      <c r="L2563" t="s">
        <v>9213</v>
      </c>
      <c r="M2563" t="s">
        <v>9222</v>
      </c>
    </row>
    <row r="2564" spans="1:13" x14ac:dyDescent="0.4">
      <c r="A2564" s="6">
        <v>2562</v>
      </c>
      <c r="B2564" s="6" t="s">
        <v>7099</v>
      </c>
      <c r="C2564" s="6" t="s">
        <v>7100</v>
      </c>
      <c r="D2564" s="6" t="s">
        <v>562</v>
      </c>
      <c r="E2564" s="6" t="s">
        <v>3460</v>
      </c>
      <c r="F2564" s="6">
        <v>126.3642</v>
      </c>
      <c r="G2564" s="6">
        <v>48.262799999999999</v>
      </c>
      <c r="H2564" s="6">
        <v>48810283</v>
      </c>
      <c r="I2564" s="6">
        <v>126.99247339999999</v>
      </c>
      <c r="J2564" s="6">
        <v>46.796477119999999</v>
      </c>
      <c r="K2564" t="s">
        <v>8885</v>
      </c>
      <c r="L2564" t="s">
        <v>9031</v>
      </c>
      <c r="M2564" t="s">
        <v>9922</v>
      </c>
    </row>
    <row r="2565" spans="1:13" x14ac:dyDescent="0.4">
      <c r="A2565" s="6">
        <v>2563</v>
      </c>
      <c r="B2565" s="6" t="s">
        <v>7101</v>
      </c>
      <c r="C2565" s="6" t="s">
        <v>7102</v>
      </c>
      <c r="D2565" s="6" t="s">
        <v>573</v>
      </c>
      <c r="E2565" s="6" t="s">
        <v>3848</v>
      </c>
      <c r="F2565" s="6">
        <v>123.1322</v>
      </c>
      <c r="G2565" s="6">
        <v>42.3337</v>
      </c>
      <c r="H2565" s="6">
        <v>5720083</v>
      </c>
      <c r="I2565" s="6">
        <v>123.8086302</v>
      </c>
      <c r="J2565" s="6">
        <v>40.924296480000002</v>
      </c>
      <c r="K2565" t="s">
        <v>8925</v>
      </c>
      <c r="L2565" t="s">
        <v>9124</v>
      </c>
      <c r="M2565" t="s">
        <v>10021</v>
      </c>
    </row>
    <row r="2566" spans="1:13" x14ac:dyDescent="0.4">
      <c r="A2566" s="6">
        <v>2564</v>
      </c>
      <c r="B2566" s="6" t="s">
        <v>7103</v>
      </c>
      <c r="C2566" s="6" t="s">
        <v>7104</v>
      </c>
      <c r="D2566" s="6" t="s">
        <v>869</v>
      </c>
      <c r="E2566" s="6" t="s">
        <v>7105</v>
      </c>
      <c r="F2566" s="6">
        <v>109.1073</v>
      </c>
      <c r="G2566" s="6">
        <v>38.537999999999997</v>
      </c>
      <c r="H2566" s="6">
        <v>29490173</v>
      </c>
      <c r="I2566" s="6">
        <v>109.9927012</v>
      </c>
      <c r="J2566" s="6">
        <v>37.165035199999998</v>
      </c>
      <c r="K2566" t="s">
        <v>9010</v>
      </c>
      <c r="L2566" t="s">
        <v>9235</v>
      </c>
      <c r="M2566" t="s">
        <v>7103</v>
      </c>
    </row>
    <row r="2567" spans="1:13" x14ac:dyDescent="0.4">
      <c r="A2567" s="6">
        <v>2565</v>
      </c>
      <c r="B2567" s="6" t="s">
        <v>7106</v>
      </c>
      <c r="C2567" s="6" t="s">
        <v>7107</v>
      </c>
      <c r="D2567" s="6" t="s">
        <v>837</v>
      </c>
      <c r="E2567" s="6" t="s">
        <v>2484</v>
      </c>
      <c r="F2567" s="6">
        <v>110.7852</v>
      </c>
      <c r="G2567" s="6">
        <v>40.192700000000002</v>
      </c>
      <c r="H2567" s="6">
        <v>51890753</v>
      </c>
      <c r="I2567" s="6">
        <v>111.6456005</v>
      </c>
      <c r="J2567" s="6">
        <v>38.803850079999997</v>
      </c>
      <c r="K2567" t="s">
        <v>8997</v>
      </c>
      <c r="L2567" t="s">
        <v>9447</v>
      </c>
      <c r="M2567" t="s">
        <v>9638</v>
      </c>
    </row>
    <row r="2568" spans="1:13" x14ac:dyDescent="0.4">
      <c r="A2568" s="6">
        <v>2566</v>
      </c>
      <c r="B2568" s="6" t="s">
        <v>7108</v>
      </c>
      <c r="C2568" s="6" t="s">
        <v>7109</v>
      </c>
      <c r="D2568" s="6" t="s">
        <v>573</v>
      </c>
      <c r="E2568" s="6" t="s">
        <v>4592</v>
      </c>
      <c r="F2568" s="6">
        <v>120.5352</v>
      </c>
      <c r="G2568" s="6">
        <v>42.748699999999999</v>
      </c>
      <c r="H2568" s="6">
        <v>43510275</v>
      </c>
      <c r="I2568" s="6">
        <v>121.2503255</v>
      </c>
      <c r="J2568" s="6">
        <v>41.335312479999999</v>
      </c>
      <c r="K2568" t="s">
        <v>8925</v>
      </c>
      <c r="L2568" t="s">
        <v>9252</v>
      </c>
      <c r="M2568" t="s">
        <v>4590</v>
      </c>
    </row>
    <row r="2569" spans="1:13" x14ac:dyDescent="0.4">
      <c r="A2569" s="6">
        <v>2567</v>
      </c>
      <c r="B2569" s="6" t="s">
        <v>7110</v>
      </c>
      <c r="C2569" s="6" t="s">
        <v>7111</v>
      </c>
      <c r="D2569" s="6" t="s">
        <v>566</v>
      </c>
      <c r="E2569" s="6" t="s">
        <v>1729</v>
      </c>
      <c r="F2569" s="6">
        <v>106.8715</v>
      </c>
      <c r="G2569" s="6">
        <v>23.785399999999999</v>
      </c>
      <c r="H2569" s="6">
        <v>5370183</v>
      </c>
      <c r="I2569" s="6">
        <v>107.79021470000001</v>
      </c>
      <c r="J2569" s="6">
        <v>22.554060159999999</v>
      </c>
      <c r="K2569" t="s">
        <v>8888</v>
      </c>
      <c r="L2569" t="s">
        <v>9228</v>
      </c>
      <c r="M2569" t="s">
        <v>9366</v>
      </c>
    </row>
    <row r="2570" spans="1:13" x14ac:dyDescent="0.4">
      <c r="A2570" s="6">
        <v>2568</v>
      </c>
      <c r="B2570" s="6" t="s">
        <v>7112</v>
      </c>
      <c r="C2570" s="6" t="s">
        <v>7113</v>
      </c>
      <c r="D2570" s="6" t="s">
        <v>869</v>
      </c>
      <c r="E2570" s="6" t="s">
        <v>1738</v>
      </c>
      <c r="F2570" s="6">
        <v>105.96980000000001</v>
      </c>
      <c r="G2570" s="6">
        <v>35.578800000000001</v>
      </c>
      <c r="H2570" s="6">
        <v>17780247</v>
      </c>
      <c r="I2570" s="6">
        <v>106.90195</v>
      </c>
      <c r="J2570" s="6">
        <v>34.23424352</v>
      </c>
      <c r="K2570" t="s">
        <v>9010</v>
      </c>
      <c r="L2570" t="s">
        <v>9098</v>
      </c>
      <c r="M2570" t="s">
        <v>1736</v>
      </c>
    </row>
    <row r="2571" spans="1:13" x14ac:dyDescent="0.4">
      <c r="A2571" s="6">
        <v>2569</v>
      </c>
      <c r="B2571" s="6" t="s">
        <v>7114</v>
      </c>
      <c r="C2571" s="6" t="s">
        <v>7115</v>
      </c>
      <c r="D2571" s="6" t="s">
        <v>520</v>
      </c>
      <c r="E2571" s="6" t="s">
        <v>2422</v>
      </c>
      <c r="F2571" s="6">
        <v>103.7372</v>
      </c>
      <c r="G2571" s="6">
        <v>32.992400000000004</v>
      </c>
      <c r="H2571" s="6">
        <v>57660438</v>
      </c>
      <c r="I2571" s="6">
        <v>104.7026157</v>
      </c>
      <c r="J2571" s="6">
        <v>31.67267296</v>
      </c>
      <c r="K2571" t="s">
        <v>8898</v>
      </c>
      <c r="L2571" t="s">
        <v>9615</v>
      </c>
      <c r="M2571" t="s">
        <v>9616</v>
      </c>
    </row>
    <row r="2572" spans="1:13" x14ac:dyDescent="0.4">
      <c r="A2572" s="6">
        <v>2570</v>
      </c>
      <c r="B2572" s="6" t="s">
        <v>7116</v>
      </c>
      <c r="C2572" s="6" t="s">
        <v>7117</v>
      </c>
      <c r="D2572" s="6" t="s">
        <v>562</v>
      </c>
      <c r="E2572" s="6" t="s">
        <v>6794</v>
      </c>
      <c r="F2572" s="6">
        <v>130.00020000000001</v>
      </c>
      <c r="G2572" s="6">
        <v>46.695599999999999</v>
      </c>
      <c r="H2572" s="6">
        <v>58320011</v>
      </c>
      <c r="I2572" s="6">
        <v>130.574297</v>
      </c>
      <c r="J2572" s="6">
        <v>45.244322240000002</v>
      </c>
      <c r="K2572" t="s">
        <v>8885</v>
      </c>
      <c r="L2572" t="s">
        <v>9245</v>
      </c>
      <c r="M2572" t="s">
        <v>10594</v>
      </c>
    </row>
    <row r="2573" spans="1:13" x14ac:dyDescent="0.4">
      <c r="A2573" s="6">
        <v>2571</v>
      </c>
      <c r="B2573" s="6" t="s">
        <v>7118</v>
      </c>
      <c r="C2573" s="6" t="s">
        <v>7119</v>
      </c>
      <c r="D2573" s="6" t="s">
        <v>533</v>
      </c>
      <c r="E2573" s="6" t="s">
        <v>7120</v>
      </c>
      <c r="F2573" s="6">
        <v>116.0134</v>
      </c>
      <c r="G2573" s="6">
        <v>35.2119</v>
      </c>
      <c r="H2573" s="6">
        <v>47660079</v>
      </c>
      <c r="I2573" s="6">
        <v>116.7959003</v>
      </c>
      <c r="J2573" s="6">
        <v>33.870865760000001</v>
      </c>
      <c r="K2573" t="s">
        <v>8944</v>
      </c>
      <c r="L2573" t="s">
        <v>9444</v>
      </c>
      <c r="M2573" t="s">
        <v>10642</v>
      </c>
    </row>
    <row r="2574" spans="1:13" x14ac:dyDescent="0.4">
      <c r="A2574" s="6">
        <v>2572</v>
      </c>
      <c r="B2574" s="6" t="s">
        <v>7121</v>
      </c>
      <c r="C2574" s="6" t="s">
        <v>7122</v>
      </c>
      <c r="D2574" s="6" t="s">
        <v>533</v>
      </c>
      <c r="E2574" s="6" t="s">
        <v>7123</v>
      </c>
      <c r="F2574" s="6">
        <v>116.955</v>
      </c>
      <c r="G2574" s="6">
        <v>31.1496</v>
      </c>
      <c r="H2574" s="6">
        <v>32930443</v>
      </c>
      <c r="I2574" s="6">
        <v>117.7234705</v>
      </c>
      <c r="J2574" s="6">
        <v>29.847563839999999</v>
      </c>
      <c r="K2574" t="s">
        <v>8944</v>
      </c>
      <c r="L2574" t="s">
        <v>9513</v>
      </c>
      <c r="M2574" t="s">
        <v>10643</v>
      </c>
    </row>
    <row r="2575" spans="1:13" x14ac:dyDescent="0.4">
      <c r="A2575" s="6">
        <v>2573</v>
      </c>
      <c r="B2575" s="6" t="s">
        <v>7124</v>
      </c>
      <c r="C2575" s="6" t="s">
        <v>7125</v>
      </c>
      <c r="D2575" s="6" t="s">
        <v>533</v>
      </c>
      <c r="E2575" s="6" t="s">
        <v>7123</v>
      </c>
      <c r="F2575" s="6">
        <v>116.92440000000001</v>
      </c>
      <c r="G2575" s="6">
        <v>31.135000000000002</v>
      </c>
      <c r="H2575" s="6">
        <v>100417446</v>
      </c>
      <c r="I2575" s="6">
        <v>117.6933264</v>
      </c>
      <c r="J2575" s="6">
        <v>29.833103999999999</v>
      </c>
      <c r="K2575" t="s">
        <v>8944</v>
      </c>
      <c r="L2575" t="s">
        <v>9513</v>
      </c>
      <c r="M2575" t="s">
        <v>10643</v>
      </c>
    </row>
    <row r="2576" spans="1:13" x14ac:dyDescent="0.4">
      <c r="A2576" s="6">
        <v>2574</v>
      </c>
      <c r="B2576" s="6" t="s">
        <v>7126</v>
      </c>
      <c r="C2576" s="6" t="s">
        <v>7127</v>
      </c>
      <c r="D2576" s="6" t="s">
        <v>858</v>
      </c>
      <c r="E2576" s="6" t="s">
        <v>6238</v>
      </c>
      <c r="F2576" s="6">
        <v>84.239400000000003</v>
      </c>
      <c r="G2576" s="6">
        <v>39.566699999999997</v>
      </c>
      <c r="H2576" s="6">
        <v>96782477</v>
      </c>
      <c r="I2576" s="6">
        <v>85.495332939999997</v>
      </c>
      <c r="J2576" s="6">
        <v>38.183859679999998</v>
      </c>
      <c r="K2576" t="s">
        <v>9006</v>
      </c>
      <c r="L2576" t="s">
        <v>9476</v>
      </c>
      <c r="M2576" t="s">
        <v>10506</v>
      </c>
    </row>
    <row r="2577" spans="1:13" x14ac:dyDescent="0.4">
      <c r="A2577" s="6">
        <v>2575</v>
      </c>
      <c r="B2577" s="6" t="s">
        <v>7128</v>
      </c>
      <c r="C2577" s="6" t="s">
        <v>7129</v>
      </c>
      <c r="D2577" s="6" t="s">
        <v>500</v>
      </c>
      <c r="E2577" s="6" t="s">
        <v>7130</v>
      </c>
      <c r="F2577" s="6">
        <v>114.6827</v>
      </c>
      <c r="G2577" s="6">
        <v>39.171599999999998</v>
      </c>
      <c r="H2577" s="6">
        <v>33550845</v>
      </c>
      <c r="I2577" s="6">
        <v>115.4850278</v>
      </c>
      <c r="J2577" s="6">
        <v>37.792552639999997</v>
      </c>
      <c r="K2577" t="s">
        <v>8989</v>
      </c>
      <c r="L2577" t="s">
        <v>9511</v>
      </c>
      <c r="M2577" t="s">
        <v>10644</v>
      </c>
    </row>
    <row r="2578" spans="1:13" x14ac:dyDescent="0.4">
      <c r="A2578" s="6">
        <v>2576</v>
      </c>
      <c r="B2578" s="6" t="s">
        <v>7131</v>
      </c>
      <c r="C2578" s="6" t="s">
        <v>7132</v>
      </c>
      <c r="D2578" s="6" t="s">
        <v>595</v>
      </c>
      <c r="E2578" s="6" t="s">
        <v>2345</v>
      </c>
      <c r="F2578" s="6">
        <v>98.051699999999997</v>
      </c>
      <c r="G2578" s="6">
        <v>40.7667</v>
      </c>
      <c r="H2578" s="6">
        <v>55150178</v>
      </c>
      <c r="I2578" s="6">
        <v>99.101829670000001</v>
      </c>
      <c r="J2578" s="6">
        <v>39.372339680000003</v>
      </c>
      <c r="K2578" t="s">
        <v>8904</v>
      </c>
      <c r="L2578" t="s">
        <v>9255</v>
      </c>
      <c r="M2578" t="s">
        <v>9595</v>
      </c>
    </row>
    <row r="2579" spans="1:13" x14ac:dyDescent="0.4">
      <c r="A2579" s="6">
        <v>2577</v>
      </c>
      <c r="B2579" s="6" t="s">
        <v>7133</v>
      </c>
      <c r="C2579" s="6" t="s">
        <v>7134</v>
      </c>
      <c r="D2579" s="6" t="s">
        <v>520</v>
      </c>
      <c r="E2579" s="6" t="s">
        <v>7135</v>
      </c>
      <c r="F2579" s="6">
        <v>102.7915</v>
      </c>
      <c r="G2579" s="6">
        <v>31.151700000000002</v>
      </c>
      <c r="H2579" s="6">
        <v>54960016</v>
      </c>
      <c r="I2579" s="6">
        <v>103.7710067</v>
      </c>
      <c r="J2579" s="6">
        <v>29.84964368</v>
      </c>
      <c r="K2579" t="s">
        <v>8898</v>
      </c>
      <c r="L2579" t="s">
        <v>9778</v>
      </c>
      <c r="M2579" t="s">
        <v>10645</v>
      </c>
    </row>
    <row r="2580" spans="1:13" x14ac:dyDescent="0.4">
      <c r="A2580" s="6">
        <v>2578</v>
      </c>
      <c r="B2580" s="6" t="s">
        <v>7136</v>
      </c>
      <c r="C2580" s="6" t="s">
        <v>7137</v>
      </c>
      <c r="D2580" s="6" t="s">
        <v>869</v>
      </c>
      <c r="E2580" s="6" t="s">
        <v>5100</v>
      </c>
      <c r="F2580" s="6">
        <v>106.68770000000001</v>
      </c>
      <c r="G2580" s="6">
        <v>35.619700000000002</v>
      </c>
      <c r="H2580" s="6">
        <v>8570250</v>
      </c>
      <c r="I2580" s="6">
        <v>107.6091533</v>
      </c>
      <c r="J2580" s="6">
        <v>34.274750879999999</v>
      </c>
      <c r="K2580" t="s">
        <v>9010</v>
      </c>
      <c r="L2580" t="s">
        <v>9098</v>
      </c>
      <c r="M2580" t="s">
        <v>10309</v>
      </c>
    </row>
    <row r="2581" spans="1:13" x14ac:dyDescent="0.4">
      <c r="A2581" s="6">
        <v>2579</v>
      </c>
      <c r="B2581" s="6" t="s">
        <v>7138</v>
      </c>
      <c r="C2581" s="6" t="s">
        <v>3319</v>
      </c>
      <c r="D2581" s="6" t="s">
        <v>602</v>
      </c>
      <c r="E2581" s="6" t="s">
        <v>4661</v>
      </c>
      <c r="F2581" s="6">
        <v>112.68819999999999</v>
      </c>
      <c r="G2581" s="6">
        <v>23.462700000000002</v>
      </c>
      <c r="H2581" s="6">
        <v>180873</v>
      </c>
      <c r="I2581" s="6">
        <v>113.5202458</v>
      </c>
      <c r="J2581" s="6">
        <v>22.23445808</v>
      </c>
      <c r="K2581" t="s">
        <v>8934</v>
      </c>
      <c r="L2581" t="s">
        <v>10222</v>
      </c>
      <c r="M2581" t="s">
        <v>10223</v>
      </c>
    </row>
    <row r="2582" spans="1:13" x14ac:dyDescent="0.4">
      <c r="A2582" s="6">
        <v>2580</v>
      </c>
      <c r="B2582" s="6" t="s">
        <v>7139</v>
      </c>
      <c r="C2582" s="6" t="s">
        <v>7140</v>
      </c>
      <c r="D2582" s="6" t="s">
        <v>849</v>
      </c>
      <c r="E2582" s="6" t="s">
        <v>7141</v>
      </c>
      <c r="F2582" s="6">
        <v>113.2056</v>
      </c>
      <c r="G2582" s="6">
        <v>34.133600000000001</v>
      </c>
      <c r="H2582" s="6">
        <v>1470307</v>
      </c>
      <c r="I2582" s="6">
        <v>114.0299366</v>
      </c>
      <c r="J2582" s="6">
        <v>32.802917440000002</v>
      </c>
      <c r="K2582" t="s">
        <v>9020</v>
      </c>
      <c r="L2582" t="s">
        <v>10244</v>
      </c>
      <c r="M2582" t="s">
        <v>10646</v>
      </c>
    </row>
    <row r="2583" spans="1:13" x14ac:dyDescent="0.4">
      <c r="A2583" s="6">
        <v>2581</v>
      </c>
      <c r="B2583" s="6" t="s">
        <v>7142</v>
      </c>
      <c r="C2583" s="6" t="s">
        <v>7143</v>
      </c>
      <c r="D2583" s="6" t="s">
        <v>595</v>
      </c>
      <c r="E2583" s="6" t="s">
        <v>2345</v>
      </c>
      <c r="F2583" s="6">
        <v>98.010499999999993</v>
      </c>
      <c r="G2583" s="6">
        <v>40.746699999999997</v>
      </c>
      <c r="H2583" s="6">
        <v>11130030</v>
      </c>
      <c r="I2583" s="6">
        <v>99.06124355</v>
      </c>
      <c r="J2583" s="6">
        <v>39.352531679999998</v>
      </c>
      <c r="K2583" t="s">
        <v>8904</v>
      </c>
      <c r="L2583" t="s">
        <v>9255</v>
      </c>
      <c r="M2583" t="s">
        <v>9595</v>
      </c>
    </row>
    <row r="2584" spans="1:13" x14ac:dyDescent="0.4">
      <c r="A2584" s="6">
        <v>2582</v>
      </c>
      <c r="B2584" s="6" t="s">
        <v>7144</v>
      </c>
      <c r="C2584" s="6" t="s">
        <v>7145</v>
      </c>
      <c r="D2584" s="6" t="s">
        <v>562</v>
      </c>
      <c r="E2584" s="6" t="s">
        <v>2678</v>
      </c>
      <c r="F2584" s="6">
        <v>129.982</v>
      </c>
      <c r="G2584" s="6">
        <v>46.896299999999997</v>
      </c>
      <c r="H2584" s="6">
        <v>54140329</v>
      </c>
      <c r="I2584" s="6">
        <v>130.55636820000001</v>
      </c>
      <c r="J2584" s="6">
        <v>45.44309552</v>
      </c>
      <c r="K2584" t="s">
        <v>8885</v>
      </c>
      <c r="L2584" t="s">
        <v>9109</v>
      </c>
      <c r="M2584" t="s">
        <v>9697</v>
      </c>
    </row>
    <row r="2585" spans="1:13" x14ac:dyDescent="0.4">
      <c r="A2585" s="6">
        <v>2583</v>
      </c>
      <c r="B2585" s="6" t="s">
        <v>7146</v>
      </c>
      <c r="C2585" s="6" t="s">
        <v>7147</v>
      </c>
      <c r="D2585" s="6" t="s">
        <v>595</v>
      </c>
      <c r="E2585" s="6" t="s">
        <v>7148</v>
      </c>
      <c r="F2585" s="6">
        <v>105.1596</v>
      </c>
      <c r="G2585" s="6">
        <v>36.100499999999997</v>
      </c>
      <c r="H2585" s="6">
        <v>84763262</v>
      </c>
      <c r="I2585" s="6">
        <v>106.10382199999999</v>
      </c>
      <c r="J2585" s="6">
        <v>34.750935200000001</v>
      </c>
      <c r="K2585" t="s">
        <v>8904</v>
      </c>
      <c r="L2585" t="s">
        <v>9237</v>
      </c>
      <c r="M2585" t="s">
        <v>7146</v>
      </c>
    </row>
    <row r="2586" spans="1:13" x14ac:dyDescent="0.4">
      <c r="A2586" s="6">
        <v>2584</v>
      </c>
      <c r="B2586" s="6" t="s">
        <v>7149</v>
      </c>
      <c r="C2586" s="6" t="s">
        <v>7150</v>
      </c>
      <c r="D2586" s="6" t="s">
        <v>533</v>
      </c>
      <c r="E2586" s="6" t="s">
        <v>7151</v>
      </c>
      <c r="F2586" s="6">
        <v>119.32850000000001</v>
      </c>
      <c r="G2586" s="6">
        <v>33.043300000000002</v>
      </c>
      <c r="H2586" s="6">
        <v>26990450</v>
      </c>
      <c r="I2586" s="6">
        <v>120.0616054</v>
      </c>
      <c r="J2586" s="6">
        <v>31.723084320000002</v>
      </c>
      <c r="K2586" t="s">
        <v>8979</v>
      </c>
      <c r="L2586" t="s">
        <v>9215</v>
      </c>
      <c r="M2586" t="s">
        <v>10647</v>
      </c>
    </row>
    <row r="2587" spans="1:13" x14ac:dyDescent="0.4">
      <c r="A2587" s="6">
        <v>2585</v>
      </c>
      <c r="B2587" s="6" t="s">
        <v>7152</v>
      </c>
      <c r="C2587" s="6" t="s">
        <v>7153</v>
      </c>
      <c r="D2587" s="6" t="s">
        <v>533</v>
      </c>
      <c r="E2587" s="6" t="s">
        <v>7154</v>
      </c>
      <c r="F2587" s="6">
        <v>119.545</v>
      </c>
      <c r="G2587" s="6">
        <v>29.424499999999998</v>
      </c>
      <c r="H2587" s="6">
        <v>42330294</v>
      </c>
      <c r="I2587" s="6">
        <v>120.2748795</v>
      </c>
      <c r="J2587" s="6">
        <v>28.139024800000001</v>
      </c>
      <c r="K2587" t="s">
        <v>8957</v>
      </c>
      <c r="L2587" t="s">
        <v>9713</v>
      </c>
      <c r="M2587" t="s">
        <v>10648</v>
      </c>
    </row>
    <row r="2588" spans="1:13" x14ac:dyDescent="0.4">
      <c r="A2588" s="6">
        <v>2586</v>
      </c>
      <c r="B2588" s="6" t="s">
        <v>7155</v>
      </c>
      <c r="C2588" s="6" t="s">
        <v>7156</v>
      </c>
      <c r="D2588" s="6" t="s">
        <v>573</v>
      </c>
      <c r="E2588" s="6" t="s">
        <v>1136</v>
      </c>
      <c r="F2588" s="6">
        <v>123.04389999999999</v>
      </c>
      <c r="G2588" s="6">
        <v>42.601100000000002</v>
      </c>
      <c r="H2588" s="6">
        <v>5670074</v>
      </c>
      <c r="I2588" s="6">
        <v>123.7216459</v>
      </c>
      <c r="J2588" s="6">
        <v>41.189129440000002</v>
      </c>
      <c r="K2588" t="s">
        <v>8925</v>
      </c>
      <c r="L2588" t="s">
        <v>9124</v>
      </c>
      <c r="M2588" t="s">
        <v>9125</v>
      </c>
    </row>
    <row r="2589" spans="1:13" x14ac:dyDescent="0.4">
      <c r="A2589" s="6">
        <v>2587</v>
      </c>
      <c r="B2589" s="6" t="s">
        <v>7157</v>
      </c>
      <c r="C2589" s="6" t="s">
        <v>7158</v>
      </c>
      <c r="D2589" s="6" t="s">
        <v>520</v>
      </c>
      <c r="E2589" s="6" t="s">
        <v>7159</v>
      </c>
      <c r="F2589" s="6">
        <v>102.9847</v>
      </c>
      <c r="G2589" s="6">
        <v>30.648</v>
      </c>
      <c r="H2589" s="6">
        <v>91110795</v>
      </c>
      <c r="I2589" s="6">
        <v>103.96132799999999</v>
      </c>
      <c r="J2589" s="6">
        <v>29.350779200000002</v>
      </c>
      <c r="K2589" t="s">
        <v>8898</v>
      </c>
      <c r="L2589" t="s">
        <v>9323</v>
      </c>
      <c r="M2589" t="s">
        <v>10649</v>
      </c>
    </row>
    <row r="2590" spans="1:13" x14ac:dyDescent="0.4">
      <c r="A2590" s="6">
        <v>2588</v>
      </c>
      <c r="B2590" s="6" t="s">
        <v>7160</v>
      </c>
      <c r="C2590" s="6" t="s">
        <v>7161</v>
      </c>
      <c r="D2590" s="6" t="s">
        <v>573</v>
      </c>
      <c r="E2590" s="6" t="s">
        <v>3697</v>
      </c>
      <c r="F2590" s="6">
        <v>119.39530000000001</v>
      </c>
      <c r="G2590" s="6">
        <v>41.573700000000002</v>
      </c>
      <c r="H2590" s="6">
        <v>30330898</v>
      </c>
      <c r="I2590" s="6">
        <v>120.12741</v>
      </c>
      <c r="J2590" s="6">
        <v>40.171592480000001</v>
      </c>
      <c r="K2590" t="s">
        <v>8925</v>
      </c>
      <c r="L2590" t="s">
        <v>9483</v>
      </c>
      <c r="M2590" t="s">
        <v>9983</v>
      </c>
    </row>
    <row r="2591" spans="1:13" x14ac:dyDescent="0.4">
      <c r="A2591" s="6">
        <v>2589</v>
      </c>
      <c r="B2591" s="6" t="s">
        <v>7162</v>
      </c>
      <c r="C2591" s="6" t="s">
        <v>7163</v>
      </c>
      <c r="D2591" s="6" t="s">
        <v>500</v>
      </c>
      <c r="E2591" s="6" t="s">
        <v>4171</v>
      </c>
      <c r="F2591" s="6">
        <v>116.6288</v>
      </c>
      <c r="G2591" s="6">
        <v>41.801600000000001</v>
      </c>
      <c r="H2591" s="6">
        <v>22800279</v>
      </c>
      <c r="I2591" s="6">
        <v>117.4021309</v>
      </c>
      <c r="J2591" s="6">
        <v>40.397304640000002</v>
      </c>
      <c r="K2591" t="s">
        <v>8989</v>
      </c>
      <c r="L2591" t="s">
        <v>9150</v>
      </c>
      <c r="M2591" t="s">
        <v>4169</v>
      </c>
    </row>
    <row r="2592" spans="1:13" x14ac:dyDescent="0.4">
      <c r="A2592" s="6">
        <v>2590</v>
      </c>
      <c r="B2592" s="6" t="s">
        <v>7164</v>
      </c>
      <c r="C2592" s="6" t="s">
        <v>7165</v>
      </c>
      <c r="D2592" s="6" t="s">
        <v>837</v>
      </c>
      <c r="E2592" s="6" t="s">
        <v>7166</v>
      </c>
      <c r="F2592" s="6">
        <v>111.4997</v>
      </c>
      <c r="G2592" s="6">
        <v>38.6952</v>
      </c>
      <c r="H2592" s="6">
        <v>51930330</v>
      </c>
      <c r="I2592" s="6">
        <v>112.34945449999999</v>
      </c>
      <c r="J2592" s="6">
        <v>37.32072608</v>
      </c>
      <c r="K2592" t="s">
        <v>8997</v>
      </c>
      <c r="L2592" t="s">
        <v>9605</v>
      </c>
      <c r="M2592" t="s">
        <v>7170</v>
      </c>
    </row>
    <row r="2593" spans="1:13" x14ac:dyDescent="0.4">
      <c r="A2593" s="6">
        <v>2591</v>
      </c>
      <c r="B2593" s="6" t="s">
        <v>7167</v>
      </c>
      <c r="C2593" s="6" t="s">
        <v>7168</v>
      </c>
      <c r="D2593" s="6" t="s">
        <v>520</v>
      </c>
      <c r="E2593" s="6" t="s">
        <v>7169</v>
      </c>
      <c r="F2593" s="6">
        <v>105.0998</v>
      </c>
      <c r="G2593" s="6">
        <v>28.261700000000001</v>
      </c>
      <c r="H2593" s="6">
        <v>89864622</v>
      </c>
      <c r="I2593" s="6">
        <v>106.04491299999999</v>
      </c>
      <c r="J2593" s="6">
        <v>26.987387680000001</v>
      </c>
      <c r="K2593" t="s">
        <v>8929</v>
      </c>
      <c r="L2593" t="s">
        <v>9096</v>
      </c>
      <c r="M2593" t="s">
        <v>10650</v>
      </c>
    </row>
    <row r="2594" spans="1:13" x14ac:dyDescent="0.4">
      <c r="A2594" s="6">
        <v>2592</v>
      </c>
      <c r="B2594" s="6" t="s">
        <v>7170</v>
      </c>
      <c r="C2594" s="6" t="s">
        <v>7171</v>
      </c>
      <c r="D2594" s="6" t="s">
        <v>837</v>
      </c>
      <c r="E2594" s="6" t="s">
        <v>7166</v>
      </c>
      <c r="F2594" s="6">
        <v>111.4731</v>
      </c>
      <c r="G2594" s="6">
        <v>38.718400000000003</v>
      </c>
      <c r="H2594" s="6">
        <v>16360055</v>
      </c>
      <c r="I2594" s="6">
        <v>112.3232508</v>
      </c>
      <c r="J2594" s="6">
        <v>37.343703359999999</v>
      </c>
      <c r="K2594" t="s">
        <v>8997</v>
      </c>
      <c r="L2594" t="s">
        <v>9605</v>
      </c>
      <c r="M2594" t="s">
        <v>7170</v>
      </c>
    </row>
    <row r="2595" spans="1:13" x14ac:dyDescent="0.4">
      <c r="A2595" s="6">
        <v>2593</v>
      </c>
      <c r="B2595" s="6" t="s">
        <v>7172</v>
      </c>
      <c r="C2595" s="6" t="s">
        <v>7173</v>
      </c>
      <c r="D2595" s="6" t="s">
        <v>869</v>
      </c>
      <c r="E2595" s="6" t="s">
        <v>7174</v>
      </c>
      <c r="F2595" s="6">
        <v>107.363</v>
      </c>
      <c r="G2595" s="6">
        <v>35.852699999999999</v>
      </c>
      <c r="H2595" s="6">
        <v>47210822</v>
      </c>
      <c r="I2595" s="6">
        <v>108.2743913</v>
      </c>
      <c r="J2595" s="6">
        <v>34.505514079999998</v>
      </c>
      <c r="K2595" t="s">
        <v>9010</v>
      </c>
      <c r="L2595" t="s">
        <v>9138</v>
      </c>
      <c r="M2595" t="s">
        <v>7172</v>
      </c>
    </row>
    <row r="2596" spans="1:13" x14ac:dyDescent="0.4">
      <c r="A2596" s="6">
        <v>2594</v>
      </c>
      <c r="B2596" s="6" t="s">
        <v>7175</v>
      </c>
      <c r="C2596" s="6" t="s">
        <v>7176</v>
      </c>
      <c r="D2596" s="6" t="s">
        <v>500</v>
      </c>
      <c r="E2596" s="6" t="s">
        <v>7177</v>
      </c>
      <c r="F2596" s="6">
        <v>116.0496</v>
      </c>
      <c r="G2596" s="6">
        <v>39.962200000000003</v>
      </c>
      <c r="H2596" s="6">
        <v>25900281</v>
      </c>
      <c r="I2596" s="6">
        <v>116.83156099999999</v>
      </c>
      <c r="J2596" s="6">
        <v>38.57556288</v>
      </c>
      <c r="K2596" t="s">
        <v>8989</v>
      </c>
      <c r="L2596" t="s">
        <v>9225</v>
      </c>
      <c r="M2596" t="s">
        <v>7175</v>
      </c>
    </row>
    <row r="2597" spans="1:13" x14ac:dyDescent="0.4">
      <c r="A2597" s="6">
        <v>2595</v>
      </c>
      <c r="B2597" s="6" t="s">
        <v>7178</v>
      </c>
      <c r="C2597" s="6" t="s">
        <v>7179</v>
      </c>
      <c r="D2597" s="6" t="s">
        <v>595</v>
      </c>
      <c r="E2597" s="6" t="s">
        <v>2412</v>
      </c>
      <c r="F2597" s="6">
        <v>97.067400000000006</v>
      </c>
      <c r="G2597" s="6">
        <v>41.116</v>
      </c>
      <c r="H2597" s="6">
        <v>61040012</v>
      </c>
      <c r="I2597" s="6">
        <v>98.13219574</v>
      </c>
      <c r="J2597" s="6">
        <v>39.718286399999997</v>
      </c>
      <c r="K2597" t="s">
        <v>8904</v>
      </c>
      <c r="L2597" t="s">
        <v>9613</v>
      </c>
    </row>
    <row r="2598" spans="1:13" x14ac:dyDescent="0.4">
      <c r="A2598" s="6">
        <v>2596</v>
      </c>
      <c r="B2598" s="6" t="s">
        <v>7180</v>
      </c>
      <c r="C2598" s="6" t="s">
        <v>7181</v>
      </c>
      <c r="D2598" s="6" t="s">
        <v>696</v>
      </c>
      <c r="E2598" s="6" t="s">
        <v>7182</v>
      </c>
      <c r="F2598" s="6">
        <v>111.3327</v>
      </c>
      <c r="G2598" s="6">
        <v>42.335599999999999</v>
      </c>
      <c r="H2598" s="6">
        <v>13920518</v>
      </c>
      <c r="I2598" s="6">
        <v>112.1849428</v>
      </c>
      <c r="J2598" s="6">
        <v>40.926178239999999</v>
      </c>
      <c r="K2598" t="s">
        <v>8950</v>
      </c>
      <c r="L2598" t="s">
        <v>8951</v>
      </c>
      <c r="M2598" t="s">
        <v>10651</v>
      </c>
    </row>
    <row r="2599" spans="1:13" x14ac:dyDescent="0.4">
      <c r="A2599" s="6">
        <v>2597</v>
      </c>
      <c r="B2599" s="6" t="s">
        <v>7183</v>
      </c>
      <c r="C2599" s="6" t="s">
        <v>7184</v>
      </c>
      <c r="D2599" s="6" t="s">
        <v>696</v>
      </c>
      <c r="E2599" s="6" t="s">
        <v>7185</v>
      </c>
      <c r="F2599" s="6">
        <v>111.2911</v>
      </c>
      <c r="G2599" s="6">
        <v>42.382800000000003</v>
      </c>
      <c r="H2599" s="6">
        <v>7120624</v>
      </c>
      <c r="I2599" s="6">
        <v>112.14396259999999</v>
      </c>
      <c r="J2599" s="6">
        <v>40.972925119999999</v>
      </c>
      <c r="K2599" t="s">
        <v>8950</v>
      </c>
      <c r="L2599" t="s">
        <v>9387</v>
      </c>
      <c r="M2599" t="s">
        <v>10652</v>
      </c>
    </row>
    <row r="2600" spans="1:13" x14ac:dyDescent="0.4">
      <c r="A2600" s="6">
        <v>2598</v>
      </c>
      <c r="B2600" s="6" t="s">
        <v>7186</v>
      </c>
      <c r="C2600" s="6" t="s">
        <v>7187</v>
      </c>
      <c r="D2600" s="6" t="s">
        <v>573</v>
      </c>
      <c r="E2600" s="6" t="s">
        <v>3473</v>
      </c>
      <c r="F2600" s="6">
        <v>126.9114</v>
      </c>
      <c r="G2600" s="6">
        <v>43.758600000000001</v>
      </c>
      <c r="H2600" s="6">
        <v>56640458</v>
      </c>
      <c r="I2600" s="6">
        <v>127.53152009999999</v>
      </c>
      <c r="J2600" s="6">
        <v>42.335517439999997</v>
      </c>
      <c r="K2600" t="s">
        <v>8894</v>
      </c>
      <c r="L2600" t="s">
        <v>1119</v>
      </c>
      <c r="M2600" t="s">
        <v>9925</v>
      </c>
    </row>
    <row r="2601" spans="1:13" x14ac:dyDescent="0.4">
      <c r="A2601" s="6">
        <v>2599</v>
      </c>
      <c r="B2601" s="6" t="s">
        <v>7188</v>
      </c>
      <c r="C2601" s="6" t="s">
        <v>7189</v>
      </c>
      <c r="D2601" s="6" t="s">
        <v>869</v>
      </c>
      <c r="E2601" s="6" t="s">
        <v>7190</v>
      </c>
      <c r="F2601" s="6">
        <v>106.18259999999999</v>
      </c>
      <c r="G2601" s="6">
        <v>35.983400000000003</v>
      </c>
      <c r="H2601" s="6">
        <v>48290574</v>
      </c>
      <c r="I2601" s="6">
        <v>107.1115793</v>
      </c>
      <c r="J2601" s="6">
        <v>34.634959360000003</v>
      </c>
      <c r="K2601" t="s">
        <v>9010</v>
      </c>
      <c r="L2601" t="s">
        <v>9098</v>
      </c>
      <c r="M2601" t="s">
        <v>10653</v>
      </c>
    </row>
    <row r="2602" spans="1:13" x14ac:dyDescent="0.4">
      <c r="A2602" s="6">
        <v>2600</v>
      </c>
      <c r="B2602" s="6" t="s">
        <v>7191</v>
      </c>
      <c r="C2602" s="6" t="s">
        <v>7192</v>
      </c>
      <c r="D2602" s="6" t="s">
        <v>602</v>
      </c>
      <c r="E2602" s="6" t="s">
        <v>7193</v>
      </c>
      <c r="F2602" s="6">
        <v>110.9671</v>
      </c>
      <c r="G2602" s="6">
        <v>27.881499999999999</v>
      </c>
      <c r="H2602" s="6">
        <v>18800336</v>
      </c>
      <c r="I2602" s="6">
        <v>111.8247902</v>
      </c>
      <c r="J2602" s="6">
        <v>26.6108376</v>
      </c>
      <c r="K2602" t="s">
        <v>8910</v>
      </c>
      <c r="L2602" t="s">
        <v>9232</v>
      </c>
      <c r="M2602" t="s">
        <v>10654</v>
      </c>
    </row>
    <row r="2603" spans="1:13" x14ac:dyDescent="0.4">
      <c r="A2603" s="6">
        <v>2601</v>
      </c>
      <c r="B2603" s="6" t="s">
        <v>7194</v>
      </c>
      <c r="C2603" s="6" t="s">
        <v>7195</v>
      </c>
      <c r="D2603" s="6" t="s">
        <v>913</v>
      </c>
      <c r="E2603" s="6" t="s">
        <v>7196</v>
      </c>
      <c r="F2603" s="6">
        <v>112.1019</v>
      </c>
      <c r="G2603" s="6">
        <v>36.553600000000003</v>
      </c>
      <c r="H2603" s="6">
        <v>20680066</v>
      </c>
      <c r="I2603" s="6">
        <v>112.94268169999999</v>
      </c>
      <c r="J2603" s="6">
        <v>35.199685440000003</v>
      </c>
      <c r="K2603" t="s">
        <v>9020</v>
      </c>
      <c r="L2603" t="s">
        <v>9628</v>
      </c>
      <c r="M2603" t="s">
        <v>10655</v>
      </c>
    </row>
    <row r="2604" spans="1:13" x14ac:dyDescent="0.4">
      <c r="A2604" s="6">
        <v>2602</v>
      </c>
      <c r="B2604" s="6" t="s">
        <v>7197</v>
      </c>
      <c r="C2604" s="6" t="s">
        <v>7198</v>
      </c>
      <c r="D2604" s="6" t="s">
        <v>602</v>
      </c>
      <c r="E2604" s="6" t="s">
        <v>7193</v>
      </c>
      <c r="F2604" s="6">
        <v>110.96</v>
      </c>
      <c r="G2604" s="6">
        <v>27.974599999999999</v>
      </c>
      <c r="H2604" s="6">
        <v>40700407</v>
      </c>
      <c r="I2604" s="6">
        <v>111.817796</v>
      </c>
      <c r="J2604" s="6">
        <v>26.703043839999999</v>
      </c>
      <c r="K2604" t="s">
        <v>8910</v>
      </c>
      <c r="L2604" t="s">
        <v>9232</v>
      </c>
      <c r="M2604" t="s">
        <v>10654</v>
      </c>
    </row>
    <row r="2605" spans="1:13" x14ac:dyDescent="0.4">
      <c r="A2605" s="6">
        <v>2603</v>
      </c>
      <c r="B2605" s="6" t="s">
        <v>7199</v>
      </c>
      <c r="C2605" s="6" t="s">
        <v>7200</v>
      </c>
      <c r="D2605" s="6" t="s">
        <v>595</v>
      </c>
      <c r="E2605" s="6" t="s">
        <v>1889</v>
      </c>
      <c r="F2605" s="6">
        <v>105.19750000000001</v>
      </c>
      <c r="G2605" s="6">
        <v>37.866599999999998</v>
      </c>
      <c r="H2605" s="6">
        <v>48520465</v>
      </c>
      <c r="I2605" s="6">
        <v>106.1411573</v>
      </c>
      <c r="J2605" s="6">
        <v>36.50008064</v>
      </c>
      <c r="K2605" t="s">
        <v>8986</v>
      </c>
      <c r="L2605" t="s">
        <v>9428</v>
      </c>
      <c r="M2605" t="s">
        <v>9429</v>
      </c>
    </row>
    <row r="2606" spans="1:13" x14ac:dyDescent="0.4">
      <c r="A2606" s="6">
        <v>2604</v>
      </c>
      <c r="B2606" s="6" t="s">
        <v>7201</v>
      </c>
      <c r="C2606" s="6" t="s">
        <v>7202</v>
      </c>
      <c r="D2606" s="6" t="s">
        <v>595</v>
      </c>
      <c r="E2606" s="6" t="s">
        <v>5955</v>
      </c>
      <c r="F2606" s="6">
        <v>103.0296</v>
      </c>
      <c r="G2606" s="6">
        <v>38.965800000000002</v>
      </c>
      <c r="H2606" s="6">
        <v>61500264</v>
      </c>
      <c r="I2606" s="6">
        <v>104.00555900000001</v>
      </c>
      <c r="J2606" s="6">
        <v>37.588728320000001</v>
      </c>
      <c r="K2606" t="s">
        <v>8950</v>
      </c>
      <c r="L2606" t="s">
        <v>9248</v>
      </c>
      <c r="M2606" t="s">
        <v>10458</v>
      </c>
    </row>
    <row r="2607" spans="1:13" x14ac:dyDescent="0.4">
      <c r="A2607" s="6">
        <v>2605</v>
      </c>
      <c r="B2607" s="6" t="s">
        <v>7203</v>
      </c>
      <c r="C2607" s="6" t="s">
        <v>3348</v>
      </c>
      <c r="D2607" s="6" t="s">
        <v>573</v>
      </c>
      <c r="E2607" s="6" t="s">
        <v>5143</v>
      </c>
      <c r="F2607" s="6">
        <v>124.2683</v>
      </c>
      <c r="G2607" s="6">
        <v>43.521700000000003</v>
      </c>
      <c r="H2607" s="6">
        <v>51060020</v>
      </c>
      <c r="I2607" s="6">
        <v>124.9278023</v>
      </c>
      <c r="J2607" s="6">
        <v>42.100891679999997</v>
      </c>
      <c r="K2607" t="s">
        <v>8925</v>
      </c>
      <c r="L2607" t="s">
        <v>9360</v>
      </c>
      <c r="M2607" t="s">
        <v>10318</v>
      </c>
    </row>
    <row r="2608" spans="1:13" x14ac:dyDescent="0.4">
      <c r="A2608" s="6">
        <v>2606</v>
      </c>
      <c r="B2608" s="6" t="s">
        <v>7204</v>
      </c>
      <c r="C2608" s="6" t="s">
        <v>7205</v>
      </c>
      <c r="D2608" s="6" t="s">
        <v>599</v>
      </c>
      <c r="E2608" s="6" t="s">
        <v>7206</v>
      </c>
      <c r="F2608" s="6">
        <v>117.8152</v>
      </c>
      <c r="G2608" s="6">
        <v>38.199399999999997</v>
      </c>
      <c r="H2608" s="6">
        <v>90425191</v>
      </c>
      <c r="I2608" s="6">
        <v>118.5708535</v>
      </c>
      <c r="J2608" s="6">
        <v>36.829685759999997</v>
      </c>
      <c r="K2608" t="s">
        <v>8907</v>
      </c>
      <c r="L2608" t="s">
        <v>10037</v>
      </c>
      <c r="M2608" t="s">
        <v>7214</v>
      </c>
    </row>
    <row r="2609" spans="1:13" x14ac:dyDescent="0.4">
      <c r="A2609" s="6">
        <v>2607</v>
      </c>
      <c r="B2609" s="6" t="s">
        <v>7207</v>
      </c>
      <c r="C2609" s="6" t="s">
        <v>7208</v>
      </c>
      <c r="D2609" s="6" t="s">
        <v>628</v>
      </c>
      <c r="E2609" s="6" t="s">
        <v>5826</v>
      </c>
      <c r="F2609" s="6">
        <v>118.01260000000001</v>
      </c>
      <c r="G2609" s="6">
        <v>26.1767</v>
      </c>
      <c r="H2609" s="6">
        <v>99300396</v>
      </c>
      <c r="I2609" s="6">
        <v>118.76531230000001</v>
      </c>
      <c r="J2609" s="6">
        <v>24.922403679999999</v>
      </c>
      <c r="K2609" t="s">
        <v>8919</v>
      </c>
      <c r="L2609" t="s">
        <v>9573</v>
      </c>
      <c r="M2609" t="s">
        <v>10432</v>
      </c>
    </row>
    <row r="2610" spans="1:13" x14ac:dyDescent="0.4">
      <c r="A2610" s="6">
        <v>2608</v>
      </c>
      <c r="B2610" s="6" t="s">
        <v>7209</v>
      </c>
      <c r="C2610" s="6" t="s">
        <v>7210</v>
      </c>
      <c r="D2610" s="6" t="s">
        <v>566</v>
      </c>
      <c r="E2610" s="6" t="s">
        <v>3353</v>
      </c>
      <c r="F2610" s="6">
        <v>107.71129999999999</v>
      </c>
      <c r="G2610" s="6">
        <v>23.209800000000001</v>
      </c>
      <c r="H2610" s="6">
        <v>40610351</v>
      </c>
      <c r="I2610" s="6">
        <v>108.6175016</v>
      </c>
      <c r="J2610" s="6">
        <v>21.983985919999999</v>
      </c>
      <c r="K2610" t="s">
        <v>8888</v>
      </c>
      <c r="L2610" t="s">
        <v>9892</v>
      </c>
      <c r="M2610" t="s">
        <v>9893</v>
      </c>
    </row>
    <row r="2611" spans="1:13" x14ac:dyDescent="0.4">
      <c r="A2611" s="6">
        <v>2609</v>
      </c>
      <c r="B2611" s="6" t="s">
        <v>7211</v>
      </c>
      <c r="C2611" s="6" t="s">
        <v>7212</v>
      </c>
      <c r="D2611" s="6" t="s">
        <v>595</v>
      </c>
      <c r="E2611" s="6" t="s">
        <v>2167</v>
      </c>
      <c r="F2611" s="6">
        <v>106.56610000000001</v>
      </c>
      <c r="G2611" s="6">
        <v>37.6828</v>
      </c>
      <c r="H2611" s="6">
        <v>92061545</v>
      </c>
      <c r="I2611" s="6">
        <v>107.4893651</v>
      </c>
      <c r="J2611" s="6">
        <v>36.318045120000001</v>
      </c>
      <c r="K2611" t="s">
        <v>8904</v>
      </c>
      <c r="L2611" t="s">
        <v>9186</v>
      </c>
      <c r="M2611" t="s">
        <v>2165</v>
      </c>
    </row>
    <row r="2612" spans="1:13" x14ac:dyDescent="0.4">
      <c r="A2612" s="6">
        <v>2610</v>
      </c>
      <c r="B2612" s="6" t="s">
        <v>7213</v>
      </c>
      <c r="C2612" s="6" t="s">
        <v>3364</v>
      </c>
      <c r="D2612" s="6" t="s">
        <v>628</v>
      </c>
      <c r="E2612" s="6" t="s">
        <v>2293</v>
      </c>
      <c r="F2612" s="6">
        <v>117.8244</v>
      </c>
      <c r="G2612" s="6">
        <v>25.990300000000001</v>
      </c>
      <c r="H2612" s="6">
        <v>99317070</v>
      </c>
      <c r="I2612" s="6">
        <v>118.5799164</v>
      </c>
      <c r="J2612" s="6">
        <v>24.737793119999999</v>
      </c>
      <c r="K2612" t="s">
        <v>8919</v>
      </c>
      <c r="L2612" t="s">
        <v>9573</v>
      </c>
      <c r="M2612" t="s">
        <v>9574</v>
      </c>
    </row>
    <row r="2613" spans="1:13" x14ac:dyDescent="0.4">
      <c r="A2613" s="6">
        <v>2611</v>
      </c>
      <c r="B2613" s="6" t="s">
        <v>7214</v>
      </c>
      <c r="C2613" s="6" t="s">
        <v>7215</v>
      </c>
      <c r="D2613" s="6" t="s">
        <v>599</v>
      </c>
      <c r="E2613" s="6" t="s">
        <v>7206</v>
      </c>
      <c r="F2613" s="6">
        <v>117.7396</v>
      </c>
      <c r="G2613" s="6">
        <v>38.139000000000003</v>
      </c>
      <c r="H2613" s="6">
        <v>27370729</v>
      </c>
      <c r="I2613" s="6">
        <v>118.49638</v>
      </c>
      <c r="J2613" s="6">
        <v>36.769865600000003</v>
      </c>
      <c r="K2613" t="s">
        <v>8907</v>
      </c>
      <c r="L2613" t="s">
        <v>10037</v>
      </c>
      <c r="M2613" t="s">
        <v>7214</v>
      </c>
    </row>
    <row r="2614" spans="1:13" x14ac:dyDescent="0.4">
      <c r="A2614" s="6">
        <v>2612</v>
      </c>
      <c r="B2614" s="6" t="s">
        <v>7216</v>
      </c>
      <c r="C2614" s="6" t="s">
        <v>7217</v>
      </c>
      <c r="D2614" s="6" t="s">
        <v>602</v>
      </c>
      <c r="E2614" s="6" t="s">
        <v>7218</v>
      </c>
      <c r="F2614" s="6">
        <v>107.90260000000001</v>
      </c>
      <c r="G2614" s="6">
        <v>20.534199999999998</v>
      </c>
      <c r="H2614" s="6">
        <v>33260079</v>
      </c>
      <c r="I2614" s="6">
        <v>108.8059513</v>
      </c>
      <c r="J2614" s="6">
        <v>19.334071680000001</v>
      </c>
      <c r="K2614" t="s">
        <v>8953</v>
      </c>
      <c r="L2614" t="s">
        <v>10656</v>
      </c>
    </row>
    <row r="2615" spans="1:13" x14ac:dyDescent="0.4">
      <c r="A2615" s="6">
        <v>2613</v>
      </c>
      <c r="B2615" s="6" t="s">
        <v>7219</v>
      </c>
      <c r="C2615" s="6" t="s">
        <v>7220</v>
      </c>
      <c r="D2615" s="6" t="s">
        <v>739</v>
      </c>
      <c r="E2615" s="6" t="s">
        <v>7221</v>
      </c>
      <c r="F2615" s="6">
        <v>88.627799999999993</v>
      </c>
      <c r="G2615" s="6">
        <v>30.610199999999999</v>
      </c>
      <c r="H2615" s="6">
        <v>17680815</v>
      </c>
      <c r="I2615" s="6">
        <v>89.818345780000001</v>
      </c>
      <c r="J2615" s="6">
        <v>29.313342080000002</v>
      </c>
      <c r="K2615" t="s">
        <v>8966</v>
      </c>
      <c r="L2615" t="s">
        <v>9904</v>
      </c>
      <c r="M2615" t="s">
        <v>10657</v>
      </c>
    </row>
    <row r="2616" spans="1:13" x14ac:dyDescent="0.4">
      <c r="A2616" s="6">
        <v>2614</v>
      </c>
      <c r="B2616" s="6" t="s">
        <v>7222</v>
      </c>
      <c r="C2616" s="6" t="s">
        <v>7223</v>
      </c>
      <c r="D2616" s="6" t="s">
        <v>628</v>
      </c>
      <c r="E2616" s="6" t="s">
        <v>7224</v>
      </c>
      <c r="F2616" s="6">
        <v>114.8664</v>
      </c>
      <c r="G2616" s="6">
        <v>30.991</v>
      </c>
      <c r="H2616" s="6">
        <v>43470543</v>
      </c>
      <c r="I2616" s="6">
        <v>115.6659906</v>
      </c>
      <c r="J2616" s="6">
        <v>29.690486400000001</v>
      </c>
      <c r="K2616" t="s">
        <v>8973</v>
      </c>
      <c r="L2616" t="s">
        <v>9414</v>
      </c>
      <c r="M2616" t="s">
        <v>10658</v>
      </c>
    </row>
    <row r="2617" spans="1:13" x14ac:dyDescent="0.4">
      <c r="A2617" s="6">
        <v>2615</v>
      </c>
      <c r="B2617" s="6" t="s">
        <v>7225</v>
      </c>
      <c r="C2617" s="6" t="s">
        <v>7226</v>
      </c>
      <c r="D2617" s="6" t="s">
        <v>628</v>
      </c>
      <c r="E2617" s="6" t="s">
        <v>7224</v>
      </c>
      <c r="F2617" s="6">
        <v>114.8278</v>
      </c>
      <c r="G2617" s="6">
        <v>30.9617</v>
      </c>
      <c r="H2617" s="6">
        <v>90077139</v>
      </c>
      <c r="I2617" s="6">
        <v>115.6279658</v>
      </c>
      <c r="J2617" s="6">
        <v>29.661467680000001</v>
      </c>
      <c r="K2617" t="s">
        <v>8973</v>
      </c>
      <c r="L2617" t="s">
        <v>9414</v>
      </c>
      <c r="M2617" t="s">
        <v>10658</v>
      </c>
    </row>
    <row r="2618" spans="1:13" x14ac:dyDescent="0.4">
      <c r="A2618" s="6">
        <v>2616</v>
      </c>
      <c r="B2618" s="6" t="s">
        <v>7227</v>
      </c>
      <c r="C2618" s="6" t="s">
        <v>7228</v>
      </c>
      <c r="D2618" s="6" t="s">
        <v>533</v>
      </c>
      <c r="E2618" s="6" t="s">
        <v>7229</v>
      </c>
      <c r="F2618" s="6">
        <v>119.8768</v>
      </c>
      <c r="G2618" s="6">
        <v>33.7121</v>
      </c>
      <c r="H2618" s="6">
        <v>35370330</v>
      </c>
      <c r="I2618" s="6">
        <v>120.60173570000001</v>
      </c>
      <c r="J2618" s="6">
        <v>32.38546384</v>
      </c>
      <c r="K2618" t="s">
        <v>8979</v>
      </c>
      <c r="L2618" t="s">
        <v>9496</v>
      </c>
      <c r="M2618" t="s">
        <v>10659</v>
      </c>
    </row>
    <row r="2619" spans="1:13" x14ac:dyDescent="0.4">
      <c r="A2619" s="6">
        <v>2617</v>
      </c>
      <c r="B2619" s="6" t="s">
        <v>7230</v>
      </c>
      <c r="C2619" s="6" t="s">
        <v>7231</v>
      </c>
      <c r="D2619" s="6" t="s">
        <v>533</v>
      </c>
      <c r="E2619" s="6" t="s">
        <v>7229</v>
      </c>
      <c r="F2619" s="6">
        <v>119.8986</v>
      </c>
      <c r="G2619" s="6">
        <v>33.673299999999998</v>
      </c>
      <c r="H2619" s="6">
        <v>92211759</v>
      </c>
      <c r="I2619" s="6">
        <v>120.6232109</v>
      </c>
      <c r="J2619" s="6">
        <v>32.347036320000001</v>
      </c>
      <c r="K2619" t="s">
        <v>8979</v>
      </c>
      <c r="L2619" t="s">
        <v>9496</v>
      </c>
      <c r="M2619" t="s">
        <v>10659</v>
      </c>
    </row>
    <row r="2620" spans="1:13" x14ac:dyDescent="0.4">
      <c r="A2620" s="6">
        <v>2618</v>
      </c>
      <c r="B2620" s="6" t="s">
        <v>7232</v>
      </c>
      <c r="C2620" s="6" t="s">
        <v>7233</v>
      </c>
      <c r="D2620" s="6" t="s">
        <v>602</v>
      </c>
      <c r="E2620" s="6" t="s">
        <v>4934</v>
      </c>
      <c r="F2620" s="6">
        <v>112.4713</v>
      </c>
      <c r="G2620" s="6">
        <v>23.984300000000001</v>
      </c>
      <c r="H2620" s="6">
        <v>70838</v>
      </c>
      <c r="I2620" s="6">
        <v>113.3065776</v>
      </c>
      <c r="J2620" s="6">
        <v>22.751050719999999</v>
      </c>
      <c r="K2620" t="s">
        <v>8934</v>
      </c>
      <c r="L2620" t="s">
        <v>9364</v>
      </c>
      <c r="M2620" t="s">
        <v>10288</v>
      </c>
    </row>
    <row r="2621" spans="1:13" x14ac:dyDescent="0.4">
      <c r="A2621" s="6">
        <v>2619</v>
      </c>
      <c r="B2621" s="6" t="s">
        <v>7234</v>
      </c>
      <c r="C2621" s="6" t="s">
        <v>7235</v>
      </c>
      <c r="D2621" s="6" t="s">
        <v>520</v>
      </c>
      <c r="E2621" s="6" t="s">
        <v>7236</v>
      </c>
      <c r="F2621" s="6">
        <v>107.64579999999999</v>
      </c>
      <c r="G2621" s="6">
        <v>27.254999999999999</v>
      </c>
      <c r="H2621" s="6">
        <v>4190385</v>
      </c>
      <c r="I2621" s="6">
        <v>108.55297760000001</v>
      </c>
      <c r="J2621" s="6">
        <v>25.990352000000001</v>
      </c>
      <c r="K2621" t="s">
        <v>8929</v>
      </c>
      <c r="L2621" t="s">
        <v>9167</v>
      </c>
      <c r="M2621" t="s">
        <v>10660</v>
      </c>
    </row>
    <row r="2622" spans="1:13" x14ac:dyDescent="0.4">
      <c r="A2622" s="6">
        <v>2620</v>
      </c>
      <c r="B2622" s="6" t="s">
        <v>7237</v>
      </c>
      <c r="C2622" s="6" t="s">
        <v>7238</v>
      </c>
      <c r="D2622" s="6" t="s">
        <v>500</v>
      </c>
      <c r="E2622" s="6" t="s">
        <v>7239</v>
      </c>
      <c r="F2622" s="6">
        <v>115.3451</v>
      </c>
      <c r="G2622" s="6">
        <v>40.079300000000003</v>
      </c>
      <c r="H2622" s="6">
        <v>19210410</v>
      </c>
      <c r="I2622" s="6">
        <v>116.137558</v>
      </c>
      <c r="J2622" s="6">
        <v>38.691538719999997</v>
      </c>
      <c r="K2622" t="s">
        <v>8989</v>
      </c>
      <c r="L2622" t="s">
        <v>9225</v>
      </c>
      <c r="M2622" t="s">
        <v>10661</v>
      </c>
    </row>
    <row r="2623" spans="1:13" x14ac:dyDescent="0.4">
      <c r="A2623" s="6">
        <v>2621</v>
      </c>
      <c r="B2623" s="6" t="s">
        <v>7240</v>
      </c>
      <c r="C2623" s="6" t="s">
        <v>7241</v>
      </c>
      <c r="D2623" s="6" t="s">
        <v>566</v>
      </c>
      <c r="E2623" s="6" t="s">
        <v>7242</v>
      </c>
      <c r="F2623" s="6">
        <v>108.3409</v>
      </c>
      <c r="G2623" s="6">
        <v>26.327999999999999</v>
      </c>
      <c r="H2623" s="6">
        <v>22150315</v>
      </c>
      <c r="I2623" s="6">
        <v>109.2377206</v>
      </c>
      <c r="J2623" s="6">
        <v>25.0722512</v>
      </c>
      <c r="K2623" t="s">
        <v>8888</v>
      </c>
      <c r="L2623" t="s">
        <v>9749</v>
      </c>
      <c r="M2623" t="s">
        <v>10662</v>
      </c>
    </row>
    <row r="2624" spans="1:13" x14ac:dyDescent="0.4">
      <c r="A2624" s="6">
        <v>2622</v>
      </c>
      <c r="B2624" s="6" t="s">
        <v>7243</v>
      </c>
      <c r="C2624" s="6" t="s">
        <v>7244</v>
      </c>
      <c r="D2624" s="6" t="s">
        <v>599</v>
      </c>
      <c r="E2624" s="6" t="s">
        <v>3398</v>
      </c>
      <c r="F2624" s="6">
        <v>120.7899</v>
      </c>
      <c r="G2624" s="6">
        <v>38.3658</v>
      </c>
      <c r="H2624" s="6">
        <v>45410048</v>
      </c>
      <c r="I2624" s="6">
        <v>121.50123050000001</v>
      </c>
      <c r="J2624" s="6">
        <v>36.994488320000002</v>
      </c>
      <c r="K2624" t="s">
        <v>8907</v>
      </c>
      <c r="L2624" t="s">
        <v>9900</v>
      </c>
      <c r="M2624" t="s">
        <v>9907</v>
      </c>
    </row>
    <row r="2625" spans="1:13" x14ac:dyDescent="0.4">
      <c r="A2625" s="6">
        <v>2623</v>
      </c>
      <c r="B2625" s="6" t="s">
        <v>7245</v>
      </c>
      <c r="C2625" s="6" t="s">
        <v>7246</v>
      </c>
      <c r="D2625" s="6" t="s">
        <v>566</v>
      </c>
      <c r="E2625" s="6" t="s">
        <v>7247</v>
      </c>
      <c r="F2625" s="6">
        <v>109.6504</v>
      </c>
      <c r="G2625" s="6">
        <v>24.094100000000001</v>
      </c>
      <c r="H2625" s="6">
        <v>38520022</v>
      </c>
      <c r="I2625" s="6">
        <v>110.527709</v>
      </c>
      <c r="J2625" s="6">
        <v>22.859796639999999</v>
      </c>
      <c r="K2625" t="s">
        <v>8888</v>
      </c>
      <c r="L2625" t="s">
        <v>9069</v>
      </c>
      <c r="M2625" t="s">
        <v>7245</v>
      </c>
    </row>
    <row r="2626" spans="1:13" x14ac:dyDescent="0.4">
      <c r="A2626" s="6">
        <v>2624</v>
      </c>
      <c r="B2626" s="6" t="s">
        <v>7248</v>
      </c>
      <c r="C2626" s="6" t="s">
        <v>7249</v>
      </c>
      <c r="D2626" s="6" t="s">
        <v>500</v>
      </c>
      <c r="E2626" s="6" t="s">
        <v>7250</v>
      </c>
      <c r="F2626" s="6">
        <v>114.91030000000001</v>
      </c>
      <c r="G2626" s="6">
        <v>39.618600000000001</v>
      </c>
      <c r="H2626" s="6">
        <v>19250026</v>
      </c>
      <c r="I2626" s="6">
        <v>115.7092365</v>
      </c>
      <c r="J2626" s="6">
        <v>38.235261440000002</v>
      </c>
      <c r="K2626" t="s">
        <v>8989</v>
      </c>
      <c r="L2626" t="s">
        <v>9511</v>
      </c>
      <c r="M2626" t="s">
        <v>10663</v>
      </c>
    </row>
    <row r="2627" spans="1:13" x14ac:dyDescent="0.4">
      <c r="A2627" s="6">
        <v>2625</v>
      </c>
      <c r="B2627" s="6" t="s">
        <v>7251</v>
      </c>
      <c r="C2627" s="6" t="s">
        <v>7252</v>
      </c>
      <c r="D2627" s="6" t="s">
        <v>913</v>
      </c>
      <c r="E2627" s="6" t="s">
        <v>7253</v>
      </c>
      <c r="F2627" s="6">
        <v>111.70780000000001</v>
      </c>
      <c r="G2627" s="6">
        <v>35.651800000000001</v>
      </c>
      <c r="H2627" s="6">
        <v>20830222</v>
      </c>
      <c r="I2627" s="6">
        <v>112.5544538</v>
      </c>
      <c r="J2627" s="6">
        <v>34.306542720000003</v>
      </c>
      <c r="K2627" t="s">
        <v>9020</v>
      </c>
      <c r="L2627" t="s">
        <v>9733</v>
      </c>
      <c r="M2627" t="s">
        <v>10664</v>
      </c>
    </row>
    <row r="2628" spans="1:13" x14ac:dyDescent="0.4">
      <c r="A2628" s="6">
        <v>2626</v>
      </c>
      <c r="B2628" s="6" t="s">
        <v>7254</v>
      </c>
      <c r="C2628" s="6" t="s">
        <v>7255</v>
      </c>
      <c r="D2628" s="6" t="s">
        <v>573</v>
      </c>
      <c r="E2628" s="6" t="s">
        <v>1455</v>
      </c>
      <c r="F2628" s="6">
        <v>121.7603</v>
      </c>
      <c r="G2628" s="6">
        <v>43.208300000000001</v>
      </c>
      <c r="H2628" s="6">
        <v>30100061</v>
      </c>
      <c r="I2628" s="6">
        <v>122.4571715</v>
      </c>
      <c r="J2628" s="6">
        <v>41.79050032</v>
      </c>
      <c r="K2628" t="s">
        <v>8925</v>
      </c>
      <c r="L2628" t="s">
        <v>9252</v>
      </c>
      <c r="M2628" t="s">
        <v>9253</v>
      </c>
    </row>
    <row r="2629" spans="1:13" x14ac:dyDescent="0.4">
      <c r="A2629" s="6">
        <v>2627</v>
      </c>
      <c r="B2629" s="6" t="s">
        <v>7256</v>
      </c>
      <c r="C2629" s="6" t="s">
        <v>7257</v>
      </c>
      <c r="D2629" s="6" t="s">
        <v>913</v>
      </c>
      <c r="E2629" s="6" t="s">
        <v>7258</v>
      </c>
      <c r="F2629" s="6">
        <v>111.9777</v>
      </c>
      <c r="G2629" s="6">
        <v>35.514000000000003</v>
      </c>
      <c r="H2629" s="6">
        <v>20870355</v>
      </c>
      <c r="I2629" s="6">
        <v>112.8203323</v>
      </c>
      <c r="J2629" s="6">
        <v>34.170065600000001</v>
      </c>
      <c r="K2629" t="s">
        <v>9020</v>
      </c>
      <c r="L2629" t="s">
        <v>9822</v>
      </c>
      <c r="M2629" t="s">
        <v>10665</v>
      </c>
    </row>
    <row r="2630" spans="1:13" x14ac:dyDescent="0.4">
      <c r="A2630" s="6">
        <v>2628</v>
      </c>
      <c r="B2630" s="6" t="s">
        <v>7259</v>
      </c>
      <c r="C2630" s="6" t="s">
        <v>7260</v>
      </c>
      <c r="D2630" s="6" t="s">
        <v>595</v>
      </c>
      <c r="E2630" s="6" t="s">
        <v>4855</v>
      </c>
      <c r="F2630" s="6">
        <v>104.89749999999999</v>
      </c>
      <c r="G2630" s="6">
        <v>38.438200000000002</v>
      </c>
      <c r="H2630" s="6">
        <v>48580416</v>
      </c>
      <c r="I2630" s="6">
        <v>105.8456273</v>
      </c>
      <c r="J2630" s="6">
        <v>37.06619328</v>
      </c>
      <c r="K2630" t="s">
        <v>8986</v>
      </c>
      <c r="L2630" t="s">
        <v>9887</v>
      </c>
      <c r="M2630" t="s">
        <v>10274</v>
      </c>
    </row>
    <row r="2631" spans="1:13" x14ac:dyDescent="0.4">
      <c r="A2631" s="6">
        <v>2629</v>
      </c>
      <c r="B2631" s="6" t="s">
        <v>7261</v>
      </c>
      <c r="C2631" s="6" t="s">
        <v>7262</v>
      </c>
      <c r="D2631" s="6" t="s">
        <v>500</v>
      </c>
      <c r="E2631" s="6" t="s">
        <v>4864</v>
      </c>
      <c r="F2631" s="6">
        <v>117.2861</v>
      </c>
      <c r="G2631" s="6">
        <v>42.243600000000001</v>
      </c>
      <c r="H2631" s="6">
        <v>22910262</v>
      </c>
      <c r="I2631" s="6">
        <v>118.0496371</v>
      </c>
      <c r="J2631" s="6">
        <v>40.835061439999997</v>
      </c>
      <c r="K2631" t="s">
        <v>8989</v>
      </c>
      <c r="L2631" t="s">
        <v>9150</v>
      </c>
      <c r="M2631" t="s">
        <v>10277</v>
      </c>
    </row>
    <row r="2632" spans="1:13" x14ac:dyDescent="0.4">
      <c r="A2632" s="6">
        <v>2630</v>
      </c>
      <c r="B2632" s="6" t="s">
        <v>7263</v>
      </c>
      <c r="C2632" s="6" t="s">
        <v>7264</v>
      </c>
      <c r="D2632" s="6" t="s">
        <v>520</v>
      </c>
      <c r="E2632" s="6" t="s">
        <v>7265</v>
      </c>
      <c r="F2632" s="6">
        <v>107.2179</v>
      </c>
      <c r="G2632" s="6">
        <v>28.192900000000002</v>
      </c>
      <c r="H2632" s="6">
        <v>38340076</v>
      </c>
      <c r="I2632" s="6">
        <v>108.1314533</v>
      </c>
      <c r="J2632" s="6">
        <v>26.919248159999999</v>
      </c>
      <c r="K2632" t="s">
        <v>8929</v>
      </c>
      <c r="L2632" t="s">
        <v>9167</v>
      </c>
      <c r="M2632" t="s">
        <v>10666</v>
      </c>
    </row>
    <row r="2633" spans="1:13" x14ac:dyDescent="0.4">
      <c r="A2633" s="6">
        <v>2631</v>
      </c>
      <c r="B2633" s="6" t="s">
        <v>7266</v>
      </c>
      <c r="C2633" s="6" t="s">
        <v>7267</v>
      </c>
      <c r="D2633" s="6" t="s">
        <v>500</v>
      </c>
      <c r="E2633" s="6" t="s">
        <v>4864</v>
      </c>
      <c r="F2633" s="6">
        <v>117.27379999999999</v>
      </c>
      <c r="G2633" s="6">
        <v>42.229700000000001</v>
      </c>
      <c r="H2633" s="6">
        <v>22900460</v>
      </c>
      <c r="I2633" s="6">
        <v>118.03752040000001</v>
      </c>
      <c r="J2633" s="6">
        <v>40.821294880000004</v>
      </c>
      <c r="K2633" t="s">
        <v>8989</v>
      </c>
      <c r="L2633" t="s">
        <v>9150</v>
      </c>
      <c r="M2633" t="s">
        <v>10277</v>
      </c>
    </row>
    <row r="2634" spans="1:13" x14ac:dyDescent="0.4">
      <c r="A2634" s="6">
        <v>2632</v>
      </c>
      <c r="B2634" s="6" t="s">
        <v>7268</v>
      </c>
      <c r="C2634" s="6" t="s">
        <v>7269</v>
      </c>
      <c r="D2634" s="6" t="s">
        <v>628</v>
      </c>
      <c r="E2634" s="6" t="s">
        <v>7270</v>
      </c>
      <c r="F2634" s="6">
        <v>115.55540000000001</v>
      </c>
      <c r="G2634" s="6">
        <v>27.565999999999999</v>
      </c>
      <c r="H2634" s="6">
        <v>93171216</v>
      </c>
      <c r="I2634" s="6">
        <v>116.3447245</v>
      </c>
      <c r="J2634" s="6">
        <v>26.298366399999999</v>
      </c>
      <c r="K2634" t="s">
        <v>8973</v>
      </c>
      <c r="L2634" t="s">
        <v>9275</v>
      </c>
      <c r="M2634" t="s">
        <v>10667</v>
      </c>
    </row>
    <row r="2635" spans="1:13" x14ac:dyDescent="0.4">
      <c r="A2635" s="6">
        <v>2633</v>
      </c>
      <c r="B2635" s="6" t="s">
        <v>7271</v>
      </c>
      <c r="C2635" s="6" t="s">
        <v>7272</v>
      </c>
      <c r="D2635" s="6" t="s">
        <v>849</v>
      </c>
      <c r="E2635" s="6" t="s">
        <v>7273</v>
      </c>
      <c r="F2635" s="6">
        <v>114.63330000000001</v>
      </c>
      <c r="G2635" s="6">
        <v>33.277299999999997</v>
      </c>
      <c r="H2635" s="6">
        <v>31960870</v>
      </c>
      <c r="I2635" s="6">
        <v>115.4363638</v>
      </c>
      <c r="J2635" s="6">
        <v>31.954837919999999</v>
      </c>
      <c r="K2635" t="s">
        <v>9020</v>
      </c>
      <c r="L2635" t="s">
        <v>9416</v>
      </c>
      <c r="M2635" t="s">
        <v>10668</v>
      </c>
    </row>
    <row r="2636" spans="1:13" x14ac:dyDescent="0.4">
      <c r="A2636" s="6">
        <v>2634</v>
      </c>
      <c r="B2636" s="6" t="s">
        <v>7274</v>
      </c>
      <c r="C2636" s="6" t="s">
        <v>7275</v>
      </c>
      <c r="D2636" s="6" t="s">
        <v>533</v>
      </c>
      <c r="E2636" s="6" t="s">
        <v>3411</v>
      </c>
      <c r="F2636" s="6">
        <v>116.3764</v>
      </c>
      <c r="G2636" s="6">
        <v>32.828299999999999</v>
      </c>
      <c r="H2636" s="6">
        <v>43070256</v>
      </c>
      <c r="I2636" s="6">
        <v>117.1534916</v>
      </c>
      <c r="J2636" s="6">
        <v>31.510148319999999</v>
      </c>
      <c r="K2636" t="s">
        <v>8944</v>
      </c>
      <c r="L2636" t="s">
        <v>9623</v>
      </c>
      <c r="M2636" t="s">
        <v>9910</v>
      </c>
    </row>
    <row r="2637" spans="1:13" x14ac:dyDescent="0.4">
      <c r="A2637" s="6">
        <v>2635</v>
      </c>
      <c r="B2637" s="6" t="s">
        <v>7276</v>
      </c>
      <c r="C2637" s="6" t="s">
        <v>7277</v>
      </c>
      <c r="D2637" s="6" t="s">
        <v>533</v>
      </c>
      <c r="E2637" s="6" t="s">
        <v>7278</v>
      </c>
      <c r="F2637" s="6">
        <v>118.57850000000001</v>
      </c>
      <c r="G2637" s="6">
        <v>29.934699999999999</v>
      </c>
      <c r="H2637" s="6">
        <v>91035291</v>
      </c>
      <c r="I2637" s="6">
        <v>119.3227804</v>
      </c>
      <c r="J2637" s="6">
        <v>28.644326880000001</v>
      </c>
      <c r="K2637" t="s">
        <v>8957</v>
      </c>
      <c r="L2637" t="s">
        <v>9713</v>
      </c>
      <c r="M2637" t="s">
        <v>10669</v>
      </c>
    </row>
    <row r="2638" spans="1:13" x14ac:dyDescent="0.4">
      <c r="A2638" s="6">
        <v>2636</v>
      </c>
      <c r="B2638" s="6" t="s">
        <v>7279</v>
      </c>
      <c r="C2638" s="6" t="s">
        <v>7280</v>
      </c>
      <c r="D2638" s="6" t="s">
        <v>628</v>
      </c>
      <c r="E2638" s="6" t="s">
        <v>7281</v>
      </c>
      <c r="F2638" s="6">
        <v>117.0429</v>
      </c>
      <c r="G2638" s="6">
        <v>28.075099999999999</v>
      </c>
      <c r="H2638" s="6">
        <v>31330359</v>
      </c>
      <c r="I2638" s="6">
        <v>117.8100608</v>
      </c>
      <c r="J2638" s="6">
        <v>26.802579040000001</v>
      </c>
      <c r="K2638" t="s">
        <v>8919</v>
      </c>
      <c r="L2638" t="s">
        <v>3079</v>
      </c>
      <c r="M2638" t="s">
        <v>10670</v>
      </c>
    </row>
    <row r="2639" spans="1:13" x14ac:dyDescent="0.4">
      <c r="A2639" s="6">
        <v>2637</v>
      </c>
      <c r="B2639" s="6" t="s">
        <v>7282</v>
      </c>
      <c r="C2639" s="6" t="s">
        <v>7283</v>
      </c>
      <c r="D2639" s="6" t="s">
        <v>837</v>
      </c>
      <c r="E2639" s="6" t="s">
        <v>7284</v>
      </c>
      <c r="F2639" s="6">
        <v>111.3387</v>
      </c>
      <c r="G2639" s="6">
        <v>40.472000000000001</v>
      </c>
      <c r="H2639" s="6">
        <v>51830406</v>
      </c>
      <c r="I2639" s="6">
        <v>112.19085339999999</v>
      </c>
      <c r="J2639" s="6">
        <v>39.080468799999998</v>
      </c>
      <c r="K2639" t="s">
        <v>8997</v>
      </c>
      <c r="L2639" t="s">
        <v>9447</v>
      </c>
      <c r="M2639" t="s">
        <v>10671</v>
      </c>
    </row>
    <row r="2640" spans="1:13" x14ac:dyDescent="0.4">
      <c r="A2640" s="6">
        <v>2638</v>
      </c>
      <c r="B2640" s="6" t="s">
        <v>7285</v>
      </c>
      <c r="C2640" s="6" t="s">
        <v>7286</v>
      </c>
      <c r="D2640" s="6" t="s">
        <v>573</v>
      </c>
      <c r="E2640" s="6" t="s">
        <v>1674</v>
      </c>
      <c r="F2640" s="6">
        <v>123.63209999999999</v>
      </c>
      <c r="G2640" s="6">
        <v>42.036299999999997</v>
      </c>
      <c r="H2640" s="6">
        <v>56850786</v>
      </c>
      <c r="I2640" s="6">
        <v>124.3010817</v>
      </c>
      <c r="J2640" s="6">
        <v>40.629751519999999</v>
      </c>
      <c r="K2640" t="s">
        <v>8925</v>
      </c>
      <c r="L2640" t="s">
        <v>9239</v>
      </c>
      <c r="M2640" t="s">
        <v>9340</v>
      </c>
    </row>
    <row r="2641" spans="1:13" x14ac:dyDescent="0.4">
      <c r="A2641" s="6">
        <v>2639</v>
      </c>
      <c r="B2641" s="6" t="s">
        <v>7287</v>
      </c>
      <c r="C2641" s="6" t="s">
        <v>7288</v>
      </c>
      <c r="D2641" s="6" t="s">
        <v>573</v>
      </c>
      <c r="E2641" s="6" t="s">
        <v>2908</v>
      </c>
      <c r="F2641" s="6">
        <v>124.7714</v>
      </c>
      <c r="G2641" s="6">
        <v>43.797800000000002</v>
      </c>
      <c r="H2641" s="6">
        <v>51120143</v>
      </c>
      <c r="I2641" s="6">
        <v>125.42340609999999</v>
      </c>
      <c r="J2641" s="6">
        <v>42.374341119999997</v>
      </c>
      <c r="K2641" t="s">
        <v>8894</v>
      </c>
      <c r="L2641" t="s">
        <v>9548</v>
      </c>
      <c r="M2641" t="s">
        <v>9765</v>
      </c>
    </row>
    <row r="2642" spans="1:13" x14ac:dyDescent="0.4">
      <c r="A2642" s="6">
        <v>2640</v>
      </c>
      <c r="B2642" s="6" t="s">
        <v>7289</v>
      </c>
      <c r="C2642" s="6" t="s">
        <v>7290</v>
      </c>
      <c r="D2642" s="6" t="s">
        <v>595</v>
      </c>
      <c r="E2642" s="6" t="s">
        <v>7291</v>
      </c>
      <c r="F2642" s="6">
        <v>100.0574</v>
      </c>
      <c r="G2642" s="6">
        <v>40.200499999999998</v>
      </c>
      <c r="H2642" s="6">
        <v>11020310</v>
      </c>
      <c r="I2642" s="6">
        <v>101.07764469999999</v>
      </c>
      <c r="J2642" s="6">
        <v>38.8115752</v>
      </c>
      <c r="K2642" t="s">
        <v>8904</v>
      </c>
      <c r="L2642" t="s">
        <v>9602</v>
      </c>
      <c r="M2642" t="s">
        <v>10672</v>
      </c>
    </row>
    <row r="2643" spans="1:13" x14ac:dyDescent="0.4">
      <c r="A2643" s="6">
        <v>2641</v>
      </c>
      <c r="B2643" s="6" t="s">
        <v>7292</v>
      </c>
      <c r="C2643" s="6" t="s">
        <v>7293</v>
      </c>
      <c r="D2643" s="6" t="s">
        <v>1151</v>
      </c>
      <c r="E2643" s="6" t="s">
        <v>4934</v>
      </c>
      <c r="F2643" s="6">
        <v>112.2846</v>
      </c>
      <c r="G2643" s="6">
        <v>24.197399999999998</v>
      </c>
      <c r="H2643" s="6">
        <v>101301009</v>
      </c>
      <c r="I2643" s="6">
        <v>113.1226595</v>
      </c>
      <c r="J2643" s="6">
        <v>22.962104960000001</v>
      </c>
      <c r="K2643" t="s">
        <v>8934</v>
      </c>
      <c r="L2643" t="s">
        <v>9364</v>
      </c>
      <c r="M2643" t="s">
        <v>10288</v>
      </c>
    </row>
    <row r="2644" spans="1:13" x14ac:dyDescent="0.4">
      <c r="A2644" s="6">
        <v>2642</v>
      </c>
      <c r="B2644" s="6" t="s">
        <v>7294</v>
      </c>
      <c r="C2644" s="6" t="s">
        <v>7295</v>
      </c>
      <c r="D2644" s="6" t="s">
        <v>595</v>
      </c>
      <c r="E2644" s="6" t="s">
        <v>7291</v>
      </c>
      <c r="F2644" s="6">
        <v>100.1906</v>
      </c>
      <c r="G2644" s="6">
        <v>39.474699999999999</v>
      </c>
      <c r="H2644" s="6">
        <v>55100408</v>
      </c>
      <c r="I2644" s="6">
        <v>101.2088601</v>
      </c>
      <c r="J2644" s="6">
        <v>38.092742880000003</v>
      </c>
      <c r="K2644" t="s">
        <v>8904</v>
      </c>
      <c r="L2644" t="s">
        <v>9602</v>
      </c>
      <c r="M2644" t="s">
        <v>10672</v>
      </c>
    </row>
    <row r="2645" spans="1:13" x14ac:dyDescent="0.4">
      <c r="A2645" s="6">
        <v>2643</v>
      </c>
      <c r="B2645" s="6" t="s">
        <v>7296</v>
      </c>
      <c r="C2645" s="6" t="s">
        <v>7297</v>
      </c>
      <c r="D2645" s="6" t="s">
        <v>869</v>
      </c>
      <c r="E2645" s="6" t="s">
        <v>7298</v>
      </c>
      <c r="F2645" s="6">
        <v>109.37430000000001</v>
      </c>
      <c r="G2645" s="6">
        <v>38.9206</v>
      </c>
      <c r="H2645" s="6">
        <v>29480883</v>
      </c>
      <c r="I2645" s="6">
        <v>110.25572289999999</v>
      </c>
      <c r="J2645" s="6">
        <v>37.543962239999999</v>
      </c>
      <c r="K2645" t="s">
        <v>9010</v>
      </c>
      <c r="L2645" t="s">
        <v>9235</v>
      </c>
      <c r="M2645" t="s">
        <v>10673</v>
      </c>
    </row>
    <row r="2646" spans="1:13" x14ac:dyDescent="0.4">
      <c r="A2646" s="6">
        <v>2644</v>
      </c>
      <c r="B2646" s="6" t="s">
        <v>7299</v>
      </c>
      <c r="C2646" s="6" t="s">
        <v>7300</v>
      </c>
      <c r="D2646" s="6" t="s">
        <v>602</v>
      </c>
      <c r="E2646" s="6" t="s">
        <v>4934</v>
      </c>
      <c r="F2646" s="6">
        <v>112.43519999999999</v>
      </c>
      <c r="G2646" s="6">
        <v>24.109200000000001</v>
      </c>
      <c r="H2646" s="6">
        <v>50440</v>
      </c>
      <c r="I2646" s="6">
        <v>113.2710155</v>
      </c>
      <c r="J2646" s="6">
        <v>22.874751679999999</v>
      </c>
      <c r="K2646" t="s">
        <v>8934</v>
      </c>
      <c r="L2646" t="s">
        <v>9364</v>
      </c>
      <c r="M2646" t="s">
        <v>10288</v>
      </c>
    </row>
    <row r="2647" spans="1:13" x14ac:dyDescent="0.4">
      <c r="A2647" s="6">
        <v>2645</v>
      </c>
      <c r="B2647" s="6" t="s">
        <v>7301</v>
      </c>
      <c r="C2647" s="6" t="s">
        <v>7302</v>
      </c>
      <c r="D2647" s="6" t="s">
        <v>696</v>
      </c>
      <c r="E2647" s="6" t="s">
        <v>7303</v>
      </c>
      <c r="F2647" s="6">
        <v>112.71680000000001</v>
      </c>
      <c r="G2647" s="6">
        <v>42.9925</v>
      </c>
      <c r="H2647" s="6">
        <v>45860701</v>
      </c>
      <c r="I2647" s="6">
        <v>113.5484197</v>
      </c>
      <c r="J2647" s="6">
        <v>41.576771999999998</v>
      </c>
      <c r="K2647" t="s">
        <v>8950</v>
      </c>
      <c r="L2647" t="s">
        <v>9387</v>
      </c>
      <c r="M2647" t="s">
        <v>10674</v>
      </c>
    </row>
    <row r="2648" spans="1:13" x14ac:dyDescent="0.4">
      <c r="A2648" s="6">
        <v>2646</v>
      </c>
      <c r="B2648" s="6" t="s">
        <v>7304</v>
      </c>
      <c r="C2648" s="6" t="s">
        <v>7305</v>
      </c>
      <c r="D2648" s="6" t="s">
        <v>573</v>
      </c>
      <c r="E2648" s="6" t="s">
        <v>4847</v>
      </c>
      <c r="F2648" s="6">
        <v>118.8931</v>
      </c>
      <c r="G2648" s="6">
        <v>43.9041</v>
      </c>
      <c r="H2648" s="6">
        <v>23600710</v>
      </c>
      <c r="I2648" s="6">
        <v>119.6326928</v>
      </c>
      <c r="J2648" s="6">
        <v>42.47962064</v>
      </c>
      <c r="K2648" t="s">
        <v>8950</v>
      </c>
      <c r="L2648" t="s">
        <v>9144</v>
      </c>
      <c r="M2648" t="s">
        <v>10272</v>
      </c>
    </row>
    <row r="2649" spans="1:13" x14ac:dyDescent="0.4">
      <c r="A2649" s="6">
        <v>2647</v>
      </c>
      <c r="B2649" s="6" t="s">
        <v>7306</v>
      </c>
      <c r="C2649" s="6" t="s">
        <v>7307</v>
      </c>
      <c r="D2649" s="6" t="s">
        <v>520</v>
      </c>
      <c r="E2649" s="6" t="s">
        <v>7308</v>
      </c>
      <c r="F2649" s="6">
        <v>106.8995</v>
      </c>
      <c r="G2649" s="6">
        <v>27.345099999999999</v>
      </c>
      <c r="H2649" s="6">
        <v>4200136</v>
      </c>
      <c r="I2649" s="6">
        <v>107.8177975</v>
      </c>
      <c r="J2649" s="6">
        <v>26.07958704</v>
      </c>
      <c r="K2649" t="s">
        <v>8929</v>
      </c>
      <c r="L2649" t="s">
        <v>9285</v>
      </c>
      <c r="M2649" t="s">
        <v>10675</v>
      </c>
    </row>
    <row r="2650" spans="1:13" x14ac:dyDescent="0.4">
      <c r="A2650" s="6">
        <v>2648</v>
      </c>
      <c r="B2650" s="6" t="s">
        <v>7309</v>
      </c>
      <c r="C2650" s="6" t="s">
        <v>7310</v>
      </c>
      <c r="D2650" s="6" t="s">
        <v>602</v>
      </c>
      <c r="E2650" s="6" t="s">
        <v>4934</v>
      </c>
      <c r="F2650" s="6">
        <v>112.4786</v>
      </c>
      <c r="G2650" s="6">
        <v>24.0564</v>
      </c>
      <c r="H2650" s="6">
        <v>60756</v>
      </c>
      <c r="I2650" s="6">
        <v>113.3137689</v>
      </c>
      <c r="J2650" s="6">
        <v>22.822458560000001</v>
      </c>
      <c r="K2650" t="s">
        <v>8934</v>
      </c>
      <c r="L2650" t="s">
        <v>9364</v>
      </c>
      <c r="M2650" t="s">
        <v>10288</v>
      </c>
    </row>
    <row r="2651" spans="1:13" x14ac:dyDescent="0.4">
      <c r="A2651" s="6">
        <v>2649</v>
      </c>
      <c r="B2651" s="6" t="s">
        <v>7311</v>
      </c>
      <c r="C2651" s="6" t="s">
        <v>7312</v>
      </c>
      <c r="D2651" s="6" t="s">
        <v>500</v>
      </c>
      <c r="E2651" s="6" t="s">
        <v>5045</v>
      </c>
      <c r="F2651" s="6">
        <v>115.96899999999999</v>
      </c>
      <c r="G2651" s="6">
        <v>40.527700000000003</v>
      </c>
      <c r="H2651" s="6">
        <v>25630451</v>
      </c>
      <c r="I2651" s="6">
        <v>116.7521619</v>
      </c>
      <c r="J2651" s="6">
        <v>39.135634080000003</v>
      </c>
      <c r="K2651" t="s">
        <v>8989</v>
      </c>
      <c r="L2651" t="s">
        <v>9029</v>
      </c>
      <c r="M2651" t="s">
        <v>10303</v>
      </c>
    </row>
    <row r="2652" spans="1:13" x14ac:dyDescent="0.4">
      <c r="A2652" s="6">
        <v>2650</v>
      </c>
      <c r="B2652" s="6" t="s">
        <v>7313</v>
      </c>
      <c r="C2652" s="6" t="s">
        <v>7314</v>
      </c>
      <c r="D2652" s="6" t="s">
        <v>562</v>
      </c>
      <c r="E2652" s="6" t="s">
        <v>3460</v>
      </c>
      <c r="F2652" s="6">
        <v>126.3575</v>
      </c>
      <c r="G2652" s="6">
        <v>48.387999999999998</v>
      </c>
      <c r="H2652" s="6">
        <v>48820242</v>
      </c>
      <c r="I2652" s="6">
        <v>126.98587329999999</v>
      </c>
      <c r="J2652" s="6">
        <v>46.920475199999998</v>
      </c>
      <c r="K2652" t="s">
        <v>8885</v>
      </c>
      <c r="L2652" t="s">
        <v>9031</v>
      </c>
      <c r="M2652" t="s">
        <v>9922</v>
      </c>
    </row>
    <row r="2653" spans="1:13" x14ac:dyDescent="0.4">
      <c r="A2653" s="6">
        <v>2651</v>
      </c>
      <c r="B2653" s="6" t="s">
        <v>7315</v>
      </c>
      <c r="C2653" s="6" t="s">
        <v>7316</v>
      </c>
      <c r="D2653" s="6" t="s">
        <v>520</v>
      </c>
      <c r="E2653" s="6" t="s">
        <v>7317</v>
      </c>
      <c r="F2653" s="6">
        <v>103.4483</v>
      </c>
      <c r="G2653" s="6">
        <v>29.8992</v>
      </c>
      <c r="H2653" s="6">
        <v>39650132</v>
      </c>
      <c r="I2653" s="6">
        <v>104.41802029999999</v>
      </c>
      <c r="J2653" s="6">
        <v>28.609167679999999</v>
      </c>
      <c r="K2653" t="s">
        <v>8891</v>
      </c>
      <c r="L2653" t="s">
        <v>10254</v>
      </c>
      <c r="M2653" t="s">
        <v>10676</v>
      </c>
    </row>
    <row r="2654" spans="1:13" x14ac:dyDescent="0.4">
      <c r="A2654" s="6">
        <v>2652</v>
      </c>
      <c r="B2654" s="6" t="s">
        <v>7318</v>
      </c>
      <c r="C2654" s="6" t="s">
        <v>7319</v>
      </c>
      <c r="D2654" s="6" t="s">
        <v>595</v>
      </c>
      <c r="E2654" s="6" t="s">
        <v>6553</v>
      </c>
      <c r="F2654" s="6">
        <v>105.4534</v>
      </c>
      <c r="G2654" s="6">
        <v>37.021500000000003</v>
      </c>
      <c r="H2654" s="6">
        <v>48430534</v>
      </c>
      <c r="I2654" s="6">
        <v>106.39324430000001</v>
      </c>
      <c r="J2654" s="6">
        <v>35.663093600000003</v>
      </c>
      <c r="K2654" t="s">
        <v>8986</v>
      </c>
      <c r="L2654" t="s">
        <v>9428</v>
      </c>
      <c r="M2654" t="s">
        <v>10554</v>
      </c>
    </row>
    <row r="2655" spans="1:13" x14ac:dyDescent="0.4">
      <c r="A2655" s="6">
        <v>2653</v>
      </c>
      <c r="B2655" s="6" t="s">
        <v>7320</v>
      </c>
      <c r="C2655" s="6" t="s">
        <v>7321</v>
      </c>
      <c r="D2655" s="6" t="s">
        <v>696</v>
      </c>
      <c r="E2655" s="6" t="s">
        <v>7322</v>
      </c>
      <c r="F2655" s="6">
        <v>115.1448</v>
      </c>
      <c r="G2655" s="6">
        <v>44.104399999999998</v>
      </c>
      <c r="H2655" s="6">
        <v>46000059</v>
      </c>
      <c r="I2655" s="6">
        <v>115.9402425</v>
      </c>
      <c r="J2655" s="6">
        <v>42.677997759999997</v>
      </c>
      <c r="K2655" t="s">
        <v>8950</v>
      </c>
      <c r="L2655" t="s">
        <v>9326</v>
      </c>
      <c r="M2655" t="s">
        <v>10677</v>
      </c>
    </row>
    <row r="2656" spans="1:13" x14ac:dyDescent="0.4">
      <c r="A2656" s="6">
        <v>2654</v>
      </c>
      <c r="B2656" s="6" t="s">
        <v>7323</v>
      </c>
      <c r="C2656" s="6" t="s">
        <v>7324</v>
      </c>
      <c r="D2656" s="6" t="s">
        <v>599</v>
      </c>
      <c r="E2656" s="6" t="s">
        <v>3851</v>
      </c>
      <c r="F2656" s="6">
        <v>116.39100000000001</v>
      </c>
      <c r="G2656" s="6">
        <v>37.537500000000001</v>
      </c>
      <c r="H2656" s="6">
        <v>60060183</v>
      </c>
      <c r="I2656" s="6">
        <v>117.16787410000001</v>
      </c>
      <c r="J2656" s="6">
        <v>36.174140000000001</v>
      </c>
      <c r="K2656" t="s">
        <v>8907</v>
      </c>
      <c r="L2656" t="s">
        <v>9991</v>
      </c>
      <c r="M2656" t="s">
        <v>10022</v>
      </c>
    </row>
    <row r="2657" spans="1:13" x14ac:dyDescent="0.4">
      <c r="A2657" s="6">
        <v>2655</v>
      </c>
      <c r="B2657" s="6" t="s">
        <v>7325</v>
      </c>
      <c r="C2657" s="6" t="s">
        <v>7326</v>
      </c>
      <c r="D2657" s="6" t="s">
        <v>628</v>
      </c>
      <c r="E2657" s="6" t="s">
        <v>1870</v>
      </c>
      <c r="F2657" s="6">
        <v>115.6019</v>
      </c>
      <c r="G2657" s="6">
        <v>26.329899999999999</v>
      </c>
      <c r="H2657" s="6">
        <v>100167381</v>
      </c>
      <c r="I2657" s="6">
        <v>116.3905317</v>
      </c>
      <c r="J2657" s="6">
        <v>25.07413296</v>
      </c>
      <c r="K2657" t="s">
        <v>8919</v>
      </c>
      <c r="L2657" t="s">
        <v>9195</v>
      </c>
      <c r="M2657" t="s">
        <v>9423</v>
      </c>
    </row>
    <row r="2658" spans="1:13" x14ac:dyDescent="0.4">
      <c r="A2658" s="6">
        <v>2656</v>
      </c>
      <c r="B2658" s="6" t="s">
        <v>7327</v>
      </c>
      <c r="C2658" s="6" t="s">
        <v>7328</v>
      </c>
      <c r="D2658" s="6" t="s">
        <v>869</v>
      </c>
      <c r="E2658" s="6" t="s">
        <v>4265</v>
      </c>
      <c r="F2658" s="6">
        <v>108.7876</v>
      </c>
      <c r="G2658" s="6">
        <v>34.238700000000001</v>
      </c>
      <c r="H2658" s="6">
        <v>28740800</v>
      </c>
      <c r="I2658" s="6">
        <v>109.67776480000001</v>
      </c>
      <c r="J2658" s="6">
        <v>32.907008480000002</v>
      </c>
      <c r="K2658" t="s">
        <v>9010</v>
      </c>
      <c r="L2658" t="s">
        <v>9039</v>
      </c>
      <c r="M2658" t="s">
        <v>10126</v>
      </c>
    </row>
    <row r="2659" spans="1:13" x14ac:dyDescent="0.4">
      <c r="A2659" s="6">
        <v>2657</v>
      </c>
      <c r="B2659" s="6" t="s">
        <v>7329</v>
      </c>
      <c r="C2659" s="6" t="s">
        <v>7330</v>
      </c>
      <c r="D2659" s="6" t="s">
        <v>558</v>
      </c>
      <c r="E2659" s="6" t="s">
        <v>1056</v>
      </c>
      <c r="F2659" s="6">
        <v>103.6585</v>
      </c>
      <c r="G2659" s="6">
        <v>27.3</v>
      </c>
      <c r="H2659" s="6">
        <v>39270247</v>
      </c>
      <c r="I2659" s="6">
        <v>104.6250884</v>
      </c>
      <c r="J2659" s="6">
        <v>26.03492</v>
      </c>
      <c r="K2659" t="s">
        <v>8929</v>
      </c>
      <c r="L2659" t="s">
        <v>9088</v>
      </c>
      <c r="M2659" t="s">
        <v>9089</v>
      </c>
    </row>
    <row r="2660" spans="1:13" x14ac:dyDescent="0.4">
      <c r="A2660" s="6">
        <v>2658</v>
      </c>
      <c r="B2660" s="6" t="s">
        <v>7331</v>
      </c>
      <c r="C2660" s="6" t="s">
        <v>7332</v>
      </c>
      <c r="D2660" s="6" t="s">
        <v>573</v>
      </c>
      <c r="E2660" s="6" t="s">
        <v>7333</v>
      </c>
      <c r="F2660" s="6">
        <v>120.8742</v>
      </c>
      <c r="G2660" s="6">
        <v>40.313800000000001</v>
      </c>
      <c r="H2660" s="6">
        <v>24540538</v>
      </c>
      <c r="I2660" s="6">
        <v>121.5842744</v>
      </c>
      <c r="J2660" s="6">
        <v>38.923787519999998</v>
      </c>
      <c r="K2660" t="s">
        <v>8925</v>
      </c>
      <c r="L2660" t="s">
        <v>9264</v>
      </c>
      <c r="M2660" t="s">
        <v>10678</v>
      </c>
    </row>
    <row r="2661" spans="1:13" x14ac:dyDescent="0.4">
      <c r="A2661" s="6">
        <v>2659</v>
      </c>
      <c r="B2661" s="6" t="s">
        <v>7334</v>
      </c>
      <c r="C2661" s="6" t="s">
        <v>7335</v>
      </c>
      <c r="D2661" s="6" t="s">
        <v>696</v>
      </c>
      <c r="E2661" s="6" t="s">
        <v>7336</v>
      </c>
      <c r="F2661" s="6">
        <v>111.813</v>
      </c>
      <c r="G2661" s="6">
        <v>44.173699999999997</v>
      </c>
      <c r="H2661" s="6">
        <v>8270311</v>
      </c>
      <c r="I2661" s="6">
        <v>112.65808629999999</v>
      </c>
      <c r="J2661" s="6">
        <v>42.746632480000002</v>
      </c>
      <c r="K2661" t="s">
        <v>8950</v>
      </c>
      <c r="L2661" t="s">
        <v>9326</v>
      </c>
      <c r="M2661" t="s">
        <v>10679</v>
      </c>
    </row>
    <row r="2662" spans="1:13" x14ac:dyDescent="0.4">
      <c r="A2662" s="6">
        <v>2660</v>
      </c>
      <c r="B2662" s="6" t="s">
        <v>7337</v>
      </c>
      <c r="C2662" s="6" t="s">
        <v>7338</v>
      </c>
      <c r="D2662" s="6" t="s">
        <v>533</v>
      </c>
      <c r="E2662" s="6" t="s">
        <v>7339</v>
      </c>
      <c r="F2662" s="6">
        <v>117.4517</v>
      </c>
      <c r="G2662" s="6">
        <v>34.945300000000003</v>
      </c>
      <c r="H2662" s="6">
        <v>35480104</v>
      </c>
      <c r="I2662" s="6">
        <v>118.2127697</v>
      </c>
      <c r="J2662" s="6">
        <v>33.606825120000003</v>
      </c>
      <c r="K2662" t="s">
        <v>8979</v>
      </c>
      <c r="L2662" t="s">
        <v>9947</v>
      </c>
      <c r="M2662" t="s">
        <v>10680</v>
      </c>
    </row>
    <row r="2663" spans="1:13" x14ac:dyDescent="0.4">
      <c r="A2663" s="6">
        <v>2661</v>
      </c>
      <c r="B2663" s="6" t="s">
        <v>7340</v>
      </c>
      <c r="C2663" s="6" t="s">
        <v>7341</v>
      </c>
      <c r="D2663" s="6" t="s">
        <v>858</v>
      </c>
      <c r="E2663" s="6" t="s">
        <v>7342</v>
      </c>
      <c r="F2663" s="6">
        <v>81.113799999999998</v>
      </c>
      <c r="G2663" s="6">
        <v>46.3506</v>
      </c>
      <c r="H2663" s="6">
        <v>88453891</v>
      </c>
      <c r="I2663" s="6">
        <v>82.41630438</v>
      </c>
      <c r="J2663" s="6">
        <v>44.902634239999998</v>
      </c>
      <c r="K2663" t="s">
        <v>9006</v>
      </c>
      <c r="L2663" t="s">
        <v>9048</v>
      </c>
      <c r="M2663" t="s">
        <v>9105</v>
      </c>
    </row>
    <row r="2664" spans="1:13" x14ac:dyDescent="0.4">
      <c r="A2664" s="6">
        <v>2662</v>
      </c>
      <c r="B2664" s="6" t="s">
        <v>7343</v>
      </c>
      <c r="C2664" s="6" t="s">
        <v>7344</v>
      </c>
      <c r="D2664" s="6" t="s">
        <v>1151</v>
      </c>
      <c r="E2664" s="6" t="s">
        <v>5395</v>
      </c>
      <c r="F2664" s="6">
        <v>111.9054</v>
      </c>
      <c r="G2664" s="6">
        <v>24.508700000000001</v>
      </c>
      <c r="H2664" s="6">
        <v>4060229</v>
      </c>
      <c r="I2664" s="6">
        <v>112.7491095</v>
      </c>
      <c r="J2664" s="6">
        <v>23.270416480000002</v>
      </c>
      <c r="K2664" t="s">
        <v>8934</v>
      </c>
      <c r="L2664" t="s">
        <v>9479</v>
      </c>
      <c r="M2664" t="s">
        <v>10359</v>
      </c>
    </row>
    <row r="2665" spans="1:13" x14ac:dyDescent="0.4">
      <c r="A2665" s="6">
        <v>2663</v>
      </c>
      <c r="B2665" s="6" t="s">
        <v>7345</v>
      </c>
      <c r="C2665" s="6" t="s">
        <v>7346</v>
      </c>
      <c r="D2665" s="6" t="s">
        <v>500</v>
      </c>
      <c r="E2665" s="6" t="s">
        <v>4417</v>
      </c>
      <c r="F2665" s="6">
        <v>116.3056</v>
      </c>
      <c r="G2665" s="6">
        <v>41.369300000000003</v>
      </c>
      <c r="H2665" s="6">
        <v>11780596</v>
      </c>
      <c r="I2665" s="6">
        <v>117.0837466</v>
      </c>
      <c r="J2665" s="6">
        <v>39.969154719999999</v>
      </c>
      <c r="K2665" t="s">
        <v>8989</v>
      </c>
      <c r="L2665" t="s">
        <v>9029</v>
      </c>
      <c r="M2665" t="s">
        <v>10166</v>
      </c>
    </row>
    <row r="2666" spans="1:13" x14ac:dyDescent="0.4">
      <c r="A2666" s="6">
        <v>2664</v>
      </c>
      <c r="B2666" s="6" t="s">
        <v>7347</v>
      </c>
      <c r="C2666" s="6" t="s">
        <v>7348</v>
      </c>
      <c r="D2666" s="6" t="s">
        <v>573</v>
      </c>
      <c r="E2666" s="6" t="s">
        <v>5184</v>
      </c>
      <c r="F2666" s="6">
        <v>117.05289999999999</v>
      </c>
      <c r="G2666" s="6">
        <v>43.2151</v>
      </c>
      <c r="H2666" s="6">
        <v>23340416</v>
      </c>
      <c r="I2666" s="6">
        <v>117.8199118</v>
      </c>
      <c r="J2666" s="6">
        <v>41.797235039999997</v>
      </c>
      <c r="K2666" t="s">
        <v>8989</v>
      </c>
      <c r="L2666" t="s">
        <v>9150</v>
      </c>
      <c r="M2666" t="s">
        <v>10327</v>
      </c>
    </row>
    <row r="2667" spans="1:13" x14ac:dyDescent="0.4">
      <c r="A2667" s="6">
        <v>2665</v>
      </c>
      <c r="B2667" s="6" t="s">
        <v>7349</v>
      </c>
      <c r="C2667" s="6" t="s">
        <v>7350</v>
      </c>
      <c r="D2667" s="6" t="s">
        <v>573</v>
      </c>
      <c r="E2667" s="6" t="s">
        <v>6374</v>
      </c>
      <c r="F2667" s="6">
        <v>125.53319999999999</v>
      </c>
      <c r="G2667" s="6">
        <v>44.897100000000002</v>
      </c>
      <c r="H2667" s="6">
        <v>51260540</v>
      </c>
      <c r="I2667" s="6">
        <v>126.1738553</v>
      </c>
      <c r="J2667" s="6">
        <v>43.46308784</v>
      </c>
      <c r="K2667" t="s">
        <v>8894</v>
      </c>
      <c r="L2667" t="s">
        <v>9567</v>
      </c>
      <c r="M2667" t="s">
        <v>10529</v>
      </c>
    </row>
    <row r="2668" spans="1:13" x14ac:dyDescent="0.4">
      <c r="A2668" s="6">
        <v>2666</v>
      </c>
      <c r="B2668" s="6" t="s">
        <v>7351</v>
      </c>
      <c r="C2668" s="6" t="s">
        <v>7352</v>
      </c>
      <c r="D2668" s="6" t="s">
        <v>500</v>
      </c>
      <c r="E2668" s="6" t="s">
        <v>2623</v>
      </c>
      <c r="F2668" s="6">
        <v>114.9074</v>
      </c>
      <c r="G2668" s="6">
        <v>41.029499999999999</v>
      </c>
      <c r="H2668" s="6">
        <v>53070179</v>
      </c>
      <c r="I2668" s="6">
        <v>115.7063797</v>
      </c>
      <c r="J2668" s="6">
        <v>39.632616800000001</v>
      </c>
      <c r="K2668" t="s">
        <v>8862</v>
      </c>
      <c r="L2668" t="s">
        <v>8862</v>
      </c>
      <c r="M2668" t="s">
        <v>9680</v>
      </c>
    </row>
    <row r="2669" spans="1:13" x14ac:dyDescent="0.4">
      <c r="A2669" s="6">
        <v>2667</v>
      </c>
      <c r="B2669" s="6" t="s">
        <v>7353</v>
      </c>
      <c r="C2669" s="6" t="s">
        <v>7354</v>
      </c>
      <c r="D2669" s="6" t="s">
        <v>602</v>
      </c>
      <c r="E2669" s="6" t="s">
        <v>2997</v>
      </c>
      <c r="F2669" s="6">
        <v>115.2217</v>
      </c>
      <c r="G2669" s="6">
        <v>25.305700000000002</v>
      </c>
      <c r="H2669" s="6">
        <v>89631268</v>
      </c>
      <c r="I2669" s="6">
        <v>116.0159967</v>
      </c>
      <c r="J2669" s="6">
        <v>24.059765280000001</v>
      </c>
      <c r="K2669" t="s">
        <v>8934</v>
      </c>
      <c r="L2669" t="s">
        <v>9277</v>
      </c>
      <c r="M2669" t="s">
        <v>9789</v>
      </c>
    </row>
    <row r="2670" spans="1:13" x14ac:dyDescent="0.4">
      <c r="A2670" s="6">
        <v>2668</v>
      </c>
      <c r="B2670" s="6" t="s">
        <v>7355</v>
      </c>
      <c r="C2670" s="6" t="s">
        <v>7356</v>
      </c>
      <c r="D2670" s="6" t="s">
        <v>595</v>
      </c>
      <c r="E2670" s="6" t="s">
        <v>1889</v>
      </c>
      <c r="F2670" s="6">
        <v>105.3412</v>
      </c>
      <c r="G2670" s="6">
        <v>37.455399999999997</v>
      </c>
      <c r="H2670" s="6">
        <v>48480071</v>
      </c>
      <c r="I2670" s="6">
        <v>106.2827161</v>
      </c>
      <c r="J2670" s="6">
        <v>36.092828160000003</v>
      </c>
      <c r="K2670" t="s">
        <v>8986</v>
      </c>
      <c r="L2670" t="s">
        <v>9428</v>
      </c>
      <c r="M2670" t="s">
        <v>9429</v>
      </c>
    </row>
    <row r="2671" spans="1:13" x14ac:dyDescent="0.4">
      <c r="A2671" s="6">
        <v>2669</v>
      </c>
      <c r="B2671" s="6" t="s">
        <v>7357</v>
      </c>
      <c r="C2671" s="6" t="s">
        <v>7358</v>
      </c>
      <c r="D2671" s="6" t="s">
        <v>573</v>
      </c>
      <c r="E2671" s="6" t="s">
        <v>2304</v>
      </c>
      <c r="F2671" s="6">
        <v>125.7911</v>
      </c>
      <c r="G2671" s="6">
        <v>45.399799999999999</v>
      </c>
      <c r="H2671" s="6">
        <v>50670331</v>
      </c>
      <c r="I2671" s="6">
        <v>126.4279126</v>
      </c>
      <c r="J2671" s="6">
        <v>43.960961920000003</v>
      </c>
      <c r="K2671" t="s">
        <v>8894</v>
      </c>
      <c r="L2671" t="s">
        <v>9567</v>
      </c>
      <c r="M2671" t="s">
        <v>9577</v>
      </c>
    </row>
    <row r="2672" spans="1:13" x14ac:dyDescent="0.4">
      <c r="A2672" s="6">
        <v>2670</v>
      </c>
      <c r="B2672" s="6" t="s">
        <v>7359</v>
      </c>
      <c r="C2672" s="6" t="s">
        <v>7360</v>
      </c>
      <c r="D2672" s="6" t="s">
        <v>562</v>
      </c>
      <c r="E2672" s="6" t="s">
        <v>3561</v>
      </c>
      <c r="F2672" s="6">
        <v>125.2243</v>
      </c>
      <c r="G2672" s="6">
        <v>47.584600000000002</v>
      </c>
      <c r="H2672" s="6">
        <v>12790850</v>
      </c>
      <c r="I2672" s="6">
        <v>125.8695579</v>
      </c>
      <c r="J2672" s="6">
        <v>46.124787840000003</v>
      </c>
      <c r="K2672" t="s">
        <v>8885</v>
      </c>
      <c r="L2672" t="s">
        <v>9031</v>
      </c>
      <c r="M2672" t="s">
        <v>9943</v>
      </c>
    </row>
    <row r="2673" spans="1:13" x14ac:dyDescent="0.4">
      <c r="A2673" s="6">
        <v>2671</v>
      </c>
      <c r="B2673" s="6" t="s">
        <v>7361</v>
      </c>
      <c r="C2673" s="6" t="s">
        <v>7362</v>
      </c>
      <c r="D2673" s="6" t="s">
        <v>573</v>
      </c>
      <c r="E2673" s="6" t="s">
        <v>1315</v>
      </c>
      <c r="F2673" s="6">
        <v>123.0342</v>
      </c>
      <c r="G2673" s="6">
        <v>44.8001</v>
      </c>
      <c r="H2673" s="6">
        <v>30610274</v>
      </c>
      <c r="I2673" s="6">
        <v>123.71209039999999</v>
      </c>
      <c r="J2673" s="6">
        <v>43.367019040000002</v>
      </c>
      <c r="K2673" t="s">
        <v>8925</v>
      </c>
      <c r="L2673" t="s">
        <v>9197</v>
      </c>
      <c r="M2673" t="s">
        <v>9198</v>
      </c>
    </row>
    <row r="2674" spans="1:13" x14ac:dyDescent="0.4">
      <c r="A2674" s="6">
        <v>2672</v>
      </c>
      <c r="B2674" s="6" t="s">
        <v>7363</v>
      </c>
      <c r="C2674" s="6" t="s">
        <v>7364</v>
      </c>
      <c r="D2674" s="6" t="s">
        <v>599</v>
      </c>
      <c r="E2674" s="6" t="s">
        <v>612</v>
      </c>
      <c r="F2674" s="6">
        <v>116.6876</v>
      </c>
      <c r="G2674" s="6">
        <v>37.5944</v>
      </c>
      <c r="H2674" s="6">
        <v>60030191</v>
      </c>
      <c r="I2674" s="6">
        <v>117.46005479999999</v>
      </c>
      <c r="J2674" s="6">
        <v>36.230493760000002</v>
      </c>
      <c r="K2674" t="s">
        <v>8907</v>
      </c>
      <c r="L2674" t="s">
        <v>8908</v>
      </c>
      <c r="M2674" t="s">
        <v>8915</v>
      </c>
    </row>
    <row r="2675" spans="1:13" x14ac:dyDescent="0.4">
      <c r="A2675" s="6">
        <v>2673</v>
      </c>
      <c r="B2675" s="6" t="s">
        <v>7365</v>
      </c>
      <c r="C2675" s="6" t="s">
        <v>7366</v>
      </c>
      <c r="D2675" s="6" t="s">
        <v>602</v>
      </c>
      <c r="E2675" s="6" t="s">
        <v>3685</v>
      </c>
      <c r="F2675" s="6">
        <v>112.9598</v>
      </c>
      <c r="G2675" s="6">
        <v>23.9666</v>
      </c>
      <c r="H2675" s="6">
        <v>90459454</v>
      </c>
      <c r="I2675" s="6">
        <v>113.78779900000001</v>
      </c>
      <c r="J2675" s="6">
        <v>22.733520639999998</v>
      </c>
      <c r="K2675" t="s">
        <v>8934</v>
      </c>
      <c r="L2675" t="s">
        <v>9368</v>
      </c>
      <c r="M2675" t="s">
        <v>9979</v>
      </c>
    </row>
    <row r="2676" spans="1:13" x14ac:dyDescent="0.4">
      <c r="A2676" s="6">
        <v>2674</v>
      </c>
      <c r="B2676" s="6" t="s">
        <v>7367</v>
      </c>
      <c r="C2676" s="6" t="s">
        <v>7368</v>
      </c>
      <c r="D2676" s="6" t="s">
        <v>573</v>
      </c>
      <c r="E2676" s="6" t="s">
        <v>1070</v>
      </c>
      <c r="F2676" s="6">
        <v>127.6934</v>
      </c>
      <c r="G2676" s="6">
        <v>43.981900000000003</v>
      </c>
      <c r="H2676" s="6">
        <v>56790582</v>
      </c>
      <c r="I2676" s="6">
        <v>128.3018683</v>
      </c>
      <c r="J2676" s="6">
        <v>42.556673760000002</v>
      </c>
      <c r="K2676" t="s">
        <v>8894</v>
      </c>
      <c r="L2676" t="s">
        <v>9094</v>
      </c>
      <c r="M2676" t="s">
        <v>9095</v>
      </c>
    </row>
    <row r="2677" spans="1:13" x14ac:dyDescent="0.4">
      <c r="A2677" s="6">
        <v>2675</v>
      </c>
      <c r="B2677" s="6" t="s">
        <v>7369</v>
      </c>
      <c r="C2677" s="6" t="s">
        <v>7370</v>
      </c>
      <c r="D2677" s="6" t="s">
        <v>573</v>
      </c>
      <c r="E2677" s="6" t="s">
        <v>1755</v>
      </c>
      <c r="F2677" s="6">
        <v>124.6832</v>
      </c>
      <c r="G2677" s="6">
        <v>46.552100000000003</v>
      </c>
      <c r="H2677" s="6">
        <v>62010438</v>
      </c>
      <c r="I2677" s="6">
        <v>125.3365203</v>
      </c>
      <c r="J2677" s="6">
        <v>45.102199839999997</v>
      </c>
      <c r="K2677" t="s">
        <v>8894</v>
      </c>
      <c r="L2677" t="s">
        <v>9377</v>
      </c>
      <c r="M2677" t="s">
        <v>9378</v>
      </c>
    </row>
    <row r="2678" spans="1:13" x14ac:dyDescent="0.4">
      <c r="A2678" s="6">
        <v>2676</v>
      </c>
      <c r="B2678" s="6" t="s">
        <v>7371</v>
      </c>
      <c r="C2678" s="6" t="s">
        <v>7372</v>
      </c>
      <c r="D2678" s="6" t="s">
        <v>573</v>
      </c>
      <c r="E2678" s="6" t="s">
        <v>4861</v>
      </c>
      <c r="F2678" s="6">
        <v>121.5592</v>
      </c>
      <c r="G2678" s="6">
        <v>43.520899999999997</v>
      </c>
      <c r="H2678" s="6">
        <v>325516180</v>
      </c>
      <c r="I2678" s="6">
        <v>122.25906790000001</v>
      </c>
      <c r="J2678" s="6">
        <v>42.100099360000002</v>
      </c>
      <c r="K2678" t="s">
        <v>8925</v>
      </c>
      <c r="L2678" t="s">
        <v>9370</v>
      </c>
      <c r="M2678" t="s">
        <v>10276</v>
      </c>
    </row>
    <row r="2679" spans="1:13" x14ac:dyDescent="0.4">
      <c r="A2679" s="6">
        <v>2677</v>
      </c>
      <c r="B2679" s="6" t="s">
        <v>7373</v>
      </c>
      <c r="C2679" s="6" t="s">
        <v>7374</v>
      </c>
      <c r="D2679" s="6" t="s">
        <v>558</v>
      </c>
      <c r="E2679" s="6" t="s">
        <v>1665</v>
      </c>
      <c r="F2679" s="6">
        <v>103.76260000000001</v>
      </c>
      <c r="G2679" s="6">
        <v>27.424199999999999</v>
      </c>
      <c r="H2679" s="6">
        <v>39250289</v>
      </c>
      <c r="I2679" s="6">
        <v>104.7276373</v>
      </c>
      <c r="J2679" s="6">
        <v>26.15792768</v>
      </c>
      <c r="K2679" t="s">
        <v>8929</v>
      </c>
      <c r="L2679" t="s">
        <v>9088</v>
      </c>
      <c r="M2679" t="s">
        <v>9336</v>
      </c>
    </row>
    <row r="2680" spans="1:13" x14ac:dyDescent="0.4">
      <c r="A2680" s="6">
        <v>2678</v>
      </c>
      <c r="B2680" s="6" t="s">
        <v>7375</v>
      </c>
      <c r="C2680" s="6" t="s">
        <v>7376</v>
      </c>
      <c r="D2680" s="6" t="s">
        <v>500</v>
      </c>
      <c r="E2680" s="6" t="s">
        <v>5148</v>
      </c>
      <c r="F2680" s="6">
        <v>113.1099</v>
      </c>
      <c r="G2680" s="6">
        <v>38.056699999999999</v>
      </c>
      <c r="H2680" s="6">
        <v>54560685</v>
      </c>
      <c r="I2680" s="6">
        <v>113.93566250000001</v>
      </c>
      <c r="J2680" s="6">
        <v>36.688355680000001</v>
      </c>
      <c r="K2680" t="s">
        <v>8989</v>
      </c>
      <c r="L2680" t="s">
        <v>9203</v>
      </c>
      <c r="M2680" t="s">
        <v>10319</v>
      </c>
    </row>
    <row r="2681" spans="1:13" x14ac:dyDescent="0.4">
      <c r="A2681" s="6">
        <v>2679</v>
      </c>
      <c r="B2681" s="6" t="s">
        <v>7377</v>
      </c>
      <c r="C2681" s="6" t="s">
        <v>7378</v>
      </c>
      <c r="D2681" s="6" t="s">
        <v>858</v>
      </c>
      <c r="E2681" s="6" t="s">
        <v>7379</v>
      </c>
      <c r="F2681" s="6">
        <v>74.598200000000006</v>
      </c>
      <c r="G2681" s="6">
        <v>40.775799999999997</v>
      </c>
      <c r="H2681" s="6">
        <v>34230827</v>
      </c>
      <c r="I2681" s="6">
        <v>75.997786820000002</v>
      </c>
      <c r="J2681" s="6">
        <v>39.381352319999998</v>
      </c>
      <c r="K2681" t="s">
        <v>9006</v>
      </c>
      <c r="L2681" t="s">
        <v>9073</v>
      </c>
      <c r="M2681" t="s">
        <v>10681</v>
      </c>
    </row>
    <row r="2682" spans="1:13" x14ac:dyDescent="0.4">
      <c r="A2682" s="6">
        <v>2680</v>
      </c>
      <c r="B2682" s="6" t="s">
        <v>7380</v>
      </c>
      <c r="C2682" s="6" t="s">
        <v>7381</v>
      </c>
      <c r="D2682" s="6" t="s">
        <v>573</v>
      </c>
      <c r="E2682" s="6" t="s">
        <v>3075</v>
      </c>
      <c r="F2682" s="6">
        <v>119.89830000000001</v>
      </c>
      <c r="G2682" s="6">
        <v>44.148400000000002</v>
      </c>
      <c r="H2682" s="6">
        <v>23680861</v>
      </c>
      <c r="I2682" s="6">
        <v>120.6229153</v>
      </c>
      <c r="J2682" s="6">
        <v>42.721575360000003</v>
      </c>
      <c r="K2682" t="s">
        <v>8950</v>
      </c>
      <c r="L2682" t="s">
        <v>9487</v>
      </c>
      <c r="M2682" t="s">
        <v>9805</v>
      </c>
    </row>
    <row r="2683" spans="1:13" x14ac:dyDescent="0.4">
      <c r="A2683" s="6">
        <v>2681</v>
      </c>
      <c r="B2683" s="6" t="s">
        <v>7382</v>
      </c>
      <c r="C2683" s="6" t="s">
        <v>7383</v>
      </c>
      <c r="D2683" s="6" t="s">
        <v>595</v>
      </c>
      <c r="E2683" s="6" t="s">
        <v>2825</v>
      </c>
      <c r="F2683" s="6">
        <v>95.791799999999995</v>
      </c>
      <c r="G2683" s="6">
        <v>41.832999999999998</v>
      </c>
      <c r="H2683" s="6">
        <v>11260155</v>
      </c>
      <c r="I2683" s="6">
        <v>96.875602180000001</v>
      </c>
      <c r="J2683" s="6">
        <v>40.428403199999998</v>
      </c>
      <c r="K2683" t="s">
        <v>8904</v>
      </c>
      <c r="L2683" t="s">
        <v>9255</v>
      </c>
      <c r="M2683" t="s">
        <v>9740</v>
      </c>
    </row>
    <row r="2684" spans="1:13" x14ac:dyDescent="0.4">
      <c r="A2684" s="6">
        <v>2682</v>
      </c>
      <c r="B2684" s="6" t="s">
        <v>7384</v>
      </c>
      <c r="C2684" s="6" t="s">
        <v>7385</v>
      </c>
      <c r="D2684" s="6" t="s">
        <v>573</v>
      </c>
      <c r="E2684" s="6" t="s">
        <v>6134</v>
      </c>
      <c r="F2684" s="6">
        <v>122.8327</v>
      </c>
      <c r="G2684" s="6">
        <v>44.937600000000003</v>
      </c>
      <c r="H2684" s="6">
        <v>30570631</v>
      </c>
      <c r="I2684" s="6">
        <v>123.5135928</v>
      </c>
      <c r="J2684" s="6">
        <v>43.503199039999998</v>
      </c>
      <c r="K2684" t="s">
        <v>8894</v>
      </c>
      <c r="L2684" t="s">
        <v>9944</v>
      </c>
      <c r="M2684" t="s">
        <v>10489</v>
      </c>
    </row>
    <row r="2685" spans="1:13" x14ac:dyDescent="0.4">
      <c r="A2685" s="6">
        <v>2683</v>
      </c>
      <c r="B2685" s="6" t="s">
        <v>7386</v>
      </c>
      <c r="C2685" s="6" t="s">
        <v>3507</v>
      </c>
      <c r="D2685" s="6" t="s">
        <v>573</v>
      </c>
      <c r="E2685" s="6" t="s">
        <v>5669</v>
      </c>
      <c r="F2685" s="6">
        <v>124.0311</v>
      </c>
      <c r="G2685" s="6">
        <v>44.517200000000003</v>
      </c>
      <c r="H2685" s="6">
        <v>55900814</v>
      </c>
      <c r="I2685" s="6">
        <v>124.69413659999999</v>
      </c>
      <c r="J2685" s="6">
        <v>43.086834879999998</v>
      </c>
      <c r="K2685" t="s">
        <v>8894</v>
      </c>
      <c r="L2685" t="s">
        <v>9944</v>
      </c>
      <c r="M2685" t="s">
        <v>10403</v>
      </c>
    </row>
    <row r="2686" spans="1:13" x14ac:dyDescent="0.4">
      <c r="A2686" s="6">
        <v>2684</v>
      </c>
      <c r="B2686" s="6" t="s">
        <v>7387</v>
      </c>
      <c r="C2686" s="6" t="s">
        <v>3509</v>
      </c>
      <c r="D2686" s="6" t="s">
        <v>562</v>
      </c>
      <c r="E2686" s="6" t="s">
        <v>6613</v>
      </c>
      <c r="F2686" s="6">
        <v>130.11099999999999</v>
      </c>
      <c r="G2686" s="6">
        <v>46.607300000000002</v>
      </c>
      <c r="H2686" s="6">
        <v>58580308</v>
      </c>
      <c r="I2686" s="6">
        <v>130.6834461</v>
      </c>
      <c r="J2686" s="6">
        <v>45.156869919999998</v>
      </c>
      <c r="K2686" t="s">
        <v>8885</v>
      </c>
      <c r="L2686" t="s">
        <v>9245</v>
      </c>
      <c r="M2686" t="s">
        <v>10568</v>
      </c>
    </row>
    <row r="2687" spans="1:13" x14ac:dyDescent="0.4">
      <c r="A2687" s="6">
        <v>2685</v>
      </c>
      <c r="B2687" s="6" t="s">
        <v>7388</v>
      </c>
      <c r="C2687" s="6" t="s">
        <v>7389</v>
      </c>
      <c r="D2687" s="6" t="s">
        <v>602</v>
      </c>
      <c r="E2687" s="6" t="s">
        <v>1285</v>
      </c>
      <c r="F2687" s="6">
        <v>113.0117</v>
      </c>
      <c r="G2687" s="6">
        <v>24.344100000000001</v>
      </c>
      <c r="H2687" s="6">
        <v>310811</v>
      </c>
      <c r="I2687" s="6">
        <v>113.8389257</v>
      </c>
      <c r="J2687" s="6">
        <v>23.107396640000001</v>
      </c>
      <c r="K2687" t="s">
        <v>8934</v>
      </c>
      <c r="L2687" t="s">
        <v>9183</v>
      </c>
    </row>
    <row r="2688" spans="1:13" x14ac:dyDescent="0.4">
      <c r="A2688" s="6">
        <v>2686</v>
      </c>
      <c r="B2688" s="6" t="s">
        <v>7390</v>
      </c>
      <c r="C2688" s="6" t="s">
        <v>7391</v>
      </c>
      <c r="D2688" s="6" t="s">
        <v>696</v>
      </c>
      <c r="E2688" s="6" t="s">
        <v>7392</v>
      </c>
      <c r="F2688" s="6">
        <v>109.6477</v>
      </c>
      <c r="G2688" s="6">
        <v>41.9681</v>
      </c>
      <c r="H2688" s="6">
        <v>7260878</v>
      </c>
      <c r="I2688" s="6">
        <v>110.52504930000001</v>
      </c>
      <c r="J2688" s="6">
        <v>40.562206240000002</v>
      </c>
      <c r="K2688" t="s">
        <v>8950</v>
      </c>
      <c r="L2688" t="s">
        <v>9120</v>
      </c>
      <c r="M2688" t="s">
        <v>10682</v>
      </c>
    </row>
    <row r="2689" spans="1:13" x14ac:dyDescent="0.4">
      <c r="A2689" s="6">
        <v>2687</v>
      </c>
      <c r="B2689" s="6" t="s">
        <v>7393</v>
      </c>
      <c r="C2689" s="6" t="s">
        <v>7394</v>
      </c>
      <c r="D2689" s="6" t="s">
        <v>573</v>
      </c>
      <c r="E2689" s="6" t="s">
        <v>5236</v>
      </c>
      <c r="F2689" s="6">
        <v>120.51779999999999</v>
      </c>
      <c r="G2689" s="6">
        <v>48.065100000000001</v>
      </c>
      <c r="H2689" s="6">
        <v>50300350</v>
      </c>
      <c r="I2689" s="6">
        <v>121.2331848</v>
      </c>
      <c r="J2689" s="6">
        <v>46.600675039999999</v>
      </c>
      <c r="K2689" t="s">
        <v>8950</v>
      </c>
      <c r="L2689" t="s">
        <v>9034</v>
      </c>
      <c r="M2689" t="s">
        <v>10338</v>
      </c>
    </row>
    <row r="2690" spans="1:13" x14ac:dyDescent="0.4">
      <c r="A2690" s="6">
        <v>2688</v>
      </c>
      <c r="B2690" s="6" t="s">
        <v>7395</v>
      </c>
      <c r="C2690" s="6" t="s">
        <v>7396</v>
      </c>
      <c r="D2690" s="6" t="s">
        <v>500</v>
      </c>
      <c r="E2690" s="6" t="s">
        <v>4705</v>
      </c>
      <c r="F2690" s="6">
        <v>114.10680000000001</v>
      </c>
      <c r="G2690" s="6">
        <v>42.077500000000001</v>
      </c>
      <c r="H2690" s="6">
        <v>6790858</v>
      </c>
      <c r="I2690" s="6">
        <v>114.91770870000001</v>
      </c>
      <c r="J2690" s="6">
        <v>40.670555999999998</v>
      </c>
      <c r="K2690" t="s">
        <v>8989</v>
      </c>
      <c r="L2690" t="s">
        <v>9158</v>
      </c>
      <c r="M2690" t="s">
        <v>10236</v>
      </c>
    </row>
    <row r="2691" spans="1:13" x14ac:dyDescent="0.4">
      <c r="A2691" s="6">
        <v>2689</v>
      </c>
      <c r="B2691" s="6" t="s">
        <v>7397</v>
      </c>
      <c r="C2691" s="6" t="s">
        <v>7398</v>
      </c>
      <c r="D2691" s="6" t="s">
        <v>602</v>
      </c>
      <c r="E2691" s="6" t="s">
        <v>3523</v>
      </c>
      <c r="F2691" s="6">
        <v>110.50230000000001</v>
      </c>
      <c r="G2691" s="6">
        <v>30.8874</v>
      </c>
      <c r="H2691" s="6">
        <v>21360811</v>
      </c>
      <c r="I2691" s="6">
        <v>111.36691570000001</v>
      </c>
      <c r="J2691" s="6">
        <v>29.58788096</v>
      </c>
      <c r="K2691" t="s">
        <v>8910</v>
      </c>
      <c r="L2691" t="s">
        <v>9148</v>
      </c>
      <c r="M2691" t="s">
        <v>7397</v>
      </c>
    </row>
    <row r="2692" spans="1:13" x14ac:dyDescent="0.4">
      <c r="A2692" s="6">
        <v>2690</v>
      </c>
      <c r="B2692" s="6" t="s">
        <v>7399</v>
      </c>
      <c r="C2692" s="6" t="s">
        <v>7400</v>
      </c>
      <c r="D2692" s="6" t="s">
        <v>869</v>
      </c>
      <c r="E2692" s="6" t="s">
        <v>3537</v>
      </c>
      <c r="F2692" s="6">
        <v>109.20099999999999</v>
      </c>
      <c r="G2692" s="6">
        <v>40.3752</v>
      </c>
      <c r="H2692" s="6">
        <v>29380793</v>
      </c>
      <c r="I2692" s="6">
        <v>110.0850051</v>
      </c>
      <c r="J2692" s="6">
        <v>38.984598079999998</v>
      </c>
      <c r="K2692" t="s">
        <v>9010</v>
      </c>
      <c r="L2692" t="s">
        <v>9235</v>
      </c>
      <c r="M2692" t="s">
        <v>9935</v>
      </c>
    </row>
    <row r="2693" spans="1:13" x14ac:dyDescent="0.4">
      <c r="A2693" s="6">
        <v>2691</v>
      </c>
      <c r="B2693" s="6" t="s">
        <v>7401</v>
      </c>
      <c r="C2693" s="6" t="s">
        <v>7402</v>
      </c>
      <c r="D2693" s="6" t="s">
        <v>739</v>
      </c>
      <c r="E2693" s="6" t="s">
        <v>7403</v>
      </c>
      <c r="F2693" s="6">
        <v>90.600800000000007</v>
      </c>
      <c r="G2693" s="6">
        <v>30.5458</v>
      </c>
      <c r="H2693" s="6">
        <v>92762409</v>
      </c>
      <c r="I2693" s="6">
        <v>91.761948079999996</v>
      </c>
      <c r="J2693" s="6">
        <v>29.249560320000001</v>
      </c>
      <c r="K2693" t="s">
        <v>8966</v>
      </c>
      <c r="L2693" t="s">
        <v>10400</v>
      </c>
      <c r="M2693" t="s">
        <v>10683</v>
      </c>
    </row>
    <row r="2694" spans="1:13" x14ac:dyDescent="0.4">
      <c r="A2694" s="6">
        <v>2692</v>
      </c>
      <c r="B2694" s="6" t="s">
        <v>7404</v>
      </c>
      <c r="C2694" s="6" t="s">
        <v>7405</v>
      </c>
      <c r="D2694" s="6" t="s">
        <v>500</v>
      </c>
      <c r="E2694" s="6" t="s">
        <v>7406</v>
      </c>
      <c r="F2694" s="6">
        <v>115.0467</v>
      </c>
      <c r="G2694" s="6">
        <v>39.797699999999999</v>
      </c>
      <c r="H2694" s="6">
        <v>19240122</v>
      </c>
      <c r="I2694" s="6">
        <v>115.8436042</v>
      </c>
      <c r="J2694" s="6">
        <v>38.412642079999998</v>
      </c>
      <c r="K2694" t="s">
        <v>8989</v>
      </c>
      <c r="L2694" t="s">
        <v>9225</v>
      </c>
      <c r="M2694" t="s">
        <v>10684</v>
      </c>
    </row>
    <row r="2695" spans="1:13" x14ac:dyDescent="0.4">
      <c r="A2695" s="6">
        <v>2693</v>
      </c>
      <c r="B2695" s="6" t="s">
        <v>7407</v>
      </c>
      <c r="C2695" s="6" t="s">
        <v>7408</v>
      </c>
      <c r="D2695" s="6" t="s">
        <v>849</v>
      </c>
      <c r="E2695" s="6" t="s">
        <v>7409</v>
      </c>
      <c r="F2695" s="6">
        <v>110.0382</v>
      </c>
      <c r="G2695" s="6">
        <v>32.949599999999997</v>
      </c>
      <c r="H2695" s="6">
        <v>97032662</v>
      </c>
      <c r="I2695" s="6">
        <v>110.90973080000001</v>
      </c>
      <c r="J2695" s="6">
        <v>31.630283840000001</v>
      </c>
      <c r="K2695" t="s">
        <v>9002</v>
      </c>
      <c r="L2695" t="s">
        <v>10685</v>
      </c>
    </row>
    <row r="2696" spans="1:13" x14ac:dyDescent="0.4">
      <c r="A2696" s="6">
        <v>2694</v>
      </c>
      <c r="B2696" s="6" t="s">
        <v>7410</v>
      </c>
      <c r="C2696" s="6" t="s">
        <v>7411</v>
      </c>
      <c r="D2696" s="6" t="s">
        <v>696</v>
      </c>
      <c r="E2696" s="6" t="s">
        <v>7412</v>
      </c>
      <c r="F2696" s="6">
        <v>112.7722</v>
      </c>
      <c r="G2696" s="6">
        <v>45.317900000000002</v>
      </c>
      <c r="H2696" s="6">
        <v>62990564</v>
      </c>
      <c r="I2696" s="6">
        <v>113.6029942</v>
      </c>
      <c r="J2696" s="6">
        <v>43.879848160000002</v>
      </c>
      <c r="K2696" t="s">
        <v>8950</v>
      </c>
      <c r="L2696" t="s">
        <v>9326</v>
      </c>
      <c r="M2696" t="s">
        <v>7410</v>
      </c>
    </row>
    <row r="2697" spans="1:13" x14ac:dyDescent="0.4">
      <c r="A2697" s="6">
        <v>2695</v>
      </c>
      <c r="B2697" s="6" t="s">
        <v>7413</v>
      </c>
      <c r="C2697" s="6" t="s">
        <v>7414</v>
      </c>
      <c r="D2697" s="6" t="s">
        <v>566</v>
      </c>
      <c r="E2697" s="6" t="s">
        <v>7415</v>
      </c>
      <c r="F2697" s="6">
        <v>110.7948</v>
      </c>
      <c r="G2697" s="6">
        <v>27.2866</v>
      </c>
      <c r="H2697" s="6">
        <v>37530393</v>
      </c>
      <c r="I2697" s="6">
        <v>111.6550575</v>
      </c>
      <c r="J2697" s="6">
        <v>26.021648639999999</v>
      </c>
      <c r="K2697" t="s">
        <v>8910</v>
      </c>
      <c r="L2697" t="s">
        <v>9232</v>
      </c>
      <c r="M2697" t="s">
        <v>10686</v>
      </c>
    </row>
    <row r="2698" spans="1:13" x14ac:dyDescent="0.4">
      <c r="A2698" s="6">
        <v>2696</v>
      </c>
      <c r="B2698" s="6" t="s">
        <v>7416</v>
      </c>
      <c r="C2698" s="6" t="s">
        <v>7417</v>
      </c>
      <c r="D2698" s="6" t="s">
        <v>849</v>
      </c>
      <c r="E2698" s="6" t="s">
        <v>7418</v>
      </c>
      <c r="F2698" s="6">
        <v>113.20489999999999</v>
      </c>
      <c r="G2698" s="6">
        <v>34.479100000000003</v>
      </c>
      <c r="H2698" s="6">
        <v>1430633</v>
      </c>
      <c r="I2698" s="6">
        <v>114.029247</v>
      </c>
      <c r="J2698" s="6">
        <v>33.145100640000003</v>
      </c>
      <c r="K2698" t="s">
        <v>9020</v>
      </c>
      <c r="L2698" t="s">
        <v>10244</v>
      </c>
      <c r="M2698" t="s">
        <v>10687</v>
      </c>
    </row>
    <row r="2699" spans="1:13" x14ac:dyDescent="0.4">
      <c r="A2699" s="6">
        <v>2697</v>
      </c>
      <c r="B2699" s="6" t="s">
        <v>7419</v>
      </c>
      <c r="C2699" s="6" t="s">
        <v>7420</v>
      </c>
      <c r="D2699" s="6" t="s">
        <v>595</v>
      </c>
      <c r="E2699" s="6" t="s">
        <v>1864</v>
      </c>
      <c r="F2699" s="6">
        <v>104.03919999999999</v>
      </c>
      <c r="G2699" s="6">
        <v>38.8399</v>
      </c>
      <c r="H2699" s="6">
        <v>7820096</v>
      </c>
      <c r="I2699" s="6">
        <v>105.0001159</v>
      </c>
      <c r="J2699" s="6">
        <v>37.464036960000001</v>
      </c>
      <c r="K2699" t="s">
        <v>8986</v>
      </c>
      <c r="L2699" t="s">
        <v>9420</v>
      </c>
      <c r="M2699" t="s">
        <v>9421</v>
      </c>
    </row>
    <row r="2700" spans="1:13" x14ac:dyDescent="0.4">
      <c r="A2700" s="6">
        <v>2698</v>
      </c>
      <c r="B2700" s="6" t="s">
        <v>7421</v>
      </c>
      <c r="C2700" s="6" t="s">
        <v>7422</v>
      </c>
      <c r="D2700" s="6" t="s">
        <v>913</v>
      </c>
      <c r="E2700" s="6" t="s">
        <v>7423</v>
      </c>
      <c r="F2700" s="6">
        <v>114.9268</v>
      </c>
      <c r="G2700" s="6">
        <v>35.677100000000003</v>
      </c>
      <c r="H2700" s="6">
        <v>90714772</v>
      </c>
      <c r="I2700" s="6">
        <v>115.72549069999999</v>
      </c>
      <c r="J2700" s="6">
        <v>34.331599840000003</v>
      </c>
      <c r="K2700" t="s">
        <v>9020</v>
      </c>
      <c r="L2700" t="s">
        <v>9776</v>
      </c>
      <c r="M2700" t="s">
        <v>8282</v>
      </c>
    </row>
    <row r="2701" spans="1:13" x14ac:dyDescent="0.4">
      <c r="A2701" s="6">
        <v>2699</v>
      </c>
      <c r="B2701" s="6" t="s">
        <v>7424</v>
      </c>
      <c r="C2701" s="6" t="s">
        <v>7425</v>
      </c>
      <c r="D2701" s="6" t="s">
        <v>520</v>
      </c>
      <c r="E2701" s="6" t="s">
        <v>7426</v>
      </c>
      <c r="F2701" s="6">
        <v>106.18729999999999</v>
      </c>
      <c r="G2701" s="6">
        <v>32.617699999999999</v>
      </c>
      <c r="H2701" s="6">
        <v>59310769</v>
      </c>
      <c r="I2701" s="6">
        <v>107.1162092</v>
      </c>
      <c r="J2701" s="6">
        <v>31.301570080000001</v>
      </c>
      <c r="K2701" t="s">
        <v>8898</v>
      </c>
      <c r="L2701" t="s">
        <v>9321</v>
      </c>
      <c r="M2701" t="s">
        <v>10688</v>
      </c>
    </row>
    <row r="2702" spans="1:13" x14ac:dyDescent="0.4">
      <c r="A2702" s="6">
        <v>2700</v>
      </c>
      <c r="B2702" s="6" t="s">
        <v>7427</v>
      </c>
      <c r="C2702" s="6" t="s">
        <v>7428</v>
      </c>
      <c r="D2702" s="6" t="s">
        <v>849</v>
      </c>
      <c r="E2702" s="6" t="s">
        <v>3576</v>
      </c>
      <c r="F2702" s="6">
        <v>114.27160000000001</v>
      </c>
      <c r="G2702" s="6">
        <v>34.697400000000002</v>
      </c>
      <c r="H2702" s="6">
        <v>47910307</v>
      </c>
      <c r="I2702" s="6">
        <v>115.08005319999999</v>
      </c>
      <c r="J2702" s="6">
        <v>33.361304959999998</v>
      </c>
      <c r="K2702" t="s">
        <v>9020</v>
      </c>
      <c r="L2702" t="s">
        <v>9945</v>
      </c>
      <c r="M2702" t="s">
        <v>9946</v>
      </c>
    </row>
    <row r="2703" spans="1:13" x14ac:dyDescent="0.4">
      <c r="A2703" s="6">
        <v>2701</v>
      </c>
      <c r="B2703" s="6" t="s">
        <v>7429</v>
      </c>
      <c r="C2703" s="6" t="s">
        <v>7430</v>
      </c>
      <c r="D2703" s="6" t="s">
        <v>913</v>
      </c>
      <c r="E2703" s="6" t="s">
        <v>3582</v>
      </c>
      <c r="F2703" s="6">
        <v>114.8997</v>
      </c>
      <c r="G2703" s="6">
        <v>35.754899999999999</v>
      </c>
      <c r="H2703" s="6">
        <v>19540319</v>
      </c>
      <c r="I2703" s="6">
        <v>115.69879450000001</v>
      </c>
      <c r="J2703" s="6">
        <v>34.408652959999998</v>
      </c>
      <c r="K2703" t="s">
        <v>9020</v>
      </c>
      <c r="L2703" t="s">
        <v>9776</v>
      </c>
      <c r="M2703" t="s">
        <v>9949</v>
      </c>
    </row>
    <row r="2704" spans="1:13" x14ac:dyDescent="0.4">
      <c r="A2704" s="6">
        <v>2702</v>
      </c>
      <c r="B2704" s="6" t="s">
        <v>7431</v>
      </c>
      <c r="C2704" s="6" t="s">
        <v>7432</v>
      </c>
      <c r="D2704" s="6" t="s">
        <v>573</v>
      </c>
      <c r="E2704" s="6" t="s">
        <v>2828</v>
      </c>
      <c r="F2704" s="6">
        <v>118.4085</v>
      </c>
      <c r="G2704" s="6">
        <v>42.520200000000003</v>
      </c>
      <c r="H2704" s="6">
        <v>43740927</v>
      </c>
      <c r="I2704" s="6">
        <v>119.1553134</v>
      </c>
      <c r="J2704" s="6">
        <v>41.10900608</v>
      </c>
      <c r="K2704" t="s">
        <v>8925</v>
      </c>
      <c r="L2704" t="s">
        <v>9111</v>
      </c>
      <c r="M2704" t="s">
        <v>9741</v>
      </c>
    </row>
    <row r="2705" spans="1:13" x14ac:dyDescent="0.4">
      <c r="A2705" s="6">
        <v>2703</v>
      </c>
      <c r="B2705" s="6" t="s">
        <v>7433</v>
      </c>
      <c r="C2705" s="6" t="s">
        <v>7434</v>
      </c>
      <c r="D2705" s="6" t="s">
        <v>739</v>
      </c>
      <c r="E2705" s="6" t="s">
        <v>7435</v>
      </c>
      <c r="F2705" s="6">
        <v>90.878799999999998</v>
      </c>
      <c r="G2705" s="6">
        <v>30.5579</v>
      </c>
      <c r="H2705" s="6">
        <v>92770752</v>
      </c>
      <c r="I2705" s="6">
        <v>92.035805879999998</v>
      </c>
      <c r="J2705" s="6">
        <v>29.26154416</v>
      </c>
      <c r="K2705" t="s">
        <v>8966</v>
      </c>
      <c r="L2705" t="s">
        <v>10400</v>
      </c>
      <c r="M2705" t="s">
        <v>10689</v>
      </c>
    </row>
    <row r="2706" spans="1:13" x14ac:dyDescent="0.4">
      <c r="A2706" s="6">
        <v>2704</v>
      </c>
      <c r="B2706" s="6" t="s">
        <v>7436</v>
      </c>
      <c r="C2706" s="6" t="s">
        <v>7437</v>
      </c>
      <c r="D2706" s="6" t="s">
        <v>1151</v>
      </c>
      <c r="E2706" s="6" t="s">
        <v>1732</v>
      </c>
      <c r="F2706" s="6">
        <v>112.12520000000001</v>
      </c>
      <c r="G2706" s="6">
        <v>24.390699999999999</v>
      </c>
      <c r="H2706" s="6">
        <v>3990768</v>
      </c>
      <c r="I2706" s="6">
        <v>112.96563449999999</v>
      </c>
      <c r="J2706" s="6">
        <v>23.15354928</v>
      </c>
      <c r="K2706" t="s">
        <v>8934</v>
      </c>
      <c r="L2706" t="s">
        <v>9364</v>
      </c>
      <c r="M2706" t="s">
        <v>9367</v>
      </c>
    </row>
    <row r="2707" spans="1:13" x14ac:dyDescent="0.4">
      <c r="A2707" s="6">
        <v>2705</v>
      </c>
      <c r="B2707" s="6" t="s">
        <v>7438</v>
      </c>
      <c r="C2707" s="6" t="s">
        <v>7439</v>
      </c>
      <c r="D2707" s="6" t="s">
        <v>1151</v>
      </c>
      <c r="E2707" s="6" t="s">
        <v>7440</v>
      </c>
      <c r="F2707" s="6">
        <v>112.07210000000001</v>
      </c>
      <c r="G2707" s="6">
        <v>24.4221</v>
      </c>
      <c r="H2707" s="6">
        <v>4000682</v>
      </c>
      <c r="I2707" s="6">
        <v>112.9133257</v>
      </c>
      <c r="J2707" s="6">
        <v>23.18464784</v>
      </c>
      <c r="K2707" t="s">
        <v>8934</v>
      </c>
      <c r="L2707" t="s">
        <v>9364</v>
      </c>
      <c r="M2707" t="s">
        <v>10690</v>
      </c>
    </row>
    <row r="2708" spans="1:13" x14ac:dyDescent="0.4">
      <c r="A2708" s="6">
        <v>2706</v>
      </c>
      <c r="B2708" s="6" t="s">
        <v>7441</v>
      </c>
      <c r="C2708" s="6" t="s">
        <v>7442</v>
      </c>
      <c r="D2708" s="6" t="s">
        <v>1151</v>
      </c>
      <c r="E2708" s="6" t="s">
        <v>1285</v>
      </c>
      <c r="F2708" s="6">
        <v>113.0655</v>
      </c>
      <c r="G2708" s="6">
        <v>24.193300000000001</v>
      </c>
      <c r="H2708" s="6">
        <v>85095715</v>
      </c>
      <c r="I2708" s="6">
        <v>113.8919241</v>
      </c>
      <c r="J2708" s="6">
        <v>22.958044319999999</v>
      </c>
      <c r="K2708" t="s">
        <v>8934</v>
      </c>
      <c r="L2708" t="s">
        <v>9183</v>
      </c>
    </row>
    <row r="2709" spans="1:13" x14ac:dyDescent="0.4">
      <c r="A2709" s="6">
        <v>2707</v>
      </c>
      <c r="B2709" s="6" t="s">
        <v>7443</v>
      </c>
      <c r="C2709" s="6" t="s">
        <v>7444</v>
      </c>
      <c r="D2709" s="6" t="s">
        <v>858</v>
      </c>
      <c r="E2709" s="6" t="s">
        <v>3596</v>
      </c>
      <c r="F2709" s="6">
        <v>89.306700000000006</v>
      </c>
      <c r="G2709" s="6">
        <v>44.526200000000003</v>
      </c>
      <c r="H2709" s="6">
        <v>11560490</v>
      </c>
      <c r="I2709" s="6">
        <v>90.48713017</v>
      </c>
      <c r="J2709" s="6">
        <v>43.095748479999997</v>
      </c>
      <c r="K2709" t="s">
        <v>9006</v>
      </c>
      <c r="L2709" t="s">
        <v>9953</v>
      </c>
      <c r="M2709" t="s">
        <v>9954</v>
      </c>
    </row>
    <row r="2710" spans="1:13" x14ac:dyDescent="0.4">
      <c r="A2710" s="6">
        <v>2708</v>
      </c>
      <c r="B2710" s="6" t="s">
        <v>7445</v>
      </c>
      <c r="C2710" s="6" t="s">
        <v>7446</v>
      </c>
      <c r="D2710" s="6" t="s">
        <v>1151</v>
      </c>
      <c r="E2710" s="6" t="s">
        <v>1732</v>
      </c>
      <c r="F2710" s="6">
        <v>112.1382</v>
      </c>
      <c r="G2710" s="6">
        <v>24.359300000000001</v>
      </c>
      <c r="H2710" s="6">
        <v>3980676</v>
      </c>
      <c r="I2710" s="6">
        <v>112.9784408</v>
      </c>
      <c r="J2710" s="6">
        <v>23.12245072</v>
      </c>
      <c r="K2710" t="s">
        <v>8934</v>
      </c>
      <c r="L2710" t="s">
        <v>9364</v>
      </c>
      <c r="M2710" t="s">
        <v>9367</v>
      </c>
    </row>
    <row r="2711" spans="1:13" x14ac:dyDescent="0.4">
      <c r="A2711" s="6">
        <v>2709</v>
      </c>
      <c r="B2711" s="6" t="s">
        <v>7447</v>
      </c>
      <c r="C2711" s="6" t="s">
        <v>7448</v>
      </c>
      <c r="D2711" s="6" t="s">
        <v>573</v>
      </c>
      <c r="E2711" s="6" t="s">
        <v>3910</v>
      </c>
      <c r="F2711" s="6">
        <v>121.3888</v>
      </c>
      <c r="G2711" s="6">
        <v>41.2211</v>
      </c>
      <c r="H2711" s="6">
        <v>24410149</v>
      </c>
      <c r="I2711" s="6">
        <v>122.0912069</v>
      </c>
      <c r="J2711" s="6">
        <v>39.822377439999997</v>
      </c>
      <c r="K2711" t="s">
        <v>8925</v>
      </c>
      <c r="L2711" t="s">
        <v>9264</v>
      </c>
      <c r="M2711" t="s">
        <v>10039</v>
      </c>
    </row>
    <row r="2712" spans="1:13" x14ac:dyDescent="0.4">
      <c r="A2712" s="6">
        <v>2710</v>
      </c>
      <c r="B2712" s="6" t="s">
        <v>7449</v>
      </c>
      <c r="C2712" s="6" t="s">
        <v>7450</v>
      </c>
      <c r="D2712" s="6" t="s">
        <v>602</v>
      </c>
      <c r="E2712" s="6" t="s">
        <v>7440</v>
      </c>
      <c r="F2712" s="6">
        <v>112.0411</v>
      </c>
      <c r="G2712" s="6">
        <v>24.396799999999999</v>
      </c>
      <c r="H2712" s="6">
        <v>3230513</v>
      </c>
      <c r="I2712" s="6">
        <v>112.8827876</v>
      </c>
      <c r="J2712" s="6">
        <v>23.159590720000001</v>
      </c>
      <c r="K2712" t="s">
        <v>8934</v>
      </c>
      <c r="L2712" t="s">
        <v>9364</v>
      </c>
      <c r="M2712" t="s">
        <v>10690</v>
      </c>
    </row>
    <row r="2713" spans="1:13" x14ac:dyDescent="0.4">
      <c r="A2713" s="6">
        <v>2711</v>
      </c>
      <c r="B2713" s="6" t="s">
        <v>7451</v>
      </c>
      <c r="C2713" s="6" t="s">
        <v>7452</v>
      </c>
      <c r="D2713" s="6" t="s">
        <v>599</v>
      </c>
      <c r="E2713" s="6" t="s">
        <v>7453</v>
      </c>
      <c r="F2713" s="6">
        <v>116.47839999999999</v>
      </c>
      <c r="G2713" s="6">
        <v>36.992600000000003</v>
      </c>
      <c r="H2713" s="6">
        <v>44900729</v>
      </c>
      <c r="I2713" s="6">
        <v>117.2539718</v>
      </c>
      <c r="J2713" s="6">
        <v>35.634471040000001</v>
      </c>
      <c r="K2713" t="s">
        <v>8907</v>
      </c>
      <c r="L2713" t="s">
        <v>9589</v>
      </c>
      <c r="M2713" t="s">
        <v>10691</v>
      </c>
    </row>
    <row r="2714" spans="1:13" x14ac:dyDescent="0.4">
      <c r="A2714" s="6">
        <v>2712</v>
      </c>
      <c r="B2714" s="6" t="s">
        <v>7454</v>
      </c>
      <c r="C2714" s="6" t="s">
        <v>7455</v>
      </c>
      <c r="D2714" s="6" t="s">
        <v>562</v>
      </c>
      <c r="E2714" s="6" t="s">
        <v>1242</v>
      </c>
      <c r="F2714" s="6">
        <v>128.49359999999999</v>
      </c>
      <c r="G2714" s="6">
        <v>46.020400000000002</v>
      </c>
      <c r="H2714" s="6">
        <v>25200466</v>
      </c>
      <c r="I2714" s="6">
        <v>129.09014540000001</v>
      </c>
      <c r="J2714" s="6">
        <v>44.575604159999997</v>
      </c>
      <c r="K2714" t="s">
        <v>8885</v>
      </c>
      <c r="L2714" t="s">
        <v>9109</v>
      </c>
      <c r="M2714" t="s">
        <v>9166</v>
      </c>
    </row>
    <row r="2715" spans="1:13" x14ac:dyDescent="0.4">
      <c r="A2715" s="6">
        <v>2713</v>
      </c>
      <c r="B2715" s="6" t="s">
        <v>7456</v>
      </c>
      <c r="C2715" s="6" t="s">
        <v>7457</v>
      </c>
      <c r="D2715" s="6" t="s">
        <v>573</v>
      </c>
      <c r="E2715" s="6" t="s">
        <v>2828</v>
      </c>
      <c r="F2715" s="6">
        <v>118.2971</v>
      </c>
      <c r="G2715" s="6">
        <v>42.421700000000001</v>
      </c>
      <c r="H2715" s="6">
        <v>43750258</v>
      </c>
      <c r="I2715" s="6">
        <v>119.04557320000001</v>
      </c>
      <c r="J2715" s="6">
        <v>41.01145168</v>
      </c>
      <c r="K2715" t="s">
        <v>8925</v>
      </c>
      <c r="L2715" t="s">
        <v>9111</v>
      </c>
      <c r="M2715" t="s">
        <v>9741</v>
      </c>
    </row>
    <row r="2716" spans="1:13" x14ac:dyDescent="0.4">
      <c r="A2716" s="6">
        <v>2714</v>
      </c>
      <c r="B2716" s="6" t="s">
        <v>7458</v>
      </c>
      <c r="C2716" s="6" t="s">
        <v>7459</v>
      </c>
      <c r="D2716" s="6" t="s">
        <v>1151</v>
      </c>
      <c r="E2716" s="6" t="s">
        <v>7440</v>
      </c>
      <c r="F2716" s="6">
        <v>112.02290000000001</v>
      </c>
      <c r="G2716" s="6">
        <v>24.350300000000001</v>
      </c>
      <c r="H2716" s="6">
        <v>4010453</v>
      </c>
      <c r="I2716" s="6">
        <v>112.86485879999999</v>
      </c>
      <c r="J2716" s="6">
        <v>23.11353712</v>
      </c>
      <c r="K2716" t="s">
        <v>8934</v>
      </c>
      <c r="L2716" t="s">
        <v>9364</v>
      </c>
      <c r="M2716" t="s">
        <v>10690</v>
      </c>
    </row>
    <row r="2717" spans="1:13" x14ac:dyDescent="0.4">
      <c r="A2717" s="6">
        <v>2715</v>
      </c>
      <c r="B2717" s="6" t="s">
        <v>7460</v>
      </c>
      <c r="C2717" s="6" t="s">
        <v>7461</v>
      </c>
      <c r="D2717" s="6" t="s">
        <v>599</v>
      </c>
      <c r="E2717" s="6" t="s">
        <v>7453</v>
      </c>
      <c r="F2717" s="6">
        <v>116.49930000000001</v>
      </c>
      <c r="G2717" s="6">
        <v>36.8902</v>
      </c>
      <c r="H2717" s="6">
        <v>90969908</v>
      </c>
      <c r="I2717" s="6">
        <v>117.2745604</v>
      </c>
      <c r="J2717" s="6">
        <v>35.533054079999999</v>
      </c>
      <c r="K2717" t="s">
        <v>8907</v>
      </c>
      <c r="L2717" t="s">
        <v>9589</v>
      </c>
      <c r="M2717" t="s">
        <v>10691</v>
      </c>
    </row>
    <row r="2718" spans="1:13" x14ac:dyDescent="0.4">
      <c r="A2718" s="6">
        <v>2716</v>
      </c>
      <c r="B2718" s="6" t="s">
        <v>7462</v>
      </c>
      <c r="C2718" s="6" t="s">
        <v>7463</v>
      </c>
      <c r="D2718" s="6" t="s">
        <v>573</v>
      </c>
      <c r="E2718" s="6" t="s">
        <v>6319</v>
      </c>
      <c r="F2718" s="6">
        <v>126.4802</v>
      </c>
      <c r="G2718" s="6">
        <v>43.470999999999997</v>
      </c>
      <c r="H2718" s="6">
        <v>56550476</v>
      </c>
      <c r="I2718" s="6">
        <v>127.106745</v>
      </c>
      <c r="J2718" s="6">
        <v>42.050678400000002</v>
      </c>
      <c r="K2718" t="s">
        <v>8894</v>
      </c>
      <c r="L2718" t="s">
        <v>1119</v>
      </c>
      <c r="M2718" t="s">
        <v>10518</v>
      </c>
    </row>
    <row r="2719" spans="1:13" x14ac:dyDescent="0.4">
      <c r="A2719" s="6">
        <v>2717</v>
      </c>
      <c r="B2719" s="6" t="s">
        <v>7464</v>
      </c>
      <c r="C2719" s="6" t="s">
        <v>7465</v>
      </c>
      <c r="D2719" s="6" t="s">
        <v>602</v>
      </c>
      <c r="E2719" s="6" t="s">
        <v>2310</v>
      </c>
      <c r="F2719" s="6">
        <v>112.11</v>
      </c>
      <c r="G2719" s="6">
        <v>23.6554</v>
      </c>
      <c r="H2719" s="6">
        <v>90157186</v>
      </c>
      <c r="I2719" s="6">
        <v>112.950661</v>
      </c>
      <c r="J2719" s="6">
        <v>22.42530816</v>
      </c>
      <c r="K2719" t="s">
        <v>8934</v>
      </c>
      <c r="L2719" t="s">
        <v>9580</v>
      </c>
      <c r="M2719" t="s">
        <v>9581</v>
      </c>
    </row>
    <row r="2720" spans="1:13" x14ac:dyDescent="0.4">
      <c r="A2720" s="6">
        <v>2718</v>
      </c>
      <c r="B2720" s="6" t="s">
        <v>7466</v>
      </c>
      <c r="C2720" s="6" t="s">
        <v>7467</v>
      </c>
      <c r="D2720" s="6" t="s">
        <v>562</v>
      </c>
      <c r="E2720" s="6" t="s">
        <v>968</v>
      </c>
      <c r="F2720" s="6">
        <v>122.1824</v>
      </c>
      <c r="G2720" s="6">
        <v>52.135899999999999</v>
      </c>
      <c r="H2720" s="6">
        <v>60430012</v>
      </c>
      <c r="I2720" s="6">
        <v>122.8729822</v>
      </c>
      <c r="J2720" s="6">
        <v>50.632395359999997</v>
      </c>
      <c r="K2720" t="s">
        <v>8950</v>
      </c>
      <c r="L2720" t="s">
        <v>9046</v>
      </c>
      <c r="M2720" t="s">
        <v>9047</v>
      </c>
    </row>
    <row r="2721" spans="1:13" x14ac:dyDescent="0.4">
      <c r="A2721" s="6">
        <v>2719</v>
      </c>
      <c r="B2721" s="6" t="s">
        <v>7468</v>
      </c>
      <c r="C2721" s="6" t="s">
        <v>7469</v>
      </c>
      <c r="D2721" s="6" t="s">
        <v>520</v>
      </c>
      <c r="E2721" s="6" t="s">
        <v>7426</v>
      </c>
      <c r="F2721" s="6">
        <v>106.22110000000001</v>
      </c>
      <c r="G2721" s="6">
        <v>32.557400000000001</v>
      </c>
      <c r="H2721" s="6">
        <v>59320773</v>
      </c>
      <c r="I2721" s="6">
        <v>107.1495056</v>
      </c>
      <c r="J2721" s="6">
        <v>31.241848959999999</v>
      </c>
      <c r="K2721" t="s">
        <v>8898</v>
      </c>
      <c r="L2721" t="s">
        <v>9321</v>
      </c>
      <c r="M2721" t="s">
        <v>10688</v>
      </c>
    </row>
    <row r="2722" spans="1:13" x14ac:dyDescent="0.4">
      <c r="A2722" s="6">
        <v>2720</v>
      </c>
      <c r="B2722" s="6" t="s">
        <v>7470</v>
      </c>
      <c r="C2722" s="6" t="s">
        <v>7471</v>
      </c>
      <c r="D2722" s="6" t="s">
        <v>533</v>
      </c>
      <c r="E2722" s="6" t="s">
        <v>7472</v>
      </c>
      <c r="F2722" s="6">
        <v>115.0171</v>
      </c>
      <c r="G2722" s="6">
        <v>34.673999999999999</v>
      </c>
      <c r="H2722" s="6">
        <v>19610084</v>
      </c>
      <c r="I2722" s="6">
        <v>115.81444519999999</v>
      </c>
      <c r="J2722" s="6">
        <v>33.338129600000002</v>
      </c>
      <c r="K2722" t="s">
        <v>8944</v>
      </c>
      <c r="L2722" t="s">
        <v>9374</v>
      </c>
      <c r="M2722" t="s">
        <v>10692</v>
      </c>
    </row>
    <row r="2723" spans="1:13" x14ac:dyDescent="0.4">
      <c r="A2723" s="6">
        <v>2721</v>
      </c>
      <c r="B2723" s="6" t="s">
        <v>7473</v>
      </c>
      <c r="C2723" s="6" t="s">
        <v>7474</v>
      </c>
      <c r="D2723" s="6" t="s">
        <v>837</v>
      </c>
      <c r="E2723" s="6" t="s">
        <v>3700</v>
      </c>
      <c r="F2723" s="6">
        <v>111.69580000000001</v>
      </c>
      <c r="G2723" s="6">
        <v>40.751199999999997</v>
      </c>
      <c r="H2723" s="6">
        <v>16050202</v>
      </c>
      <c r="I2723" s="6">
        <v>112.5426326</v>
      </c>
      <c r="J2723" s="6">
        <v>39.356988479999998</v>
      </c>
      <c r="K2723" t="s">
        <v>8997</v>
      </c>
      <c r="L2723" t="s">
        <v>9508</v>
      </c>
      <c r="M2723" t="s">
        <v>9984</v>
      </c>
    </row>
    <row r="2724" spans="1:13" x14ac:dyDescent="0.4">
      <c r="A2724" s="6">
        <v>2722</v>
      </c>
      <c r="B2724" s="6" t="s">
        <v>7475</v>
      </c>
      <c r="C2724" s="6" t="s">
        <v>7476</v>
      </c>
      <c r="D2724" s="6" t="s">
        <v>562</v>
      </c>
      <c r="E2724" s="6" t="s">
        <v>1468</v>
      </c>
      <c r="F2724" s="6">
        <v>128.73230000000001</v>
      </c>
      <c r="G2724" s="6">
        <v>45.614699999999999</v>
      </c>
      <c r="H2724" s="6">
        <v>57220363</v>
      </c>
      <c r="I2724" s="6">
        <v>129.32528869999999</v>
      </c>
      <c r="J2724" s="6">
        <v>44.17379888</v>
      </c>
      <c r="K2724" t="s">
        <v>8885</v>
      </c>
      <c r="L2724" t="s">
        <v>9109</v>
      </c>
      <c r="M2724" t="s">
        <v>9257</v>
      </c>
    </row>
    <row r="2725" spans="1:13" x14ac:dyDescent="0.4">
      <c r="A2725" s="6">
        <v>2723</v>
      </c>
      <c r="B2725" s="6" t="s">
        <v>7477</v>
      </c>
      <c r="C2725" s="6" t="s">
        <v>7478</v>
      </c>
      <c r="D2725" s="6" t="s">
        <v>558</v>
      </c>
      <c r="E2725" s="6" t="s">
        <v>1056</v>
      </c>
      <c r="F2725" s="6">
        <v>103.47499999999999</v>
      </c>
      <c r="G2725" s="6">
        <v>26.983799999999999</v>
      </c>
      <c r="H2725" s="6">
        <v>39340133</v>
      </c>
      <c r="I2725" s="6">
        <v>104.4443225</v>
      </c>
      <c r="J2725" s="6">
        <v>25.721755519999999</v>
      </c>
      <c r="K2725" t="s">
        <v>8929</v>
      </c>
      <c r="L2725" t="s">
        <v>9088</v>
      </c>
      <c r="M2725" t="s">
        <v>9089</v>
      </c>
    </row>
    <row r="2726" spans="1:13" x14ac:dyDescent="0.4">
      <c r="A2726" s="6">
        <v>2724</v>
      </c>
      <c r="B2726" s="6" t="s">
        <v>7479</v>
      </c>
      <c r="C2726" s="6" t="s">
        <v>7480</v>
      </c>
      <c r="D2726" s="6" t="s">
        <v>500</v>
      </c>
      <c r="E2726" s="6" t="s">
        <v>2623</v>
      </c>
      <c r="F2726" s="6">
        <v>115.2427</v>
      </c>
      <c r="G2726" s="6">
        <v>41.218400000000003</v>
      </c>
      <c r="H2726" s="6">
        <v>53010638</v>
      </c>
      <c r="I2726" s="6">
        <v>116.03668380000001</v>
      </c>
      <c r="J2726" s="6">
        <v>39.819703359999998</v>
      </c>
      <c r="K2726" t="s">
        <v>8862</v>
      </c>
      <c r="L2726" t="s">
        <v>8862</v>
      </c>
      <c r="M2726" t="s">
        <v>9680</v>
      </c>
    </row>
    <row r="2727" spans="1:13" x14ac:dyDescent="0.4">
      <c r="A2727" s="6">
        <v>2725</v>
      </c>
      <c r="B2727" s="6" t="s">
        <v>7481</v>
      </c>
      <c r="C2727" s="6" t="s">
        <v>7482</v>
      </c>
      <c r="D2727" s="6" t="s">
        <v>520</v>
      </c>
      <c r="E2727" s="6" t="s">
        <v>7483</v>
      </c>
      <c r="F2727" s="6">
        <v>102.5607</v>
      </c>
      <c r="G2727" s="6">
        <v>30.7118</v>
      </c>
      <c r="H2727" s="6">
        <v>97849758</v>
      </c>
      <c r="I2727" s="6">
        <v>103.5436456</v>
      </c>
      <c r="J2727" s="6">
        <v>29.413966720000001</v>
      </c>
      <c r="K2727" t="s">
        <v>8898</v>
      </c>
      <c r="L2727" t="s">
        <v>9323</v>
      </c>
      <c r="M2727" t="s">
        <v>10693</v>
      </c>
    </row>
    <row r="2728" spans="1:13" x14ac:dyDescent="0.4">
      <c r="A2728" s="6">
        <v>2726</v>
      </c>
      <c r="B2728" s="6" t="s">
        <v>7484</v>
      </c>
      <c r="C2728" s="6" t="s">
        <v>7485</v>
      </c>
      <c r="D2728" s="6" t="s">
        <v>858</v>
      </c>
      <c r="E2728" s="6" t="s">
        <v>7486</v>
      </c>
      <c r="F2728" s="6">
        <v>84.358000000000004</v>
      </c>
      <c r="G2728" s="6">
        <v>45.763300000000001</v>
      </c>
      <c r="H2728" s="6">
        <v>33700503</v>
      </c>
      <c r="I2728" s="6">
        <v>85.6121658</v>
      </c>
      <c r="J2728" s="6">
        <v>44.320972320000003</v>
      </c>
      <c r="K2728" t="s">
        <v>9006</v>
      </c>
      <c r="L2728" t="s">
        <v>9515</v>
      </c>
      <c r="M2728" t="s">
        <v>7484</v>
      </c>
    </row>
    <row r="2729" spans="1:13" x14ac:dyDescent="0.4">
      <c r="A2729" s="6">
        <v>2727</v>
      </c>
      <c r="B2729" s="6" t="s">
        <v>7487</v>
      </c>
      <c r="C2729" s="6" t="s">
        <v>7488</v>
      </c>
      <c r="D2729" s="6" t="s">
        <v>562</v>
      </c>
      <c r="E2729" s="6" t="s">
        <v>5134</v>
      </c>
      <c r="F2729" s="6">
        <v>126.6866</v>
      </c>
      <c r="G2729" s="6">
        <v>50.916200000000003</v>
      </c>
      <c r="H2729" s="6">
        <v>49000570</v>
      </c>
      <c r="I2729" s="6">
        <v>127.3100697</v>
      </c>
      <c r="J2729" s="6">
        <v>49.42440448</v>
      </c>
      <c r="K2729" t="s">
        <v>8885</v>
      </c>
      <c r="L2729" t="s">
        <v>9067</v>
      </c>
      <c r="M2729" t="s">
        <v>10317</v>
      </c>
    </row>
    <row r="2730" spans="1:13" x14ac:dyDescent="0.4">
      <c r="A2730" s="6">
        <v>2728</v>
      </c>
      <c r="B2730" s="6" t="s">
        <v>7489</v>
      </c>
      <c r="C2730" s="6" t="s">
        <v>7490</v>
      </c>
      <c r="D2730" s="6" t="s">
        <v>533</v>
      </c>
      <c r="E2730" s="6" t="s">
        <v>7491</v>
      </c>
      <c r="F2730" s="6">
        <v>117.6456</v>
      </c>
      <c r="G2730" s="6">
        <v>31.226099999999999</v>
      </c>
      <c r="H2730" s="6">
        <v>22560860</v>
      </c>
      <c r="I2730" s="6">
        <v>118.4037806</v>
      </c>
      <c r="J2730" s="6">
        <v>29.92332944</v>
      </c>
      <c r="K2730" t="s">
        <v>8944</v>
      </c>
      <c r="L2730" t="s">
        <v>9513</v>
      </c>
      <c r="M2730" t="s">
        <v>7504</v>
      </c>
    </row>
    <row r="2731" spans="1:13" x14ac:dyDescent="0.4">
      <c r="A2731" s="6">
        <v>2729</v>
      </c>
      <c r="B2731" s="6" t="s">
        <v>7492</v>
      </c>
      <c r="C2731" s="6" t="s">
        <v>7493</v>
      </c>
      <c r="D2731" s="6" t="s">
        <v>566</v>
      </c>
      <c r="E2731" s="6" t="s">
        <v>4711</v>
      </c>
      <c r="F2731" s="6">
        <v>109.3824</v>
      </c>
      <c r="G2731" s="6">
        <v>22.6174</v>
      </c>
      <c r="H2731" s="6">
        <v>3860088</v>
      </c>
      <c r="I2731" s="6">
        <v>110.2637022</v>
      </c>
      <c r="J2731" s="6">
        <v>21.397272959999999</v>
      </c>
      <c r="K2731" t="s">
        <v>8934</v>
      </c>
      <c r="L2731" t="s">
        <v>10228</v>
      </c>
      <c r="M2731" t="s">
        <v>10238</v>
      </c>
    </row>
    <row r="2732" spans="1:13" x14ac:dyDescent="0.4">
      <c r="A2732" s="6">
        <v>2730</v>
      </c>
      <c r="B2732" s="6" t="s">
        <v>7494</v>
      </c>
      <c r="C2732" s="6" t="s">
        <v>3654</v>
      </c>
      <c r="D2732" s="6" t="s">
        <v>573</v>
      </c>
      <c r="E2732" s="6" t="s">
        <v>3819</v>
      </c>
      <c r="F2732" s="6">
        <v>129.19159999999999</v>
      </c>
      <c r="G2732" s="6">
        <v>44.506999999999998</v>
      </c>
      <c r="H2732" s="6">
        <v>57070101</v>
      </c>
      <c r="I2732" s="6">
        <v>129.7777452</v>
      </c>
      <c r="J2732" s="6">
        <v>43.076732800000002</v>
      </c>
      <c r="K2732" t="s">
        <v>8894</v>
      </c>
      <c r="L2732" t="s">
        <v>9094</v>
      </c>
      <c r="M2732" t="s">
        <v>10013</v>
      </c>
    </row>
    <row r="2733" spans="1:13" x14ac:dyDescent="0.4">
      <c r="A2733" s="6">
        <v>2731</v>
      </c>
      <c r="B2733" s="6" t="s">
        <v>7495</v>
      </c>
      <c r="C2733" s="6" t="s">
        <v>7496</v>
      </c>
      <c r="D2733" s="6" t="s">
        <v>533</v>
      </c>
      <c r="E2733" s="6" t="s">
        <v>7497</v>
      </c>
      <c r="F2733" s="6">
        <v>116.017</v>
      </c>
      <c r="G2733" s="6">
        <v>33.922800000000002</v>
      </c>
      <c r="H2733" s="6">
        <v>90789177</v>
      </c>
      <c r="I2733" s="6">
        <v>116.7994467</v>
      </c>
      <c r="J2733" s="6">
        <v>32.594141120000003</v>
      </c>
      <c r="K2733" t="s">
        <v>8944</v>
      </c>
      <c r="L2733" t="s">
        <v>9500</v>
      </c>
      <c r="M2733" t="s">
        <v>7495</v>
      </c>
    </row>
    <row r="2734" spans="1:13" x14ac:dyDescent="0.4">
      <c r="A2734" s="6">
        <v>2732</v>
      </c>
      <c r="B2734" s="6" t="s">
        <v>7498</v>
      </c>
      <c r="C2734" s="6" t="s">
        <v>7499</v>
      </c>
      <c r="D2734" s="6" t="s">
        <v>602</v>
      </c>
      <c r="E2734" s="6" t="s">
        <v>7500</v>
      </c>
      <c r="F2734" s="6">
        <v>113.24630000000001</v>
      </c>
      <c r="G2734" s="6">
        <v>26.221699999999998</v>
      </c>
      <c r="H2734" s="6">
        <v>5190266</v>
      </c>
      <c r="I2734" s="6">
        <v>114.0700301</v>
      </c>
      <c r="J2734" s="6">
        <v>24.96697168</v>
      </c>
      <c r="K2734" t="s">
        <v>8934</v>
      </c>
      <c r="L2734" t="s">
        <v>9663</v>
      </c>
      <c r="M2734" t="s">
        <v>10694</v>
      </c>
    </row>
    <row r="2735" spans="1:13" x14ac:dyDescent="0.4">
      <c r="A2735" s="6">
        <v>2733</v>
      </c>
      <c r="B2735" s="6" t="s">
        <v>7501</v>
      </c>
      <c r="C2735" s="6" t="s">
        <v>7502</v>
      </c>
      <c r="D2735" s="6" t="s">
        <v>849</v>
      </c>
      <c r="E2735" s="6" t="s">
        <v>7503</v>
      </c>
      <c r="F2735" s="6">
        <v>112.3664</v>
      </c>
      <c r="G2735" s="6">
        <v>33.087800000000001</v>
      </c>
      <c r="H2735" s="6">
        <v>90108583</v>
      </c>
      <c r="I2735" s="6">
        <v>113.2032406</v>
      </c>
      <c r="J2735" s="6">
        <v>31.76715712</v>
      </c>
      <c r="K2735" t="s">
        <v>9002</v>
      </c>
      <c r="L2735" t="s">
        <v>9418</v>
      </c>
      <c r="M2735" t="s">
        <v>7501</v>
      </c>
    </row>
    <row r="2736" spans="1:13" x14ac:dyDescent="0.4">
      <c r="A2736" s="6">
        <v>2734</v>
      </c>
      <c r="B2736" s="6" t="s">
        <v>7504</v>
      </c>
      <c r="C2736" s="6" t="s">
        <v>3640</v>
      </c>
      <c r="D2736" s="6" t="s">
        <v>533</v>
      </c>
      <c r="E2736" s="6" t="s">
        <v>7491</v>
      </c>
      <c r="F2736" s="6">
        <v>117.6468</v>
      </c>
      <c r="G2736" s="6">
        <v>31.170100000000001</v>
      </c>
      <c r="H2736" s="6">
        <v>32830638</v>
      </c>
      <c r="I2736" s="6">
        <v>118.4049627</v>
      </c>
      <c r="J2736" s="6">
        <v>29.86786704</v>
      </c>
      <c r="K2736" t="s">
        <v>8944</v>
      </c>
      <c r="L2736" t="s">
        <v>9513</v>
      </c>
      <c r="M2736" t="s">
        <v>7504</v>
      </c>
    </row>
    <row r="2737" spans="1:13" x14ac:dyDescent="0.4">
      <c r="A2737" s="6">
        <v>2735</v>
      </c>
      <c r="B2737" s="6" t="s">
        <v>7505</v>
      </c>
      <c r="C2737" s="6" t="s">
        <v>7506</v>
      </c>
      <c r="D2737" s="6" t="s">
        <v>533</v>
      </c>
      <c r="E2737" s="6" t="s">
        <v>7507</v>
      </c>
      <c r="F2737" s="6">
        <v>117.077</v>
      </c>
      <c r="G2737" s="6">
        <v>34.876300000000001</v>
      </c>
      <c r="H2737" s="6">
        <v>35460398</v>
      </c>
      <c r="I2737" s="6">
        <v>117.84365270000001</v>
      </c>
      <c r="J2737" s="6">
        <v>33.538487519999997</v>
      </c>
      <c r="K2737" t="s">
        <v>8944</v>
      </c>
      <c r="L2737" t="s">
        <v>9287</v>
      </c>
      <c r="M2737" t="s">
        <v>7505</v>
      </c>
    </row>
    <row r="2738" spans="1:13" x14ac:dyDescent="0.4">
      <c r="A2738" s="6">
        <v>2736</v>
      </c>
      <c r="B2738" s="6" t="s">
        <v>7508</v>
      </c>
      <c r="C2738" s="6" t="s">
        <v>7509</v>
      </c>
      <c r="D2738" s="6" t="s">
        <v>628</v>
      </c>
      <c r="E2738" s="6" t="s">
        <v>6857</v>
      </c>
      <c r="F2738" s="6">
        <v>115.9533</v>
      </c>
      <c r="G2738" s="6">
        <v>27.736799999999999</v>
      </c>
      <c r="H2738" s="6">
        <v>93246303</v>
      </c>
      <c r="I2738" s="6">
        <v>116.73669580000001</v>
      </c>
      <c r="J2738" s="6">
        <v>26.467526719999999</v>
      </c>
      <c r="K2738" t="s">
        <v>8919</v>
      </c>
      <c r="L2738" t="s">
        <v>9587</v>
      </c>
      <c r="M2738" t="s">
        <v>10606</v>
      </c>
    </row>
    <row r="2739" spans="1:13" x14ac:dyDescent="0.4">
      <c r="A2739" s="6">
        <v>2737</v>
      </c>
      <c r="B2739" s="6" t="s">
        <v>7510</v>
      </c>
      <c r="C2739" s="6" t="s">
        <v>7511</v>
      </c>
      <c r="D2739" s="6" t="s">
        <v>558</v>
      </c>
      <c r="E2739" s="6" t="s">
        <v>1056</v>
      </c>
      <c r="F2739" s="6">
        <v>103.50320000000001</v>
      </c>
      <c r="G2739" s="6">
        <v>26.932500000000001</v>
      </c>
      <c r="H2739" s="6">
        <v>39360382</v>
      </c>
      <c r="I2739" s="6">
        <v>104.4721023</v>
      </c>
      <c r="J2739" s="6">
        <v>25.670947999999999</v>
      </c>
      <c r="K2739" t="s">
        <v>8929</v>
      </c>
      <c r="L2739" t="s">
        <v>9088</v>
      </c>
      <c r="M2739" t="s">
        <v>9089</v>
      </c>
    </row>
    <row r="2740" spans="1:13" x14ac:dyDescent="0.4">
      <c r="A2740" s="6">
        <v>2738</v>
      </c>
      <c r="B2740" s="6" t="s">
        <v>7512</v>
      </c>
      <c r="C2740" s="6" t="s">
        <v>7513</v>
      </c>
      <c r="D2740" s="6" t="s">
        <v>595</v>
      </c>
      <c r="E2740" s="6" t="s">
        <v>5675</v>
      </c>
      <c r="F2740" s="6">
        <v>102.4752</v>
      </c>
      <c r="G2740" s="6">
        <v>38.99</v>
      </c>
      <c r="H2740" s="6">
        <v>61540626</v>
      </c>
      <c r="I2740" s="6">
        <v>103.4594195</v>
      </c>
      <c r="J2740" s="6">
        <v>37.612696</v>
      </c>
      <c r="K2740" t="s">
        <v>8904</v>
      </c>
      <c r="L2740" t="s">
        <v>10059</v>
      </c>
      <c r="M2740" t="s">
        <v>10405</v>
      </c>
    </row>
    <row r="2741" spans="1:13" x14ac:dyDescent="0.4">
      <c r="A2741" s="6">
        <v>2739</v>
      </c>
      <c r="B2741" s="6" t="s">
        <v>7514</v>
      </c>
      <c r="C2741" s="6" t="s">
        <v>7515</v>
      </c>
      <c r="D2741" s="6" t="s">
        <v>837</v>
      </c>
      <c r="E2741" s="6" t="s">
        <v>7516</v>
      </c>
      <c r="F2741" s="6">
        <v>112.34439999999999</v>
      </c>
      <c r="G2741" s="6">
        <v>39.259399999999999</v>
      </c>
      <c r="H2741" s="6">
        <v>44190164</v>
      </c>
      <c r="I2741" s="6">
        <v>113.1815684</v>
      </c>
      <c r="J2741" s="6">
        <v>37.879509759999998</v>
      </c>
      <c r="K2741" t="s">
        <v>8997</v>
      </c>
      <c r="L2741" t="s">
        <v>9605</v>
      </c>
      <c r="M2741" t="s">
        <v>10695</v>
      </c>
    </row>
    <row r="2742" spans="1:13" x14ac:dyDescent="0.4">
      <c r="A2742" s="6">
        <v>2740</v>
      </c>
      <c r="B2742" s="6" t="s">
        <v>7517</v>
      </c>
      <c r="C2742" s="6" t="s">
        <v>7518</v>
      </c>
      <c r="D2742" s="6" t="s">
        <v>533</v>
      </c>
      <c r="E2742" s="6" t="s">
        <v>7519</v>
      </c>
      <c r="F2742" s="6">
        <v>117.9542</v>
      </c>
      <c r="G2742" s="6">
        <v>35.095399999999998</v>
      </c>
      <c r="H2742" s="6">
        <v>35520627</v>
      </c>
      <c r="I2742" s="6">
        <v>118.7077824</v>
      </c>
      <c r="J2742" s="6">
        <v>33.755484160000002</v>
      </c>
      <c r="K2742" t="s">
        <v>8979</v>
      </c>
      <c r="L2742" t="s">
        <v>9947</v>
      </c>
      <c r="M2742" t="s">
        <v>10696</v>
      </c>
    </row>
    <row r="2743" spans="1:13" x14ac:dyDescent="0.4">
      <c r="A2743" s="6">
        <v>2741</v>
      </c>
      <c r="B2743" s="6" t="s">
        <v>7520</v>
      </c>
      <c r="C2743" s="6" t="s">
        <v>7521</v>
      </c>
      <c r="D2743" s="6" t="s">
        <v>533</v>
      </c>
      <c r="E2743" s="6" t="s">
        <v>7522</v>
      </c>
      <c r="F2743" s="6">
        <v>118.0044</v>
      </c>
      <c r="G2743" s="6">
        <v>35.455399999999997</v>
      </c>
      <c r="H2743" s="6">
        <v>35580923</v>
      </c>
      <c r="I2743" s="6">
        <v>118.7572344</v>
      </c>
      <c r="J2743" s="6">
        <v>34.112028160000001</v>
      </c>
      <c r="K2743" t="s">
        <v>8979</v>
      </c>
      <c r="L2743" t="s">
        <v>9947</v>
      </c>
      <c r="M2743" t="s">
        <v>10697</v>
      </c>
    </row>
    <row r="2744" spans="1:13" x14ac:dyDescent="0.4">
      <c r="A2744" s="6">
        <v>2742</v>
      </c>
      <c r="B2744" s="6" t="s">
        <v>7523</v>
      </c>
      <c r="C2744" s="6" t="s">
        <v>7524</v>
      </c>
      <c r="D2744" s="6" t="s">
        <v>533</v>
      </c>
      <c r="E2744" s="6" t="s">
        <v>7525</v>
      </c>
      <c r="F2744" s="6">
        <v>118.6739</v>
      </c>
      <c r="G2744" s="6">
        <v>29.737200000000001</v>
      </c>
      <c r="H2744" s="6">
        <v>91051975</v>
      </c>
      <c r="I2744" s="6">
        <v>119.4167589</v>
      </c>
      <c r="J2744" s="6">
        <v>28.448722879999998</v>
      </c>
      <c r="K2744" t="s">
        <v>8957</v>
      </c>
      <c r="L2744" t="s">
        <v>9713</v>
      </c>
      <c r="M2744" t="s">
        <v>10698</v>
      </c>
    </row>
    <row r="2745" spans="1:13" x14ac:dyDescent="0.4">
      <c r="A2745" s="6">
        <v>2743</v>
      </c>
      <c r="B2745" s="6" t="s">
        <v>7526</v>
      </c>
      <c r="C2745" s="6" t="s">
        <v>7527</v>
      </c>
      <c r="D2745" s="6" t="s">
        <v>500</v>
      </c>
      <c r="E2745" s="6" t="s">
        <v>6411</v>
      </c>
      <c r="F2745" s="6">
        <v>112.49760000000001</v>
      </c>
      <c r="G2745" s="6">
        <v>37.829599999999999</v>
      </c>
      <c r="H2745" s="6">
        <v>54690701</v>
      </c>
      <c r="I2745" s="6">
        <v>113.3324858</v>
      </c>
      <c r="J2745" s="6">
        <v>36.463435840000002</v>
      </c>
      <c r="K2745" t="s">
        <v>8997</v>
      </c>
      <c r="L2745" t="s">
        <v>9217</v>
      </c>
      <c r="M2745" t="s">
        <v>10535</v>
      </c>
    </row>
    <row r="2746" spans="1:13" x14ac:dyDescent="0.4">
      <c r="A2746" s="6">
        <v>2744</v>
      </c>
      <c r="B2746" s="6" t="s">
        <v>7528</v>
      </c>
      <c r="C2746" s="6" t="s">
        <v>7529</v>
      </c>
      <c r="D2746" s="6" t="s">
        <v>533</v>
      </c>
      <c r="E2746" s="6" t="s">
        <v>7491</v>
      </c>
      <c r="F2746" s="6">
        <v>118.04989999999999</v>
      </c>
      <c r="G2746" s="6">
        <v>31.331900000000001</v>
      </c>
      <c r="H2746" s="6">
        <v>90290133</v>
      </c>
      <c r="I2746" s="6">
        <v>118.80205650000001</v>
      </c>
      <c r="J2746" s="6">
        <v>30.02811376</v>
      </c>
      <c r="K2746" t="s">
        <v>8944</v>
      </c>
      <c r="L2746" t="s">
        <v>9513</v>
      </c>
      <c r="M2746" t="s">
        <v>7504</v>
      </c>
    </row>
    <row r="2747" spans="1:13" x14ac:dyDescent="0.4">
      <c r="A2747" s="6">
        <v>2745</v>
      </c>
      <c r="B2747" s="6" t="s">
        <v>7530</v>
      </c>
      <c r="C2747" s="6" t="s">
        <v>7531</v>
      </c>
      <c r="D2747" s="6" t="s">
        <v>533</v>
      </c>
      <c r="E2747" s="6" t="s">
        <v>7532</v>
      </c>
      <c r="F2747" s="6">
        <v>119.27889999999999</v>
      </c>
      <c r="G2747" s="6">
        <v>35.021799999999999</v>
      </c>
      <c r="H2747" s="6">
        <v>91101091</v>
      </c>
      <c r="I2747" s="6">
        <v>120.0127444</v>
      </c>
      <c r="J2747" s="6">
        <v>33.68259072</v>
      </c>
      <c r="K2747" t="s">
        <v>8979</v>
      </c>
      <c r="L2747" t="s">
        <v>9353</v>
      </c>
      <c r="M2747" t="s">
        <v>10699</v>
      </c>
    </row>
    <row r="2748" spans="1:13" x14ac:dyDescent="0.4">
      <c r="A2748" s="6">
        <v>2746</v>
      </c>
      <c r="B2748" s="6" t="s">
        <v>7533</v>
      </c>
      <c r="C2748" s="6" t="s">
        <v>3657</v>
      </c>
      <c r="D2748" s="6" t="s">
        <v>628</v>
      </c>
      <c r="E2748" s="6" t="s">
        <v>4742</v>
      </c>
      <c r="F2748" s="6">
        <v>116.5941</v>
      </c>
      <c r="G2748" s="6">
        <v>26.880800000000001</v>
      </c>
      <c r="H2748" s="6">
        <v>90338368</v>
      </c>
      <c r="I2748" s="6">
        <v>117.3679479</v>
      </c>
      <c r="J2748" s="6">
        <v>25.619744319999999</v>
      </c>
      <c r="K2748" t="s">
        <v>8919</v>
      </c>
      <c r="L2748" t="s">
        <v>9195</v>
      </c>
      <c r="M2748" t="s">
        <v>10246</v>
      </c>
    </row>
    <row r="2749" spans="1:13" x14ac:dyDescent="0.4">
      <c r="A2749" s="6">
        <v>2747</v>
      </c>
      <c r="B2749" s="6" t="s">
        <v>7534</v>
      </c>
      <c r="C2749" s="6" t="s">
        <v>7535</v>
      </c>
      <c r="D2749" s="6" t="s">
        <v>562</v>
      </c>
      <c r="E2749" s="6" t="s">
        <v>7536</v>
      </c>
      <c r="F2749" s="6">
        <v>130.3081</v>
      </c>
      <c r="G2749" s="6">
        <v>45.868299999999998</v>
      </c>
      <c r="H2749" s="6">
        <v>25300752</v>
      </c>
      <c r="I2749" s="6">
        <v>130.87760929999999</v>
      </c>
      <c r="J2749" s="6">
        <v>44.424964320000001</v>
      </c>
      <c r="K2749" t="s">
        <v>8885</v>
      </c>
      <c r="L2749" t="s">
        <v>9109</v>
      </c>
      <c r="M2749" t="s">
        <v>10700</v>
      </c>
    </row>
    <row r="2750" spans="1:13" x14ac:dyDescent="0.4">
      <c r="A2750" s="6">
        <v>2748</v>
      </c>
      <c r="B2750" s="6" t="s">
        <v>7537</v>
      </c>
      <c r="C2750" s="6" t="s">
        <v>7538</v>
      </c>
      <c r="D2750" s="6" t="s">
        <v>573</v>
      </c>
      <c r="E2750" s="6" t="s">
        <v>5080</v>
      </c>
      <c r="F2750" s="6">
        <v>124.3291</v>
      </c>
      <c r="G2750" s="6">
        <v>46.553899999999999</v>
      </c>
      <c r="H2750" s="6">
        <v>62000212</v>
      </c>
      <c r="I2750" s="6">
        <v>124.9876964</v>
      </c>
      <c r="J2750" s="6">
        <v>45.103982559999999</v>
      </c>
      <c r="K2750" t="s">
        <v>8894</v>
      </c>
      <c r="L2750" t="s">
        <v>9377</v>
      </c>
      <c r="M2750" t="s">
        <v>10307</v>
      </c>
    </row>
    <row r="2751" spans="1:13" x14ac:dyDescent="0.4">
      <c r="A2751" s="6">
        <v>2749</v>
      </c>
      <c r="B2751" s="6" t="s">
        <v>7539</v>
      </c>
      <c r="C2751" s="6" t="s">
        <v>7540</v>
      </c>
      <c r="D2751" s="6" t="s">
        <v>602</v>
      </c>
      <c r="E2751" s="6" t="s">
        <v>7541</v>
      </c>
      <c r="F2751" s="6">
        <v>110.63590000000001</v>
      </c>
      <c r="G2751" s="6">
        <v>28.857099999999999</v>
      </c>
      <c r="H2751" s="6">
        <v>8780201</v>
      </c>
      <c r="I2751" s="6">
        <v>111.49852509999999</v>
      </c>
      <c r="J2751" s="6">
        <v>27.577071839999999</v>
      </c>
      <c r="K2751" t="s">
        <v>8910</v>
      </c>
      <c r="L2751" t="s">
        <v>9262</v>
      </c>
      <c r="M2751" t="s">
        <v>10701</v>
      </c>
    </row>
    <row r="2752" spans="1:13" x14ac:dyDescent="0.4">
      <c r="A2752" s="6">
        <v>2750</v>
      </c>
      <c r="B2752" s="6" t="s">
        <v>7542</v>
      </c>
      <c r="C2752" s="6" t="s">
        <v>7543</v>
      </c>
      <c r="D2752" s="6" t="s">
        <v>595</v>
      </c>
      <c r="E2752" s="6" t="s">
        <v>1415</v>
      </c>
      <c r="F2752" s="6">
        <v>104.7574</v>
      </c>
      <c r="G2752" s="6">
        <v>36.013800000000003</v>
      </c>
      <c r="H2752" s="6">
        <v>10480303</v>
      </c>
      <c r="I2752" s="6">
        <v>105.70761469999999</v>
      </c>
      <c r="J2752" s="6">
        <v>34.665067520000001</v>
      </c>
      <c r="K2752" t="s">
        <v>8904</v>
      </c>
      <c r="L2752" t="s">
        <v>9237</v>
      </c>
      <c r="M2752" t="s">
        <v>9238</v>
      </c>
    </row>
    <row r="2753" spans="1:13" x14ac:dyDescent="0.4">
      <c r="A2753" s="6">
        <v>2751</v>
      </c>
      <c r="B2753" s="6" t="s">
        <v>7544</v>
      </c>
      <c r="C2753" s="6" t="s">
        <v>7545</v>
      </c>
      <c r="D2753" s="6" t="s">
        <v>595</v>
      </c>
      <c r="E2753" s="6" t="s">
        <v>3992</v>
      </c>
      <c r="F2753" s="6">
        <v>101.84229999999999</v>
      </c>
      <c r="G2753" s="6">
        <v>39.149900000000002</v>
      </c>
      <c r="H2753" s="6">
        <v>61590763</v>
      </c>
      <c r="I2753" s="6">
        <v>102.8359497</v>
      </c>
      <c r="J2753" s="6">
        <v>37.77106096</v>
      </c>
      <c r="K2753" t="s">
        <v>8904</v>
      </c>
      <c r="L2753" t="s">
        <v>10059</v>
      </c>
      <c r="M2753" t="s">
        <v>10060</v>
      </c>
    </row>
    <row r="2754" spans="1:13" x14ac:dyDescent="0.4">
      <c r="A2754" s="6">
        <v>2752</v>
      </c>
      <c r="B2754" s="6" t="s">
        <v>7546</v>
      </c>
      <c r="C2754" s="6" t="s">
        <v>7547</v>
      </c>
      <c r="D2754" s="6" t="s">
        <v>595</v>
      </c>
      <c r="E2754" s="6" t="s">
        <v>1889</v>
      </c>
      <c r="F2754" s="6">
        <v>105.202</v>
      </c>
      <c r="G2754" s="6">
        <v>37.653399999999998</v>
      </c>
      <c r="H2754" s="6">
        <v>48500744</v>
      </c>
      <c r="I2754" s="6">
        <v>106.1455902</v>
      </c>
      <c r="J2754" s="6">
        <v>36.288927360000002</v>
      </c>
      <c r="K2754" t="s">
        <v>8986</v>
      </c>
      <c r="L2754" t="s">
        <v>9428</v>
      </c>
      <c r="M2754" t="s">
        <v>9429</v>
      </c>
    </row>
    <row r="2755" spans="1:13" x14ac:dyDescent="0.4">
      <c r="A2755" s="6">
        <v>2753</v>
      </c>
      <c r="B2755" s="6" t="s">
        <v>7548</v>
      </c>
      <c r="C2755" s="6" t="s">
        <v>7549</v>
      </c>
      <c r="D2755" s="6" t="s">
        <v>837</v>
      </c>
      <c r="E2755" s="6" t="s">
        <v>5439</v>
      </c>
      <c r="F2755" s="6">
        <v>112.0921</v>
      </c>
      <c r="G2755" s="6">
        <v>40.859000000000002</v>
      </c>
      <c r="H2755" s="6">
        <v>51790034</v>
      </c>
      <c r="I2755" s="6">
        <v>112.9330277</v>
      </c>
      <c r="J2755" s="6">
        <v>39.463753599999997</v>
      </c>
      <c r="K2755" t="s">
        <v>8997</v>
      </c>
      <c r="L2755" t="s">
        <v>9508</v>
      </c>
      <c r="M2755" t="s">
        <v>10366</v>
      </c>
    </row>
    <row r="2756" spans="1:13" x14ac:dyDescent="0.4">
      <c r="A2756" s="6">
        <v>2754</v>
      </c>
      <c r="B2756" s="6" t="s">
        <v>7550</v>
      </c>
      <c r="C2756" s="6" t="s">
        <v>7551</v>
      </c>
      <c r="D2756" s="6" t="s">
        <v>533</v>
      </c>
      <c r="E2756" s="6" t="s">
        <v>3635</v>
      </c>
      <c r="F2756" s="6">
        <v>120.0684</v>
      </c>
      <c r="G2756" s="6">
        <v>31.2837</v>
      </c>
      <c r="H2756" s="6">
        <v>95264688</v>
      </c>
      <c r="I2756" s="6">
        <v>120.7904808</v>
      </c>
      <c r="J2756" s="6">
        <v>29.98037648</v>
      </c>
      <c r="K2756" t="s">
        <v>8957</v>
      </c>
      <c r="L2756" t="s">
        <v>9965</v>
      </c>
      <c r="M2756" t="s">
        <v>9967</v>
      </c>
    </row>
    <row r="2757" spans="1:13" x14ac:dyDescent="0.4">
      <c r="A2757" s="6">
        <v>2755</v>
      </c>
      <c r="B2757" s="6" t="s">
        <v>7552</v>
      </c>
      <c r="C2757" s="6" t="s">
        <v>7553</v>
      </c>
      <c r="D2757" s="6" t="s">
        <v>573</v>
      </c>
      <c r="E2757" s="6" t="s">
        <v>2628</v>
      </c>
      <c r="F2757" s="6">
        <v>125.105</v>
      </c>
      <c r="G2757" s="6">
        <v>43.471899999999998</v>
      </c>
      <c r="H2757" s="6">
        <v>56030264</v>
      </c>
      <c r="I2757" s="6">
        <v>125.75203550000001</v>
      </c>
      <c r="J2757" s="6">
        <v>42.05156976</v>
      </c>
      <c r="K2757" t="s">
        <v>8894</v>
      </c>
      <c r="L2757" t="s">
        <v>9548</v>
      </c>
      <c r="M2757" t="s">
        <v>9681</v>
      </c>
    </row>
    <row r="2758" spans="1:13" x14ac:dyDescent="0.4">
      <c r="A2758" s="6">
        <v>2756</v>
      </c>
      <c r="B2758" s="6" t="s">
        <v>7554</v>
      </c>
      <c r="C2758" s="6" t="s">
        <v>7555</v>
      </c>
      <c r="D2758" s="6" t="s">
        <v>573</v>
      </c>
      <c r="E2758" s="6" t="s">
        <v>1109</v>
      </c>
      <c r="F2758" s="6">
        <v>120.254</v>
      </c>
      <c r="G2758" s="6">
        <v>43.024700000000003</v>
      </c>
      <c r="H2758" s="6">
        <v>43560935</v>
      </c>
      <c r="I2758" s="6">
        <v>120.9733154</v>
      </c>
      <c r="J2758" s="6">
        <v>41.608662879999997</v>
      </c>
      <c r="K2758" t="s">
        <v>8925</v>
      </c>
      <c r="L2758" t="s">
        <v>9111</v>
      </c>
      <c r="M2758" t="s">
        <v>9112</v>
      </c>
    </row>
    <row r="2759" spans="1:13" x14ac:dyDescent="0.4">
      <c r="A2759" s="6">
        <v>2757</v>
      </c>
      <c r="B2759" s="6" t="s">
        <v>7556</v>
      </c>
      <c r="C2759" s="6" t="s">
        <v>7557</v>
      </c>
      <c r="D2759" s="6" t="s">
        <v>869</v>
      </c>
      <c r="E2759" s="6" t="s">
        <v>7558</v>
      </c>
      <c r="F2759" s="6">
        <v>108.0424</v>
      </c>
      <c r="G2759" s="6">
        <v>35.953800000000001</v>
      </c>
      <c r="H2759" s="6">
        <v>52350131</v>
      </c>
      <c r="I2759" s="6">
        <v>108.9436682</v>
      </c>
      <c r="J2759" s="6">
        <v>34.605643520000001</v>
      </c>
      <c r="K2759" t="s">
        <v>9010</v>
      </c>
      <c r="L2759" t="s">
        <v>9138</v>
      </c>
      <c r="M2759" t="s">
        <v>10702</v>
      </c>
    </row>
    <row r="2760" spans="1:13" x14ac:dyDescent="0.4">
      <c r="A2760" s="6">
        <v>2758</v>
      </c>
      <c r="B2760" s="6" t="s">
        <v>7559</v>
      </c>
      <c r="C2760" s="6" t="s">
        <v>7560</v>
      </c>
      <c r="D2760" s="6" t="s">
        <v>533</v>
      </c>
      <c r="E2760" s="6" t="s">
        <v>3635</v>
      </c>
      <c r="F2760" s="6">
        <v>120.1315</v>
      </c>
      <c r="G2760" s="6">
        <v>31.307200000000002</v>
      </c>
      <c r="H2760" s="6">
        <v>55410600</v>
      </c>
      <c r="I2760" s="6">
        <v>120.85264069999999</v>
      </c>
      <c r="J2760" s="6">
        <v>30.003650879999999</v>
      </c>
      <c r="K2760" t="s">
        <v>8957</v>
      </c>
      <c r="L2760" t="s">
        <v>9965</v>
      </c>
      <c r="M2760" t="s">
        <v>9967</v>
      </c>
    </row>
    <row r="2761" spans="1:13" x14ac:dyDescent="0.4">
      <c r="A2761" s="6">
        <v>2759</v>
      </c>
      <c r="B2761" s="6" t="s">
        <v>7561</v>
      </c>
      <c r="C2761" s="6" t="s">
        <v>7562</v>
      </c>
      <c r="D2761" s="6" t="s">
        <v>602</v>
      </c>
      <c r="E2761" s="6" t="s">
        <v>7563</v>
      </c>
      <c r="F2761" s="6">
        <v>110.3745</v>
      </c>
      <c r="G2761" s="6">
        <v>28.489000000000001</v>
      </c>
      <c r="H2761" s="6">
        <v>90550602</v>
      </c>
      <c r="I2761" s="6">
        <v>111.24102000000001</v>
      </c>
      <c r="J2761" s="6">
        <v>27.2125056</v>
      </c>
      <c r="K2761" t="s">
        <v>8910</v>
      </c>
      <c r="L2761" t="s">
        <v>9262</v>
      </c>
      <c r="M2761" t="s">
        <v>10703</v>
      </c>
    </row>
    <row r="2762" spans="1:13" x14ac:dyDescent="0.4">
      <c r="A2762" s="6">
        <v>2760</v>
      </c>
      <c r="B2762" s="6" t="s">
        <v>7564</v>
      </c>
      <c r="C2762" s="6" t="s">
        <v>7565</v>
      </c>
      <c r="D2762" s="6" t="s">
        <v>573</v>
      </c>
      <c r="E2762" s="6" t="s">
        <v>3697</v>
      </c>
      <c r="F2762" s="6">
        <v>119.5877</v>
      </c>
      <c r="G2762" s="6">
        <v>41.749400000000001</v>
      </c>
      <c r="H2762" s="6">
        <v>12060461</v>
      </c>
      <c r="I2762" s="6">
        <v>120.31694330000001</v>
      </c>
      <c r="J2762" s="6">
        <v>40.345605759999998</v>
      </c>
      <c r="K2762" t="s">
        <v>8925</v>
      </c>
      <c r="L2762" t="s">
        <v>9483</v>
      </c>
      <c r="M2762" t="s">
        <v>9983</v>
      </c>
    </row>
    <row r="2763" spans="1:13" x14ac:dyDescent="0.4">
      <c r="A2763" s="6">
        <v>2761</v>
      </c>
      <c r="B2763" s="6" t="s">
        <v>7566</v>
      </c>
      <c r="C2763" s="6" t="s">
        <v>7567</v>
      </c>
      <c r="D2763" s="6" t="s">
        <v>602</v>
      </c>
      <c r="E2763" s="6" t="s">
        <v>3685</v>
      </c>
      <c r="F2763" s="6">
        <v>112.9645</v>
      </c>
      <c r="G2763" s="6">
        <v>23.883700000000001</v>
      </c>
      <c r="H2763" s="6">
        <v>90480756</v>
      </c>
      <c r="I2763" s="6">
        <v>113.792429</v>
      </c>
      <c r="J2763" s="6">
        <v>22.651416480000002</v>
      </c>
      <c r="K2763" t="s">
        <v>8934</v>
      </c>
      <c r="L2763" t="s">
        <v>9368</v>
      </c>
      <c r="M2763" t="s">
        <v>9979</v>
      </c>
    </row>
    <row r="2764" spans="1:13" x14ac:dyDescent="0.4">
      <c r="A2764" s="6">
        <v>2762</v>
      </c>
      <c r="B2764" s="6" t="s">
        <v>7568</v>
      </c>
      <c r="C2764" s="6" t="s">
        <v>7569</v>
      </c>
      <c r="D2764" s="6" t="s">
        <v>533</v>
      </c>
      <c r="E2764" s="6" t="s">
        <v>3688</v>
      </c>
      <c r="F2764" s="6">
        <v>120.0848</v>
      </c>
      <c r="G2764" s="6">
        <v>31.086200000000002</v>
      </c>
      <c r="H2764" s="6">
        <v>95281367</v>
      </c>
      <c r="I2764" s="6">
        <v>120.8066365</v>
      </c>
      <c r="J2764" s="6">
        <v>29.784772480000001</v>
      </c>
      <c r="K2764" t="s">
        <v>8957</v>
      </c>
      <c r="L2764" t="s">
        <v>9965</v>
      </c>
      <c r="M2764" t="s">
        <v>9980</v>
      </c>
    </row>
    <row r="2765" spans="1:13" x14ac:dyDescent="0.4">
      <c r="A2765" s="6">
        <v>2763</v>
      </c>
      <c r="B2765" s="6" t="s">
        <v>7570</v>
      </c>
      <c r="C2765" s="6" t="s">
        <v>7571</v>
      </c>
      <c r="D2765" s="6" t="s">
        <v>602</v>
      </c>
      <c r="E2765" s="6" t="s">
        <v>4669</v>
      </c>
      <c r="F2765" s="6">
        <v>112.5637</v>
      </c>
      <c r="G2765" s="6">
        <v>23.265499999999999</v>
      </c>
      <c r="H2765" s="6">
        <v>100934247</v>
      </c>
      <c r="I2765" s="6">
        <v>113.3976009</v>
      </c>
      <c r="J2765" s="6">
        <v>22.039151199999999</v>
      </c>
      <c r="K2765" t="s">
        <v>8934</v>
      </c>
      <c r="L2765" t="s">
        <v>10222</v>
      </c>
      <c r="M2765" t="s">
        <v>10225</v>
      </c>
    </row>
    <row r="2766" spans="1:13" x14ac:dyDescent="0.4">
      <c r="A2766" s="6">
        <v>2764</v>
      </c>
      <c r="B2766" s="6" t="s">
        <v>7572</v>
      </c>
      <c r="C2766" s="6" t="s">
        <v>7573</v>
      </c>
      <c r="D2766" s="6" t="s">
        <v>869</v>
      </c>
      <c r="E2766" s="6" t="s">
        <v>3125</v>
      </c>
      <c r="F2766" s="6">
        <v>108.872</v>
      </c>
      <c r="G2766" s="6">
        <v>36.328200000000002</v>
      </c>
      <c r="H2766" s="6">
        <v>29660085</v>
      </c>
      <c r="I2766" s="6">
        <v>109.76090720000001</v>
      </c>
      <c r="J2766" s="6">
        <v>34.976449279999997</v>
      </c>
      <c r="K2766" t="s">
        <v>9010</v>
      </c>
      <c r="L2766" t="s">
        <v>9269</v>
      </c>
      <c r="M2766" t="s">
        <v>9820</v>
      </c>
    </row>
    <row r="2767" spans="1:13" x14ac:dyDescent="0.4">
      <c r="A2767" s="6">
        <v>2765</v>
      </c>
      <c r="B2767" s="6" t="s">
        <v>7574</v>
      </c>
      <c r="C2767" s="6" t="s">
        <v>7575</v>
      </c>
      <c r="D2767" s="6" t="s">
        <v>602</v>
      </c>
      <c r="E2767" s="6" t="s">
        <v>7576</v>
      </c>
      <c r="F2767" s="6">
        <v>109.4233</v>
      </c>
      <c r="G2767" s="6">
        <v>19.915700000000001</v>
      </c>
      <c r="H2767" s="6">
        <v>33430692</v>
      </c>
      <c r="I2767" s="6">
        <v>110.3039928</v>
      </c>
      <c r="J2767" s="6">
        <v>18.721509279999999</v>
      </c>
      <c r="K2767" t="s">
        <v>8953</v>
      </c>
      <c r="L2767" t="s">
        <v>10704</v>
      </c>
    </row>
    <row r="2768" spans="1:13" x14ac:dyDescent="0.4">
      <c r="A2768" s="6">
        <v>2766</v>
      </c>
      <c r="B2768" s="6" t="s">
        <v>7577</v>
      </c>
      <c r="C2768" s="6" t="s">
        <v>7578</v>
      </c>
      <c r="D2768" s="6" t="s">
        <v>602</v>
      </c>
      <c r="E2768" s="6" t="s">
        <v>7579</v>
      </c>
      <c r="F2768" s="6">
        <v>109.208</v>
      </c>
      <c r="G2768" s="6">
        <v>30.654199999999999</v>
      </c>
      <c r="H2768" s="6">
        <v>89737338</v>
      </c>
      <c r="I2768" s="6">
        <v>110.0919008</v>
      </c>
      <c r="J2768" s="6">
        <v>29.356919680000001</v>
      </c>
      <c r="K2768" t="s">
        <v>8910</v>
      </c>
      <c r="L2768" t="s">
        <v>9173</v>
      </c>
      <c r="M2768" t="s">
        <v>10705</v>
      </c>
    </row>
    <row r="2769" spans="1:13" x14ac:dyDescent="0.4">
      <c r="A2769" s="6">
        <v>2767</v>
      </c>
      <c r="B2769" s="6" t="s">
        <v>7580</v>
      </c>
      <c r="C2769" s="6" t="s">
        <v>7575</v>
      </c>
      <c r="D2769" s="6" t="s">
        <v>500</v>
      </c>
      <c r="E2769" s="6" t="s">
        <v>7130</v>
      </c>
      <c r="F2769" s="6">
        <v>114.80629999999999</v>
      </c>
      <c r="G2769" s="6">
        <v>39.390500000000003</v>
      </c>
      <c r="H2769" s="6">
        <v>19260599</v>
      </c>
      <c r="I2769" s="6">
        <v>115.60678609999999</v>
      </c>
      <c r="J2769" s="6">
        <v>38.009351199999998</v>
      </c>
      <c r="K2769" t="s">
        <v>8989</v>
      </c>
      <c r="L2769" t="s">
        <v>9511</v>
      </c>
      <c r="M2769" t="s">
        <v>10644</v>
      </c>
    </row>
    <row r="2770" spans="1:13" x14ac:dyDescent="0.4">
      <c r="A2770" s="6">
        <v>2768</v>
      </c>
      <c r="B2770" s="6" t="s">
        <v>7581</v>
      </c>
      <c r="C2770" s="6" t="s">
        <v>3708</v>
      </c>
      <c r="D2770" s="6" t="s">
        <v>595</v>
      </c>
      <c r="E2770" s="6" t="s">
        <v>2345</v>
      </c>
      <c r="F2770" s="6">
        <v>97.598600000000005</v>
      </c>
      <c r="G2770" s="6">
        <v>41.141500000000001</v>
      </c>
      <c r="H2770" s="6">
        <v>94647565</v>
      </c>
      <c r="I2770" s="6">
        <v>98.655480859999997</v>
      </c>
      <c r="J2770" s="6">
        <v>39.7435416</v>
      </c>
      <c r="K2770" t="s">
        <v>8904</v>
      </c>
      <c r="L2770" t="s">
        <v>9255</v>
      </c>
      <c r="M2770" t="s">
        <v>9595</v>
      </c>
    </row>
    <row r="2771" spans="1:13" x14ac:dyDescent="0.4">
      <c r="A2771" s="6">
        <v>2769</v>
      </c>
      <c r="B2771" s="6" t="s">
        <v>7582</v>
      </c>
      <c r="C2771" s="6" t="s">
        <v>7583</v>
      </c>
      <c r="D2771" s="6" t="s">
        <v>849</v>
      </c>
      <c r="E2771" s="6" t="s">
        <v>7584</v>
      </c>
      <c r="F2771" s="6">
        <v>110.7396</v>
      </c>
      <c r="G2771" s="6">
        <v>31.479900000000001</v>
      </c>
      <c r="H2771" s="6">
        <v>21310726</v>
      </c>
      <c r="I2771" s="6">
        <v>111.60068</v>
      </c>
      <c r="J2771" s="6">
        <v>30.174692960000002</v>
      </c>
      <c r="K2771" t="s">
        <v>9002</v>
      </c>
      <c r="L2771" t="s">
        <v>9621</v>
      </c>
      <c r="M2771" t="s">
        <v>10706</v>
      </c>
    </row>
    <row r="2772" spans="1:13" x14ac:dyDescent="0.4">
      <c r="A2772" s="6">
        <v>2770</v>
      </c>
      <c r="B2772" s="6" t="s">
        <v>7585</v>
      </c>
      <c r="C2772" s="6" t="s">
        <v>7586</v>
      </c>
      <c r="D2772" s="6" t="s">
        <v>602</v>
      </c>
      <c r="E2772" s="6" t="s">
        <v>4661</v>
      </c>
      <c r="F2772" s="6">
        <v>112.6831</v>
      </c>
      <c r="G2772" s="6">
        <v>23.400200000000002</v>
      </c>
      <c r="H2772" s="6">
        <v>91239108</v>
      </c>
      <c r="I2772" s="6">
        <v>113.51522180000001</v>
      </c>
      <c r="J2772" s="6">
        <v>22.172558080000002</v>
      </c>
      <c r="K2772" t="s">
        <v>8934</v>
      </c>
      <c r="L2772" t="s">
        <v>10222</v>
      </c>
      <c r="M2772" t="s">
        <v>10223</v>
      </c>
    </row>
    <row r="2773" spans="1:13" x14ac:dyDescent="0.4">
      <c r="A2773" s="6">
        <v>2771</v>
      </c>
      <c r="B2773" s="6" t="s">
        <v>7587</v>
      </c>
      <c r="C2773" s="6" t="s">
        <v>7588</v>
      </c>
      <c r="D2773" s="6" t="s">
        <v>558</v>
      </c>
      <c r="E2773" s="6" t="s">
        <v>5125</v>
      </c>
      <c r="F2773" s="6">
        <v>103.0454</v>
      </c>
      <c r="G2773" s="6">
        <v>26.080200000000001</v>
      </c>
      <c r="H2773" s="6">
        <v>15640613</v>
      </c>
      <c r="I2773" s="6">
        <v>104.0211235</v>
      </c>
      <c r="J2773" s="6">
        <v>24.826830080000001</v>
      </c>
      <c r="K2773" t="s">
        <v>8891</v>
      </c>
      <c r="L2773" t="s">
        <v>9382</v>
      </c>
      <c r="M2773" t="s">
        <v>10315</v>
      </c>
    </row>
    <row r="2774" spans="1:13" x14ac:dyDescent="0.4">
      <c r="A2774" s="6">
        <v>2772</v>
      </c>
      <c r="B2774" s="6" t="s">
        <v>7589</v>
      </c>
      <c r="C2774" s="6" t="s">
        <v>7590</v>
      </c>
      <c r="D2774" s="6" t="s">
        <v>533</v>
      </c>
      <c r="E2774" s="6" t="s">
        <v>3710</v>
      </c>
      <c r="F2774" s="6">
        <v>119.9828</v>
      </c>
      <c r="G2774" s="6">
        <v>32.658099999999997</v>
      </c>
      <c r="H2774" s="6">
        <v>27140666</v>
      </c>
      <c r="I2774" s="6">
        <v>120.7061563</v>
      </c>
      <c r="J2774" s="6">
        <v>31.341582240000001</v>
      </c>
      <c r="K2774" t="s">
        <v>8979</v>
      </c>
      <c r="L2774" t="s">
        <v>9646</v>
      </c>
      <c r="M2774" t="s">
        <v>9986</v>
      </c>
    </row>
    <row r="2775" spans="1:13" x14ac:dyDescent="0.4">
      <c r="A2775" s="6">
        <v>2773</v>
      </c>
      <c r="B2775" s="6" t="s">
        <v>7591</v>
      </c>
      <c r="C2775" s="6" t="s">
        <v>7592</v>
      </c>
      <c r="D2775" s="6" t="s">
        <v>533</v>
      </c>
      <c r="E2775" s="6" t="s">
        <v>7593</v>
      </c>
      <c r="F2775" s="6">
        <v>119.7937</v>
      </c>
      <c r="G2775" s="6">
        <v>32.689399999999999</v>
      </c>
      <c r="H2775" s="6">
        <v>27100862</v>
      </c>
      <c r="I2775" s="6">
        <v>120.51987389999999</v>
      </c>
      <c r="J2775" s="6">
        <v>31.372581759999999</v>
      </c>
      <c r="K2775" t="s">
        <v>8979</v>
      </c>
      <c r="L2775" t="s">
        <v>9646</v>
      </c>
      <c r="M2775" t="s">
        <v>10707</v>
      </c>
    </row>
    <row r="2776" spans="1:13" x14ac:dyDescent="0.4">
      <c r="A2776" s="6">
        <v>2774</v>
      </c>
      <c r="B2776" s="6" t="s">
        <v>7594</v>
      </c>
      <c r="C2776" s="6" t="s">
        <v>3730</v>
      </c>
      <c r="D2776" s="6" t="s">
        <v>573</v>
      </c>
      <c r="E2776" s="6" t="s">
        <v>7595</v>
      </c>
      <c r="F2776" s="6">
        <v>121.7257</v>
      </c>
      <c r="G2776" s="6">
        <v>42.855899999999998</v>
      </c>
      <c r="H2776" s="6">
        <v>12100385</v>
      </c>
      <c r="I2776" s="6">
        <v>122.4230871</v>
      </c>
      <c r="J2776" s="6">
        <v>41.441483359999999</v>
      </c>
      <c r="K2776" t="s">
        <v>8925</v>
      </c>
      <c r="L2776" t="s">
        <v>9061</v>
      </c>
      <c r="M2776" t="s">
        <v>10708</v>
      </c>
    </row>
    <row r="2777" spans="1:13" x14ac:dyDescent="0.4">
      <c r="A2777" s="6">
        <v>2775</v>
      </c>
      <c r="B2777" s="6" t="s">
        <v>7596</v>
      </c>
      <c r="C2777" s="6" t="s">
        <v>7597</v>
      </c>
      <c r="D2777" s="6" t="s">
        <v>573</v>
      </c>
      <c r="E2777" s="6" t="s">
        <v>7595</v>
      </c>
      <c r="F2777" s="6">
        <v>121.6777</v>
      </c>
      <c r="G2777" s="6">
        <v>42.767099999999999</v>
      </c>
      <c r="H2777" s="6">
        <v>683348072</v>
      </c>
      <c r="I2777" s="6">
        <v>122.3758023</v>
      </c>
      <c r="J2777" s="6">
        <v>41.353535839999999</v>
      </c>
      <c r="K2777" t="s">
        <v>8925</v>
      </c>
      <c r="L2777" t="s">
        <v>9061</v>
      </c>
      <c r="M2777" t="s">
        <v>10708</v>
      </c>
    </row>
    <row r="2778" spans="1:13" x14ac:dyDescent="0.4">
      <c r="A2778" s="6">
        <v>2776</v>
      </c>
      <c r="B2778" s="6" t="s">
        <v>7598</v>
      </c>
      <c r="C2778" s="6" t="s">
        <v>7599</v>
      </c>
      <c r="D2778" s="6" t="s">
        <v>595</v>
      </c>
      <c r="E2778" s="6" t="s">
        <v>2773</v>
      </c>
      <c r="F2778" s="6">
        <v>103.7222</v>
      </c>
      <c r="G2778" s="6">
        <v>36.651000000000003</v>
      </c>
      <c r="H2778" s="6">
        <v>10590712</v>
      </c>
      <c r="I2778" s="6">
        <v>104.6878392</v>
      </c>
      <c r="J2778" s="6">
        <v>35.296150400000002</v>
      </c>
      <c r="K2778" t="s">
        <v>8904</v>
      </c>
      <c r="L2778" t="s">
        <v>9295</v>
      </c>
      <c r="M2778" t="s">
        <v>9723</v>
      </c>
    </row>
    <row r="2779" spans="1:13" x14ac:dyDescent="0.4">
      <c r="A2779" s="6">
        <v>2777</v>
      </c>
      <c r="B2779" s="6" t="s">
        <v>7600</v>
      </c>
      <c r="C2779" s="6" t="s">
        <v>7601</v>
      </c>
      <c r="D2779" s="6" t="s">
        <v>913</v>
      </c>
      <c r="E2779" s="6" t="s">
        <v>7602</v>
      </c>
      <c r="F2779" s="6">
        <v>112.5951</v>
      </c>
      <c r="G2779" s="6">
        <v>33.718299999999999</v>
      </c>
      <c r="H2779" s="6">
        <v>46830073</v>
      </c>
      <c r="I2779" s="6">
        <v>113.428533</v>
      </c>
      <c r="J2779" s="6">
        <v>32.391604319999999</v>
      </c>
      <c r="K2779" t="s">
        <v>9020</v>
      </c>
      <c r="L2779" t="s">
        <v>9318</v>
      </c>
      <c r="M2779" t="s">
        <v>10709</v>
      </c>
    </row>
    <row r="2780" spans="1:13" x14ac:dyDescent="0.4">
      <c r="A2780" s="6">
        <v>2778</v>
      </c>
      <c r="B2780" s="6" t="s">
        <v>7603</v>
      </c>
      <c r="C2780" s="6" t="s">
        <v>7604</v>
      </c>
      <c r="D2780" s="6" t="s">
        <v>533</v>
      </c>
      <c r="E2780" s="6" t="s">
        <v>7605</v>
      </c>
      <c r="F2780" s="6">
        <v>120.4755</v>
      </c>
      <c r="G2780" s="6">
        <v>32.8309</v>
      </c>
      <c r="H2780" s="6">
        <v>90576569</v>
      </c>
      <c r="I2780" s="6">
        <v>121.1915151</v>
      </c>
      <c r="J2780" s="6">
        <v>31.512723359999999</v>
      </c>
      <c r="K2780" t="s">
        <v>8979</v>
      </c>
      <c r="L2780" t="s">
        <v>9646</v>
      </c>
      <c r="M2780" t="s">
        <v>10710</v>
      </c>
    </row>
    <row r="2781" spans="1:13" x14ac:dyDescent="0.4">
      <c r="A2781" s="6">
        <v>2779</v>
      </c>
      <c r="B2781" s="6" t="s">
        <v>7606</v>
      </c>
      <c r="C2781" s="6" t="s">
        <v>7607</v>
      </c>
      <c r="D2781" s="6" t="s">
        <v>599</v>
      </c>
      <c r="E2781" s="6" t="s">
        <v>7608</v>
      </c>
      <c r="F2781" s="6">
        <v>120.42319999999999</v>
      </c>
      <c r="G2781" s="6">
        <v>38.5824</v>
      </c>
      <c r="H2781" s="6">
        <v>45480406</v>
      </c>
      <c r="I2781" s="6">
        <v>121.1399943</v>
      </c>
      <c r="J2781" s="6">
        <v>37.209008959999998</v>
      </c>
      <c r="K2781" t="s">
        <v>8907</v>
      </c>
      <c r="L2781" t="s">
        <v>9528</v>
      </c>
      <c r="M2781" t="s">
        <v>10711</v>
      </c>
    </row>
    <row r="2782" spans="1:13" x14ac:dyDescent="0.4">
      <c r="A2782" s="6">
        <v>2780</v>
      </c>
      <c r="B2782" s="6" t="s">
        <v>7609</v>
      </c>
      <c r="C2782" s="6" t="s">
        <v>7610</v>
      </c>
      <c r="D2782" s="6" t="s">
        <v>533</v>
      </c>
      <c r="E2782" s="6" t="s">
        <v>7611</v>
      </c>
      <c r="F2782" s="6">
        <v>116.25490000000001</v>
      </c>
      <c r="G2782" s="6">
        <v>32.339799999999997</v>
      </c>
      <c r="H2782" s="6">
        <v>92236797</v>
      </c>
      <c r="I2782" s="6">
        <v>117.03380199999999</v>
      </c>
      <c r="J2782" s="6">
        <v>31.02633792</v>
      </c>
      <c r="K2782" t="s">
        <v>8944</v>
      </c>
      <c r="L2782" t="s">
        <v>9056</v>
      </c>
      <c r="M2782" t="s">
        <v>10712</v>
      </c>
    </row>
    <row r="2783" spans="1:13" x14ac:dyDescent="0.4">
      <c r="A2783" s="6">
        <v>2781</v>
      </c>
      <c r="B2783" s="6" t="s">
        <v>7612</v>
      </c>
      <c r="C2783" s="6" t="s">
        <v>7613</v>
      </c>
      <c r="D2783" s="6" t="s">
        <v>858</v>
      </c>
      <c r="E2783" s="6" t="s">
        <v>7614</v>
      </c>
      <c r="F2783" s="6">
        <v>83.117999999999995</v>
      </c>
      <c r="G2783" s="6">
        <v>47.631999999999998</v>
      </c>
      <c r="H2783" s="6">
        <v>88400793</v>
      </c>
      <c r="I2783" s="6">
        <v>84.390641799999997</v>
      </c>
      <c r="J2783" s="6">
        <v>46.171732800000001</v>
      </c>
      <c r="K2783" t="s">
        <v>9006</v>
      </c>
      <c r="L2783" t="s">
        <v>9515</v>
      </c>
      <c r="M2783" t="s">
        <v>10713</v>
      </c>
    </row>
    <row r="2784" spans="1:13" x14ac:dyDescent="0.4">
      <c r="A2784" s="6">
        <v>2782</v>
      </c>
      <c r="B2784" s="6" t="s">
        <v>7615</v>
      </c>
      <c r="C2784" s="6" t="s">
        <v>7616</v>
      </c>
      <c r="D2784" s="6" t="s">
        <v>573</v>
      </c>
      <c r="E2784" s="6" t="s">
        <v>5387</v>
      </c>
      <c r="F2784" s="6">
        <v>125.55500000000001</v>
      </c>
      <c r="G2784" s="6">
        <v>43.1295</v>
      </c>
      <c r="H2784" s="6">
        <v>56110647</v>
      </c>
      <c r="I2784" s="6">
        <v>126.1953305</v>
      </c>
      <c r="J2784" s="6">
        <v>41.712456799999998</v>
      </c>
      <c r="K2784" t="s">
        <v>8894</v>
      </c>
      <c r="L2784" t="s">
        <v>9548</v>
      </c>
      <c r="M2784" t="s">
        <v>10357</v>
      </c>
    </row>
    <row r="2785" spans="1:13" x14ac:dyDescent="0.4">
      <c r="A2785" s="6">
        <v>2783</v>
      </c>
      <c r="B2785" s="6" t="s">
        <v>7617</v>
      </c>
      <c r="C2785" s="6" t="s">
        <v>7618</v>
      </c>
      <c r="D2785" s="6" t="s">
        <v>599</v>
      </c>
      <c r="E2785" s="6" t="s">
        <v>7619</v>
      </c>
      <c r="F2785" s="6">
        <v>117.6117</v>
      </c>
      <c r="G2785" s="6">
        <v>35.950099999999999</v>
      </c>
      <c r="H2785" s="6">
        <v>45790600</v>
      </c>
      <c r="I2785" s="6">
        <v>118.3703857</v>
      </c>
      <c r="J2785" s="6">
        <v>34.601979040000003</v>
      </c>
      <c r="K2785" t="s">
        <v>8907</v>
      </c>
      <c r="L2785" t="s">
        <v>9735</v>
      </c>
      <c r="M2785" t="s">
        <v>10714</v>
      </c>
    </row>
    <row r="2786" spans="1:13" x14ac:dyDescent="0.4">
      <c r="A2786" s="6">
        <v>2784</v>
      </c>
      <c r="B2786" s="6" t="s">
        <v>7620</v>
      </c>
      <c r="C2786" s="6" t="s">
        <v>7621</v>
      </c>
      <c r="D2786" s="6" t="s">
        <v>533</v>
      </c>
      <c r="E2786" s="6" t="s">
        <v>7611</v>
      </c>
      <c r="F2786" s="6">
        <v>116.1931</v>
      </c>
      <c r="G2786" s="6">
        <v>32.365600000000001</v>
      </c>
      <c r="H2786" s="6">
        <v>43110137</v>
      </c>
      <c r="I2786" s="6">
        <v>116.97292280000001</v>
      </c>
      <c r="J2786" s="6">
        <v>31.051890239999999</v>
      </c>
      <c r="K2786" t="s">
        <v>8944</v>
      </c>
      <c r="L2786" t="s">
        <v>9056</v>
      </c>
      <c r="M2786" t="s">
        <v>10712</v>
      </c>
    </row>
    <row r="2787" spans="1:13" x14ac:dyDescent="0.4">
      <c r="A2787" s="6">
        <v>2785</v>
      </c>
      <c r="B2787" s="6" t="s">
        <v>7622</v>
      </c>
      <c r="C2787" s="6" t="s">
        <v>7623</v>
      </c>
      <c r="D2787" s="6" t="s">
        <v>533</v>
      </c>
      <c r="E2787" s="6" t="s">
        <v>7611</v>
      </c>
      <c r="F2787" s="6">
        <v>116.1789</v>
      </c>
      <c r="G2787" s="6">
        <v>32.187100000000001</v>
      </c>
      <c r="H2787" s="6">
        <v>92245141</v>
      </c>
      <c r="I2787" s="6">
        <v>116.9589344</v>
      </c>
      <c r="J2787" s="6">
        <v>30.875103840000001</v>
      </c>
      <c r="K2787" t="s">
        <v>8944</v>
      </c>
      <c r="L2787" t="s">
        <v>9056</v>
      </c>
      <c r="M2787" t="s">
        <v>10712</v>
      </c>
    </row>
    <row r="2788" spans="1:13" x14ac:dyDescent="0.4">
      <c r="A2788" s="6">
        <v>2786</v>
      </c>
      <c r="B2788" s="6" t="s">
        <v>7624</v>
      </c>
      <c r="C2788" s="6" t="s">
        <v>7625</v>
      </c>
      <c r="D2788" s="6" t="s">
        <v>533</v>
      </c>
      <c r="E2788" s="6" t="s">
        <v>7605</v>
      </c>
      <c r="F2788" s="6">
        <v>120.43089999999999</v>
      </c>
      <c r="G2788" s="6">
        <v>32.725900000000003</v>
      </c>
      <c r="H2788" s="6">
        <v>90593245</v>
      </c>
      <c r="I2788" s="6">
        <v>121.1475796</v>
      </c>
      <c r="J2788" s="6">
        <v>31.408731360000001</v>
      </c>
      <c r="K2788" t="s">
        <v>8979</v>
      </c>
      <c r="L2788" t="s">
        <v>9646</v>
      </c>
      <c r="M2788" t="s">
        <v>10710</v>
      </c>
    </row>
    <row r="2789" spans="1:13" x14ac:dyDescent="0.4">
      <c r="A2789" s="6">
        <v>2787</v>
      </c>
      <c r="B2789" s="6" t="s">
        <v>7626</v>
      </c>
      <c r="C2789" s="6" t="s">
        <v>7627</v>
      </c>
      <c r="D2789" s="6" t="s">
        <v>573</v>
      </c>
      <c r="E2789" s="6" t="s">
        <v>3848</v>
      </c>
      <c r="F2789" s="6">
        <v>123.65260000000001</v>
      </c>
      <c r="G2789" s="6">
        <v>42.661200000000001</v>
      </c>
      <c r="H2789" s="6">
        <v>88326503</v>
      </c>
      <c r="I2789" s="6">
        <v>124.32127629999999</v>
      </c>
      <c r="J2789" s="6">
        <v>41.248652479999997</v>
      </c>
      <c r="K2789" t="s">
        <v>8925</v>
      </c>
      <c r="L2789" t="s">
        <v>9124</v>
      </c>
      <c r="M2789" t="s">
        <v>10021</v>
      </c>
    </row>
    <row r="2790" spans="1:13" x14ac:dyDescent="0.4">
      <c r="A2790" s="6">
        <v>2788</v>
      </c>
      <c r="B2790" s="6" t="s">
        <v>7628</v>
      </c>
      <c r="C2790" s="6" t="s">
        <v>7629</v>
      </c>
      <c r="D2790" s="6" t="s">
        <v>599</v>
      </c>
      <c r="E2790" s="6" t="s">
        <v>7608</v>
      </c>
      <c r="F2790" s="6">
        <v>120.41849999999999</v>
      </c>
      <c r="G2790" s="6">
        <v>38.559600000000003</v>
      </c>
      <c r="H2790" s="6">
        <v>45300126</v>
      </c>
      <c r="I2790" s="6">
        <v>121.1353644</v>
      </c>
      <c r="J2790" s="6">
        <v>37.18642784</v>
      </c>
      <c r="K2790" t="s">
        <v>8907</v>
      </c>
      <c r="L2790" t="s">
        <v>9528</v>
      </c>
      <c r="M2790" t="s">
        <v>10711</v>
      </c>
    </row>
    <row r="2791" spans="1:13" x14ac:dyDescent="0.4">
      <c r="A2791" s="6">
        <v>2789</v>
      </c>
      <c r="B2791" s="6" t="s">
        <v>7630</v>
      </c>
      <c r="C2791" s="6" t="s">
        <v>7631</v>
      </c>
      <c r="D2791" s="6" t="s">
        <v>566</v>
      </c>
      <c r="E2791" s="6" t="s">
        <v>7632</v>
      </c>
      <c r="F2791" s="6">
        <v>106.2183</v>
      </c>
      <c r="G2791" s="6">
        <v>24.919599999999999</v>
      </c>
      <c r="H2791" s="6">
        <v>58140168</v>
      </c>
      <c r="I2791" s="6">
        <v>107.1467473</v>
      </c>
      <c r="J2791" s="6">
        <v>23.677371839999999</v>
      </c>
      <c r="K2791" t="s">
        <v>8888</v>
      </c>
      <c r="L2791" t="s">
        <v>9117</v>
      </c>
      <c r="M2791" t="s">
        <v>10715</v>
      </c>
    </row>
    <row r="2792" spans="1:13" x14ac:dyDescent="0.4">
      <c r="A2792" s="6">
        <v>2790</v>
      </c>
      <c r="B2792" s="6" t="s">
        <v>7633</v>
      </c>
      <c r="C2792" s="6" t="s">
        <v>7634</v>
      </c>
      <c r="D2792" s="6" t="s">
        <v>566</v>
      </c>
      <c r="E2792" s="6" t="s">
        <v>7632</v>
      </c>
      <c r="F2792" s="6">
        <v>106.1982</v>
      </c>
      <c r="G2792" s="6">
        <v>24.869199999999999</v>
      </c>
      <c r="H2792" s="6">
        <v>15160394</v>
      </c>
      <c r="I2792" s="6">
        <v>107.1269468</v>
      </c>
      <c r="J2792" s="6">
        <v>23.627455680000001</v>
      </c>
      <c r="K2792" t="s">
        <v>8888</v>
      </c>
      <c r="L2792" t="s">
        <v>9117</v>
      </c>
      <c r="M2792" t="s">
        <v>10715</v>
      </c>
    </row>
    <row r="2793" spans="1:13" x14ac:dyDescent="0.4">
      <c r="A2793" s="6">
        <v>2791</v>
      </c>
      <c r="B2793" s="6" t="s">
        <v>7635</v>
      </c>
      <c r="C2793" s="6" t="s">
        <v>7636</v>
      </c>
      <c r="D2793" s="6" t="s">
        <v>573</v>
      </c>
      <c r="E2793" s="6" t="s">
        <v>2277</v>
      </c>
      <c r="F2793" s="6">
        <v>126.31780000000001</v>
      </c>
      <c r="G2793" s="6">
        <v>45.338900000000002</v>
      </c>
      <c r="H2793" s="6">
        <v>49460014</v>
      </c>
      <c r="I2793" s="6">
        <v>126.9467648</v>
      </c>
      <c r="J2793" s="6">
        <v>43.900646559999998</v>
      </c>
      <c r="K2793" t="s">
        <v>8894</v>
      </c>
      <c r="L2793" t="s">
        <v>9567</v>
      </c>
      <c r="M2793" t="s">
        <v>9568</v>
      </c>
    </row>
    <row r="2794" spans="1:13" x14ac:dyDescent="0.4">
      <c r="A2794" s="6">
        <v>2792</v>
      </c>
      <c r="B2794" s="6" t="s">
        <v>7637</v>
      </c>
      <c r="C2794" s="6" t="s">
        <v>7638</v>
      </c>
      <c r="D2794" s="6" t="s">
        <v>837</v>
      </c>
      <c r="E2794" s="6" t="s">
        <v>3754</v>
      </c>
      <c r="F2794" s="6">
        <v>111.7739</v>
      </c>
      <c r="G2794" s="6">
        <v>38.826700000000002</v>
      </c>
      <c r="H2794" s="6">
        <v>91986449</v>
      </c>
      <c r="I2794" s="6">
        <v>112.6195689</v>
      </c>
      <c r="J2794" s="6">
        <v>37.450963680000001</v>
      </c>
      <c r="K2794" t="s">
        <v>8997</v>
      </c>
      <c r="L2794" t="s">
        <v>9605</v>
      </c>
      <c r="M2794" t="s">
        <v>9998</v>
      </c>
    </row>
    <row r="2795" spans="1:13" x14ac:dyDescent="0.4">
      <c r="A2795" s="6">
        <v>2793</v>
      </c>
      <c r="B2795" s="6" t="s">
        <v>7639</v>
      </c>
      <c r="C2795" s="6" t="s">
        <v>7640</v>
      </c>
      <c r="D2795" s="6" t="s">
        <v>858</v>
      </c>
      <c r="E2795" s="6" t="s">
        <v>6363</v>
      </c>
      <c r="F2795" s="6">
        <v>86.455500000000001</v>
      </c>
      <c r="G2795" s="6">
        <v>42.0319</v>
      </c>
      <c r="H2795" s="6">
        <v>91752817</v>
      </c>
      <c r="I2795" s="6">
        <v>87.678413050000003</v>
      </c>
      <c r="J2795" s="6">
        <v>40.625393760000001</v>
      </c>
      <c r="K2795" t="s">
        <v>9006</v>
      </c>
      <c r="L2795" t="s">
        <v>9476</v>
      </c>
      <c r="M2795" t="s">
        <v>10526</v>
      </c>
    </row>
    <row r="2796" spans="1:13" x14ac:dyDescent="0.4">
      <c r="A2796" s="6">
        <v>2794</v>
      </c>
      <c r="B2796" s="6" t="s">
        <v>7641</v>
      </c>
      <c r="C2796" s="6" t="s">
        <v>7642</v>
      </c>
      <c r="D2796" s="6" t="s">
        <v>696</v>
      </c>
      <c r="E2796" s="6" t="s">
        <v>3946</v>
      </c>
      <c r="F2796" s="6">
        <v>112.35890000000001</v>
      </c>
      <c r="G2796" s="6">
        <v>42.1907</v>
      </c>
      <c r="H2796" s="6">
        <v>6990054</v>
      </c>
      <c r="I2796" s="6">
        <v>113.19585240000001</v>
      </c>
      <c r="J2796" s="6">
        <v>40.78266928</v>
      </c>
      <c r="K2796" t="s">
        <v>8950</v>
      </c>
      <c r="L2796" t="s">
        <v>9387</v>
      </c>
      <c r="M2796" t="s">
        <v>10049</v>
      </c>
    </row>
    <row r="2797" spans="1:13" x14ac:dyDescent="0.4">
      <c r="A2797" s="6">
        <v>2795</v>
      </c>
      <c r="B2797" s="6" t="s">
        <v>7643</v>
      </c>
      <c r="C2797" s="6" t="s">
        <v>7644</v>
      </c>
      <c r="D2797" s="6" t="s">
        <v>837</v>
      </c>
      <c r="E2797" s="6" t="s">
        <v>3754</v>
      </c>
      <c r="F2797" s="6">
        <v>111.6537</v>
      </c>
      <c r="G2797" s="6">
        <v>38.8217</v>
      </c>
      <c r="H2797" s="6">
        <v>51920274</v>
      </c>
      <c r="I2797" s="6">
        <v>112.5011599</v>
      </c>
      <c r="J2797" s="6">
        <v>37.446011679999998</v>
      </c>
      <c r="K2797" t="s">
        <v>8997</v>
      </c>
      <c r="L2797" t="s">
        <v>9605</v>
      </c>
      <c r="M2797" t="s">
        <v>9998</v>
      </c>
    </row>
    <row r="2798" spans="1:13" x14ac:dyDescent="0.4">
      <c r="A2798" s="6">
        <v>2796</v>
      </c>
      <c r="B2798" s="6" t="s">
        <v>7645</v>
      </c>
      <c r="C2798" s="6" t="s">
        <v>7646</v>
      </c>
      <c r="D2798" s="6" t="s">
        <v>849</v>
      </c>
      <c r="E2798" s="6" t="s">
        <v>7472</v>
      </c>
      <c r="F2798" s="6">
        <v>114.7714</v>
      </c>
      <c r="G2798" s="6">
        <v>34.558399999999999</v>
      </c>
      <c r="H2798" s="6">
        <v>47950470</v>
      </c>
      <c r="I2798" s="6">
        <v>115.57240609999999</v>
      </c>
      <c r="J2798" s="6">
        <v>33.22363936</v>
      </c>
      <c r="K2798" t="s">
        <v>8944</v>
      </c>
      <c r="L2798" t="s">
        <v>9374</v>
      </c>
      <c r="M2798" t="s">
        <v>10692</v>
      </c>
    </row>
    <row r="2799" spans="1:13" x14ac:dyDescent="0.4">
      <c r="A2799" s="6">
        <v>2797</v>
      </c>
      <c r="B2799" s="6" t="s">
        <v>7647</v>
      </c>
      <c r="C2799" s="6" t="s">
        <v>7648</v>
      </c>
      <c r="D2799" s="6" t="s">
        <v>533</v>
      </c>
      <c r="E2799" s="6" t="s">
        <v>7472</v>
      </c>
      <c r="F2799" s="6">
        <v>114.9229</v>
      </c>
      <c r="G2799" s="6">
        <v>34.491199999999999</v>
      </c>
      <c r="H2799" s="6">
        <v>90757288</v>
      </c>
      <c r="I2799" s="6">
        <v>115.7216488</v>
      </c>
      <c r="J2799" s="6">
        <v>33.157084480000002</v>
      </c>
      <c r="K2799" t="s">
        <v>8944</v>
      </c>
      <c r="L2799" t="s">
        <v>9374</v>
      </c>
      <c r="M2799" t="s">
        <v>10692</v>
      </c>
    </row>
    <row r="2800" spans="1:13" x14ac:dyDescent="0.4">
      <c r="A2800" s="6">
        <v>2798</v>
      </c>
      <c r="B2800" s="6" t="s">
        <v>7649</v>
      </c>
      <c r="C2800" s="6" t="s">
        <v>7650</v>
      </c>
      <c r="D2800" s="6" t="s">
        <v>913</v>
      </c>
      <c r="E2800" s="6" t="s">
        <v>7651</v>
      </c>
      <c r="F2800" s="6">
        <v>112.002</v>
      </c>
      <c r="G2800" s="6">
        <v>33.997599999999998</v>
      </c>
      <c r="H2800" s="6">
        <v>46860133</v>
      </c>
      <c r="I2800" s="6">
        <v>112.8442702</v>
      </c>
      <c r="J2800" s="6">
        <v>32.668223040000001</v>
      </c>
      <c r="K2800" t="s">
        <v>9020</v>
      </c>
      <c r="L2800" t="s">
        <v>9318</v>
      </c>
      <c r="M2800" t="s">
        <v>10716</v>
      </c>
    </row>
    <row r="2801" spans="1:13" x14ac:dyDescent="0.4">
      <c r="A2801" s="6">
        <v>2799</v>
      </c>
      <c r="B2801" s="6" t="s">
        <v>7652</v>
      </c>
      <c r="C2801" s="6" t="s">
        <v>7653</v>
      </c>
      <c r="D2801" s="6" t="s">
        <v>500</v>
      </c>
      <c r="E2801" s="6" t="s">
        <v>1208</v>
      </c>
      <c r="F2801" s="6">
        <v>117.6661</v>
      </c>
      <c r="G2801" s="6">
        <v>40.6282</v>
      </c>
      <c r="H2801" s="6">
        <v>91217580</v>
      </c>
      <c r="I2801" s="6">
        <v>118.42397510000001</v>
      </c>
      <c r="J2801" s="6">
        <v>39.235169280000001</v>
      </c>
      <c r="K2801" t="s">
        <v>8989</v>
      </c>
      <c r="L2801" t="s">
        <v>9152</v>
      </c>
      <c r="M2801" t="s">
        <v>9153</v>
      </c>
    </row>
    <row r="2802" spans="1:13" x14ac:dyDescent="0.4">
      <c r="A2802" s="6">
        <v>2800</v>
      </c>
      <c r="B2802" s="6" t="s">
        <v>7654</v>
      </c>
      <c r="C2802" s="6" t="s">
        <v>7655</v>
      </c>
      <c r="D2802" s="6" t="s">
        <v>573</v>
      </c>
      <c r="E2802" s="6" t="s">
        <v>5487</v>
      </c>
      <c r="F2802" s="6">
        <v>125.167</v>
      </c>
      <c r="G2802" s="6">
        <v>43.091799999999999</v>
      </c>
      <c r="H2802" s="6">
        <v>57060742</v>
      </c>
      <c r="I2802" s="6">
        <v>125.81311169999999</v>
      </c>
      <c r="J2802" s="6">
        <v>41.67511872</v>
      </c>
      <c r="K2802" t="s">
        <v>8894</v>
      </c>
      <c r="L2802" t="s">
        <v>9548</v>
      </c>
      <c r="M2802" t="s">
        <v>7654</v>
      </c>
    </row>
    <row r="2803" spans="1:13" x14ac:dyDescent="0.4">
      <c r="A2803" s="6">
        <v>2801</v>
      </c>
      <c r="B2803" s="6" t="s">
        <v>7656</v>
      </c>
      <c r="C2803" s="6" t="s">
        <v>7657</v>
      </c>
      <c r="D2803" s="6" t="s">
        <v>562</v>
      </c>
      <c r="E2803" s="6" t="s">
        <v>3049</v>
      </c>
      <c r="F2803" s="6">
        <v>123.9426</v>
      </c>
      <c r="G2803" s="6">
        <v>49.5809</v>
      </c>
      <c r="H2803" s="6">
        <v>36050152</v>
      </c>
      <c r="I2803" s="6">
        <v>124.6069553</v>
      </c>
      <c r="J2803" s="6">
        <v>48.101923360000001</v>
      </c>
      <c r="K2803" t="s">
        <v>8885</v>
      </c>
      <c r="L2803" t="s">
        <v>9026</v>
      </c>
      <c r="M2803" t="s">
        <v>9801</v>
      </c>
    </row>
    <row r="2804" spans="1:13" x14ac:dyDescent="0.4">
      <c r="A2804" s="6">
        <v>2802</v>
      </c>
      <c r="B2804" s="6" t="s">
        <v>7658</v>
      </c>
      <c r="C2804" s="6" t="s">
        <v>7659</v>
      </c>
      <c r="D2804" s="6" t="s">
        <v>595</v>
      </c>
      <c r="E2804" s="6" t="s">
        <v>5675</v>
      </c>
      <c r="F2804" s="6">
        <v>102.6118</v>
      </c>
      <c r="G2804" s="6">
        <v>38.965899999999998</v>
      </c>
      <c r="H2804" s="6">
        <v>61530395</v>
      </c>
      <c r="I2804" s="6">
        <v>103.59398419999999</v>
      </c>
      <c r="J2804" s="6">
        <v>37.588827360000003</v>
      </c>
      <c r="K2804" t="s">
        <v>8904</v>
      </c>
      <c r="L2804" t="s">
        <v>10059</v>
      </c>
      <c r="M2804" t="s">
        <v>10405</v>
      </c>
    </row>
    <row r="2805" spans="1:13" x14ac:dyDescent="0.4">
      <c r="A2805" s="6">
        <v>2803</v>
      </c>
      <c r="B2805" s="6" t="s">
        <v>7660</v>
      </c>
      <c r="C2805" s="6" t="s">
        <v>7661</v>
      </c>
      <c r="D2805" s="6" t="s">
        <v>602</v>
      </c>
      <c r="E2805" s="6" t="s">
        <v>4661</v>
      </c>
      <c r="F2805" s="6">
        <v>112.7145</v>
      </c>
      <c r="G2805" s="6">
        <v>23.592700000000001</v>
      </c>
      <c r="H2805" s="6">
        <v>160362</v>
      </c>
      <c r="I2805" s="6">
        <v>113.546154</v>
      </c>
      <c r="J2805" s="6">
        <v>22.363210080000002</v>
      </c>
      <c r="K2805" t="s">
        <v>8934</v>
      </c>
      <c r="L2805" t="s">
        <v>10222</v>
      </c>
      <c r="M2805" t="s">
        <v>10223</v>
      </c>
    </row>
    <row r="2806" spans="1:13" x14ac:dyDescent="0.4">
      <c r="A2806" s="6">
        <v>2804</v>
      </c>
      <c r="B2806" s="6" t="s">
        <v>7662</v>
      </c>
      <c r="C2806" s="6" t="s">
        <v>7663</v>
      </c>
      <c r="D2806" s="6" t="s">
        <v>500</v>
      </c>
      <c r="E2806" s="6" t="s">
        <v>1796</v>
      </c>
      <c r="F2806" s="6">
        <v>115.96259999999999</v>
      </c>
      <c r="G2806" s="6">
        <v>41.743000000000002</v>
      </c>
      <c r="H2806" s="6">
        <v>22740490</v>
      </c>
      <c r="I2806" s="6">
        <v>116.7458573</v>
      </c>
      <c r="J2806" s="6">
        <v>40.339267200000002</v>
      </c>
      <c r="K2806" t="s">
        <v>8862</v>
      </c>
      <c r="L2806" t="s">
        <v>8862</v>
      </c>
      <c r="M2806" t="s">
        <v>9396</v>
      </c>
    </row>
    <row r="2807" spans="1:13" x14ac:dyDescent="0.4">
      <c r="A2807" s="6">
        <v>2805</v>
      </c>
      <c r="B2807" s="6" t="s">
        <v>7664</v>
      </c>
      <c r="C2807" s="6" t="s">
        <v>7665</v>
      </c>
      <c r="D2807" s="6" t="s">
        <v>533</v>
      </c>
      <c r="E2807" s="6" t="s">
        <v>7666</v>
      </c>
      <c r="F2807" s="6">
        <v>117.2512</v>
      </c>
      <c r="G2807" s="6">
        <v>32.328299999999999</v>
      </c>
      <c r="H2807" s="6">
        <v>22510083</v>
      </c>
      <c r="I2807" s="6">
        <v>118.0152571</v>
      </c>
      <c r="J2807" s="6">
        <v>31.014948319999998</v>
      </c>
      <c r="K2807" t="s">
        <v>8944</v>
      </c>
      <c r="L2807" t="s">
        <v>10008</v>
      </c>
      <c r="M2807" t="s">
        <v>10717</v>
      </c>
    </row>
    <row r="2808" spans="1:13" x14ac:dyDescent="0.4">
      <c r="A2808" s="6">
        <v>2806</v>
      </c>
      <c r="B2808" s="6" t="s">
        <v>7667</v>
      </c>
      <c r="C2808" s="6" t="s">
        <v>7668</v>
      </c>
      <c r="D2808" s="6" t="s">
        <v>573</v>
      </c>
      <c r="E2808" s="6" t="s">
        <v>5040</v>
      </c>
      <c r="F2808" s="6">
        <v>120.1598</v>
      </c>
      <c r="G2808" s="6">
        <v>46.989800000000002</v>
      </c>
      <c r="H2808" s="6">
        <v>50530568</v>
      </c>
      <c r="I2808" s="6">
        <v>120.88051900000001</v>
      </c>
      <c r="J2808" s="6">
        <v>45.535697919999997</v>
      </c>
      <c r="K2808" t="s">
        <v>8950</v>
      </c>
      <c r="L2808" t="s">
        <v>9034</v>
      </c>
      <c r="M2808" t="s">
        <v>10302</v>
      </c>
    </row>
    <row r="2809" spans="1:13" x14ac:dyDescent="0.4">
      <c r="A2809" s="6">
        <v>2807</v>
      </c>
      <c r="B2809" s="6" t="s">
        <v>7669</v>
      </c>
      <c r="C2809" s="6" t="s">
        <v>7670</v>
      </c>
      <c r="D2809" s="6" t="s">
        <v>562</v>
      </c>
      <c r="E2809" s="6" t="s">
        <v>1092</v>
      </c>
      <c r="F2809" s="6">
        <v>120.9558</v>
      </c>
      <c r="G2809" s="6">
        <v>51.985700000000001</v>
      </c>
      <c r="H2809" s="6">
        <v>57510498</v>
      </c>
      <c r="I2809" s="6">
        <v>121.6646586</v>
      </c>
      <c r="J2809" s="6">
        <v>50.483637280000003</v>
      </c>
      <c r="K2809" t="s">
        <v>8950</v>
      </c>
      <c r="L2809" t="s">
        <v>9046</v>
      </c>
      <c r="M2809" t="s">
        <v>9103</v>
      </c>
    </row>
    <row r="2810" spans="1:13" x14ac:dyDescent="0.4">
      <c r="A2810" s="6">
        <v>2808</v>
      </c>
      <c r="B2810" s="6" t="s">
        <v>7671</v>
      </c>
      <c r="C2810" s="6" t="s">
        <v>7672</v>
      </c>
      <c r="D2810" s="6" t="s">
        <v>566</v>
      </c>
      <c r="E2810" s="6" t="s">
        <v>6892</v>
      </c>
      <c r="F2810" s="6">
        <v>106.25790000000001</v>
      </c>
      <c r="G2810" s="6">
        <v>23.444400000000002</v>
      </c>
      <c r="H2810" s="6">
        <v>5440475</v>
      </c>
      <c r="I2810" s="6">
        <v>107.18575730000001</v>
      </c>
      <c r="J2810" s="6">
        <v>22.216333760000001</v>
      </c>
      <c r="K2810" t="s">
        <v>8888</v>
      </c>
      <c r="L2810" t="s">
        <v>9228</v>
      </c>
      <c r="M2810" t="s">
        <v>10612</v>
      </c>
    </row>
    <row r="2811" spans="1:13" x14ac:dyDescent="0.4">
      <c r="A2811" s="6">
        <v>2809</v>
      </c>
      <c r="B2811" s="6" t="s">
        <v>7673</v>
      </c>
      <c r="C2811" s="6" t="s">
        <v>7674</v>
      </c>
      <c r="D2811" s="6" t="s">
        <v>566</v>
      </c>
      <c r="E2811" s="6" t="s">
        <v>7675</v>
      </c>
      <c r="F2811" s="6">
        <v>105.294</v>
      </c>
      <c r="G2811" s="6">
        <v>25.530899999999999</v>
      </c>
      <c r="H2811" s="6">
        <v>15300465</v>
      </c>
      <c r="I2811" s="6">
        <v>106.2362194</v>
      </c>
      <c r="J2811" s="6">
        <v>24.282803359999999</v>
      </c>
      <c r="K2811" t="s">
        <v>8888</v>
      </c>
      <c r="L2811" t="s">
        <v>9117</v>
      </c>
      <c r="M2811" t="s">
        <v>10718</v>
      </c>
    </row>
    <row r="2812" spans="1:13" x14ac:dyDescent="0.4">
      <c r="A2812" s="6">
        <v>2810</v>
      </c>
      <c r="B2812" s="6" t="s">
        <v>7676</v>
      </c>
      <c r="C2812" s="6" t="s">
        <v>7677</v>
      </c>
      <c r="D2812" s="6" t="s">
        <v>849</v>
      </c>
      <c r="E2812" s="6" t="s">
        <v>7678</v>
      </c>
      <c r="F2812" s="6">
        <v>112.4744</v>
      </c>
      <c r="G2812" s="6">
        <v>32.179000000000002</v>
      </c>
      <c r="H2812" s="6">
        <v>58060573</v>
      </c>
      <c r="I2812" s="6">
        <v>113.3096314</v>
      </c>
      <c r="J2812" s="6">
        <v>30.867081599999999</v>
      </c>
      <c r="K2812" t="s">
        <v>9002</v>
      </c>
      <c r="L2812" t="s">
        <v>10719</v>
      </c>
    </row>
    <row r="2813" spans="1:13" x14ac:dyDescent="0.4">
      <c r="A2813" s="6">
        <v>2811</v>
      </c>
      <c r="B2813" s="6" t="s">
        <v>7679</v>
      </c>
      <c r="C2813" s="6" t="s">
        <v>7680</v>
      </c>
      <c r="D2813" s="6" t="s">
        <v>628</v>
      </c>
      <c r="E2813" s="6" t="s">
        <v>1657</v>
      </c>
      <c r="F2813" s="6">
        <v>119.4884</v>
      </c>
      <c r="G2813" s="6">
        <v>28.404299999999999</v>
      </c>
      <c r="H2813" s="6">
        <v>6490496</v>
      </c>
      <c r="I2813" s="6">
        <v>120.21912279999999</v>
      </c>
      <c r="J2813" s="6">
        <v>27.128618719999999</v>
      </c>
      <c r="K2813" t="s">
        <v>8919</v>
      </c>
      <c r="L2813" t="s">
        <v>9333</v>
      </c>
      <c r="M2813" t="s">
        <v>9334</v>
      </c>
    </row>
    <row r="2814" spans="1:13" x14ac:dyDescent="0.4">
      <c r="A2814" s="6">
        <v>2812</v>
      </c>
      <c r="B2814" s="6" t="s">
        <v>7681</v>
      </c>
      <c r="C2814" s="6" t="s">
        <v>7682</v>
      </c>
      <c r="D2814" s="6" t="s">
        <v>696</v>
      </c>
      <c r="E2814" s="6" t="s">
        <v>5029</v>
      </c>
      <c r="F2814" s="6">
        <v>112.297</v>
      </c>
      <c r="G2814" s="6">
        <v>43.2652</v>
      </c>
      <c r="H2814" s="6">
        <v>8200349</v>
      </c>
      <c r="I2814" s="6">
        <v>113.1348747</v>
      </c>
      <c r="J2814" s="6">
        <v>41.84685408</v>
      </c>
      <c r="K2814" t="s">
        <v>8950</v>
      </c>
      <c r="L2814" t="s">
        <v>9387</v>
      </c>
      <c r="M2814" t="s">
        <v>10299</v>
      </c>
    </row>
    <row r="2815" spans="1:13" x14ac:dyDescent="0.4">
      <c r="A2815" s="6">
        <v>2813</v>
      </c>
      <c r="B2815" s="6" t="s">
        <v>7683</v>
      </c>
      <c r="C2815" s="6" t="s">
        <v>7684</v>
      </c>
      <c r="D2815" s="6" t="s">
        <v>595</v>
      </c>
      <c r="E2815" s="6" t="s">
        <v>5675</v>
      </c>
      <c r="F2815" s="6">
        <v>102.0887</v>
      </c>
      <c r="G2815" s="6">
        <v>39.033099999999997</v>
      </c>
      <c r="H2815" s="6">
        <v>61570168</v>
      </c>
      <c r="I2815" s="6">
        <v>103.0786784</v>
      </c>
      <c r="J2815" s="6">
        <v>37.655382240000002</v>
      </c>
      <c r="K2815" t="s">
        <v>8904</v>
      </c>
      <c r="L2815" t="s">
        <v>10059</v>
      </c>
      <c r="M2815" t="s">
        <v>10405</v>
      </c>
    </row>
    <row r="2816" spans="1:13" x14ac:dyDescent="0.4">
      <c r="A2816" s="6">
        <v>2814</v>
      </c>
      <c r="B2816" s="6" t="s">
        <v>7685</v>
      </c>
      <c r="C2816" s="6" t="s">
        <v>7686</v>
      </c>
      <c r="D2816" s="6" t="s">
        <v>573</v>
      </c>
      <c r="E2816" s="6" t="s">
        <v>2132</v>
      </c>
      <c r="F2816" s="6">
        <v>122.11</v>
      </c>
      <c r="G2816" s="6">
        <v>46.7898</v>
      </c>
      <c r="H2816" s="6">
        <v>30690275</v>
      </c>
      <c r="I2816" s="6">
        <v>122.801661</v>
      </c>
      <c r="J2816" s="6">
        <v>45.33761792</v>
      </c>
      <c r="K2816" t="s">
        <v>8894</v>
      </c>
      <c r="L2816" t="s">
        <v>9075</v>
      </c>
      <c r="M2816" t="s">
        <v>9518</v>
      </c>
    </row>
    <row r="2817" spans="1:13" x14ac:dyDescent="0.4">
      <c r="A2817" s="6">
        <v>2815</v>
      </c>
      <c r="B2817" s="6" t="s">
        <v>7687</v>
      </c>
      <c r="C2817" s="6" t="s">
        <v>7688</v>
      </c>
      <c r="D2817" s="6" t="s">
        <v>573</v>
      </c>
      <c r="E2817" s="6" t="s">
        <v>7689</v>
      </c>
      <c r="F2817" s="6">
        <v>122.4898</v>
      </c>
      <c r="G2817" s="6">
        <v>45.838900000000002</v>
      </c>
      <c r="H2817" s="6">
        <v>23880885</v>
      </c>
      <c r="I2817" s="6">
        <v>123.175802</v>
      </c>
      <c r="J2817" s="6">
        <v>44.395846560000003</v>
      </c>
      <c r="K2817" t="s">
        <v>8894</v>
      </c>
      <c r="L2817" t="s">
        <v>9377</v>
      </c>
      <c r="M2817" t="s">
        <v>10720</v>
      </c>
    </row>
    <row r="2818" spans="1:13" x14ac:dyDescent="0.4">
      <c r="A2818" s="6">
        <v>2816</v>
      </c>
      <c r="B2818" s="6" t="s">
        <v>7690</v>
      </c>
      <c r="C2818" s="6" t="s">
        <v>7691</v>
      </c>
      <c r="D2818" s="6" t="s">
        <v>562</v>
      </c>
      <c r="E2818" s="6" t="s">
        <v>3674</v>
      </c>
      <c r="F2818" s="6">
        <v>130.14019999999999</v>
      </c>
      <c r="G2818" s="6">
        <v>48.239699999999999</v>
      </c>
      <c r="H2818" s="6">
        <v>53780770</v>
      </c>
      <c r="I2818" s="6">
        <v>130.712211</v>
      </c>
      <c r="J2818" s="6">
        <v>46.773598880000002</v>
      </c>
      <c r="K2818" t="s">
        <v>8885</v>
      </c>
      <c r="L2818" t="s">
        <v>9113</v>
      </c>
      <c r="M2818" t="s">
        <v>9977</v>
      </c>
    </row>
    <row r="2819" spans="1:13" x14ac:dyDescent="0.4">
      <c r="A2819" s="6">
        <v>2817</v>
      </c>
      <c r="B2819" s="6" t="s">
        <v>7692</v>
      </c>
      <c r="C2819" s="6" t="s">
        <v>7693</v>
      </c>
      <c r="D2819" s="6" t="s">
        <v>599</v>
      </c>
      <c r="E2819" s="6" t="s">
        <v>7694</v>
      </c>
      <c r="F2819" s="6">
        <v>115.0594</v>
      </c>
      <c r="G2819" s="6">
        <v>37.323700000000002</v>
      </c>
      <c r="H2819" s="6">
        <v>19420819</v>
      </c>
      <c r="I2819" s="6">
        <v>115.85611489999999</v>
      </c>
      <c r="J2819" s="6">
        <v>35.962392479999998</v>
      </c>
      <c r="K2819" t="s">
        <v>9020</v>
      </c>
      <c r="L2819" t="s">
        <v>9850</v>
      </c>
      <c r="M2819" t="s">
        <v>10721</v>
      </c>
    </row>
    <row r="2820" spans="1:13" x14ac:dyDescent="0.4">
      <c r="A2820" s="6">
        <v>2818</v>
      </c>
      <c r="B2820" s="6" t="s">
        <v>7695</v>
      </c>
      <c r="C2820" s="6" t="s">
        <v>7696</v>
      </c>
      <c r="D2820" s="6" t="s">
        <v>562</v>
      </c>
      <c r="E2820" s="6" t="s">
        <v>1836</v>
      </c>
      <c r="F2820" s="6">
        <v>122.0902</v>
      </c>
      <c r="G2820" s="6">
        <v>54.457700000000003</v>
      </c>
      <c r="H2820" s="6">
        <v>36590403</v>
      </c>
      <c r="I2820" s="6">
        <v>122.782156</v>
      </c>
      <c r="J2820" s="6">
        <v>52.931906079999997</v>
      </c>
      <c r="K2820" t="s">
        <v>8885</v>
      </c>
      <c r="L2820" t="s">
        <v>9408</v>
      </c>
      <c r="M2820" t="s">
        <v>9409</v>
      </c>
    </row>
    <row r="2821" spans="1:13" x14ac:dyDescent="0.4">
      <c r="A2821" s="6">
        <v>2819</v>
      </c>
      <c r="B2821" s="6" t="s">
        <v>7697</v>
      </c>
      <c r="C2821" s="6" t="s">
        <v>7698</v>
      </c>
      <c r="D2821" s="6" t="s">
        <v>573</v>
      </c>
      <c r="E2821" s="6" t="s">
        <v>1347</v>
      </c>
      <c r="F2821" s="6">
        <v>129.03319999999999</v>
      </c>
      <c r="G2821" s="6">
        <v>45.017200000000003</v>
      </c>
      <c r="H2821" s="6">
        <v>57130288</v>
      </c>
      <c r="I2821" s="6">
        <v>129.6217053</v>
      </c>
      <c r="J2821" s="6">
        <v>43.582034880000002</v>
      </c>
      <c r="K2821" t="s">
        <v>8894</v>
      </c>
      <c r="L2821" t="s">
        <v>9094</v>
      </c>
      <c r="M2821" t="s">
        <v>9208</v>
      </c>
    </row>
    <row r="2822" spans="1:13" x14ac:dyDescent="0.4">
      <c r="A2822" s="6">
        <v>2820</v>
      </c>
      <c r="B2822" s="6" t="s">
        <v>7699</v>
      </c>
      <c r="C2822" s="6" t="s">
        <v>7700</v>
      </c>
      <c r="D2822" s="6" t="s">
        <v>595</v>
      </c>
      <c r="E2822" s="6" t="s">
        <v>5884</v>
      </c>
      <c r="F2822" s="6">
        <v>105.08</v>
      </c>
      <c r="G2822" s="6">
        <v>38.164900000000003</v>
      </c>
      <c r="H2822" s="6">
        <v>48550867</v>
      </c>
      <c r="I2822" s="6">
        <v>106.025408</v>
      </c>
      <c r="J2822" s="6">
        <v>36.79551696</v>
      </c>
      <c r="K2822" t="s">
        <v>8986</v>
      </c>
      <c r="L2822" t="s">
        <v>9420</v>
      </c>
      <c r="M2822" t="s">
        <v>10447</v>
      </c>
    </row>
    <row r="2823" spans="1:13" x14ac:dyDescent="0.4">
      <c r="A2823" s="6">
        <v>2821</v>
      </c>
      <c r="B2823" s="6" t="s">
        <v>7701</v>
      </c>
      <c r="C2823" s="6" t="s">
        <v>7702</v>
      </c>
      <c r="D2823" s="6" t="s">
        <v>595</v>
      </c>
      <c r="E2823" s="6" t="s">
        <v>2167</v>
      </c>
      <c r="F2823" s="6">
        <v>105.88079999999999</v>
      </c>
      <c r="G2823" s="6">
        <v>38.501300000000001</v>
      </c>
      <c r="H2823" s="6">
        <v>92086577</v>
      </c>
      <c r="I2823" s="6">
        <v>106.8142761</v>
      </c>
      <c r="J2823" s="6">
        <v>37.12868752</v>
      </c>
      <c r="K2823" t="s">
        <v>8904</v>
      </c>
      <c r="L2823" t="s">
        <v>9186</v>
      </c>
      <c r="M2823" t="s">
        <v>2165</v>
      </c>
    </row>
    <row r="2824" spans="1:13" x14ac:dyDescent="0.4">
      <c r="A2824" s="6">
        <v>2822</v>
      </c>
      <c r="B2824" s="6" t="s">
        <v>7703</v>
      </c>
      <c r="C2824" s="6" t="s">
        <v>7704</v>
      </c>
      <c r="D2824" s="6" t="s">
        <v>573</v>
      </c>
      <c r="E2824" s="6" t="s">
        <v>7705</v>
      </c>
      <c r="F2824" s="6">
        <v>123.5311</v>
      </c>
      <c r="G2824" s="6">
        <v>41.711100000000002</v>
      </c>
      <c r="H2824" s="6">
        <v>5830821</v>
      </c>
      <c r="I2824" s="6">
        <v>124.2015866</v>
      </c>
      <c r="J2824" s="6">
        <v>40.307673440000002</v>
      </c>
      <c r="K2824" t="s">
        <v>8925</v>
      </c>
      <c r="L2824" t="s">
        <v>9239</v>
      </c>
      <c r="M2824" t="s">
        <v>10722</v>
      </c>
    </row>
    <row r="2825" spans="1:13" x14ac:dyDescent="0.4">
      <c r="A2825" s="6">
        <v>2823</v>
      </c>
      <c r="B2825" s="6" t="s">
        <v>7706</v>
      </c>
      <c r="C2825" s="6" t="s">
        <v>3850</v>
      </c>
      <c r="D2825" s="6" t="s">
        <v>602</v>
      </c>
      <c r="E2825" s="6" t="s">
        <v>7707</v>
      </c>
      <c r="F2825" s="6">
        <v>111.9674</v>
      </c>
      <c r="G2825" s="6">
        <v>23.528500000000001</v>
      </c>
      <c r="H2825" s="6">
        <v>90158303</v>
      </c>
      <c r="I2825" s="6">
        <v>112.81018570000001</v>
      </c>
      <c r="J2825" s="6">
        <v>22.299626400000001</v>
      </c>
      <c r="K2825" t="s">
        <v>8934</v>
      </c>
      <c r="L2825" t="s">
        <v>9580</v>
      </c>
      <c r="M2825" t="s">
        <v>10723</v>
      </c>
    </row>
    <row r="2826" spans="1:13" x14ac:dyDescent="0.4">
      <c r="A2826" s="6">
        <v>2824</v>
      </c>
      <c r="B2826" s="6" t="s">
        <v>7708</v>
      </c>
      <c r="C2826" s="6" t="s">
        <v>7709</v>
      </c>
      <c r="D2826" s="6" t="s">
        <v>562</v>
      </c>
      <c r="E2826" s="6" t="s">
        <v>3432</v>
      </c>
      <c r="F2826" s="6">
        <v>127.5591</v>
      </c>
      <c r="G2826" s="6">
        <v>48.389800000000001</v>
      </c>
      <c r="H2826" s="6">
        <v>53540819</v>
      </c>
      <c r="I2826" s="6">
        <v>128.1695694</v>
      </c>
      <c r="J2826" s="6">
        <v>46.92225792</v>
      </c>
      <c r="K2826" t="s">
        <v>8885</v>
      </c>
      <c r="L2826" t="s">
        <v>9179</v>
      </c>
      <c r="M2826" t="s">
        <v>9915</v>
      </c>
    </row>
    <row r="2827" spans="1:13" x14ac:dyDescent="0.4">
      <c r="A2827" s="6">
        <v>2825</v>
      </c>
      <c r="B2827" s="6" t="s">
        <v>7710</v>
      </c>
      <c r="C2827" s="6" t="s">
        <v>7711</v>
      </c>
      <c r="D2827" s="6" t="s">
        <v>500</v>
      </c>
      <c r="E2827" s="6" t="s">
        <v>3845</v>
      </c>
      <c r="F2827" s="6">
        <v>117.2514</v>
      </c>
      <c r="G2827" s="6">
        <v>41.090699999999998</v>
      </c>
      <c r="H2827" s="6">
        <v>97549626</v>
      </c>
      <c r="I2827" s="6">
        <v>118.0154541</v>
      </c>
      <c r="J2827" s="6">
        <v>39.693229279999997</v>
      </c>
      <c r="K2827" t="s">
        <v>8989</v>
      </c>
      <c r="L2827" t="s">
        <v>9152</v>
      </c>
      <c r="M2827" t="s">
        <v>10020</v>
      </c>
    </row>
    <row r="2828" spans="1:13" x14ac:dyDescent="0.4">
      <c r="A2828" s="6">
        <v>2826</v>
      </c>
      <c r="B2828" s="6" t="s">
        <v>7712</v>
      </c>
      <c r="C2828" s="6" t="s">
        <v>7713</v>
      </c>
      <c r="D2828" s="6" t="s">
        <v>533</v>
      </c>
      <c r="E2828" s="6" t="s">
        <v>7714</v>
      </c>
      <c r="F2828" s="6">
        <v>120.25369999999999</v>
      </c>
      <c r="G2828" s="6">
        <v>30.437100000000001</v>
      </c>
      <c r="H2828" s="6">
        <v>95314725</v>
      </c>
      <c r="I2828" s="6">
        <v>120.9730199</v>
      </c>
      <c r="J2828" s="6">
        <v>29.141903840000001</v>
      </c>
      <c r="K2828" t="s">
        <v>8957</v>
      </c>
      <c r="L2828" t="s">
        <v>9937</v>
      </c>
      <c r="M2828" t="s">
        <v>10724</v>
      </c>
    </row>
    <row r="2829" spans="1:13" x14ac:dyDescent="0.4">
      <c r="A2829" s="6">
        <v>2827</v>
      </c>
      <c r="B2829" s="6" t="s">
        <v>7715</v>
      </c>
      <c r="C2829" s="6" t="s">
        <v>7716</v>
      </c>
      <c r="D2829" s="6" t="s">
        <v>573</v>
      </c>
      <c r="E2829" s="6" t="s">
        <v>5080</v>
      </c>
      <c r="F2829" s="6">
        <v>123.9854</v>
      </c>
      <c r="G2829" s="6">
        <v>46.645499999999998</v>
      </c>
      <c r="H2829" s="6">
        <v>56310610</v>
      </c>
      <c r="I2829" s="6">
        <v>124.6491175</v>
      </c>
      <c r="J2829" s="6">
        <v>45.194703199999999</v>
      </c>
      <c r="K2829" t="s">
        <v>8894</v>
      </c>
      <c r="L2829" t="s">
        <v>9377</v>
      </c>
      <c r="M2829" t="s">
        <v>10307</v>
      </c>
    </row>
    <row r="2830" spans="1:13" x14ac:dyDescent="0.4">
      <c r="A2830" s="6">
        <v>2828</v>
      </c>
      <c r="B2830" s="6" t="s">
        <v>7717</v>
      </c>
      <c r="C2830" s="6" t="s">
        <v>7718</v>
      </c>
      <c r="D2830" s="6" t="s">
        <v>595</v>
      </c>
      <c r="E2830" s="6" t="s">
        <v>7719</v>
      </c>
      <c r="F2830" s="6">
        <v>104.30459999999999</v>
      </c>
      <c r="G2830" s="6">
        <v>36.548499999999997</v>
      </c>
      <c r="H2830" s="6">
        <v>21659878</v>
      </c>
      <c r="I2830" s="6">
        <v>105.2615615</v>
      </c>
      <c r="J2830" s="6">
        <v>35.194634399999998</v>
      </c>
      <c r="K2830" t="s">
        <v>8904</v>
      </c>
      <c r="L2830" t="s">
        <v>9295</v>
      </c>
      <c r="M2830" t="s">
        <v>10725</v>
      </c>
    </row>
    <row r="2831" spans="1:13" x14ac:dyDescent="0.4">
      <c r="A2831" s="6">
        <v>2829</v>
      </c>
      <c r="B2831" s="6" t="s">
        <v>7720</v>
      </c>
      <c r="C2831" s="6" t="s">
        <v>7721</v>
      </c>
      <c r="D2831" s="6" t="s">
        <v>602</v>
      </c>
      <c r="E2831" s="6" t="s">
        <v>1427</v>
      </c>
      <c r="F2831" s="6">
        <v>112.2851</v>
      </c>
      <c r="G2831" s="6">
        <v>29.181699999999999</v>
      </c>
      <c r="H2831" s="6">
        <v>64530455</v>
      </c>
      <c r="I2831" s="6">
        <v>113.123152</v>
      </c>
      <c r="J2831" s="6">
        <v>27.898555680000001</v>
      </c>
      <c r="K2831" t="s">
        <v>8910</v>
      </c>
      <c r="L2831" t="s">
        <v>9175</v>
      </c>
      <c r="M2831" t="s">
        <v>9244</v>
      </c>
    </row>
    <row r="2832" spans="1:13" x14ac:dyDescent="0.4">
      <c r="A2832" s="6">
        <v>2830</v>
      </c>
      <c r="B2832" s="6" t="s">
        <v>7722</v>
      </c>
      <c r="C2832" s="6" t="s">
        <v>7723</v>
      </c>
      <c r="D2832" s="6" t="s">
        <v>566</v>
      </c>
      <c r="E2832" s="6" t="s">
        <v>7724</v>
      </c>
      <c r="F2832" s="6">
        <v>110.1125</v>
      </c>
      <c r="G2832" s="6">
        <v>24.573</v>
      </c>
      <c r="H2832" s="6">
        <v>4570205</v>
      </c>
      <c r="I2832" s="6">
        <v>110.98292379999999</v>
      </c>
      <c r="J2832" s="6">
        <v>23.334099200000001</v>
      </c>
      <c r="K2832" t="s">
        <v>8888</v>
      </c>
      <c r="L2832" t="s">
        <v>10074</v>
      </c>
      <c r="M2832" t="s">
        <v>7722</v>
      </c>
    </row>
    <row r="2833" spans="1:13" x14ac:dyDescent="0.4">
      <c r="A2833" s="6">
        <v>2831</v>
      </c>
      <c r="B2833" s="6" t="s">
        <v>7725</v>
      </c>
      <c r="C2833" s="6" t="s">
        <v>7726</v>
      </c>
      <c r="D2833" s="6" t="s">
        <v>595</v>
      </c>
      <c r="E2833" s="6" t="s">
        <v>4855</v>
      </c>
      <c r="F2833" s="6">
        <v>104.9778</v>
      </c>
      <c r="G2833" s="6">
        <v>38.363900000000001</v>
      </c>
      <c r="H2833" s="6">
        <v>48570642</v>
      </c>
      <c r="I2833" s="6">
        <v>105.92473080000001</v>
      </c>
      <c r="J2833" s="6">
        <v>36.992606559999999</v>
      </c>
      <c r="K2833" t="s">
        <v>8986</v>
      </c>
      <c r="L2833" t="s">
        <v>9887</v>
      </c>
      <c r="M2833" t="s">
        <v>10274</v>
      </c>
    </row>
    <row r="2834" spans="1:13" x14ac:dyDescent="0.4">
      <c r="A2834" s="6">
        <v>2832</v>
      </c>
      <c r="B2834" s="6" t="s">
        <v>7727</v>
      </c>
      <c r="C2834" s="6" t="s">
        <v>7728</v>
      </c>
      <c r="D2834" s="6" t="s">
        <v>533</v>
      </c>
      <c r="E2834" s="6" t="s">
        <v>7729</v>
      </c>
      <c r="F2834" s="6">
        <v>119.8381</v>
      </c>
      <c r="G2834" s="6">
        <v>31.847200000000001</v>
      </c>
      <c r="H2834" s="6">
        <v>6200526</v>
      </c>
      <c r="I2834" s="6">
        <v>120.5636123</v>
      </c>
      <c r="J2834" s="6">
        <v>30.538466880000001</v>
      </c>
      <c r="K2834" t="s">
        <v>8957</v>
      </c>
      <c r="L2834" t="s">
        <v>9504</v>
      </c>
      <c r="M2834" t="s">
        <v>10726</v>
      </c>
    </row>
    <row r="2835" spans="1:13" x14ac:dyDescent="0.4">
      <c r="A2835" s="6">
        <v>2833</v>
      </c>
      <c r="B2835" s="6" t="s">
        <v>7730</v>
      </c>
      <c r="C2835" s="6" t="s">
        <v>7731</v>
      </c>
      <c r="D2835" s="6" t="s">
        <v>566</v>
      </c>
      <c r="E2835" s="6" t="s">
        <v>7732</v>
      </c>
      <c r="F2835" s="6">
        <v>106.0029</v>
      </c>
      <c r="G2835" s="6">
        <v>25.01</v>
      </c>
      <c r="H2835" s="6">
        <v>15190283</v>
      </c>
      <c r="I2835" s="6">
        <v>106.9345568</v>
      </c>
      <c r="J2835" s="6">
        <v>23.766904</v>
      </c>
      <c r="K2835" t="s">
        <v>8888</v>
      </c>
      <c r="L2835" t="s">
        <v>9117</v>
      </c>
      <c r="M2835" t="s">
        <v>10727</v>
      </c>
    </row>
    <row r="2836" spans="1:13" x14ac:dyDescent="0.4">
      <c r="A2836" s="6">
        <v>2834</v>
      </c>
      <c r="B2836" s="6" t="s">
        <v>7733</v>
      </c>
      <c r="C2836" s="6" t="s">
        <v>7734</v>
      </c>
      <c r="D2836" s="6" t="s">
        <v>573</v>
      </c>
      <c r="E2836" s="6" t="s">
        <v>5482</v>
      </c>
      <c r="F2836" s="6">
        <v>118.5843</v>
      </c>
      <c r="G2836" s="6">
        <v>43.006300000000003</v>
      </c>
      <c r="H2836" s="6">
        <v>43890157</v>
      </c>
      <c r="I2836" s="6">
        <v>119.3284939</v>
      </c>
      <c r="J2836" s="6">
        <v>41.590439519999997</v>
      </c>
      <c r="K2836" t="s">
        <v>8950</v>
      </c>
      <c r="L2836" t="s">
        <v>9144</v>
      </c>
      <c r="M2836" t="s">
        <v>10371</v>
      </c>
    </row>
    <row r="2837" spans="1:13" x14ac:dyDescent="0.4">
      <c r="A2837" s="6">
        <v>2835</v>
      </c>
      <c r="B2837" s="6" t="s">
        <v>7735</v>
      </c>
      <c r="C2837" s="6" t="s">
        <v>7736</v>
      </c>
      <c r="D2837" s="6" t="s">
        <v>913</v>
      </c>
      <c r="E2837" s="6" t="s">
        <v>7737</v>
      </c>
      <c r="F2837" s="6">
        <v>113.5175</v>
      </c>
      <c r="G2837" s="6">
        <v>37.271799999999999</v>
      </c>
      <c r="H2837" s="6">
        <v>1130147</v>
      </c>
      <c r="I2837" s="6">
        <v>114.33718930000001</v>
      </c>
      <c r="J2837" s="6">
        <v>35.910990720000001</v>
      </c>
      <c r="K2837" t="s">
        <v>9020</v>
      </c>
      <c r="L2837" t="s">
        <v>9064</v>
      </c>
      <c r="M2837" t="s">
        <v>10728</v>
      </c>
    </row>
    <row r="2838" spans="1:13" x14ac:dyDescent="0.4">
      <c r="A2838" s="6">
        <v>2836</v>
      </c>
      <c r="B2838" s="6" t="s">
        <v>7738</v>
      </c>
      <c r="C2838" s="6" t="s">
        <v>7739</v>
      </c>
      <c r="D2838" s="6" t="s">
        <v>573</v>
      </c>
      <c r="E2838" s="6" t="s">
        <v>2628</v>
      </c>
      <c r="F2838" s="6">
        <v>125.2497</v>
      </c>
      <c r="G2838" s="6">
        <v>43.598700000000001</v>
      </c>
      <c r="H2838" s="6">
        <v>56010746</v>
      </c>
      <c r="I2838" s="6">
        <v>125.89457950000001</v>
      </c>
      <c r="J2838" s="6">
        <v>42.177152479999997</v>
      </c>
      <c r="K2838" t="s">
        <v>8894</v>
      </c>
      <c r="L2838" t="s">
        <v>9548</v>
      </c>
      <c r="M2838" t="s">
        <v>9681</v>
      </c>
    </row>
    <row r="2839" spans="1:13" x14ac:dyDescent="0.4">
      <c r="A2839" s="6">
        <v>2837</v>
      </c>
      <c r="B2839" s="6" t="s">
        <v>7740</v>
      </c>
      <c r="C2839" s="6" t="s">
        <v>7741</v>
      </c>
      <c r="D2839" s="6" t="s">
        <v>595</v>
      </c>
      <c r="E2839" s="6" t="s">
        <v>5829</v>
      </c>
      <c r="F2839" s="6">
        <v>105.6277</v>
      </c>
      <c r="G2839" s="6">
        <v>38.825499999999998</v>
      </c>
      <c r="H2839" s="6">
        <v>29940279</v>
      </c>
      <c r="I2839" s="6">
        <v>106.5649473</v>
      </c>
      <c r="J2839" s="6">
        <v>37.449775199999998</v>
      </c>
      <c r="K2839" t="s">
        <v>8986</v>
      </c>
      <c r="L2839" t="s">
        <v>9887</v>
      </c>
      <c r="M2839" t="s">
        <v>10433</v>
      </c>
    </row>
    <row r="2840" spans="1:13" x14ac:dyDescent="0.4">
      <c r="A2840" s="6">
        <v>2838</v>
      </c>
      <c r="B2840" s="6" t="s">
        <v>7742</v>
      </c>
      <c r="C2840" s="6" t="s">
        <v>7743</v>
      </c>
      <c r="D2840" s="6" t="s">
        <v>602</v>
      </c>
      <c r="E2840" s="6" t="s">
        <v>6827</v>
      </c>
      <c r="F2840" s="6">
        <v>110.5286</v>
      </c>
      <c r="G2840" s="6">
        <v>30.2</v>
      </c>
      <c r="H2840" s="6">
        <v>89790373</v>
      </c>
      <c r="I2840" s="6">
        <v>111.3928239</v>
      </c>
      <c r="J2840" s="6">
        <v>28.907080000000001</v>
      </c>
      <c r="K2840" t="s">
        <v>8910</v>
      </c>
      <c r="L2840" t="s">
        <v>9148</v>
      </c>
      <c r="M2840" t="s">
        <v>10600</v>
      </c>
    </row>
    <row r="2841" spans="1:13" x14ac:dyDescent="0.4">
      <c r="A2841" s="6">
        <v>2839</v>
      </c>
      <c r="B2841" s="6" t="s">
        <v>7744</v>
      </c>
      <c r="C2841" s="6" t="s">
        <v>7745</v>
      </c>
      <c r="D2841" s="6" t="s">
        <v>562</v>
      </c>
      <c r="E2841" s="6" t="s">
        <v>5942</v>
      </c>
      <c r="F2841" s="6">
        <v>129.32929999999999</v>
      </c>
      <c r="G2841" s="6">
        <v>48.210700000000003</v>
      </c>
      <c r="H2841" s="6">
        <v>53690280</v>
      </c>
      <c r="I2841" s="6">
        <v>129.91339339999999</v>
      </c>
      <c r="J2841" s="6">
        <v>46.744877279999997</v>
      </c>
      <c r="K2841" t="s">
        <v>8885</v>
      </c>
      <c r="L2841" t="s">
        <v>9344</v>
      </c>
      <c r="M2841" t="s">
        <v>10455</v>
      </c>
    </row>
    <row r="2842" spans="1:13" x14ac:dyDescent="0.4">
      <c r="A2842" s="6">
        <v>2840</v>
      </c>
      <c r="B2842" s="6" t="s">
        <v>7746</v>
      </c>
      <c r="C2842" s="6" t="s">
        <v>7747</v>
      </c>
      <c r="D2842" s="6" t="s">
        <v>573</v>
      </c>
      <c r="E2842" s="6" t="s">
        <v>1674</v>
      </c>
      <c r="F2842" s="6">
        <v>123.2338</v>
      </c>
      <c r="G2842" s="6">
        <v>42.183700000000002</v>
      </c>
      <c r="H2842" s="6">
        <v>43010039</v>
      </c>
      <c r="I2842" s="6">
        <v>123.9087164</v>
      </c>
      <c r="J2842" s="6">
        <v>40.775736479999999</v>
      </c>
      <c r="K2842" t="s">
        <v>8925</v>
      </c>
      <c r="L2842" t="s">
        <v>9239</v>
      </c>
      <c r="M2842" t="s">
        <v>9340</v>
      </c>
    </row>
    <row r="2843" spans="1:13" x14ac:dyDescent="0.4">
      <c r="A2843" s="6">
        <v>2841</v>
      </c>
      <c r="B2843" s="6" t="s">
        <v>7748</v>
      </c>
      <c r="C2843" s="6" t="s">
        <v>7749</v>
      </c>
      <c r="D2843" s="6" t="s">
        <v>500</v>
      </c>
      <c r="E2843" s="6" t="s">
        <v>2839</v>
      </c>
      <c r="F2843" s="6">
        <v>114.1897</v>
      </c>
      <c r="G2843" s="6">
        <v>40.8215</v>
      </c>
      <c r="H2843" s="6">
        <v>53190294</v>
      </c>
      <c r="I2843" s="6">
        <v>114.9993735</v>
      </c>
      <c r="J2843" s="6">
        <v>39.426613600000003</v>
      </c>
      <c r="K2843" t="s">
        <v>8989</v>
      </c>
      <c r="L2843" t="s">
        <v>9080</v>
      </c>
      <c r="M2843" t="s">
        <v>9744</v>
      </c>
    </row>
    <row r="2844" spans="1:13" x14ac:dyDescent="0.4">
      <c r="A2844" s="6">
        <v>2842</v>
      </c>
      <c r="B2844" s="6" t="s">
        <v>7750</v>
      </c>
      <c r="C2844" s="6" t="s">
        <v>7751</v>
      </c>
      <c r="D2844" s="6" t="s">
        <v>599</v>
      </c>
      <c r="E2844" s="6" t="s">
        <v>3880</v>
      </c>
      <c r="F2844" s="6">
        <v>116.3686</v>
      </c>
      <c r="G2844" s="6">
        <v>36.432000000000002</v>
      </c>
      <c r="H2844" s="6">
        <v>26390694</v>
      </c>
      <c r="I2844" s="6">
        <v>117.14580789999999</v>
      </c>
      <c r="J2844" s="6">
        <v>35.079252799999999</v>
      </c>
      <c r="K2844" t="s">
        <v>8907</v>
      </c>
      <c r="L2844" t="s">
        <v>10028</v>
      </c>
      <c r="M2844" t="s">
        <v>10029</v>
      </c>
    </row>
    <row r="2845" spans="1:13" x14ac:dyDescent="0.4">
      <c r="A2845" s="6">
        <v>2843</v>
      </c>
      <c r="B2845" s="6" t="s">
        <v>7752</v>
      </c>
      <c r="C2845" s="6" t="s">
        <v>7753</v>
      </c>
      <c r="D2845" s="6" t="s">
        <v>837</v>
      </c>
      <c r="E2845" s="6" t="s">
        <v>7754</v>
      </c>
      <c r="F2845" s="6">
        <v>113.2328</v>
      </c>
      <c r="G2845" s="6">
        <v>41.853999999999999</v>
      </c>
      <c r="H2845" s="6">
        <v>6870645</v>
      </c>
      <c r="I2845" s="6">
        <v>114.0567313</v>
      </c>
      <c r="J2845" s="6">
        <v>40.449201600000002</v>
      </c>
      <c r="K2845" t="s">
        <v>8997</v>
      </c>
      <c r="L2845" t="s">
        <v>9259</v>
      </c>
      <c r="M2845" t="s">
        <v>10729</v>
      </c>
    </row>
    <row r="2846" spans="1:13" x14ac:dyDescent="0.4">
      <c r="A2846" s="6">
        <v>2844</v>
      </c>
      <c r="B2846" s="6" t="s">
        <v>7755</v>
      </c>
      <c r="C2846" s="6" t="s">
        <v>7756</v>
      </c>
      <c r="D2846" s="6" t="s">
        <v>595</v>
      </c>
      <c r="E2846" s="6" t="s">
        <v>5239</v>
      </c>
      <c r="F2846" s="6">
        <v>102.1486</v>
      </c>
      <c r="G2846" s="6">
        <v>38.349600000000002</v>
      </c>
      <c r="H2846" s="6">
        <v>10840033</v>
      </c>
      <c r="I2846" s="6">
        <v>103.13768589999999</v>
      </c>
      <c r="J2846" s="6">
        <v>36.978443839999997</v>
      </c>
      <c r="K2846" t="s">
        <v>8904</v>
      </c>
      <c r="L2846" t="s">
        <v>10059</v>
      </c>
      <c r="M2846" t="s">
        <v>10339</v>
      </c>
    </row>
    <row r="2847" spans="1:13" x14ac:dyDescent="0.4">
      <c r="A2847" s="6">
        <v>2845</v>
      </c>
      <c r="B2847" s="6" t="s">
        <v>7757</v>
      </c>
      <c r="C2847" s="6" t="s">
        <v>7758</v>
      </c>
      <c r="D2847" s="6" t="s">
        <v>533</v>
      </c>
      <c r="E2847" s="6" t="s">
        <v>3320</v>
      </c>
      <c r="F2847" s="6">
        <v>115.7683</v>
      </c>
      <c r="G2847" s="6">
        <v>31.967099999999999</v>
      </c>
      <c r="H2847" s="6">
        <v>43160535</v>
      </c>
      <c r="I2847" s="6">
        <v>116.55445229999999</v>
      </c>
      <c r="J2847" s="6">
        <v>30.657215839999999</v>
      </c>
      <c r="K2847" t="s">
        <v>8944</v>
      </c>
      <c r="L2847" t="s">
        <v>9056</v>
      </c>
      <c r="M2847" t="s">
        <v>9884</v>
      </c>
    </row>
    <row r="2848" spans="1:13" x14ac:dyDescent="0.4">
      <c r="A2848" s="6">
        <v>2846</v>
      </c>
      <c r="B2848" s="6" t="s">
        <v>7759</v>
      </c>
      <c r="C2848" s="6" t="s">
        <v>7760</v>
      </c>
      <c r="D2848" s="6" t="s">
        <v>595</v>
      </c>
      <c r="E2848" s="6" t="s">
        <v>5239</v>
      </c>
      <c r="F2848" s="6">
        <v>102.12690000000001</v>
      </c>
      <c r="G2848" s="6">
        <v>38.368000000000002</v>
      </c>
      <c r="H2848" s="6">
        <v>102017862</v>
      </c>
      <c r="I2848" s="6">
        <v>103.1163092</v>
      </c>
      <c r="J2848" s="6">
        <v>36.996667199999997</v>
      </c>
      <c r="K2848" t="s">
        <v>8904</v>
      </c>
      <c r="L2848" t="s">
        <v>10059</v>
      </c>
      <c r="M2848" t="s">
        <v>10339</v>
      </c>
    </row>
    <row r="2849" spans="1:13" x14ac:dyDescent="0.4">
      <c r="A2849" s="6">
        <v>2847</v>
      </c>
      <c r="B2849" s="6" t="s">
        <v>7761</v>
      </c>
      <c r="C2849" s="6" t="s">
        <v>7762</v>
      </c>
      <c r="D2849" s="6" t="s">
        <v>500</v>
      </c>
      <c r="E2849" s="6" t="s">
        <v>5148</v>
      </c>
      <c r="F2849" s="6">
        <v>113.3831</v>
      </c>
      <c r="G2849" s="6">
        <v>38.0428</v>
      </c>
      <c r="H2849" s="6">
        <v>54500496</v>
      </c>
      <c r="I2849" s="6">
        <v>114.2047918</v>
      </c>
      <c r="J2849" s="6">
        <v>36.67458912</v>
      </c>
      <c r="K2849" t="s">
        <v>8989</v>
      </c>
      <c r="L2849" t="s">
        <v>9203</v>
      </c>
      <c r="M2849" t="s">
        <v>10319</v>
      </c>
    </row>
    <row r="2850" spans="1:13" x14ac:dyDescent="0.4">
      <c r="A2850" s="6">
        <v>2848</v>
      </c>
      <c r="B2850" s="6" t="s">
        <v>7763</v>
      </c>
      <c r="C2850" s="6" t="s">
        <v>7764</v>
      </c>
      <c r="D2850" s="6" t="s">
        <v>500</v>
      </c>
      <c r="E2850" s="6" t="s">
        <v>7765</v>
      </c>
      <c r="F2850" s="6">
        <v>115.5368</v>
      </c>
      <c r="G2850" s="6">
        <v>40.271799999999999</v>
      </c>
      <c r="H2850" s="6">
        <v>19190253</v>
      </c>
      <c r="I2850" s="6">
        <v>116.32640170000001</v>
      </c>
      <c r="J2850" s="6">
        <v>38.882190719999997</v>
      </c>
      <c r="K2850" t="s">
        <v>8989</v>
      </c>
      <c r="L2850" t="s">
        <v>9029</v>
      </c>
      <c r="M2850" t="s">
        <v>10730</v>
      </c>
    </row>
    <row r="2851" spans="1:13" x14ac:dyDescent="0.4">
      <c r="A2851" s="6">
        <v>2849</v>
      </c>
      <c r="B2851" s="6" t="s">
        <v>7766</v>
      </c>
      <c r="C2851" s="6" t="s">
        <v>7767</v>
      </c>
      <c r="D2851" s="6" t="s">
        <v>628</v>
      </c>
      <c r="E2851" s="6" t="s">
        <v>7768</v>
      </c>
      <c r="F2851" s="6">
        <v>114.02670000000001</v>
      </c>
      <c r="G2851" s="6">
        <v>27.797599999999999</v>
      </c>
      <c r="H2851" s="6">
        <v>89567626</v>
      </c>
      <c r="I2851" s="6">
        <v>114.8388022</v>
      </c>
      <c r="J2851" s="6">
        <v>26.527743040000001</v>
      </c>
      <c r="K2851" t="s">
        <v>8973</v>
      </c>
      <c r="L2851" t="s">
        <v>9546</v>
      </c>
      <c r="M2851" t="s">
        <v>7766</v>
      </c>
    </row>
    <row r="2852" spans="1:13" x14ac:dyDescent="0.4">
      <c r="A2852" s="6">
        <v>2850</v>
      </c>
      <c r="B2852" s="6" t="s">
        <v>7769</v>
      </c>
      <c r="C2852" s="6" t="s">
        <v>7770</v>
      </c>
      <c r="D2852" s="6" t="s">
        <v>500</v>
      </c>
      <c r="E2852" s="6" t="s">
        <v>2839</v>
      </c>
      <c r="F2852" s="6">
        <v>114.1247</v>
      </c>
      <c r="G2852" s="6">
        <v>40.800400000000003</v>
      </c>
      <c r="H2852" s="6">
        <v>53200648</v>
      </c>
      <c r="I2852" s="6">
        <v>114.93534200000001</v>
      </c>
      <c r="J2852" s="6">
        <v>39.405716159999997</v>
      </c>
      <c r="K2852" t="s">
        <v>8989</v>
      </c>
      <c r="L2852" t="s">
        <v>9080</v>
      </c>
      <c r="M2852" t="s">
        <v>9744</v>
      </c>
    </row>
    <row r="2853" spans="1:13" x14ac:dyDescent="0.4">
      <c r="A2853" s="6">
        <v>2851</v>
      </c>
      <c r="B2853" s="6" t="s">
        <v>7771</v>
      </c>
      <c r="C2853" s="6" t="s">
        <v>7772</v>
      </c>
      <c r="D2853" s="6" t="s">
        <v>869</v>
      </c>
      <c r="E2853" s="6" t="s">
        <v>7773</v>
      </c>
      <c r="F2853" s="6">
        <v>109.7855</v>
      </c>
      <c r="G2853" s="6">
        <v>38.855200000000004</v>
      </c>
      <c r="H2853" s="6">
        <v>29790740</v>
      </c>
      <c r="I2853" s="6">
        <v>110.6607961</v>
      </c>
      <c r="J2853" s="6">
        <v>37.479190080000002</v>
      </c>
      <c r="K2853" t="s">
        <v>9010</v>
      </c>
      <c r="L2853" t="s">
        <v>9235</v>
      </c>
      <c r="M2853" t="s">
        <v>10731</v>
      </c>
    </row>
    <row r="2854" spans="1:13" x14ac:dyDescent="0.4">
      <c r="A2854" s="6">
        <v>2852</v>
      </c>
      <c r="B2854" s="6" t="s">
        <v>7774</v>
      </c>
      <c r="C2854" s="6" t="s">
        <v>7775</v>
      </c>
      <c r="D2854" s="6" t="s">
        <v>573</v>
      </c>
      <c r="E2854" s="6" t="s">
        <v>943</v>
      </c>
      <c r="F2854" s="6">
        <v>119.5809</v>
      </c>
      <c r="G2854" s="6">
        <v>48.234699999999997</v>
      </c>
      <c r="H2854" s="6">
        <v>50320438</v>
      </c>
      <c r="I2854" s="6">
        <v>120.3102446</v>
      </c>
      <c r="J2854" s="6">
        <v>46.768646879999999</v>
      </c>
      <c r="K2854" t="s">
        <v>8950</v>
      </c>
      <c r="L2854" t="s">
        <v>9034</v>
      </c>
      <c r="M2854" t="s">
        <v>9035</v>
      </c>
    </row>
    <row r="2855" spans="1:13" x14ac:dyDescent="0.4">
      <c r="A2855" s="6">
        <v>2853</v>
      </c>
      <c r="B2855" s="6" t="s">
        <v>7776</v>
      </c>
      <c r="C2855" s="6" t="s">
        <v>7777</v>
      </c>
      <c r="D2855" s="6" t="s">
        <v>602</v>
      </c>
      <c r="E2855" s="6" t="s">
        <v>7778</v>
      </c>
      <c r="F2855" s="6">
        <v>109.89100000000001</v>
      </c>
      <c r="G2855" s="6">
        <v>22.729800000000001</v>
      </c>
      <c r="H2855" s="6">
        <v>61680882</v>
      </c>
      <c r="I2855" s="6">
        <v>110.7647241</v>
      </c>
      <c r="J2855" s="6">
        <v>21.508593919999999</v>
      </c>
      <c r="K2855" t="s">
        <v>8934</v>
      </c>
      <c r="L2855" t="s">
        <v>10228</v>
      </c>
      <c r="M2855" t="s">
        <v>10732</v>
      </c>
    </row>
    <row r="2856" spans="1:13" x14ac:dyDescent="0.4">
      <c r="A2856" s="6">
        <v>2854</v>
      </c>
      <c r="B2856" s="6" t="s">
        <v>7779</v>
      </c>
      <c r="C2856" s="6" t="s">
        <v>7780</v>
      </c>
      <c r="D2856" s="6" t="s">
        <v>562</v>
      </c>
      <c r="E2856" s="6" t="s">
        <v>2616</v>
      </c>
      <c r="F2856" s="6">
        <v>128.89949999999999</v>
      </c>
      <c r="G2856" s="6">
        <v>45.875700000000002</v>
      </c>
      <c r="H2856" s="6">
        <v>57250834</v>
      </c>
      <c r="I2856" s="6">
        <v>129.48999749999999</v>
      </c>
      <c r="J2856" s="6">
        <v>44.432293280000003</v>
      </c>
      <c r="K2856" t="s">
        <v>8885</v>
      </c>
      <c r="L2856" t="s">
        <v>9109</v>
      </c>
      <c r="M2856" t="s">
        <v>9679</v>
      </c>
    </row>
    <row r="2857" spans="1:13" x14ac:dyDescent="0.4">
      <c r="A2857" s="6">
        <v>2855</v>
      </c>
      <c r="B2857" s="6" t="s">
        <v>7781</v>
      </c>
      <c r="C2857" s="6" t="s">
        <v>7782</v>
      </c>
      <c r="D2857" s="6" t="s">
        <v>562</v>
      </c>
      <c r="E2857" s="6" t="s">
        <v>2862</v>
      </c>
      <c r="F2857" s="6">
        <v>125.9736</v>
      </c>
      <c r="G2857" s="6">
        <v>50.111699999999999</v>
      </c>
      <c r="H2857" s="6">
        <v>48940817</v>
      </c>
      <c r="I2857" s="6">
        <v>126.6076934</v>
      </c>
      <c r="J2857" s="6">
        <v>48.627627680000003</v>
      </c>
      <c r="K2857" t="s">
        <v>8885</v>
      </c>
      <c r="L2857" t="s">
        <v>9067</v>
      </c>
      <c r="M2857" t="s">
        <v>9754</v>
      </c>
    </row>
    <row r="2858" spans="1:13" x14ac:dyDescent="0.4">
      <c r="A2858" s="6">
        <v>2856</v>
      </c>
      <c r="B2858" s="6" t="s">
        <v>7783</v>
      </c>
      <c r="C2858" s="6" t="s">
        <v>7784</v>
      </c>
      <c r="D2858" s="6" t="s">
        <v>599</v>
      </c>
      <c r="E2858" s="6" t="s">
        <v>7785</v>
      </c>
      <c r="F2858" s="6">
        <v>121.5527</v>
      </c>
      <c r="G2858" s="6">
        <v>38.612099999999998</v>
      </c>
      <c r="H2858" s="6">
        <v>45530137</v>
      </c>
      <c r="I2858" s="6">
        <v>122.25266480000001</v>
      </c>
      <c r="J2858" s="6">
        <v>37.238423840000003</v>
      </c>
      <c r="K2858" t="s">
        <v>8907</v>
      </c>
      <c r="L2858" t="s">
        <v>9900</v>
      </c>
      <c r="M2858" t="s">
        <v>10733</v>
      </c>
    </row>
    <row r="2859" spans="1:13" x14ac:dyDescent="0.4">
      <c r="A2859" s="6">
        <v>2857</v>
      </c>
      <c r="B2859" s="6" t="s">
        <v>7786</v>
      </c>
      <c r="C2859" s="6" t="s">
        <v>7787</v>
      </c>
      <c r="D2859" s="6" t="s">
        <v>599</v>
      </c>
      <c r="E2859" s="6" t="s">
        <v>7785</v>
      </c>
      <c r="F2859" s="6">
        <v>121.28060000000001</v>
      </c>
      <c r="G2859" s="6">
        <v>38.549900000000001</v>
      </c>
      <c r="H2859" s="6">
        <v>45380437</v>
      </c>
      <c r="I2859" s="6">
        <v>121.9846191</v>
      </c>
      <c r="J2859" s="6">
        <v>37.176820960000001</v>
      </c>
      <c r="K2859" t="s">
        <v>8907</v>
      </c>
      <c r="L2859" t="s">
        <v>9900</v>
      </c>
      <c r="M2859" t="s">
        <v>10733</v>
      </c>
    </row>
    <row r="2860" spans="1:13" x14ac:dyDescent="0.4">
      <c r="A2860" s="6">
        <v>2858</v>
      </c>
      <c r="B2860" s="6" t="s">
        <v>7788</v>
      </c>
      <c r="C2860" s="6" t="s">
        <v>7789</v>
      </c>
      <c r="D2860" s="6" t="s">
        <v>573</v>
      </c>
      <c r="E2860" s="6" t="s">
        <v>2628</v>
      </c>
      <c r="F2860" s="6">
        <v>125.2236</v>
      </c>
      <c r="G2860" s="6">
        <v>43.553600000000003</v>
      </c>
      <c r="H2860" s="6">
        <v>56020444</v>
      </c>
      <c r="I2860" s="6">
        <v>125.8688684</v>
      </c>
      <c r="J2860" s="6">
        <v>42.132485440000004</v>
      </c>
      <c r="K2860" t="s">
        <v>8894</v>
      </c>
      <c r="L2860" t="s">
        <v>9548</v>
      </c>
      <c r="M2860" t="s">
        <v>9681</v>
      </c>
    </row>
    <row r="2861" spans="1:13" x14ac:dyDescent="0.4">
      <c r="A2861" s="6">
        <v>2859</v>
      </c>
      <c r="B2861" s="6" t="s">
        <v>7790</v>
      </c>
      <c r="C2861" s="6" t="s">
        <v>7791</v>
      </c>
      <c r="D2861" s="6" t="s">
        <v>500</v>
      </c>
      <c r="E2861" s="6" t="s">
        <v>2707</v>
      </c>
      <c r="F2861" s="6">
        <v>116.2801</v>
      </c>
      <c r="G2861" s="6">
        <v>42.2986</v>
      </c>
      <c r="H2861" s="6">
        <v>23160735</v>
      </c>
      <c r="I2861" s="6">
        <v>117.0586265</v>
      </c>
      <c r="J2861" s="6">
        <v>40.889533440000001</v>
      </c>
      <c r="K2861" t="s">
        <v>8989</v>
      </c>
      <c r="L2861" t="s">
        <v>9150</v>
      </c>
      <c r="M2861" t="s">
        <v>9705</v>
      </c>
    </row>
    <row r="2862" spans="1:13" x14ac:dyDescent="0.4">
      <c r="A2862" s="6">
        <v>2860</v>
      </c>
      <c r="B2862" s="6" t="s">
        <v>7792</v>
      </c>
      <c r="C2862" s="6" t="s">
        <v>7793</v>
      </c>
      <c r="D2862" s="6" t="s">
        <v>566</v>
      </c>
      <c r="E2862" s="6" t="s">
        <v>1016</v>
      </c>
      <c r="F2862" s="6">
        <v>109.3145</v>
      </c>
      <c r="G2862" s="6">
        <v>23.1738</v>
      </c>
      <c r="H2862" s="6">
        <v>3820674</v>
      </c>
      <c r="I2862" s="6">
        <v>110.196814</v>
      </c>
      <c r="J2862" s="6">
        <v>21.94833152</v>
      </c>
      <c r="K2862" t="s">
        <v>8888</v>
      </c>
      <c r="L2862" t="s">
        <v>9069</v>
      </c>
      <c r="M2862" t="s">
        <v>9070</v>
      </c>
    </row>
    <row r="2863" spans="1:13" x14ac:dyDescent="0.4">
      <c r="A2863" s="6">
        <v>2861</v>
      </c>
      <c r="B2863" s="6" t="s">
        <v>7794</v>
      </c>
      <c r="C2863" s="6" t="s">
        <v>7795</v>
      </c>
      <c r="D2863" s="6" t="s">
        <v>599</v>
      </c>
      <c r="E2863" s="6" t="s">
        <v>7785</v>
      </c>
      <c r="F2863" s="6">
        <v>121.3869</v>
      </c>
      <c r="G2863" s="6">
        <v>38.451000000000001</v>
      </c>
      <c r="H2863" s="6">
        <v>99483810</v>
      </c>
      <c r="I2863" s="6">
        <v>122.08933519999999</v>
      </c>
      <c r="J2863" s="6">
        <v>37.0788704</v>
      </c>
      <c r="K2863" t="s">
        <v>8907</v>
      </c>
      <c r="L2863" t="s">
        <v>9900</v>
      </c>
      <c r="M2863" t="s">
        <v>10733</v>
      </c>
    </row>
    <row r="2864" spans="1:13" x14ac:dyDescent="0.4">
      <c r="A2864" s="6">
        <v>2862</v>
      </c>
      <c r="B2864" s="6" t="s">
        <v>7796</v>
      </c>
      <c r="C2864" s="6" t="s">
        <v>7797</v>
      </c>
      <c r="D2864" s="6" t="s">
        <v>573</v>
      </c>
      <c r="E2864" s="6" t="s">
        <v>5236</v>
      </c>
      <c r="F2864" s="6">
        <v>121.5313</v>
      </c>
      <c r="G2864" s="6">
        <v>47.385100000000001</v>
      </c>
      <c r="H2864" s="6">
        <v>50210502</v>
      </c>
      <c r="I2864" s="6">
        <v>122.23158359999999</v>
      </c>
      <c r="J2864" s="6">
        <v>45.927203040000002</v>
      </c>
      <c r="K2864" t="s">
        <v>8950</v>
      </c>
      <c r="L2864" t="s">
        <v>9034</v>
      </c>
      <c r="M2864" t="s">
        <v>10338</v>
      </c>
    </row>
    <row r="2865" spans="1:13" x14ac:dyDescent="0.4">
      <c r="A2865" s="6">
        <v>2863</v>
      </c>
      <c r="B2865" s="6" t="s">
        <v>7798</v>
      </c>
      <c r="C2865" s="6" t="s">
        <v>7799</v>
      </c>
      <c r="D2865" s="6" t="s">
        <v>500</v>
      </c>
      <c r="E2865" s="6" t="s">
        <v>7800</v>
      </c>
      <c r="F2865" s="6">
        <v>114.3485</v>
      </c>
      <c r="G2865" s="6">
        <v>40.0929</v>
      </c>
      <c r="H2865" s="6">
        <v>810672</v>
      </c>
      <c r="I2865" s="6">
        <v>115.1558074</v>
      </c>
      <c r="J2865" s="6">
        <v>38.705008159999998</v>
      </c>
      <c r="K2865" t="s">
        <v>8989</v>
      </c>
      <c r="L2865" t="s">
        <v>9080</v>
      </c>
      <c r="M2865" t="s">
        <v>10734</v>
      </c>
    </row>
    <row r="2866" spans="1:13" x14ac:dyDescent="0.4">
      <c r="A2866" s="6">
        <v>2864</v>
      </c>
      <c r="B2866" s="6" t="s">
        <v>7801</v>
      </c>
      <c r="C2866" s="6" t="s">
        <v>7802</v>
      </c>
      <c r="D2866" s="6" t="s">
        <v>849</v>
      </c>
      <c r="E2866" s="6" t="s">
        <v>3904</v>
      </c>
      <c r="F2866" s="6">
        <v>110.13800000000001</v>
      </c>
      <c r="G2866" s="6">
        <v>33.867600000000003</v>
      </c>
      <c r="H2866" s="6">
        <v>90161618</v>
      </c>
      <c r="I2866" s="6">
        <v>111.0080438</v>
      </c>
      <c r="J2866" s="6">
        <v>32.539471040000002</v>
      </c>
      <c r="K2866" t="s">
        <v>9002</v>
      </c>
      <c r="L2866" t="s">
        <v>9971</v>
      </c>
      <c r="M2866" t="s">
        <v>10036</v>
      </c>
    </row>
    <row r="2867" spans="1:13" x14ac:dyDescent="0.4">
      <c r="A2867" s="6">
        <v>2865</v>
      </c>
      <c r="B2867" s="6" t="s">
        <v>7803</v>
      </c>
      <c r="C2867" s="6" t="s">
        <v>7804</v>
      </c>
      <c r="D2867" s="6" t="s">
        <v>562</v>
      </c>
      <c r="E2867" s="6" t="s">
        <v>1092</v>
      </c>
      <c r="F2867" s="6">
        <v>120.66200000000001</v>
      </c>
      <c r="G2867" s="6">
        <v>51.057000000000002</v>
      </c>
      <c r="H2867" s="6">
        <v>57400069</v>
      </c>
      <c r="I2867" s="6">
        <v>121.3752362</v>
      </c>
      <c r="J2867" s="6">
        <v>49.563852799999999</v>
      </c>
      <c r="K2867" t="s">
        <v>8950</v>
      </c>
      <c r="L2867" t="s">
        <v>9046</v>
      </c>
      <c r="M2867" t="s">
        <v>9103</v>
      </c>
    </row>
    <row r="2868" spans="1:13" x14ac:dyDescent="0.4">
      <c r="A2868" s="6">
        <v>2866</v>
      </c>
      <c r="B2868" s="6" t="s">
        <v>7805</v>
      </c>
      <c r="C2868" s="6" t="s">
        <v>7806</v>
      </c>
      <c r="D2868" s="6" t="s">
        <v>599</v>
      </c>
      <c r="E2868" s="6" t="s">
        <v>7807</v>
      </c>
      <c r="F2868" s="6">
        <v>118.4413</v>
      </c>
      <c r="G2868" s="6">
        <v>38.1631</v>
      </c>
      <c r="H2868" s="6">
        <v>90434838</v>
      </c>
      <c r="I2868" s="6">
        <v>119.18762460000001</v>
      </c>
      <c r="J2868" s="6">
        <v>36.793734239999999</v>
      </c>
      <c r="K2868" t="s">
        <v>8907</v>
      </c>
      <c r="L2868" t="s">
        <v>10037</v>
      </c>
      <c r="M2868" t="s">
        <v>10735</v>
      </c>
    </row>
    <row r="2869" spans="1:13" x14ac:dyDescent="0.4">
      <c r="A2869" s="6">
        <v>2867</v>
      </c>
      <c r="B2869" s="6" t="s">
        <v>7808</v>
      </c>
      <c r="C2869" s="6" t="s">
        <v>7809</v>
      </c>
      <c r="D2869" s="6" t="s">
        <v>628</v>
      </c>
      <c r="E2869" s="6" t="s">
        <v>7810</v>
      </c>
      <c r="F2869" s="6">
        <v>117.2761</v>
      </c>
      <c r="G2869" s="6">
        <v>29.5167</v>
      </c>
      <c r="H2869" s="6">
        <v>22600449</v>
      </c>
      <c r="I2869" s="6">
        <v>118.0397861</v>
      </c>
      <c r="J2869" s="6">
        <v>28.23033968</v>
      </c>
      <c r="K2869" t="s">
        <v>8973</v>
      </c>
      <c r="L2869" t="s">
        <v>9951</v>
      </c>
      <c r="M2869" t="s">
        <v>10736</v>
      </c>
    </row>
    <row r="2870" spans="1:13" x14ac:dyDescent="0.4">
      <c r="A2870" s="6">
        <v>2868</v>
      </c>
      <c r="B2870" s="6" t="s">
        <v>7811</v>
      </c>
      <c r="C2870" s="6" t="s">
        <v>7812</v>
      </c>
      <c r="D2870" s="6" t="s">
        <v>573</v>
      </c>
      <c r="E2870" s="6" t="s">
        <v>5080</v>
      </c>
      <c r="F2870" s="6">
        <v>124.3386</v>
      </c>
      <c r="G2870" s="6">
        <v>46.318399999999997</v>
      </c>
      <c r="H2870" s="6">
        <v>56270646</v>
      </c>
      <c r="I2870" s="6">
        <v>124.99705489999999</v>
      </c>
      <c r="J2870" s="6">
        <v>44.870743359999999</v>
      </c>
      <c r="K2870" t="s">
        <v>8894</v>
      </c>
      <c r="L2870" t="s">
        <v>9377</v>
      </c>
      <c r="M2870" t="s">
        <v>10307</v>
      </c>
    </row>
    <row r="2871" spans="1:13" x14ac:dyDescent="0.4">
      <c r="A2871" s="6">
        <v>2869</v>
      </c>
      <c r="B2871" s="6" t="s">
        <v>7813</v>
      </c>
      <c r="C2871" s="6" t="s">
        <v>7814</v>
      </c>
      <c r="D2871" s="6" t="s">
        <v>573</v>
      </c>
      <c r="E2871" s="6" t="s">
        <v>6319</v>
      </c>
      <c r="F2871" s="6">
        <v>126.2625</v>
      </c>
      <c r="G2871" s="6">
        <v>43.482399999999998</v>
      </c>
      <c r="H2871" s="6">
        <v>56520748</v>
      </c>
      <c r="I2871" s="6">
        <v>126.8922888</v>
      </c>
      <c r="J2871" s="6">
        <v>42.061968960000002</v>
      </c>
      <c r="K2871" t="s">
        <v>8894</v>
      </c>
      <c r="L2871" t="s">
        <v>1119</v>
      </c>
      <c r="M2871" t="s">
        <v>10518</v>
      </c>
    </row>
    <row r="2872" spans="1:13" x14ac:dyDescent="0.4">
      <c r="A2872" s="6">
        <v>2870</v>
      </c>
      <c r="B2872" s="6" t="s">
        <v>7815</v>
      </c>
      <c r="C2872" s="6" t="s">
        <v>7816</v>
      </c>
      <c r="D2872" s="6" t="s">
        <v>558</v>
      </c>
      <c r="E2872" s="6" t="s">
        <v>6769</v>
      </c>
      <c r="F2872" s="6">
        <v>102.5508</v>
      </c>
      <c r="G2872" s="6">
        <v>26.7454</v>
      </c>
      <c r="H2872" s="6">
        <v>18710320</v>
      </c>
      <c r="I2872" s="6">
        <v>103.5338931</v>
      </c>
      <c r="J2872" s="6">
        <v>25.48564416</v>
      </c>
      <c r="K2872" t="s">
        <v>8891</v>
      </c>
      <c r="L2872" t="s">
        <v>9382</v>
      </c>
      <c r="M2872" t="s">
        <v>10591</v>
      </c>
    </row>
    <row r="2873" spans="1:13" x14ac:dyDescent="0.4">
      <c r="A2873" s="6">
        <v>2871</v>
      </c>
      <c r="B2873" s="6" t="s">
        <v>7817</v>
      </c>
      <c r="C2873" s="6" t="s">
        <v>7818</v>
      </c>
      <c r="D2873" s="6" t="s">
        <v>573</v>
      </c>
      <c r="E2873" s="6" t="s">
        <v>1458</v>
      </c>
      <c r="F2873" s="6">
        <v>127.2193</v>
      </c>
      <c r="G2873" s="6">
        <v>44.9923</v>
      </c>
      <c r="H2873" s="6">
        <v>50690466</v>
      </c>
      <c r="I2873" s="6">
        <v>127.8348324</v>
      </c>
      <c r="J2873" s="6">
        <v>43.557373920000003</v>
      </c>
      <c r="K2873" t="s">
        <v>8894</v>
      </c>
      <c r="L2873" t="s">
        <v>9094</v>
      </c>
      <c r="M2873" t="s">
        <v>9254</v>
      </c>
    </row>
    <row r="2874" spans="1:13" x14ac:dyDescent="0.4">
      <c r="A2874" s="6">
        <v>2872</v>
      </c>
      <c r="B2874" s="6" t="s">
        <v>7819</v>
      </c>
      <c r="C2874" s="6" t="s">
        <v>7820</v>
      </c>
      <c r="D2874" s="6" t="s">
        <v>599</v>
      </c>
      <c r="E2874" s="6" t="s">
        <v>3923</v>
      </c>
      <c r="F2874" s="6">
        <v>121.3386</v>
      </c>
      <c r="G2874" s="6">
        <v>38.868899999999996</v>
      </c>
      <c r="H2874" s="6">
        <v>45520267</v>
      </c>
      <c r="I2874" s="6">
        <v>122.0417549</v>
      </c>
      <c r="J2874" s="6">
        <v>37.492758559999999</v>
      </c>
      <c r="K2874" t="s">
        <v>8907</v>
      </c>
      <c r="L2874" t="s">
        <v>9900</v>
      </c>
      <c r="M2874" t="s">
        <v>10042</v>
      </c>
    </row>
    <row r="2875" spans="1:13" x14ac:dyDescent="0.4">
      <c r="A2875" s="6">
        <v>2873</v>
      </c>
      <c r="B2875" s="6" t="s">
        <v>7821</v>
      </c>
      <c r="C2875" s="6" t="s">
        <v>7822</v>
      </c>
      <c r="D2875" s="6" t="s">
        <v>533</v>
      </c>
      <c r="E2875" s="6" t="s">
        <v>7823</v>
      </c>
      <c r="F2875" s="6">
        <v>117.4892</v>
      </c>
      <c r="G2875" s="6">
        <v>32.672899999999998</v>
      </c>
      <c r="H2875" s="6">
        <v>90651611</v>
      </c>
      <c r="I2875" s="6">
        <v>118.2497109</v>
      </c>
      <c r="J2875" s="6">
        <v>31.356240159999999</v>
      </c>
      <c r="K2875" t="s">
        <v>8944</v>
      </c>
      <c r="L2875" t="s">
        <v>10045</v>
      </c>
      <c r="M2875" t="s">
        <v>10737</v>
      </c>
    </row>
    <row r="2876" spans="1:13" x14ac:dyDescent="0.4">
      <c r="A2876" s="6">
        <v>2874</v>
      </c>
      <c r="B2876" s="6" t="s">
        <v>7824</v>
      </c>
      <c r="C2876" s="6" t="s">
        <v>7825</v>
      </c>
      <c r="D2876" s="6" t="s">
        <v>599</v>
      </c>
      <c r="E2876" s="6" t="s">
        <v>7785</v>
      </c>
      <c r="F2876" s="6">
        <v>121.20359999999999</v>
      </c>
      <c r="G2876" s="6">
        <v>38.385399999999997</v>
      </c>
      <c r="H2876" s="6">
        <v>99467136</v>
      </c>
      <c r="I2876" s="6">
        <v>121.9087664</v>
      </c>
      <c r="J2876" s="6">
        <v>37.013900159999999</v>
      </c>
      <c r="K2876" t="s">
        <v>8907</v>
      </c>
      <c r="L2876" t="s">
        <v>9900</v>
      </c>
      <c r="M2876" t="s">
        <v>10733</v>
      </c>
    </row>
    <row r="2877" spans="1:13" x14ac:dyDescent="0.4">
      <c r="A2877" s="6">
        <v>2875</v>
      </c>
      <c r="B2877" s="6" t="s">
        <v>7826</v>
      </c>
      <c r="C2877" s="6" t="s">
        <v>7827</v>
      </c>
      <c r="D2877" s="6" t="s">
        <v>533</v>
      </c>
      <c r="E2877" s="6" t="s">
        <v>7828</v>
      </c>
      <c r="F2877" s="6">
        <v>117.6143</v>
      </c>
      <c r="G2877" s="6">
        <v>32.564999999999998</v>
      </c>
      <c r="H2877" s="6">
        <v>48100053</v>
      </c>
      <c r="I2877" s="6">
        <v>118.3729469</v>
      </c>
      <c r="J2877" s="6">
        <v>31.249376000000002</v>
      </c>
      <c r="K2877" t="s">
        <v>8944</v>
      </c>
      <c r="L2877" t="s">
        <v>10045</v>
      </c>
      <c r="M2877" t="s">
        <v>10738</v>
      </c>
    </row>
    <row r="2878" spans="1:13" x14ac:dyDescent="0.4">
      <c r="A2878" s="6">
        <v>2876</v>
      </c>
      <c r="B2878" s="6" t="s">
        <v>7829</v>
      </c>
      <c r="C2878" s="6" t="s">
        <v>7830</v>
      </c>
      <c r="D2878" s="6" t="s">
        <v>913</v>
      </c>
      <c r="E2878" s="6" t="s">
        <v>7831</v>
      </c>
      <c r="F2878" s="6">
        <v>113.3087</v>
      </c>
      <c r="G2878" s="6">
        <v>36.744399999999999</v>
      </c>
      <c r="H2878" s="6">
        <v>96932588</v>
      </c>
      <c r="I2878" s="6">
        <v>114.13150039999999</v>
      </c>
      <c r="J2878" s="6">
        <v>35.388653759999997</v>
      </c>
      <c r="K2878" t="s">
        <v>9020</v>
      </c>
      <c r="L2878" t="s">
        <v>10119</v>
      </c>
      <c r="M2878" t="s">
        <v>10739</v>
      </c>
    </row>
    <row r="2879" spans="1:13" x14ac:dyDescent="0.4">
      <c r="A2879" s="6">
        <v>2877</v>
      </c>
      <c r="B2879" s="6" t="s">
        <v>7832</v>
      </c>
      <c r="C2879" s="6" t="s">
        <v>7833</v>
      </c>
      <c r="D2879" s="6" t="s">
        <v>913</v>
      </c>
      <c r="E2879" s="6" t="s">
        <v>7831</v>
      </c>
      <c r="F2879" s="6">
        <v>113.2303</v>
      </c>
      <c r="G2879" s="6">
        <v>36.786700000000003</v>
      </c>
      <c r="H2879" s="6">
        <v>1170482</v>
      </c>
      <c r="I2879" s="6">
        <v>114.05426850000001</v>
      </c>
      <c r="J2879" s="6">
        <v>35.430547679999997</v>
      </c>
      <c r="K2879" t="s">
        <v>9020</v>
      </c>
      <c r="L2879" t="s">
        <v>10119</v>
      </c>
      <c r="M2879" t="s">
        <v>10739</v>
      </c>
    </row>
    <row r="2880" spans="1:13" x14ac:dyDescent="0.4">
      <c r="A2880" s="6">
        <v>2878</v>
      </c>
      <c r="B2880" s="6" t="s">
        <v>7834</v>
      </c>
      <c r="C2880" s="6" t="s">
        <v>7835</v>
      </c>
      <c r="D2880" s="6" t="s">
        <v>595</v>
      </c>
      <c r="E2880" s="6" t="s">
        <v>5392</v>
      </c>
      <c r="F2880" s="6">
        <v>103.5668</v>
      </c>
      <c r="G2880" s="6">
        <v>38.023400000000002</v>
      </c>
      <c r="H2880" s="6">
        <v>60500891</v>
      </c>
      <c r="I2880" s="6">
        <v>104.53475469999999</v>
      </c>
      <c r="J2880" s="6">
        <v>36.655375360000001</v>
      </c>
      <c r="K2880" t="s">
        <v>8904</v>
      </c>
      <c r="L2880" t="s">
        <v>5041</v>
      </c>
      <c r="M2880" t="s">
        <v>10358</v>
      </c>
    </row>
    <row r="2881" spans="1:13" x14ac:dyDescent="0.4">
      <c r="A2881" s="6">
        <v>2879</v>
      </c>
      <c r="B2881" s="6" t="s">
        <v>7836</v>
      </c>
      <c r="C2881" s="6" t="s">
        <v>7837</v>
      </c>
      <c r="D2881" s="6" t="s">
        <v>573</v>
      </c>
      <c r="E2881" s="6" t="s">
        <v>2231</v>
      </c>
      <c r="F2881" s="6">
        <v>124.6183</v>
      </c>
      <c r="G2881" s="6">
        <v>44.216500000000003</v>
      </c>
      <c r="H2881" s="6">
        <v>55950733</v>
      </c>
      <c r="I2881" s="6">
        <v>125.2725873</v>
      </c>
      <c r="J2881" s="6">
        <v>42.789021599999998</v>
      </c>
      <c r="K2881" t="s">
        <v>8894</v>
      </c>
      <c r="L2881" t="s">
        <v>9550</v>
      </c>
      <c r="M2881" t="s">
        <v>9551</v>
      </c>
    </row>
    <row r="2882" spans="1:13" x14ac:dyDescent="0.4">
      <c r="A2882" s="6">
        <v>2880</v>
      </c>
      <c r="B2882" s="6" t="s">
        <v>7838</v>
      </c>
      <c r="C2882" s="6" t="s">
        <v>7839</v>
      </c>
      <c r="D2882" s="6" t="s">
        <v>500</v>
      </c>
      <c r="E2882" s="6" t="s">
        <v>5148</v>
      </c>
      <c r="F2882" s="6">
        <v>113.3248</v>
      </c>
      <c r="G2882" s="6">
        <v>38.018300000000004</v>
      </c>
      <c r="H2882" s="6">
        <v>54510109</v>
      </c>
      <c r="I2882" s="6">
        <v>114.1473605</v>
      </c>
      <c r="J2882" s="6">
        <v>36.650324320000003</v>
      </c>
      <c r="K2882" t="s">
        <v>8989</v>
      </c>
      <c r="L2882" t="s">
        <v>9203</v>
      </c>
      <c r="M2882" t="s">
        <v>10319</v>
      </c>
    </row>
    <row r="2883" spans="1:13" x14ac:dyDescent="0.4">
      <c r="A2883" s="6">
        <v>2881</v>
      </c>
      <c r="B2883" s="6" t="s">
        <v>7840</v>
      </c>
      <c r="C2883" s="6" t="s">
        <v>7841</v>
      </c>
      <c r="D2883" s="6" t="s">
        <v>558</v>
      </c>
      <c r="E2883" s="6" t="s">
        <v>1056</v>
      </c>
      <c r="F2883" s="6">
        <v>103.5908</v>
      </c>
      <c r="G2883" s="6">
        <v>26.797499999999999</v>
      </c>
      <c r="H2883" s="6">
        <v>39380375</v>
      </c>
      <c r="I2883" s="6">
        <v>104.55839709999999</v>
      </c>
      <c r="J2883" s="6">
        <v>25.537244000000001</v>
      </c>
      <c r="K2883" t="s">
        <v>8929</v>
      </c>
      <c r="L2883" t="s">
        <v>9088</v>
      </c>
      <c r="M2883" t="s">
        <v>9089</v>
      </c>
    </row>
    <row r="2884" spans="1:13" x14ac:dyDescent="0.4">
      <c r="A2884" s="6">
        <v>2882</v>
      </c>
      <c r="B2884" s="6" t="s">
        <v>7842</v>
      </c>
      <c r="C2884" s="6" t="s">
        <v>7843</v>
      </c>
      <c r="D2884" s="6" t="s">
        <v>858</v>
      </c>
      <c r="E2884" s="6" t="s">
        <v>7844</v>
      </c>
      <c r="F2884" s="6">
        <v>86.603899999999996</v>
      </c>
      <c r="G2884" s="6">
        <v>45.562100000000001</v>
      </c>
      <c r="H2884" s="6">
        <v>90021060</v>
      </c>
      <c r="I2884" s="6">
        <v>87.824601889999997</v>
      </c>
      <c r="J2884" s="6">
        <v>44.121703840000002</v>
      </c>
      <c r="K2884" t="s">
        <v>9006</v>
      </c>
      <c r="L2884" t="s">
        <v>9773</v>
      </c>
      <c r="M2884" t="s">
        <v>10740</v>
      </c>
    </row>
    <row r="2885" spans="1:13" x14ac:dyDescent="0.4">
      <c r="A2885" s="6">
        <v>2883</v>
      </c>
      <c r="B2885" s="6" t="s">
        <v>7845</v>
      </c>
      <c r="C2885" s="6" t="s">
        <v>7846</v>
      </c>
      <c r="D2885" s="6" t="s">
        <v>562</v>
      </c>
      <c r="E2885" s="6" t="s">
        <v>1100</v>
      </c>
      <c r="F2885" s="6">
        <v>129.94300000000001</v>
      </c>
      <c r="G2885" s="6">
        <v>47.4604</v>
      </c>
      <c r="H2885" s="6">
        <v>54220166</v>
      </c>
      <c r="I2885" s="6">
        <v>130.5179493</v>
      </c>
      <c r="J2885" s="6">
        <v>46.001780160000003</v>
      </c>
      <c r="K2885" t="s">
        <v>8885</v>
      </c>
      <c r="L2885" t="s">
        <v>9106</v>
      </c>
      <c r="M2885" t="s">
        <v>9107</v>
      </c>
    </row>
    <row r="2886" spans="1:13" x14ac:dyDescent="0.4">
      <c r="A2886" s="6">
        <v>2884</v>
      </c>
      <c r="B2886" s="6" t="s">
        <v>7847</v>
      </c>
      <c r="C2886" s="6" t="s">
        <v>7848</v>
      </c>
      <c r="D2886" s="6" t="s">
        <v>739</v>
      </c>
      <c r="E2886" s="6" t="s">
        <v>7849</v>
      </c>
      <c r="F2886" s="6">
        <v>97.413600000000002</v>
      </c>
      <c r="G2886" s="6">
        <v>38.323300000000003</v>
      </c>
      <c r="H2886" s="6">
        <v>17040624</v>
      </c>
      <c r="I2886" s="6">
        <v>98.473237359999999</v>
      </c>
      <c r="J2886" s="6">
        <v>36.952396319999998</v>
      </c>
      <c r="K2886" t="s">
        <v>9013</v>
      </c>
      <c r="L2886" t="s">
        <v>9266</v>
      </c>
      <c r="M2886" t="s">
        <v>10741</v>
      </c>
    </row>
    <row r="2887" spans="1:13" x14ac:dyDescent="0.4">
      <c r="A2887" s="6">
        <v>2885</v>
      </c>
      <c r="B2887" s="6" t="s">
        <v>7850</v>
      </c>
      <c r="C2887" s="6" t="s">
        <v>7851</v>
      </c>
      <c r="D2887" s="6" t="s">
        <v>573</v>
      </c>
      <c r="E2887" s="6" t="s">
        <v>7705</v>
      </c>
      <c r="F2887" s="6">
        <v>123.5992</v>
      </c>
      <c r="G2887" s="6">
        <v>41.659500000000001</v>
      </c>
      <c r="H2887" s="6">
        <v>5840592</v>
      </c>
      <c r="I2887" s="6">
        <v>124.2686719</v>
      </c>
      <c r="J2887" s="6">
        <v>40.256568799999997</v>
      </c>
      <c r="K2887" t="s">
        <v>8925</v>
      </c>
      <c r="L2887" t="s">
        <v>9239</v>
      </c>
      <c r="M2887" t="s">
        <v>10722</v>
      </c>
    </row>
    <row r="2888" spans="1:13" x14ac:dyDescent="0.4">
      <c r="A2888" s="6">
        <v>2886</v>
      </c>
      <c r="B2888" s="6" t="s">
        <v>7852</v>
      </c>
      <c r="C2888" s="6" t="s">
        <v>7853</v>
      </c>
      <c r="D2888" s="6" t="s">
        <v>573</v>
      </c>
      <c r="E2888" s="6" t="s">
        <v>7705</v>
      </c>
      <c r="F2888" s="6">
        <v>123.6103</v>
      </c>
      <c r="G2888" s="6">
        <v>41.664499999999997</v>
      </c>
      <c r="H2888" s="6">
        <v>43030096</v>
      </c>
      <c r="I2888" s="6">
        <v>124.2796065</v>
      </c>
      <c r="J2888" s="6">
        <v>40.2615208</v>
      </c>
      <c r="K2888" t="s">
        <v>8925</v>
      </c>
      <c r="L2888" t="s">
        <v>9239</v>
      </c>
      <c r="M2888" t="s">
        <v>10722</v>
      </c>
    </row>
    <row r="2889" spans="1:13" x14ac:dyDescent="0.4">
      <c r="A2889" s="6">
        <v>2887</v>
      </c>
      <c r="B2889" s="6" t="s">
        <v>7854</v>
      </c>
      <c r="C2889" s="6" t="s">
        <v>7855</v>
      </c>
      <c r="D2889" s="6" t="s">
        <v>562</v>
      </c>
      <c r="E2889" s="6" t="s">
        <v>3771</v>
      </c>
      <c r="F2889" s="6">
        <v>123.86960000000001</v>
      </c>
      <c r="G2889" s="6">
        <v>54.112299999999998</v>
      </c>
      <c r="H2889" s="6">
        <v>36520907</v>
      </c>
      <c r="I2889" s="6">
        <v>124.535043</v>
      </c>
      <c r="J2889" s="6">
        <v>52.589821919999999</v>
      </c>
      <c r="K2889" t="s">
        <v>8885</v>
      </c>
      <c r="L2889" t="s">
        <v>9408</v>
      </c>
      <c r="M2889" t="s">
        <v>10002</v>
      </c>
    </row>
    <row r="2890" spans="1:13" x14ac:dyDescent="0.4">
      <c r="A2890" s="6">
        <v>2888</v>
      </c>
      <c r="B2890" s="6" t="s">
        <v>7856</v>
      </c>
      <c r="C2890" s="6" t="s">
        <v>7857</v>
      </c>
      <c r="D2890" s="6" t="s">
        <v>599</v>
      </c>
      <c r="E2890" s="6" t="s">
        <v>7858</v>
      </c>
      <c r="F2890" s="6">
        <v>118.4538</v>
      </c>
      <c r="G2890" s="6">
        <v>37.163699999999999</v>
      </c>
      <c r="H2890" s="6">
        <v>45630044</v>
      </c>
      <c r="I2890" s="6">
        <v>119.19993839999999</v>
      </c>
      <c r="J2890" s="6">
        <v>35.803928480000003</v>
      </c>
      <c r="K2890" t="s">
        <v>8907</v>
      </c>
      <c r="L2890" t="s">
        <v>9718</v>
      </c>
      <c r="M2890" t="s">
        <v>10742</v>
      </c>
    </row>
    <row r="2891" spans="1:13" x14ac:dyDescent="0.4">
      <c r="A2891" s="6">
        <v>2889</v>
      </c>
      <c r="B2891" s="6" t="s">
        <v>7859</v>
      </c>
      <c r="C2891" s="6" t="s">
        <v>7860</v>
      </c>
      <c r="D2891" s="6" t="s">
        <v>869</v>
      </c>
      <c r="E2891" s="6" t="s">
        <v>1078</v>
      </c>
      <c r="F2891" s="6">
        <v>106.3309</v>
      </c>
      <c r="G2891" s="6">
        <v>35.7104</v>
      </c>
      <c r="H2891" s="6">
        <v>10250159</v>
      </c>
      <c r="I2891" s="6">
        <v>107.2576696</v>
      </c>
      <c r="J2891" s="6">
        <v>34.364580160000003</v>
      </c>
      <c r="K2891" t="s">
        <v>9010</v>
      </c>
      <c r="L2891" t="s">
        <v>9098</v>
      </c>
      <c r="M2891" t="s">
        <v>9099</v>
      </c>
    </row>
    <row r="2892" spans="1:13" x14ac:dyDescent="0.4">
      <c r="A2892" s="6">
        <v>2890</v>
      </c>
      <c r="B2892" s="6" t="s">
        <v>7861</v>
      </c>
      <c r="C2892" s="6" t="s">
        <v>7862</v>
      </c>
      <c r="D2892" s="6" t="s">
        <v>573</v>
      </c>
      <c r="E2892" s="6" t="s">
        <v>4861</v>
      </c>
      <c r="F2892" s="6">
        <v>120.57089999999999</v>
      </c>
      <c r="G2892" s="6">
        <v>43.380099999999999</v>
      </c>
      <c r="H2892" s="6">
        <v>90859403</v>
      </c>
      <c r="I2892" s="6">
        <v>121.2854936</v>
      </c>
      <c r="J2892" s="6">
        <v>41.960651040000002</v>
      </c>
      <c r="K2892" t="s">
        <v>8925</v>
      </c>
      <c r="L2892" t="s">
        <v>9370</v>
      </c>
      <c r="M2892" t="s">
        <v>10276</v>
      </c>
    </row>
    <row r="2893" spans="1:13" x14ac:dyDescent="0.4">
      <c r="A2893" s="6">
        <v>2891</v>
      </c>
      <c r="B2893" s="6" t="s">
        <v>7863</v>
      </c>
      <c r="C2893" s="6" t="s">
        <v>7864</v>
      </c>
      <c r="D2893" s="6" t="s">
        <v>562</v>
      </c>
      <c r="E2893" s="6" t="s">
        <v>1522</v>
      </c>
      <c r="F2893" s="6">
        <v>124.58669999999999</v>
      </c>
      <c r="G2893" s="6">
        <v>47.909199999999998</v>
      </c>
      <c r="H2893" s="6">
        <v>12750061</v>
      </c>
      <c r="I2893" s="6">
        <v>125.2414582</v>
      </c>
      <c r="J2893" s="6">
        <v>46.446271680000002</v>
      </c>
      <c r="K2893" t="s">
        <v>8885</v>
      </c>
      <c r="L2893" t="s">
        <v>9279</v>
      </c>
      <c r="M2893" t="s">
        <v>9280</v>
      </c>
    </row>
    <row r="2894" spans="1:13" x14ac:dyDescent="0.4">
      <c r="A2894" s="6">
        <v>2892</v>
      </c>
      <c r="B2894" s="6" t="s">
        <v>7865</v>
      </c>
      <c r="C2894" s="6" t="s">
        <v>7866</v>
      </c>
      <c r="D2894" s="6" t="s">
        <v>602</v>
      </c>
      <c r="E2894" s="6" t="s">
        <v>1285</v>
      </c>
      <c r="F2894" s="6">
        <v>112.792</v>
      </c>
      <c r="G2894" s="6">
        <v>24.2728</v>
      </c>
      <c r="H2894" s="6">
        <v>90374246</v>
      </c>
      <c r="I2894" s="6">
        <v>113.62249919999999</v>
      </c>
      <c r="J2894" s="6">
        <v>23.036781120000001</v>
      </c>
      <c r="K2894" t="s">
        <v>8934</v>
      </c>
      <c r="L2894" t="s">
        <v>9183</v>
      </c>
    </row>
    <row r="2895" spans="1:13" x14ac:dyDescent="0.4">
      <c r="A2895" s="6">
        <v>2893</v>
      </c>
      <c r="B2895" s="6" t="s">
        <v>7867</v>
      </c>
      <c r="C2895" s="6" t="s">
        <v>7868</v>
      </c>
      <c r="D2895" s="6" t="s">
        <v>562</v>
      </c>
      <c r="E2895" s="6" t="s">
        <v>1092</v>
      </c>
      <c r="F2895" s="6">
        <v>120.5228</v>
      </c>
      <c r="G2895" s="6">
        <v>50.3583</v>
      </c>
      <c r="H2895" s="6">
        <v>12450013</v>
      </c>
      <c r="I2895" s="6">
        <v>121.2381103</v>
      </c>
      <c r="J2895" s="6">
        <v>48.871860320000003</v>
      </c>
      <c r="K2895" t="s">
        <v>8950</v>
      </c>
      <c r="L2895" t="s">
        <v>9046</v>
      </c>
      <c r="M2895" t="s">
        <v>9103</v>
      </c>
    </row>
    <row r="2896" spans="1:13" x14ac:dyDescent="0.4">
      <c r="A2896" s="6">
        <v>2894</v>
      </c>
      <c r="B2896" s="6" t="s">
        <v>7869</v>
      </c>
      <c r="C2896" s="6" t="s">
        <v>7870</v>
      </c>
      <c r="D2896" s="6" t="s">
        <v>602</v>
      </c>
      <c r="E2896" s="6" t="s">
        <v>7576</v>
      </c>
      <c r="F2896" s="6">
        <v>109.49760000000001</v>
      </c>
      <c r="G2896" s="6">
        <v>19.999300000000002</v>
      </c>
      <c r="H2896" s="6">
        <v>33420512</v>
      </c>
      <c r="I2896" s="6">
        <v>110.37718580000001</v>
      </c>
      <c r="J2896" s="6">
        <v>18.80430672</v>
      </c>
      <c r="K2896" t="s">
        <v>8953</v>
      </c>
      <c r="L2896" t="s">
        <v>10704</v>
      </c>
    </row>
    <row r="2897" spans="1:13" x14ac:dyDescent="0.4">
      <c r="A2897" s="6">
        <v>2895</v>
      </c>
      <c r="B2897" s="6" t="s">
        <v>7871</v>
      </c>
      <c r="C2897" s="6" t="s">
        <v>7872</v>
      </c>
      <c r="D2897" s="6" t="s">
        <v>628</v>
      </c>
      <c r="E2897" s="6" t="s">
        <v>7873</v>
      </c>
      <c r="F2897" s="6">
        <v>116.29600000000001</v>
      </c>
      <c r="G2897" s="6">
        <v>29.979199999999999</v>
      </c>
      <c r="H2897" s="6">
        <v>33130151</v>
      </c>
      <c r="I2897" s="6">
        <v>117.0742896</v>
      </c>
      <c r="J2897" s="6">
        <v>28.68839968</v>
      </c>
      <c r="K2897" t="s">
        <v>8973</v>
      </c>
      <c r="L2897" t="s">
        <v>9951</v>
      </c>
      <c r="M2897" t="s">
        <v>10743</v>
      </c>
    </row>
    <row r="2898" spans="1:13" x14ac:dyDescent="0.4">
      <c r="A2898" s="6">
        <v>2896</v>
      </c>
      <c r="B2898" s="6" t="s">
        <v>7874</v>
      </c>
      <c r="C2898" s="6" t="s">
        <v>7875</v>
      </c>
      <c r="D2898" s="6" t="s">
        <v>869</v>
      </c>
      <c r="E2898" s="6" t="s">
        <v>3964</v>
      </c>
      <c r="F2898" s="6">
        <v>108.6317</v>
      </c>
      <c r="G2898" s="6">
        <v>35.8001</v>
      </c>
      <c r="H2898" s="6">
        <v>47160220</v>
      </c>
      <c r="I2898" s="6">
        <v>109.5241877</v>
      </c>
      <c r="J2898" s="6">
        <v>34.45341904</v>
      </c>
      <c r="K2898" t="s">
        <v>9010</v>
      </c>
      <c r="L2898" t="s">
        <v>9269</v>
      </c>
      <c r="M2898" t="s">
        <v>10053</v>
      </c>
    </row>
    <row r="2899" spans="1:13" x14ac:dyDescent="0.4">
      <c r="A2899" s="6">
        <v>2897</v>
      </c>
      <c r="B2899" s="6" t="s">
        <v>7876</v>
      </c>
      <c r="C2899" s="6" t="s">
        <v>7877</v>
      </c>
      <c r="D2899" s="6" t="s">
        <v>595</v>
      </c>
      <c r="E2899" s="6" t="s">
        <v>1415</v>
      </c>
      <c r="F2899" s="6">
        <v>104.68429999999999</v>
      </c>
      <c r="G2899" s="6">
        <v>36.0379</v>
      </c>
      <c r="H2899" s="6">
        <v>10490701</v>
      </c>
      <c r="I2899" s="6">
        <v>105.63560390000001</v>
      </c>
      <c r="J2899" s="6">
        <v>34.688936159999997</v>
      </c>
      <c r="K2899" t="s">
        <v>8904</v>
      </c>
      <c r="L2899" t="s">
        <v>9237</v>
      </c>
      <c r="M2899" t="s">
        <v>9238</v>
      </c>
    </row>
    <row r="2900" spans="1:13" x14ac:dyDescent="0.4">
      <c r="A2900" s="6">
        <v>2898</v>
      </c>
      <c r="B2900" s="6" t="s">
        <v>7878</v>
      </c>
      <c r="C2900" s="6" t="s">
        <v>7879</v>
      </c>
      <c r="D2900" s="6" t="s">
        <v>628</v>
      </c>
      <c r="E2900" s="6" t="s">
        <v>7880</v>
      </c>
      <c r="F2900" s="6">
        <v>115.4237</v>
      </c>
      <c r="G2900" s="6">
        <v>26.247199999999999</v>
      </c>
      <c r="H2900" s="6">
        <v>100184052</v>
      </c>
      <c r="I2900" s="6">
        <v>116.2149869</v>
      </c>
      <c r="J2900" s="6">
        <v>24.99222688</v>
      </c>
      <c r="K2900" t="s">
        <v>8919</v>
      </c>
      <c r="L2900" t="s">
        <v>9195</v>
      </c>
      <c r="M2900" t="s">
        <v>10744</v>
      </c>
    </row>
    <row r="2901" spans="1:13" x14ac:dyDescent="0.4">
      <c r="A2901" s="6">
        <v>2899</v>
      </c>
      <c r="B2901" s="6" t="s">
        <v>7881</v>
      </c>
      <c r="C2901" s="6" t="s">
        <v>7882</v>
      </c>
      <c r="D2901" s="6" t="s">
        <v>500</v>
      </c>
      <c r="E2901" s="6" t="s">
        <v>7883</v>
      </c>
      <c r="F2901" s="6">
        <v>115.5898</v>
      </c>
      <c r="G2901" s="6">
        <v>39.0017</v>
      </c>
      <c r="H2901" s="6">
        <v>26000416</v>
      </c>
      <c r="I2901" s="6">
        <v>116.378612</v>
      </c>
      <c r="J2901" s="6">
        <v>37.624283679999998</v>
      </c>
      <c r="K2901" t="s">
        <v>8989</v>
      </c>
      <c r="L2901" t="s">
        <v>9225</v>
      </c>
      <c r="M2901" t="s">
        <v>10745</v>
      </c>
    </row>
    <row r="2902" spans="1:13" x14ac:dyDescent="0.4">
      <c r="A2902" s="6">
        <v>2900</v>
      </c>
      <c r="B2902" s="6" t="s">
        <v>7884</v>
      </c>
      <c r="C2902" s="6" t="s">
        <v>7885</v>
      </c>
      <c r="D2902" s="6" t="s">
        <v>558</v>
      </c>
      <c r="E2902" s="6" t="s">
        <v>2883</v>
      </c>
      <c r="F2902" s="6">
        <v>101.4619</v>
      </c>
      <c r="G2902" s="6">
        <v>20.145</v>
      </c>
      <c r="H2902" s="6">
        <v>93930365</v>
      </c>
      <c r="I2902" s="6">
        <v>102.46121770000001</v>
      </c>
      <c r="J2902" s="6">
        <v>18.948608</v>
      </c>
      <c r="K2902" t="s">
        <v>2883</v>
      </c>
    </row>
    <row r="2903" spans="1:13" x14ac:dyDescent="0.4">
      <c r="A2903" s="6">
        <v>2901</v>
      </c>
      <c r="B2903" s="6" t="s">
        <v>7886</v>
      </c>
      <c r="C2903" s="6" t="s">
        <v>7887</v>
      </c>
      <c r="D2903" s="6" t="s">
        <v>520</v>
      </c>
      <c r="E2903" s="6" t="s">
        <v>7888</v>
      </c>
      <c r="F2903" s="6">
        <v>109.0287</v>
      </c>
      <c r="G2903" s="6">
        <v>32.446100000000001</v>
      </c>
      <c r="H2903" s="6">
        <v>97082699</v>
      </c>
      <c r="I2903" s="6">
        <v>109.91527240000001</v>
      </c>
      <c r="J2903" s="6">
        <v>31.131617439999999</v>
      </c>
      <c r="K2903" t="s">
        <v>8868</v>
      </c>
      <c r="L2903" t="s">
        <v>8868</v>
      </c>
      <c r="M2903" t="s">
        <v>10746</v>
      </c>
    </row>
    <row r="2904" spans="1:13" x14ac:dyDescent="0.4">
      <c r="A2904" s="6">
        <v>2902</v>
      </c>
      <c r="B2904" s="6" t="s">
        <v>7889</v>
      </c>
      <c r="C2904" s="6" t="s">
        <v>7890</v>
      </c>
      <c r="D2904" s="6" t="s">
        <v>837</v>
      </c>
      <c r="E2904" s="6" t="s">
        <v>7891</v>
      </c>
      <c r="F2904" s="6">
        <v>111.2161</v>
      </c>
      <c r="G2904" s="6">
        <v>38.811999999999998</v>
      </c>
      <c r="H2904" s="6">
        <v>29730234</v>
      </c>
      <c r="I2904" s="6">
        <v>112.0700801</v>
      </c>
      <c r="J2904" s="6">
        <v>37.436404799999998</v>
      </c>
      <c r="K2904" t="s">
        <v>8997</v>
      </c>
      <c r="L2904" t="s">
        <v>9169</v>
      </c>
      <c r="M2904" t="s">
        <v>10747</v>
      </c>
    </row>
    <row r="2905" spans="1:13" x14ac:dyDescent="0.4">
      <c r="A2905" s="6">
        <v>2903</v>
      </c>
      <c r="B2905" s="6" t="s">
        <v>7892</v>
      </c>
      <c r="C2905" s="6" t="s">
        <v>7893</v>
      </c>
      <c r="D2905" s="6" t="s">
        <v>558</v>
      </c>
      <c r="E2905" s="6" t="s">
        <v>7894</v>
      </c>
      <c r="F2905" s="6">
        <v>99.265900000000002</v>
      </c>
      <c r="G2905" s="6">
        <v>26.4877</v>
      </c>
      <c r="H2905" s="6">
        <v>92286858</v>
      </c>
      <c r="I2905" s="6">
        <v>100.2979381</v>
      </c>
      <c r="J2905" s="6">
        <v>25.23041808</v>
      </c>
      <c r="K2905" t="s">
        <v>8891</v>
      </c>
      <c r="L2905" t="s">
        <v>9271</v>
      </c>
      <c r="M2905" t="s">
        <v>10748</v>
      </c>
    </row>
    <row r="2906" spans="1:13" x14ac:dyDescent="0.4">
      <c r="A2906" s="6">
        <v>2904</v>
      </c>
      <c r="B2906" s="6" t="s">
        <v>7895</v>
      </c>
      <c r="C2906" s="6" t="s">
        <v>7887</v>
      </c>
      <c r="D2906" s="6" t="s">
        <v>595</v>
      </c>
      <c r="E2906" s="6" t="s">
        <v>5902</v>
      </c>
      <c r="F2906" s="6">
        <v>103.95740000000001</v>
      </c>
      <c r="G2906" s="6">
        <v>36.070900000000002</v>
      </c>
      <c r="H2906" s="6">
        <v>10540272</v>
      </c>
      <c r="I2906" s="6">
        <v>104.9195347</v>
      </c>
      <c r="J2906" s="6">
        <v>34.721619359999998</v>
      </c>
      <c r="K2906" t="s">
        <v>8904</v>
      </c>
      <c r="L2906" t="s">
        <v>9237</v>
      </c>
      <c r="M2906" t="s">
        <v>10448</v>
      </c>
    </row>
    <row r="2907" spans="1:13" x14ac:dyDescent="0.4">
      <c r="A2907" s="6">
        <v>2905</v>
      </c>
      <c r="B2907" s="6" t="s">
        <v>7896</v>
      </c>
      <c r="C2907" s="6" t="s">
        <v>7897</v>
      </c>
      <c r="D2907" s="6" t="s">
        <v>858</v>
      </c>
      <c r="E2907" s="6" t="s">
        <v>2916</v>
      </c>
      <c r="F2907" s="6">
        <v>86.159099999999995</v>
      </c>
      <c r="G2907" s="6">
        <v>40.100200000000001</v>
      </c>
      <c r="H2907" s="6">
        <v>96849193</v>
      </c>
      <c r="I2907" s="6">
        <v>87.386429410000005</v>
      </c>
      <c r="J2907" s="6">
        <v>38.712238079999999</v>
      </c>
      <c r="K2907" t="s">
        <v>9006</v>
      </c>
      <c r="L2907" t="s">
        <v>9476</v>
      </c>
      <c r="M2907" t="s">
        <v>9768</v>
      </c>
    </row>
    <row r="2908" spans="1:13" x14ac:dyDescent="0.4">
      <c r="A2908" s="6">
        <v>2906</v>
      </c>
      <c r="B2908" s="6" t="s">
        <v>7898</v>
      </c>
      <c r="C2908" s="6" t="s">
        <v>7899</v>
      </c>
      <c r="D2908" s="6" t="s">
        <v>500</v>
      </c>
      <c r="E2908" s="6" t="s">
        <v>513</v>
      </c>
      <c r="F2908" s="6">
        <v>115.6121</v>
      </c>
      <c r="G2908" s="6">
        <v>41.06</v>
      </c>
      <c r="H2908" s="6">
        <v>25720894</v>
      </c>
      <c r="I2908" s="6">
        <v>116.40057969999999</v>
      </c>
      <c r="J2908" s="6">
        <v>39.662824000000001</v>
      </c>
      <c r="K2908" t="s">
        <v>8862</v>
      </c>
      <c r="L2908" t="s">
        <v>8862</v>
      </c>
      <c r="M2908" t="s">
        <v>8867</v>
      </c>
    </row>
    <row r="2909" spans="1:13" x14ac:dyDescent="0.4">
      <c r="A2909" s="6">
        <v>2907</v>
      </c>
      <c r="B2909" s="6" t="s">
        <v>7900</v>
      </c>
      <c r="C2909" s="6" t="s">
        <v>7901</v>
      </c>
      <c r="D2909" s="6" t="s">
        <v>566</v>
      </c>
      <c r="E2909" s="6" t="s">
        <v>7902</v>
      </c>
      <c r="F2909" s="6">
        <v>109.202</v>
      </c>
      <c r="G2909" s="6">
        <v>26.6327</v>
      </c>
      <c r="H2909" s="6">
        <v>4160058</v>
      </c>
      <c r="I2909" s="6">
        <v>110.0859902</v>
      </c>
      <c r="J2909" s="6">
        <v>25.37402608</v>
      </c>
      <c r="K2909" t="s">
        <v>8888</v>
      </c>
      <c r="L2909" t="s">
        <v>9405</v>
      </c>
      <c r="M2909" t="s">
        <v>10749</v>
      </c>
    </row>
    <row r="2910" spans="1:13" x14ac:dyDescent="0.4">
      <c r="A2910" s="6">
        <v>2908</v>
      </c>
      <c r="B2910" s="6" t="s">
        <v>7903</v>
      </c>
      <c r="C2910" s="6" t="s">
        <v>7904</v>
      </c>
      <c r="D2910" s="6" t="s">
        <v>500</v>
      </c>
      <c r="E2910" s="6" t="s">
        <v>6344</v>
      </c>
      <c r="F2910" s="6">
        <v>115.3638</v>
      </c>
      <c r="G2910" s="6">
        <v>38.914200000000001</v>
      </c>
      <c r="H2910" s="6">
        <v>33600770</v>
      </c>
      <c r="I2910" s="6">
        <v>116.15597940000001</v>
      </c>
      <c r="J2910" s="6">
        <v>37.537623680000003</v>
      </c>
      <c r="K2910" t="s">
        <v>8989</v>
      </c>
      <c r="L2910" t="s">
        <v>9511</v>
      </c>
      <c r="M2910" t="s">
        <v>10523</v>
      </c>
    </row>
    <row r="2911" spans="1:13" x14ac:dyDescent="0.4">
      <c r="A2911" s="6">
        <v>2909</v>
      </c>
      <c r="B2911" s="6" t="s">
        <v>7905</v>
      </c>
      <c r="C2911" s="6" t="s">
        <v>7906</v>
      </c>
      <c r="D2911" s="6" t="s">
        <v>837</v>
      </c>
      <c r="E2911" s="6" t="s">
        <v>5431</v>
      </c>
      <c r="F2911" s="6">
        <v>112.72580000000001</v>
      </c>
      <c r="G2911" s="6">
        <v>40.656399999999998</v>
      </c>
      <c r="H2911" s="6">
        <v>53360051</v>
      </c>
      <c r="I2911" s="6">
        <v>113.5572856</v>
      </c>
      <c r="J2911" s="6">
        <v>39.263098560000003</v>
      </c>
      <c r="K2911" t="s">
        <v>8997</v>
      </c>
      <c r="L2911" t="s">
        <v>9447</v>
      </c>
      <c r="M2911" t="s">
        <v>10364</v>
      </c>
    </row>
    <row r="2912" spans="1:13" x14ac:dyDescent="0.4">
      <c r="A2912" s="6">
        <v>2910</v>
      </c>
      <c r="B2912" s="6" t="s">
        <v>7907</v>
      </c>
      <c r="C2912" s="6" t="s">
        <v>7908</v>
      </c>
      <c r="D2912" s="6" t="s">
        <v>595</v>
      </c>
      <c r="E2912" s="6" t="s">
        <v>4855</v>
      </c>
      <c r="F2912" s="6">
        <v>105.0367</v>
      </c>
      <c r="G2912" s="6">
        <v>38.270499999999998</v>
      </c>
      <c r="H2912" s="6">
        <v>48560431</v>
      </c>
      <c r="I2912" s="6">
        <v>105.9827532</v>
      </c>
      <c r="J2912" s="6">
        <v>36.900103199999997</v>
      </c>
      <c r="K2912" t="s">
        <v>8986</v>
      </c>
      <c r="L2912" t="s">
        <v>9887</v>
      </c>
      <c r="M2912" t="s">
        <v>10274</v>
      </c>
    </row>
    <row r="2913" spans="1:13" x14ac:dyDescent="0.4">
      <c r="A2913" s="6">
        <v>2911</v>
      </c>
      <c r="B2913" s="6" t="s">
        <v>7909</v>
      </c>
      <c r="C2913" s="6" t="s">
        <v>3994</v>
      </c>
      <c r="D2913" s="6" t="s">
        <v>533</v>
      </c>
      <c r="E2913" s="6" t="s">
        <v>3998</v>
      </c>
      <c r="F2913" s="6">
        <v>117.1981</v>
      </c>
      <c r="G2913" s="6">
        <v>32.621699999999997</v>
      </c>
      <c r="H2913" s="6">
        <v>22500121</v>
      </c>
      <c r="I2913" s="6">
        <v>117.96294829999999</v>
      </c>
      <c r="J2913" s="6">
        <v>31.305531680000001</v>
      </c>
      <c r="K2913" t="s">
        <v>8944</v>
      </c>
      <c r="L2913" t="s">
        <v>10045</v>
      </c>
      <c r="M2913" t="s">
        <v>10061</v>
      </c>
    </row>
    <row r="2914" spans="1:13" x14ac:dyDescent="0.4">
      <c r="A2914" s="6">
        <v>2912</v>
      </c>
      <c r="B2914" s="6" t="s">
        <v>7910</v>
      </c>
      <c r="C2914" s="6" t="s">
        <v>7911</v>
      </c>
      <c r="D2914" s="6" t="s">
        <v>533</v>
      </c>
      <c r="E2914" s="6" t="s">
        <v>2799</v>
      </c>
      <c r="F2914" s="6">
        <v>118.523</v>
      </c>
      <c r="G2914" s="6">
        <v>32.878500000000003</v>
      </c>
      <c r="H2914" s="6">
        <v>32560546</v>
      </c>
      <c r="I2914" s="6">
        <v>119.2681073</v>
      </c>
      <c r="J2914" s="6">
        <v>31.559866400000001</v>
      </c>
      <c r="K2914" t="s">
        <v>8979</v>
      </c>
      <c r="L2914" t="s">
        <v>9215</v>
      </c>
      <c r="M2914" t="s">
        <v>9731</v>
      </c>
    </row>
    <row r="2915" spans="1:13" x14ac:dyDescent="0.4">
      <c r="A2915" s="6">
        <v>2913</v>
      </c>
      <c r="B2915" s="6" t="s">
        <v>7912</v>
      </c>
      <c r="C2915" s="6" t="s">
        <v>7913</v>
      </c>
      <c r="D2915" s="6" t="s">
        <v>858</v>
      </c>
      <c r="E2915" s="6" t="s">
        <v>2499</v>
      </c>
      <c r="F2915" s="6">
        <v>83.556399999999996</v>
      </c>
      <c r="G2915" s="6">
        <v>46.305900000000001</v>
      </c>
      <c r="H2915" s="6">
        <v>52830327</v>
      </c>
      <c r="I2915" s="6">
        <v>84.822509640000007</v>
      </c>
      <c r="J2915" s="6">
        <v>44.858363359999998</v>
      </c>
      <c r="K2915" t="s">
        <v>9006</v>
      </c>
      <c r="L2915" t="s">
        <v>9643</v>
      </c>
      <c r="M2915" t="s">
        <v>9644</v>
      </c>
    </row>
    <row r="2916" spans="1:13" x14ac:dyDescent="0.4">
      <c r="A2916" s="6">
        <v>2914</v>
      </c>
      <c r="B2916" s="6" t="s">
        <v>7914</v>
      </c>
      <c r="C2916" s="6" t="s">
        <v>7915</v>
      </c>
      <c r="D2916" s="6" t="s">
        <v>837</v>
      </c>
      <c r="E2916" s="6" t="s">
        <v>7916</v>
      </c>
      <c r="F2916" s="6">
        <v>112.0043</v>
      </c>
      <c r="G2916" s="6">
        <v>38.2241</v>
      </c>
      <c r="H2916" s="6">
        <v>44380598</v>
      </c>
      <c r="I2916" s="6">
        <v>112.84653590000001</v>
      </c>
      <c r="J2916" s="6">
        <v>36.854148639999998</v>
      </c>
      <c r="K2916" t="s">
        <v>8997</v>
      </c>
      <c r="L2916" t="s">
        <v>9217</v>
      </c>
      <c r="M2916" t="s">
        <v>10750</v>
      </c>
    </row>
    <row r="2917" spans="1:13" x14ac:dyDescent="0.4">
      <c r="A2917" s="6">
        <v>2915</v>
      </c>
      <c r="B2917" s="6" t="s">
        <v>7917</v>
      </c>
      <c r="C2917" s="6" t="s">
        <v>7918</v>
      </c>
      <c r="D2917" s="6" t="s">
        <v>520</v>
      </c>
      <c r="E2917" s="6" t="s">
        <v>7919</v>
      </c>
      <c r="F2917" s="6">
        <v>104.0986</v>
      </c>
      <c r="G2917" s="6">
        <v>29.104600000000001</v>
      </c>
      <c r="H2917" s="6">
        <v>89822194</v>
      </c>
      <c r="I2917" s="6">
        <v>105.0586309</v>
      </c>
      <c r="J2917" s="6">
        <v>27.822195839999999</v>
      </c>
      <c r="K2917" t="s">
        <v>8891</v>
      </c>
      <c r="L2917" t="s">
        <v>10254</v>
      </c>
      <c r="M2917" t="s">
        <v>10751</v>
      </c>
    </row>
    <row r="2918" spans="1:13" x14ac:dyDescent="0.4">
      <c r="A2918" s="6">
        <v>2916</v>
      </c>
      <c r="B2918" s="6" t="s">
        <v>7920</v>
      </c>
      <c r="C2918" s="6" t="s">
        <v>7921</v>
      </c>
      <c r="D2918" s="6" t="s">
        <v>837</v>
      </c>
      <c r="E2918" s="6" t="s">
        <v>7916</v>
      </c>
      <c r="F2918" s="6">
        <v>111.9469</v>
      </c>
      <c r="G2918" s="6">
        <v>38.217700000000001</v>
      </c>
      <c r="H2918" s="6">
        <v>91969761</v>
      </c>
      <c r="I2918" s="6">
        <v>112.7899912</v>
      </c>
      <c r="J2918" s="6">
        <v>36.847810080000002</v>
      </c>
      <c r="K2918" t="s">
        <v>8997</v>
      </c>
      <c r="L2918" t="s">
        <v>9217</v>
      </c>
      <c r="M2918" t="s">
        <v>10750</v>
      </c>
    </row>
    <row r="2919" spans="1:13" x14ac:dyDescent="0.4">
      <c r="A2919" s="6">
        <v>2917</v>
      </c>
      <c r="B2919" s="6" t="s">
        <v>7922</v>
      </c>
      <c r="C2919" s="6" t="s">
        <v>7923</v>
      </c>
      <c r="D2919" s="6" t="s">
        <v>837</v>
      </c>
      <c r="E2919" s="6" t="s">
        <v>4016</v>
      </c>
      <c r="F2919" s="6">
        <v>110.3425</v>
      </c>
      <c r="G2919" s="6">
        <v>36.710500000000003</v>
      </c>
      <c r="H2919" s="6">
        <v>16620684</v>
      </c>
      <c r="I2919" s="6">
        <v>111.2094968</v>
      </c>
      <c r="J2919" s="6">
        <v>35.355079199999999</v>
      </c>
      <c r="K2919" t="s">
        <v>8997</v>
      </c>
      <c r="L2919" t="s">
        <v>9348</v>
      </c>
      <c r="M2919" t="s">
        <v>10067</v>
      </c>
    </row>
    <row r="2920" spans="1:13" x14ac:dyDescent="0.4">
      <c r="A2920" s="6">
        <v>2918</v>
      </c>
      <c r="B2920" s="6" t="s">
        <v>7924</v>
      </c>
      <c r="C2920" s="6" t="s">
        <v>7925</v>
      </c>
      <c r="D2920" s="6" t="s">
        <v>562</v>
      </c>
      <c r="E2920" s="6" t="s">
        <v>1430</v>
      </c>
      <c r="F2920" s="6">
        <v>131.94409999999999</v>
      </c>
      <c r="G2920" s="6">
        <v>47.176099999999998</v>
      </c>
      <c r="H2920" s="6">
        <v>58500293</v>
      </c>
      <c r="I2920" s="6">
        <v>132.48923289999999</v>
      </c>
      <c r="J2920" s="6">
        <v>45.720209439999998</v>
      </c>
      <c r="K2920" t="s">
        <v>8885</v>
      </c>
      <c r="L2920" t="s">
        <v>9245</v>
      </c>
      <c r="M2920" t="s">
        <v>9246</v>
      </c>
    </row>
    <row r="2921" spans="1:13" x14ac:dyDescent="0.4">
      <c r="A2921" s="6">
        <v>2919</v>
      </c>
      <c r="B2921" s="6" t="s">
        <v>7926</v>
      </c>
      <c r="C2921" s="6" t="s">
        <v>7927</v>
      </c>
      <c r="D2921" s="6" t="s">
        <v>533</v>
      </c>
      <c r="E2921" s="6" t="s">
        <v>7928</v>
      </c>
      <c r="F2921" s="6">
        <v>119.6581</v>
      </c>
      <c r="G2921" s="6">
        <v>32.816200000000002</v>
      </c>
      <c r="H2921" s="6">
        <v>27090360</v>
      </c>
      <c r="I2921" s="6">
        <v>120.3862943</v>
      </c>
      <c r="J2921" s="6">
        <v>31.49816448</v>
      </c>
      <c r="K2921" t="s">
        <v>8979</v>
      </c>
      <c r="L2921" t="s">
        <v>10063</v>
      </c>
      <c r="M2921" t="s">
        <v>10752</v>
      </c>
    </row>
    <row r="2922" spans="1:13" x14ac:dyDescent="0.4">
      <c r="A2922" s="6">
        <v>2920</v>
      </c>
      <c r="B2922" s="6" t="s">
        <v>7929</v>
      </c>
      <c r="C2922" s="6" t="s">
        <v>7930</v>
      </c>
      <c r="D2922" s="6" t="s">
        <v>562</v>
      </c>
      <c r="E2922" s="6" t="s">
        <v>3432</v>
      </c>
      <c r="F2922" s="6">
        <v>127.30159999999999</v>
      </c>
      <c r="G2922" s="6">
        <v>48.435899999999997</v>
      </c>
      <c r="H2922" s="6">
        <v>53520564</v>
      </c>
      <c r="I2922" s="6">
        <v>127.91590619999999</v>
      </c>
      <c r="J2922" s="6">
        <v>46.967915359999999</v>
      </c>
      <c r="K2922" t="s">
        <v>8885</v>
      </c>
      <c r="L2922" t="s">
        <v>9179</v>
      </c>
      <c r="M2922" t="s">
        <v>9915</v>
      </c>
    </row>
    <row r="2923" spans="1:13" x14ac:dyDescent="0.4">
      <c r="A2923" s="6">
        <v>2921</v>
      </c>
      <c r="B2923" s="6" t="s">
        <v>7931</v>
      </c>
      <c r="C2923" s="6" t="s">
        <v>7932</v>
      </c>
      <c r="D2923" s="6" t="s">
        <v>533</v>
      </c>
      <c r="E2923" s="6" t="s">
        <v>7933</v>
      </c>
      <c r="F2923" s="6">
        <v>119.108</v>
      </c>
      <c r="G2923" s="6">
        <v>30.279299999999999</v>
      </c>
      <c r="H2923" s="6">
        <v>42410862</v>
      </c>
      <c r="I2923" s="6">
        <v>119.8443908</v>
      </c>
      <c r="J2923" s="6">
        <v>28.985618720000002</v>
      </c>
      <c r="K2923" t="s">
        <v>8957</v>
      </c>
      <c r="L2923" t="s">
        <v>9570</v>
      </c>
      <c r="M2923" t="s">
        <v>10753</v>
      </c>
    </row>
    <row r="2924" spans="1:13" x14ac:dyDescent="0.4">
      <c r="A2924" s="6">
        <v>2922</v>
      </c>
      <c r="B2924" s="6" t="s">
        <v>7934</v>
      </c>
      <c r="C2924" s="6" t="s">
        <v>7935</v>
      </c>
      <c r="D2924" s="6" t="s">
        <v>533</v>
      </c>
      <c r="E2924" s="6" t="s">
        <v>7933</v>
      </c>
      <c r="F2924" s="6">
        <v>119.08920000000001</v>
      </c>
      <c r="G2924" s="6">
        <v>30.204000000000001</v>
      </c>
      <c r="H2924" s="6">
        <v>42180434</v>
      </c>
      <c r="I2924" s="6">
        <v>119.8258709</v>
      </c>
      <c r="J2924" s="6">
        <v>28.911041600000001</v>
      </c>
      <c r="K2924" t="s">
        <v>8957</v>
      </c>
      <c r="L2924" t="s">
        <v>9570</v>
      </c>
      <c r="M2924" t="s">
        <v>10753</v>
      </c>
    </row>
    <row r="2925" spans="1:13" x14ac:dyDescent="0.4">
      <c r="A2925" s="6">
        <v>2923</v>
      </c>
      <c r="B2925" s="6" t="s">
        <v>7936</v>
      </c>
      <c r="C2925" s="6" t="s">
        <v>7937</v>
      </c>
      <c r="D2925" s="6" t="s">
        <v>558</v>
      </c>
      <c r="E2925" s="6" t="s">
        <v>1056</v>
      </c>
      <c r="F2925" s="6">
        <v>103.6807</v>
      </c>
      <c r="G2925" s="6">
        <v>26.647099999999998</v>
      </c>
      <c r="H2925" s="6">
        <v>39400231</v>
      </c>
      <c r="I2925" s="6">
        <v>104.64695759999999</v>
      </c>
      <c r="J2925" s="6">
        <v>25.38828784</v>
      </c>
      <c r="K2925" t="s">
        <v>8929</v>
      </c>
      <c r="L2925" t="s">
        <v>9088</v>
      </c>
      <c r="M2925" t="s">
        <v>9089</v>
      </c>
    </row>
    <row r="2926" spans="1:13" x14ac:dyDescent="0.4">
      <c r="A2926" s="6">
        <v>2924</v>
      </c>
      <c r="B2926" s="6" t="s">
        <v>7938</v>
      </c>
      <c r="C2926" s="6" t="s">
        <v>7939</v>
      </c>
      <c r="D2926" s="6" t="s">
        <v>602</v>
      </c>
      <c r="E2926" s="6" t="s">
        <v>4661</v>
      </c>
      <c r="F2926" s="6">
        <v>112.68989999999999</v>
      </c>
      <c r="G2926" s="6">
        <v>23.409199999999998</v>
      </c>
      <c r="H2926" s="6">
        <v>91228276</v>
      </c>
      <c r="I2926" s="6">
        <v>113.52192049999999</v>
      </c>
      <c r="J2926" s="6">
        <v>22.181471680000001</v>
      </c>
      <c r="K2926" t="s">
        <v>8934</v>
      </c>
      <c r="L2926" t="s">
        <v>10222</v>
      </c>
      <c r="M2926" t="s">
        <v>10223</v>
      </c>
    </row>
    <row r="2927" spans="1:13" x14ac:dyDescent="0.4">
      <c r="A2927" s="6">
        <v>2925</v>
      </c>
      <c r="B2927" s="6" t="s">
        <v>7940</v>
      </c>
      <c r="C2927" s="6" t="s">
        <v>7941</v>
      </c>
      <c r="D2927" s="6" t="s">
        <v>602</v>
      </c>
      <c r="E2927" s="6" t="s">
        <v>4661</v>
      </c>
      <c r="F2927" s="6">
        <v>112.6969</v>
      </c>
      <c r="G2927" s="6">
        <v>23.422699999999999</v>
      </c>
      <c r="H2927" s="6">
        <v>91217444</v>
      </c>
      <c r="I2927" s="6">
        <v>113.52881619999999</v>
      </c>
      <c r="J2927" s="6">
        <v>22.194842080000001</v>
      </c>
      <c r="K2927" t="s">
        <v>8934</v>
      </c>
      <c r="L2927" t="s">
        <v>10222</v>
      </c>
      <c r="M2927" t="s">
        <v>10223</v>
      </c>
    </row>
    <row r="2928" spans="1:13" x14ac:dyDescent="0.4">
      <c r="A2928" s="6">
        <v>2926</v>
      </c>
      <c r="B2928" s="6" t="s">
        <v>7942</v>
      </c>
      <c r="C2928" s="6" t="s">
        <v>7943</v>
      </c>
      <c r="D2928" s="6" t="s">
        <v>573</v>
      </c>
      <c r="E2928" s="6" t="s">
        <v>3819</v>
      </c>
      <c r="F2928" s="6">
        <v>129.0788</v>
      </c>
      <c r="G2928" s="6">
        <v>44.456699999999998</v>
      </c>
      <c r="H2928" s="6">
        <v>49740117</v>
      </c>
      <c r="I2928" s="6">
        <v>129.66662590000001</v>
      </c>
      <c r="J2928" s="6">
        <v>43.026915680000002</v>
      </c>
      <c r="K2928" t="s">
        <v>8894</v>
      </c>
      <c r="L2928" t="s">
        <v>9094</v>
      </c>
      <c r="M2928" t="s">
        <v>10013</v>
      </c>
    </row>
    <row r="2929" spans="1:13" x14ac:dyDescent="0.4">
      <c r="A2929" s="6">
        <v>2927</v>
      </c>
      <c r="B2929" s="6" t="s">
        <v>7944</v>
      </c>
      <c r="C2929" s="6" t="s">
        <v>7945</v>
      </c>
      <c r="D2929" s="6" t="s">
        <v>869</v>
      </c>
      <c r="E2929" s="6" t="s">
        <v>5064</v>
      </c>
      <c r="F2929" s="6">
        <v>109.04510000000001</v>
      </c>
      <c r="G2929" s="6">
        <v>36.321899999999999</v>
      </c>
      <c r="H2929" s="6">
        <v>52260879</v>
      </c>
      <c r="I2929" s="6">
        <v>109.931428</v>
      </c>
      <c r="J2929" s="6">
        <v>34.970209760000003</v>
      </c>
      <c r="K2929" t="s">
        <v>9010</v>
      </c>
      <c r="L2929" t="s">
        <v>9269</v>
      </c>
      <c r="M2929" t="s">
        <v>10305</v>
      </c>
    </row>
    <row r="2930" spans="1:13" x14ac:dyDescent="0.4">
      <c r="A2930" s="6">
        <v>2928</v>
      </c>
      <c r="B2930" s="6" t="s">
        <v>7946</v>
      </c>
      <c r="C2930" s="6" t="s">
        <v>7947</v>
      </c>
      <c r="D2930" s="6" t="s">
        <v>837</v>
      </c>
      <c r="E2930" s="6" t="s">
        <v>7948</v>
      </c>
      <c r="F2930" s="6">
        <v>110.96810000000001</v>
      </c>
      <c r="G2930" s="6">
        <v>40.305199999999999</v>
      </c>
      <c r="H2930" s="6">
        <v>51870050</v>
      </c>
      <c r="I2930" s="6">
        <v>111.8257753</v>
      </c>
      <c r="J2930" s="6">
        <v>38.915270079999999</v>
      </c>
      <c r="K2930" t="s">
        <v>8997</v>
      </c>
      <c r="L2930" t="s">
        <v>9447</v>
      </c>
      <c r="M2930" t="s">
        <v>10754</v>
      </c>
    </row>
    <row r="2931" spans="1:13" x14ac:dyDescent="0.4">
      <c r="A2931" s="6">
        <v>2929</v>
      </c>
      <c r="B2931" s="6" t="s">
        <v>7949</v>
      </c>
      <c r="C2931" s="6" t="s">
        <v>7950</v>
      </c>
      <c r="D2931" s="6" t="s">
        <v>913</v>
      </c>
      <c r="E2931" s="6" t="s">
        <v>6338</v>
      </c>
      <c r="F2931" s="6">
        <v>112.60939999999999</v>
      </c>
      <c r="G2931" s="6">
        <v>36.4407</v>
      </c>
      <c r="H2931" s="6">
        <v>55590440</v>
      </c>
      <c r="I2931" s="6">
        <v>113.4426199</v>
      </c>
      <c r="J2931" s="6">
        <v>35.08786928</v>
      </c>
      <c r="K2931" t="s">
        <v>9020</v>
      </c>
      <c r="L2931" t="s">
        <v>9628</v>
      </c>
      <c r="M2931" t="s">
        <v>10521</v>
      </c>
    </row>
    <row r="2932" spans="1:13" x14ac:dyDescent="0.4">
      <c r="A2932" s="6">
        <v>2930</v>
      </c>
      <c r="B2932" s="6" t="s">
        <v>7951</v>
      </c>
      <c r="C2932" s="6" t="s">
        <v>7952</v>
      </c>
      <c r="D2932" s="6" t="s">
        <v>533</v>
      </c>
      <c r="E2932" s="6" t="s">
        <v>7953</v>
      </c>
      <c r="F2932" s="6">
        <v>117.8236</v>
      </c>
      <c r="G2932" s="6">
        <v>32.407699999999998</v>
      </c>
      <c r="H2932" s="6">
        <v>90659949</v>
      </c>
      <c r="I2932" s="6">
        <v>118.5791284</v>
      </c>
      <c r="J2932" s="6">
        <v>31.093586080000001</v>
      </c>
      <c r="K2932" t="s">
        <v>8944</v>
      </c>
      <c r="L2932" t="s">
        <v>10045</v>
      </c>
      <c r="M2932" t="s">
        <v>10755</v>
      </c>
    </row>
    <row r="2933" spans="1:13" x14ac:dyDescent="0.4">
      <c r="A2933" s="6">
        <v>2931</v>
      </c>
      <c r="B2933" s="6" t="s">
        <v>7954</v>
      </c>
      <c r="C2933" s="6" t="s">
        <v>7955</v>
      </c>
      <c r="D2933" s="6" t="s">
        <v>573</v>
      </c>
      <c r="E2933" s="6" t="s">
        <v>2828</v>
      </c>
      <c r="F2933" s="6">
        <v>118.3079</v>
      </c>
      <c r="G2933" s="6">
        <v>42.381900000000002</v>
      </c>
      <c r="H2933" s="6">
        <v>43760613</v>
      </c>
      <c r="I2933" s="6">
        <v>119.0562123</v>
      </c>
      <c r="J2933" s="6">
        <v>40.972033760000002</v>
      </c>
      <c r="K2933" t="s">
        <v>8925</v>
      </c>
      <c r="L2933" t="s">
        <v>9111</v>
      </c>
      <c r="M2933" t="s">
        <v>9741</v>
      </c>
    </row>
    <row r="2934" spans="1:13" x14ac:dyDescent="0.4">
      <c r="A2934" s="6">
        <v>2932</v>
      </c>
      <c r="B2934" s="6" t="s">
        <v>7956</v>
      </c>
      <c r="C2934" s="6" t="s">
        <v>7957</v>
      </c>
      <c r="D2934" s="6" t="s">
        <v>500</v>
      </c>
      <c r="E2934" s="6" t="s">
        <v>2573</v>
      </c>
      <c r="F2934" s="6">
        <v>112.4495</v>
      </c>
      <c r="G2934" s="6">
        <v>37.687899999999999</v>
      </c>
      <c r="H2934" s="6">
        <v>54730227</v>
      </c>
      <c r="I2934" s="6">
        <v>113.28510249999999</v>
      </c>
      <c r="J2934" s="6">
        <v>36.323096159999999</v>
      </c>
      <c r="K2934" t="s">
        <v>8997</v>
      </c>
      <c r="L2934" t="s">
        <v>9217</v>
      </c>
      <c r="M2934" t="s">
        <v>9669</v>
      </c>
    </row>
    <row r="2935" spans="1:13" x14ac:dyDescent="0.4">
      <c r="A2935" s="6">
        <v>2933</v>
      </c>
      <c r="B2935" s="6" t="s">
        <v>7958</v>
      </c>
      <c r="C2935" s="6" t="s">
        <v>7959</v>
      </c>
      <c r="D2935" s="6" t="s">
        <v>566</v>
      </c>
      <c r="E2935" s="6" t="s">
        <v>4058</v>
      </c>
      <c r="F2935" s="6">
        <v>109.78740000000001</v>
      </c>
      <c r="G2935" s="6">
        <v>26.877700000000001</v>
      </c>
      <c r="H2935" s="6">
        <v>40920159</v>
      </c>
      <c r="I2935" s="6">
        <v>110.6626677</v>
      </c>
      <c r="J2935" s="6">
        <v>25.616674079999999</v>
      </c>
      <c r="K2935" t="s">
        <v>8888</v>
      </c>
      <c r="L2935" t="s">
        <v>9405</v>
      </c>
      <c r="M2935" t="s">
        <v>10080</v>
      </c>
    </row>
    <row r="2936" spans="1:13" x14ac:dyDescent="0.4">
      <c r="A2936" s="6">
        <v>2934</v>
      </c>
      <c r="B2936" s="6" t="s">
        <v>7960</v>
      </c>
      <c r="C2936" s="6" t="s">
        <v>7961</v>
      </c>
      <c r="D2936" s="6" t="s">
        <v>558</v>
      </c>
      <c r="E2936" s="6" t="s">
        <v>5125</v>
      </c>
      <c r="F2936" s="6">
        <v>103.13630000000001</v>
      </c>
      <c r="G2936" s="6">
        <v>26.0139</v>
      </c>
      <c r="H2936" s="6">
        <v>15630043</v>
      </c>
      <c r="I2936" s="6">
        <v>104.1106691</v>
      </c>
      <c r="J2936" s="6">
        <v>24.761166559999999</v>
      </c>
      <c r="K2936" t="s">
        <v>8891</v>
      </c>
      <c r="L2936" t="s">
        <v>9382</v>
      </c>
      <c r="M2936" t="s">
        <v>10315</v>
      </c>
    </row>
    <row r="2937" spans="1:13" x14ac:dyDescent="0.4">
      <c r="A2937" s="6">
        <v>2935</v>
      </c>
      <c r="B2937" s="6" t="s">
        <v>7962</v>
      </c>
      <c r="C2937" s="6" t="s">
        <v>7963</v>
      </c>
      <c r="D2937" s="6" t="s">
        <v>913</v>
      </c>
      <c r="E2937" s="6" t="s">
        <v>7964</v>
      </c>
      <c r="F2937" s="6">
        <v>111.29389999999999</v>
      </c>
      <c r="G2937" s="6">
        <v>36.067399999999999</v>
      </c>
      <c r="H2937" s="6">
        <v>9680587</v>
      </c>
      <c r="I2937" s="6">
        <v>112.14672090000001</v>
      </c>
      <c r="J2937" s="6">
        <v>34.718152959999998</v>
      </c>
      <c r="K2937" t="s">
        <v>9020</v>
      </c>
      <c r="L2937" t="s">
        <v>9733</v>
      </c>
      <c r="M2937" t="s">
        <v>7962</v>
      </c>
    </row>
    <row r="2938" spans="1:13" x14ac:dyDescent="0.4">
      <c r="A2938" s="6">
        <v>2936</v>
      </c>
      <c r="B2938" s="6" t="s">
        <v>7965</v>
      </c>
      <c r="C2938" s="6" t="s">
        <v>7966</v>
      </c>
      <c r="D2938" s="6" t="s">
        <v>500</v>
      </c>
      <c r="E2938" s="6" t="s">
        <v>3417</v>
      </c>
      <c r="F2938" s="6">
        <v>114.61920000000001</v>
      </c>
      <c r="G2938" s="6">
        <v>41.841500000000003</v>
      </c>
      <c r="H2938" s="6">
        <v>6740099</v>
      </c>
      <c r="I2938" s="6">
        <v>115.4224739</v>
      </c>
      <c r="J2938" s="6">
        <v>40.436821600000002</v>
      </c>
      <c r="K2938" t="s">
        <v>8989</v>
      </c>
      <c r="L2938" t="s">
        <v>9158</v>
      </c>
      <c r="M2938" t="s">
        <v>9912</v>
      </c>
    </row>
    <row r="2939" spans="1:13" x14ac:dyDescent="0.4">
      <c r="A2939" s="6">
        <v>2937</v>
      </c>
      <c r="B2939" s="6" t="s">
        <v>7967</v>
      </c>
      <c r="C2939" s="6" t="s">
        <v>7968</v>
      </c>
      <c r="D2939" s="6" t="s">
        <v>500</v>
      </c>
      <c r="E2939" s="6" t="s">
        <v>4864</v>
      </c>
      <c r="F2939" s="6">
        <v>117.4062</v>
      </c>
      <c r="G2939" s="6">
        <v>42.178800000000003</v>
      </c>
      <c r="H2939" s="6">
        <v>43850829</v>
      </c>
      <c r="I2939" s="6">
        <v>118.16794760000001</v>
      </c>
      <c r="J2939" s="6">
        <v>40.770883519999998</v>
      </c>
      <c r="K2939" t="s">
        <v>8989</v>
      </c>
      <c r="L2939" t="s">
        <v>9150</v>
      </c>
      <c r="M2939" t="s">
        <v>10277</v>
      </c>
    </row>
    <row r="2940" spans="1:13" x14ac:dyDescent="0.4">
      <c r="A2940" s="6">
        <v>2938</v>
      </c>
      <c r="B2940" s="6" t="s">
        <v>7969</v>
      </c>
      <c r="C2940" s="6" t="s">
        <v>7970</v>
      </c>
      <c r="D2940" s="6" t="s">
        <v>500</v>
      </c>
      <c r="E2940" s="6" t="s">
        <v>3417</v>
      </c>
      <c r="F2940" s="6">
        <v>114.5317</v>
      </c>
      <c r="G2940" s="6">
        <v>41.840200000000003</v>
      </c>
      <c r="H2940" s="6">
        <v>6750527</v>
      </c>
      <c r="I2940" s="6">
        <v>115.3362777</v>
      </c>
      <c r="J2940" s="6">
        <v>40.435534079999996</v>
      </c>
      <c r="K2940" t="s">
        <v>8989</v>
      </c>
      <c r="L2940" t="s">
        <v>9158</v>
      </c>
      <c r="M2940" t="s">
        <v>9912</v>
      </c>
    </row>
    <row r="2941" spans="1:13" x14ac:dyDescent="0.4">
      <c r="A2941" s="6">
        <v>2939</v>
      </c>
      <c r="B2941" s="6" t="s">
        <v>7971</v>
      </c>
      <c r="C2941" s="6" t="s">
        <v>7972</v>
      </c>
      <c r="D2941" s="6" t="s">
        <v>533</v>
      </c>
      <c r="E2941" s="6" t="s">
        <v>7973</v>
      </c>
      <c r="F2941" s="6">
        <v>120.25879999999999</v>
      </c>
      <c r="G2941" s="6">
        <v>30.837</v>
      </c>
      <c r="H2941" s="6">
        <v>100800879</v>
      </c>
      <c r="I2941" s="6">
        <v>120.9780439</v>
      </c>
      <c r="J2941" s="6">
        <v>29.537964800000001</v>
      </c>
      <c r="K2941" t="s">
        <v>8957</v>
      </c>
      <c r="L2941" t="s">
        <v>9965</v>
      </c>
      <c r="M2941" t="s">
        <v>10756</v>
      </c>
    </row>
    <row r="2942" spans="1:13" x14ac:dyDescent="0.4">
      <c r="A2942" s="6">
        <v>2940</v>
      </c>
      <c r="B2942" s="6" t="s">
        <v>7974</v>
      </c>
      <c r="C2942" s="6" t="s">
        <v>7975</v>
      </c>
      <c r="D2942" s="6" t="s">
        <v>913</v>
      </c>
      <c r="E2942" s="6" t="s">
        <v>4066</v>
      </c>
      <c r="F2942" s="6">
        <v>113.098</v>
      </c>
      <c r="G2942" s="6">
        <v>35.4878</v>
      </c>
      <c r="H2942" s="6">
        <v>89376700</v>
      </c>
      <c r="I2942" s="6">
        <v>113.9239398</v>
      </c>
      <c r="J2942" s="6">
        <v>34.144117119999997</v>
      </c>
      <c r="K2942" t="s">
        <v>9020</v>
      </c>
      <c r="L2942" t="s">
        <v>9160</v>
      </c>
      <c r="M2942" t="s">
        <v>10082</v>
      </c>
    </row>
    <row r="2943" spans="1:13" x14ac:dyDescent="0.4">
      <c r="A2943" s="6">
        <v>2941</v>
      </c>
      <c r="B2943" s="6" t="s">
        <v>7976</v>
      </c>
      <c r="C2943" s="6" t="s">
        <v>7977</v>
      </c>
      <c r="D2943" s="6" t="s">
        <v>849</v>
      </c>
      <c r="E2943" s="6" t="s">
        <v>7978</v>
      </c>
      <c r="F2943" s="6">
        <v>114.07299999999999</v>
      </c>
      <c r="G2943" s="6">
        <v>34.749600000000001</v>
      </c>
      <c r="H2943" s="6">
        <v>47890274</v>
      </c>
      <c r="I2943" s="6">
        <v>114.88441229999999</v>
      </c>
      <c r="J2943" s="6">
        <v>33.413003840000002</v>
      </c>
      <c r="K2943" t="s">
        <v>9020</v>
      </c>
      <c r="L2943" t="s">
        <v>9945</v>
      </c>
      <c r="M2943" t="s">
        <v>10757</v>
      </c>
    </row>
    <row r="2944" spans="1:13" x14ac:dyDescent="0.4">
      <c r="A2944" s="6">
        <v>2942</v>
      </c>
      <c r="B2944" s="6" t="s">
        <v>7979</v>
      </c>
      <c r="C2944" s="6" t="s">
        <v>7980</v>
      </c>
      <c r="D2944" s="6" t="s">
        <v>558</v>
      </c>
      <c r="E2944" s="6" t="s">
        <v>7981</v>
      </c>
      <c r="F2944" s="6">
        <v>100.84269999999999</v>
      </c>
      <c r="G2944" s="6">
        <v>26.743500000000001</v>
      </c>
      <c r="H2944" s="6">
        <v>14440463</v>
      </c>
      <c r="I2944" s="6">
        <v>101.85124380000001</v>
      </c>
      <c r="J2944" s="6">
        <v>25.4837624</v>
      </c>
      <c r="K2944" t="s">
        <v>8891</v>
      </c>
      <c r="L2944" t="s">
        <v>9204</v>
      </c>
      <c r="M2944" t="s">
        <v>10758</v>
      </c>
    </row>
    <row r="2945" spans="1:13" x14ac:dyDescent="0.4">
      <c r="A2945" s="6">
        <v>2943</v>
      </c>
      <c r="B2945" s="6" t="s">
        <v>7982</v>
      </c>
      <c r="C2945" s="6" t="s">
        <v>7983</v>
      </c>
      <c r="D2945" s="6" t="s">
        <v>573</v>
      </c>
      <c r="E2945" s="6" t="s">
        <v>4069</v>
      </c>
      <c r="F2945" s="6">
        <v>119.884</v>
      </c>
      <c r="G2945" s="6">
        <v>41.995199999999997</v>
      </c>
      <c r="H2945" s="6">
        <v>12060662</v>
      </c>
      <c r="I2945" s="6">
        <v>120.60882839999999</v>
      </c>
      <c r="J2945" s="6">
        <v>40.589046080000003</v>
      </c>
      <c r="K2945" t="s">
        <v>8925</v>
      </c>
      <c r="L2945" t="s">
        <v>9483</v>
      </c>
      <c r="M2945" t="s">
        <v>10083</v>
      </c>
    </row>
    <row r="2946" spans="1:13" x14ac:dyDescent="0.4">
      <c r="A2946" s="6">
        <v>2944</v>
      </c>
      <c r="B2946" s="6" t="s">
        <v>7984</v>
      </c>
      <c r="C2946" s="6" t="s">
        <v>7985</v>
      </c>
      <c r="D2946" s="6" t="s">
        <v>562</v>
      </c>
      <c r="E2946" s="6" t="s">
        <v>1092</v>
      </c>
      <c r="F2946" s="6">
        <v>120.6348</v>
      </c>
      <c r="G2946" s="6">
        <v>49.814599999999999</v>
      </c>
      <c r="H2946" s="6">
        <v>62060824</v>
      </c>
      <c r="I2946" s="6">
        <v>121.34844150000001</v>
      </c>
      <c r="J2946" s="6">
        <v>48.333379839999999</v>
      </c>
      <c r="K2946" t="s">
        <v>8950</v>
      </c>
      <c r="L2946" t="s">
        <v>9046</v>
      </c>
      <c r="M2946" t="s">
        <v>9103</v>
      </c>
    </row>
    <row r="2947" spans="1:13" x14ac:dyDescent="0.4">
      <c r="A2947" s="6">
        <v>2945</v>
      </c>
      <c r="B2947" s="6" t="s">
        <v>7986</v>
      </c>
      <c r="C2947" s="6" t="s">
        <v>7987</v>
      </c>
      <c r="D2947" s="6" t="s">
        <v>562</v>
      </c>
      <c r="E2947" s="6" t="s">
        <v>1106</v>
      </c>
      <c r="F2947" s="6">
        <v>129.8587</v>
      </c>
      <c r="G2947" s="6">
        <v>46.113399999999999</v>
      </c>
      <c r="H2947" s="6">
        <v>58550106</v>
      </c>
      <c r="I2947" s="6">
        <v>130.43490539999999</v>
      </c>
      <c r="J2947" s="6">
        <v>44.667711359999998</v>
      </c>
      <c r="K2947" t="s">
        <v>8885</v>
      </c>
      <c r="L2947" t="s">
        <v>9109</v>
      </c>
      <c r="M2947" t="s">
        <v>9110</v>
      </c>
    </row>
    <row r="2948" spans="1:13" x14ac:dyDescent="0.4">
      <c r="A2948" s="6">
        <v>2946</v>
      </c>
      <c r="B2948" s="6" t="s">
        <v>7988</v>
      </c>
      <c r="C2948" s="6" t="s">
        <v>7989</v>
      </c>
      <c r="D2948" s="6" t="s">
        <v>520</v>
      </c>
      <c r="E2948" s="6" t="s">
        <v>7990</v>
      </c>
      <c r="F2948" s="6">
        <v>101.4025</v>
      </c>
      <c r="G2948" s="6">
        <v>29.599399999999999</v>
      </c>
      <c r="H2948" s="6">
        <v>14010810</v>
      </c>
      <c r="I2948" s="6">
        <v>102.4027028</v>
      </c>
      <c r="J2948" s="6">
        <v>28.31224576</v>
      </c>
      <c r="K2948" t="s">
        <v>8898</v>
      </c>
      <c r="L2948" t="s">
        <v>9410</v>
      </c>
      <c r="M2948" t="s">
        <v>10759</v>
      </c>
    </row>
    <row r="2949" spans="1:13" x14ac:dyDescent="0.4">
      <c r="A2949" s="6">
        <v>2947</v>
      </c>
      <c r="B2949" s="6" t="s">
        <v>7991</v>
      </c>
      <c r="C2949" s="6" t="s">
        <v>7992</v>
      </c>
      <c r="D2949" s="6" t="s">
        <v>558</v>
      </c>
      <c r="E2949" s="6" t="s">
        <v>2710</v>
      </c>
      <c r="F2949" s="6">
        <v>103.5968</v>
      </c>
      <c r="G2949" s="6">
        <v>26.289899999999999</v>
      </c>
      <c r="H2949" s="6">
        <v>15570881</v>
      </c>
      <c r="I2949" s="6">
        <v>104.5643077</v>
      </c>
      <c r="J2949" s="6">
        <v>25.034516960000001</v>
      </c>
      <c r="K2949" t="s">
        <v>8891</v>
      </c>
      <c r="L2949" t="s">
        <v>9382</v>
      </c>
      <c r="M2949" t="s">
        <v>9706</v>
      </c>
    </row>
    <row r="2950" spans="1:13" x14ac:dyDescent="0.4">
      <c r="A2950" s="6">
        <v>2948</v>
      </c>
      <c r="B2950" s="6" t="s">
        <v>7993</v>
      </c>
      <c r="C2950" s="6" t="s">
        <v>7994</v>
      </c>
      <c r="D2950" s="6" t="s">
        <v>500</v>
      </c>
      <c r="E2950" s="6" t="s">
        <v>4864</v>
      </c>
      <c r="F2950" s="6">
        <v>117.19450000000001</v>
      </c>
      <c r="G2950" s="6">
        <v>42.209000000000003</v>
      </c>
      <c r="H2950" s="6">
        <v>22890854</v>
      </c>
      <c r="I2950" s="6">
        <v>117.959402</v>
      </c>
      <c r="J2950" s="6">
        <v>40.800793599999999</v>
      </c>
      <c r="K2950" t="s">
        <v>8989</v>
      </c>
      <c r="L2950" t="s">
        <v>9150</v>
      </c>
      <c r="M2950" t="s">
        <v>10277</v>
      </c>
    </row>
    <row r="2951" spans="1:13" x14ac:dyDescent="0.4">
      <c r="A2951" s="6">
        <v>2949</v>
      </c>
      <c r="B2951" s="6" t="s">
        <v>7995</v>
      </c>
      <c r="C2951" s="6" t="s">
        <v>7996</v>
      </c>
      <c r="D2951" s="6" t="s">
        <v>566</v>
      </c>
      <c r="E2951" s="6" t="s">
        <v>6740</v>
      </c>
      <c r="F2951" s="6">
        <v>107.6964</v>
      </c>
      <c r="G2951" s="6">
        <v>23.451499999999999</v>
      </c>
      <c r="H2951" s="6">
        <v>65610770</v>
      </c>
      <c r="I2951" s="6">
        <v>108.60282359999999</v>
      </c>
      <c r="J2951" s="6">
        <v>22.223365600000001</v>
      </c>
      <c r="K2951" t="s">
        <v>8888</v>
      </c>
      <c r="L2951" t="s">
        <v>9892</v>
      </c>
      <c r="M2951" t="s">
        <v>10586</v>
      </c>
    </row>
    <row r="2952" spans="1:13" x14ac:dyDescent="0.4">
      <c r="A2952" s="6">
        <v>2950</v>
      </c>
      <c r="B2952" s="6" t="s">
        <v>7997</v>
      </c>
      <c r="C2952" s="6" t="s">
        <v>7996</v>
      </c>
      <c r="D2952" s="6" t="s">
        <v>573</v>
      </c>
      <c r="E2952" s="6" t="s">
        <v>1455</v>
      </c>
      <c r="F2952" s="6">
        <v>121.6224</v>
      </c>
      <c r="G2952" s="6">
        <v>43.447600000000001</v>
      </c>
      <c r="H2952" s="6">
        <v>60620685</v>
      </c>
      <c r="I2952" s="6">
        <v>122.3213262</v>
      </c>
      <c r="J2952" s="6">
        <v>42.027503039999999</v>
      </c>
      <c r="K2952" t="s">
        <v>8925</v>
      </c>
      <c r="L2952" t="s">
        <v>9252</v>
      </c>
      <c r="M2952" t="s">
        <v>9253</v>
      </c>
    </row>
    <row r="2953" spans="1:13" x14ac:dyDescent="0.4">
      <c r="A2953" s="6">
        <v>2951</v>
      </c>
      <c r="B2953" s="6" t="s">
        <v>7998</v>
      </c>
      <c r="C2953" s="6" t="s">
        <v>7999</v>
      </c>
      <c r="D2953" s="6" t="s">
        <v>602</v>
      </c>
      <c r="E2953" s="6" t="s">
        <v>8000</v>
      </c>
      <c r="F2953" s="6">
        <v>111.5735</v>
      </c>
      <c r="G2953" s="6">
        <v>28.28</v>
      </c>
      <c r="H2953" s="6">
        <v>90579543</v>
      </c>
      <c r="I2953" s="6">
        <v>112.4221549</v>
      </c>
      <c r="J2953" s="6">
        <v>27.005512</v>
      </c>
      <c r="K2953" t="s">
        <v>8910</v>
      </c>
      <c r="L2953" t="s">
        <v>9526</v>
      </c>
      <c r="M2953" t="s">
        <v>10760</v>
      </c>
    </row>
    <row r="2954" spans="1:13" x14ac:dyDescent="0.4">
      <c r="A2954" s="6">
        <v>2952</v>
      </c>
      <c r="B2954" s="6" t="s">
        <v>8001</v>
      </c>
      <c r="C2954" s="6" t="s">
        <v>8002</v>
      </c>
      <c r="D2954" s="6" t="s">
        <v>520</v>
      </c>
      <c r="E2954" s="6" t="s">
        <v>2934</v>
      </c>
      <c r="F2954" s="6">
        <v>101.2783</v>
      </c>
      <c r="G2954" s="6">
        <v>29.645099999999999</v>
      </c>
      <c r="H2954" s="6">
        <v>97999824</v>
      </c>
      <c r="I2954" s="6">
        <v>102.2803533</v>
      </c>
      <c r="J2954" s="6">
        <v>28.357507040000002</v>
      </c>
      <c r="K2954" t="s">
        <v>8898</v>
      </c>
      <c r="L2954" t="s">
        <v>9410</v>
      </c>
      <c r="M2954" t="s">
        <v>9772</v>
      </c>
    </row>
    <row r="2955" spans="1:13" x14ac:dyDescent="0.4">
      <c r="A2955" s="6">
        <v>2953</v>
      </c>
      <c r="B2955" s="6" t="s">
        <v>8003</v>
      </c>
      <c r="C2955" s="6" t="s">
        <v>8004</v>
      </c>
      <c r="D2955" s="6" t="s">
        <v>837</v>
      </c>
      <c r="E2955" s="6" t="s">
        <v>8005</v>
      </c>
      <c r="F2955" s="6">
        <v>110.5705</v>
      </c>
      <c r="G2955" s="6">
        <v>37.239100000000001</v>
      </c>
      <c r="H2955" s="6">
        <v>16560888</v>
      </c>
      <c r="I2955" s="6">
        <v>111.4340996</v>
      </c>
      <c r="J2955" s="6">
        <v>35.878604639999999</v>
      </c>
      <c r="K2955" t="s">
        <v>8997</v>
      </c>
      <c r="L2955" t="s">
        <v>9463</v>
      </c>
      <c r="M2955" t="s">
        <v>10761</v>
      </c>
    </row>
    <row r="2956" spans="1:13" x14ac:dyDescent="0.4">
      <c r="A2956" s="6">
        <v>2954</v>
      </c>
      <c r="B2956" s="6" t="s">
        <v>8006</v>
      </c>
      <c r="C2956" s="6" t="s">
        <v>8007</v>
      </c>
      <c r="D2956" s="6" t="s">
        <v>628</v>
      </c>
      <c r="E2956" s="6" t="s">
        <v>8008</v>
      </c>
      <c r="F2956" s="6">
        <v>114.0912</v>
      </c>
      <c r="G2956" s="6">
        <v>26.657399999999999</v>
      </c>
      <c r="H2956" s="6">
        <v>20320050</v>
      </c>
      <c r="I2956" s="6">
        <v>114.9023411</v>
      </c>
      <c r="J2956" s="6">
        <v>25.398488960000002</v>
      </c>
      <c r="K2956" t="s">
        <v>8973</v>
      </c>
      <c r="L2956" t="s">
        <v>9275</v>
      </c>
      <c r="M2956" t="s">
        <v>10762</v>
      </c>
    </row>
    <row r="2957" spans="1:13" x14ac:dyDescent="0.4">
      <c r="A2957" s="6">
        <v>2955</v>
      </c>
      <c r="B2957" s="6" t="s">
        <v>8009</v>
      </c>
      <c r="C2957" s="6" t="s">
        <v>8010</v>
      </c>
      <c r="D2957" s="6" t="s">
        <v>837</v>
      </c>
      <c r="E2957" s="6" t="s">
        <v>8005</v>
      </c>
      <c r="F2957" s="6">
        <v>110.464</v>
      </c>
      <c r="G2957" s="6">
        <v>37.196800000000003</v>
      </c>
      <c r="H2957" s="6">
        <v>52000828</v>
      </c>
      <c r="I2957" s="6">
        <v>111.3291864</v>
      </c>
      <c r="J2957" s="6">
        <v>35.836710719999999</v>
      </c>
      <c r="K2957" t="s">
        <v>8997</v>
      </c>
      <c r="L2957" t="s">
        <v>9463</v>
      </c>
      <c r="M2957" t="s">
        <v>10761</v>
      </c>
    </row>
    <row r="2958" spans="1:13" x14ac:dyDescent="0.4">
      <c r="A2958" s="6">
        <v>2956</v>
      </c>
      <c r="B2958" s="6" t="s">
        <v>8011</v>
      </c>
      <c r="C2958" s="6" t="s">
        <v>8012</v>
      </c>
      <c r="D2958" s="6" t="s">
        <v>628</v>
      </c>
      <c r="E2958" s="6" t="s">
        <v>8008</v>
      </c>
      <c r="F2958" s="6">
        <v>114.0836</v>
      </c>
      <c r="G2958" s="6">
        <v>26.610099999999999</v>
      </c>
      <c r="H2958" s="6">
        <v>94414059</v>
      </c>
      <c r="I2958" s="6">
        <v>114.8948544</v>
      </c>
      <c r="J2958" s="6">
        <v>25.351643039999999</v>
      </c>
      <c r="K2958" t="s">
        <v>8973</v>
      </c>
      <c r="L2958" t="s">
        <v>9275</v>
      </c>
      <c r="M2958" t="s">
        <v>10762</v>
      </c>
    </row>
    <row r="2959" spans="1:13" x14ac:dyDescent="0.4">
      <c r="A2959" s="6">
        <v>2957</v>
      </c>
      <c r="B2959" s="6" t="s">
        <v>8013</v>
      </c>
      <c r="C2959" s="6" t="s">
        <v>8014</v>
      </c>
      <c r="D2959" s="6" t="s">
        <v>628</v>
      </c>
      <c r="E2959" s="6" t="s">
        <v>8015</v>
      </c>
      <c r="F2959" s="6">
        <v>114.5872</v>
      </c>
      <c r="G2959" s="6">
        <v>29.016200000000001</v>
      </c>
      <c r="H2959" s="6">
        <v>20120177</v>
      </c>
      <c r="I2959" s="6">
        <v>115.3909507</v>
      </c>
      <c r="J2959" s="6">
        <v>27.73464448</v>
      </c>
      <c r="K2959" t="s">
        <v>8973</v>
      </c>
      <c r="L2959" t="s">
        <v>9546</v>
      </c>
      <c r="M2959" t="s">
        <v>10763</v>
      </c>
    </row>
    <row r="2960" spans="1:13" x14ac:dyDescent="0.4">
      <c r="A2960" s="6">
        <v>2958</v>
      </c>
      <c r="B2960" s="6" t="s">
        <v>8016</v>
      </c>
      <c r="C2960" s="6" t="s">
        <v>8017</v>
      </c>
      <c r="D2960" s="6" t="s">
        <v>849</v>
      </c>
      <c r="E2960" s="6" t="s">
        <v>4105</v>
      </c>
      <c r="F2960" s="6">
        <v>113.0973</v>
      </c>
      <c r="G2960" s="6">
        <v>32.269799999999996</v>
      </c>
      <c r="H2960" s="6">
        <v>1630301</v>
      </c>
      <c r="I2960" s="6">
        <v>113.9232502</v>
      </c>
      <c r="J2960" s="6">
        <v>30.957009920000001</v>
      </c>
      <c r="K2960" t="s">
        <v>9002</v>
      </c>
      <c r="L2960" t="s">
        <v>9052</v>
      </c>
      <c r="M2960" t="s">
        <v>10093</v>
      </c>
    </row>
    <row r="2961" spans="1:13" x14ac:dyDescent="0.4">
      <c r="A2961" s="6">
        <v>2959</v>
      </c>
      <c r="B2961" s="6" t="s">
        <v>8018</v>
      </c>
      <c r="C2961" s="6" t="s">
        <v>8019</v>
      </c>
      <c r="D2961" s="6" t="s">
        <v>628</v>
      </c>
      <c r="E2961" s="6" t="s">
        <v>8015</v>
      </c>
      <c r="F2961" s="6">
        <v>114.6182</v>
      </c>
      <c r="G2961" s="6">
        <v>29.027200000000001</v>
      </c>
      <c r="H2961" s="6">
        <v>89525198</v>
      </c>
      <c r="I2961" s="6">
        <v>115.42148880000001</v>
      </c>
      <c r="J2961" s="6">
        <v>27.745538880000002</v>
      </c>
      <c r="K2961" t="s">
        <v>8973</v>
      </c>
      <c r="L2961" t="s">
        <v>9546</v>
      </c>
      <c r="M2961" t="s">
        <v>10763</v>
      </c>
    </row>
    <row r="2962" spans="1:13" x14ac:dyDescent="0.4">
      <c r="A2962" s="6">
        <v>2960</v>
      </c>
      <c r="B2962" s="6" t="s">
        <v>8020</v>
      </c>
      <c r="C2962" s="6" t="s">
        <v>8021</v>
      </c>
      <c r="D2962" s="6" t="s">
        <v>628</v>
      </c>
      <c r="E2962" s="6" t="s">
        <v>4112</v>
      </c>
      <c r="F2962" s="6">
        <v>114.4686</v>
      </c>
      <c r="G2962" s="6">
        <v>27.5823</v>
      </c>
      <c r="H2962" s="6">
        <v>89578233</v>
      </c>
      <c r="I2962" s="6">
        <v>115.27411789999999</v>
      </c>
      <c r="J2962" s="6">
        <v>26.314509919999999</v>
      </c>
      <c r="K2962" t="s">
        <v>8973</v>
      </c>
      <c r="L2962" t="s">
        <v>9275</v>
      </c>
      <c r="M2962" t="s">
        <v>10094</v>
      </c>
    </row>
    <row r="2963" spans="1:13" x14ac:dyDescent="0.4">
      <c r="A2963" s="6">
        <v>2961</v>
      </c>
      <c r="B2963" s="6" t="s">
        <v>8022</v>
      </c>
      <c r="C2963" s="6" t="s">
        <v>8023</v>
      </c>
      <c r="D2963" s="6" t="s">
        <v>599</v>
      </c>
      <c r="E2963" s="6" t="s">
        <v>2782</v>
      </c>
      <c r="F2963" s="6">
        <v>119.7128</v>
      </c>
      <c r="G2963" s="6">
        <v>38.017299999999999</v>
      </c>
      <c r="H2963" s="6">
        <v>45450932</v>
      </c>
      <c r="I2963" s="6">
        <v>120.4401793</v>
      </c>
      <c r="J2963" s="6">
        <v>36.649333919999997</v>
      </c>
      <c r="K2963" t="s">
        <v>8907</v>
      </c>
      <c r="L2963" t="s">
        <v>9578</v>
      </c>
      <c r="M2963" t="s">
        <v>9726</v>
      </c>
    </row>
    <row r="2964" spans="1:13" x14ac:dyDescent="0.4">
      <c r="A2964" s="6">
        <v>2962</v>
      </c>
      <c r="B2964" s="6" t="s">
        <v>8024</v>
      </c>
      <c r="C2964" s="6" t="s">
        <v>8025</v>
      </c>
      <c r="D2964" s="6" t="s">
        <v>562</v>
      </c>
      <c r="E2964" s="6" t="s">
        <v>2005</v>
      </c>
      <c r="F2964" s="6">
        <v>126.7129</v>
      </c>
      <c r="G2964" s="6">
        <v>51.398600000000002</v>
      </c>
      <c r="H2964" s="6">
        <v>49040473</v>
      </c>
      <c r="I2964" s="6">
        <v>127.33597779999999</v>
      </c>
      <c r="J2964" s="6">
        <v>49.902173439999999</v>
      </c>
      <c r="K2964" t="s">
        <v>8885</v>
      </c>
      <c r="L2964" t="s">
        <v>9067</v>
      </c>
      <c r="M2964" t="s">
        <v>9471</v>
      </c>
    </row>
    <row r="2965" spans="1:13" x14ac:dyDescent="0.4">
      <c r="A2965" s="6">
        <v>2963</v>
      </c>
      <c r="B2965" s="6" t="s">
        <v>8026</v>
      </c>
      <c r="C2965" s="6" t="s">
        <v>8027</v>
      </c>
      <c r="D2965" s="6" t="s">
        <v>500</v>
      </c>
      <c r="E2965" s="6" t="s">
        <v>4705</v>
      </c>
      <c r="F2965" s="6">
        <v>114.2316</v>
      </c>
      <c r="G2965" s="6">
        <v>42.036000000000001</v>
      </c>
      <c r="H2965" s="6">
        <v>89938871</v>
      </c>
      <c r="I2965" s="6">
        <v>115.0406492</v>
      </c>
      <c r="J2965" s="6">
        <v>40.6294544</v>
      </c>
      <c r="K2965" t="s">
        <v>8989</v>
      </c>
      <c r="L2965" t="s">
        <v>9158</v>
      </c>
      <c r="M2965" t="s">
        <v>10236</v>
      </c>
    </row>
    <row r="2966" spans="1:13" x14ac:dyDescent="0.4">
      <c r="A2966" s="6">
        <v>2964</v>
      </c>
      <c r="B2966" s="6" t="s">
        <v>8028</v>
      </c>
      <c r="C2966" s="6" t="s">
        <v>8029</v>
      </c>
      <c r="D2966" s="6" t="s">
        <v>1151</v>
      </c>
      <c r="E2966" s="6" t="s">
        <v>2203</v>
      </c>
      <c r="F2966" s="6">
        <v>113.57729999999999</v>
      </c>
      <c r="G2966" s="6">
        <v>24.323699999999999</v>
      </c>
      <c r="H2966" s="6">
        <v>5120574</v>
      </c>
      <c r="I2966" s="6">
        <v>114.3960982</v>
      </c>
      <c r="J2966" s="6">
        <v>23.087192479999999</v>
      </c>
      <c r="K2966" t="s">
        <v>8934</v>
      </c>
      <c r="L2966" t="s">
        <v>9459</v>
      </c>
      <c r="M2966" t="s">
        <v>9538</v>
      </c>
    </row>
    <row r="2967" spans="1:13" x14ac:dyDescent="0.4">
      <c r="A2967" s="6">
        <v>2965</v>
      </c>
      <c r="B2967" s="6" t="s">
        <v>8030</v>
      </c>
      <c r="C2967" s="6" t="s">
        <v>8031</v>
      </c>
      <c r="D2967" s="6" t="s">
        <v>858</v>
      </c>
      <c r="E2967" s="6" t="s">
        <v>8032</v>
      </c>
      <c r="F2967" s="6">
        <v>81.323899999999995</v>
      </c>
      <c r="G2967" s="6">
        <v>42.988999999999997</v>
      </c>
      <c r="H2967" s="6">
        <v>34080277</v>
      </c>
      <c r="I2967" s="6">
        <v>82.623273889999993</v>
      </c>
      <c r="J2967" s="6">
        <v>41.573305599999998</v>
      </c>
      <c r="K2967" t="s">
        <v>9006</v>
      </c>
      <c r="L2967" t="s">
        <v>9041</v>
      </c>
      <c r="M2967" t="s">
        <v>10764</v>
      </c>
    </row>
    <row r="2968" spans="1:13" x14ac:dyDescent="0.4">
      <c r="A2968" s="6">
        <v>2966</v>
      </c>
      <c r="B2968" s="6" t="s">
        <v>8033</v>
      </c>
      <c r="C2968" s="6" t="s">
        <v>8034</v>
      </c>
      <c r="D2968" s="6" t="s">
        <v>595</v>
      </c>
      <c r="E2968" s="6" t="s">
        <v>1864</v>
      </c>
      <c r="F2968" s="6">
        <v>104.4846</v>
      </c>
      <c r="G2968" s="6">
        <v>38.852600000000002</v>
      </c>
      <c r="H2968" s="6">
        <v>48630612</v>
      </c>
      <c r="I2968" s="6">
        <v>105.4388795</v>
      </c>
      <c r="J2968" s="6">
        <v>37.476615039999999</v>
      </c>
      <c r="K2968" t="s">
        <v>8986</v>
      </c>
      <c r="L2968" t="s">
        <v>9420</v>
      </c>
      <c r="M2968" t="s">
        <v>9421</v>
      </c>
    </row>
    <row r="2969" spans="1:13" x14ac:dyDescent="0.4">
      <c r="A2969" s="6">
        <v>2967</v>
      </c>
      <c r="B2969" s="6" t="s">
        <v>8035</v>
      </c>
      <c r="C2969" s="6" t="s">
        <v>8036</v>
      </c>
      <c r="D2969" s="6" t="s">
        <v>500</v>
      </c>
      <c r="E2969" s="6" t="s">
        <v>8037</v>
      </c>
      <c r="F2969" s="6">
        <v>116.2467</v>
      </c>
      <c r="G2969" s="6">
        <v>41.114100000000001</v>
      </c>
      <c r="H2969" s="6">
        <v>97499604</v>
      </c>
      <c r="I2969" s="6">
        <v>117.0257242</v>
      </c>
      <c r="J2969" s="6">
        <v>39.71640464</v>
      </c>
      <c r="K2969" t="s">
        <v>8989</v>
      </c>
      <c r="L2969" t="s">
        <v>9029</v>
      </c>
      <c r="M2969" t="s">
        <v>10765</v>
      </c>
    </row>
    <row r="2970" spans="1:13" x14ac:dyDescent="0.4">
      <c r="A2970" s="6">
        <v>2968</v>
      </c>
      <c r="B2970" s="6" t="s">
        <v>8038</v>
      </c>
      <c r="C2970" s="6" t="s">
        <v>8036</v>
      </c>
      <c r="D2970" s="6" t="s">
        <v>562</v>
      </c>
      <c r="E2970" s="6" t="s">
        <v>2862</v>
      </c>
      <c r="F2970" s="6">
        <v>126.2148</v>
      </c>
      <c r="G2970" s="6">
        <v>50.283900000000003</v>
      </c>
      <c r="H2970" s="6">
        <v>48960557</v>
      </c>
      <c r="I2970" s="6">
        <v>126.8452995</v>
      </c>
      <c r="J2970" s="6">
        <v>48.79817456</v>
      </c>
      <c r="K2970" t="s">
        <v>8885</v>
      </c>
      <c r="L2970" t="s">
        <v>9067</v>
      </c>
      <c r="M2970" t="s">
        <v>9754</v>
      </c>
    </row>
    <row r="2971" spans="1:13" x14ac:dyDescent="0.4">
      <c r="A2971" s="6">
        <v>2969</v>
      </c>
      <c r="B2971" s="6" t="s">
        <v>8039</v>
      </c>
      <c r="C2971" s="6" t="s">
        <v>8040</v>
      </c>
      <c r="D2971" s="6" t="s">
        <v>500</v>
      </c>
      <c r="E2971" s="6" t="s">
        <v>3468</v>
      </c>
      <c r="F2971" s="6">
        <v>115.25749999999999</v>
      </c>
      <c r="G2971" s="6">
        <v>41.368600000000001</v>
      </c>
      <c r="H2971" s="6">
        <v>27560246</v>
      </c>
      <c r="I2971" s="6">
        <v>116.0512633</v>
      </c>
      <c r="J2971" s="6">
        <v>39.968461439999999</v>
      </c>
      <c r="K2971" t="s">
        <v>8862</v>
      </c>
      <c r="L2971" t="s">
        <v>8862</v>
      </c>
      <c r="M2971" t="s">
        <v>9924</v>
      </c>
    </row>
    <row r="2972" spans="1:13" x14ac:dyDescent="0.4">
      <c r="A2972" s="6">
        <v>2970</v>
      </c>
      <c r="B2972" s="6" t="s">
        <v>8041</v>
      </c>
      <c r="C2972" s="6" t="s">
        <v>8042</v>
      </c>
      <c r="D2972" s="6" t="s">
        <v>562</v>
      </c>
      <c r="E2972" s="6" t="s">
        <v>2865</v>
      </c>
      <c r="F2972" s="6">
        <v>123.959</v>
      </c>
      <c r="G2972" s="6">
        <v>47.605499999999999</v>
      </c>
      <c r="H2972" s="6">
        <v>24040692</v>
      </c>
      <c r="I2972" s="6">
        <v>124.6231109</v>
      </c>
      <c r="J2972" s="6">
        <v>46.145487199999998</v>
      </c>
      <c r="K2972" t="s">
        <v>8885</v>
      </c>
      <c r="L2972" t="s">
        <v>9279</v>
      </c>
      <c r="M2972" t="s">
        <v>9755</v>
      </c>
    </row>
    <row r="2973" spans="1:13" x14ac:dyDescent="0.4">
      <c r="A2973" s="6">
        <v>2971</v>
      </c>
      <c r="B2973" s="6" t="s">
        <v>8043</v>
      </c>
      <c r="C2973" s="6" t="s">
        <v>8044</v>
      </c>
      <c r="D2973" s="6" t="s">
        <v>562</v>
      </c>
      <c r="E2973" s="6" t="s">
        <v>6158</v>
      </c>
      <c r="F2973" s="6">
        <v>129.70670000000001</v>
      </c>
      <c r="G2973" s="6">
        <v>48.5777</v>
      </c>
      <c r="H2973" s="6">
        <v>54310083</v>
      </c>
      <c r="I2973" s="6">
        <v>130.28517020000001</v>
      </c>
      <c r="J2973" s="6">
        <v>47.108354079999998</v>
      </c>
      <c r="K2973" t="s">
        <v>8885</v>
      </c>
      <c r="L2973" t="s">
        <v>9115</v>
      </c>
      <c r="M2973" t="s">
        <v>10496</v>
      </c>
    </row>
    <row r="2974" spans="1:13" x14ac:dyDescent="0.4">
      <c r="A2974" s="6">
        <v>2972</v>
      </c>
      <c r="B2974" s="6" t="s">
        <v>8045</v>
      </c>
      <c r="C2974" s="6" t="s">
        <v>8044</v>
      </c>
      <c r="D2974" s="6" t="s">
        <v>602</v>
      </c>
      <c r="E2974" s="6" t="s">
        <v>4128</v>
      </c>
      <c r="F2974" s="6">
        <v>110.4314</v>
      </c>
      <c r="G2974" s="6">
        <v>29.011800000000001</v>
      </c>
      <c r="H2974" s="6">
        <v>38020744</v>
      </c>
      <c r="I2974" s="6">
        <v>111.29707209999999</v>
      </c>
      <c r="J2974" s="6">
        <v>27.730286719999999</v>
      </c>
      <c r="K2974" t="s">
        <v>8910</v>
      </c>
      <c r="L2974" t="s">
        <v>9674</v>
      </c>
      <c r="M2974" t="s">
        <v>10098</v>
      </c>
    </row>
    <row r="2975" spans="1:13" x14ac:dyDescent="0.4">
      <c r="A2975" s="6">
        <v>2973</v>
      </c>
      <c r="B2975" s="6" t="s">
        <v>8046</v>
      </c>
      <c r="C2975" s="6" t="s">
        <v>8047</v>
      </c>
      <c r="D2975" s="6" t="s">
        <v>500</v>
      </c>
      <c r="E2975" s="6" t="s">
        <v>4705</v>
      </c>
      <c r="F2975" s="6">
        <v>114.2398</v>
      </c>
      <c r="G2975" s="6">
        <v>42.000599999999999</v>
      </c>
      <c r="H2975" s="6">
        <v>6780454</v>
      </c>
      <c r="I2975" s="6">
        <v>115.048727</v>
      </c>
      <c r="J2975" s="6">
        <v>40.59439424</v>
      </c>
      <c r="K2975" t="s">
        <v>8989</v>
      </c>
      <c r="L2975" t="s">
        <v>9158</v>
      </c>
      <c r="M2975" t="s">
        <v>10236</v>
      </c>
    </row>
    <row r="2976" spans="1:13" x14ac:dyDescent="0.4">
      <c r="A2976" s="6">
        <v>2974</v>
      </c>
      <c r="B2976" s="6" t="s">
        <v>8048</v>
      </c>
      <c r="C2976" s="6" t="s">
        <v>8049</v>
      </c>
      <c r="D2976" s="6" t="s">
        <v>913</v>
      </c>
      <c r="E2976" s="6" t="s">
        <v>8050</v>
      </c>
      <c r="F2976" s="6">
        <v>113.7885</v>
      </c>
      <c r="G2976" s="6">
        <v>35.134799999999998</v>
      </c>
      <c r="H2976" s="6">
        <v>89408521</v>
      </c>
      <c r="I2976" s="6">
        <v>114.60415140000001</v>
      </c>
      <c r="J2976" s="6">
        <v>33.794505919999999</v>
      </c>
      <c r="K2976" t="s">
        <v>9020</v>
      </c>
      <c r="L2976" t="s">
        <v>9945</v>
      </c>
      <c r="M2976" t="s">
        <v>10766</v>
      </c>
    </row>
    <row r="2977" spans="1:13" x14ac:dyDescent="0.4">
      <c r="A2977" s="6">
        <v>2975</v>
      </c>
      <c r="B2977" s="6" t="s">
        <v>8051</v>
      </c>
      <c r="C2977" s="6" t="s">
        <v>8052</v>
      </c>
      <c r="D2977" s="6" t="s">
        <v>500</v>
      </c>
      <c r="E2977" s="6" t="s">
        <v>4125</v>
      </c>
      <c r="F2977" s="6">
        <v>114.4661</v>
      </c>
      <c r="G2977" s="6">
        <v>41.8887</v>
      </c>
      <c r="H2977" s="6">
        <v>6760145</v>
      </c>
      <c r="I2977" s="6">
        <v>115.2716551</v>
      </c>
      <c r="J2977" s="6">
        <v>40.483568480000002</v>
      </c>
      <c r="K2977" t="s">
        <v>8989</v>
      </c>
      <c r="L2977" t="s">
        <v>9158</v>
      </c>
      <c r="M2977" t="s">
        <v>10097</v>
      </c>
    </row>
    <row r="2978" spans="1:13" x14ac:dyDescent="0.4">
      <c r="A2978" s="6">
        <v>2976</v>
      </c>
      <c r="B2978" s="6" t="s">
        <v>8053</v>
      </c>
      <c r="C2978" s="6" t="s">
        <v>8054</v>
      </c>
      <c r="D2978" s="6" t="s">
        <v>869</v>
      </c>
      <c r="E2978" s="6" t="s">
        <v>4265</v>
      </c>
      <c r="F2978" s="6">
        <v>108.2534</v>
      </c>
      <c r="G2978" s="6">
        <v>34.446300000000001</v>
      </c>
      <c r="H2978" s="6">
        <v>29260020</v>
      </c>
      <c r="I2978" s="6">
        <v>109.15152430000001</v>
      </c>
      <c r="J2978" s="6">
        <v>33.112615519999999</v>
      </c>
      <c r="K2978" t="s">
        <v>9010</v>
      </c>
      <c r="L2978" t="s">
        <v>9039</v>
      </c>
      <c r="M2978" t="s">
        <v>10126</v>
      </c>
    </row>
    <row r="2979" spans="1:13" x14ac:dyDescent="0.4">
      <c r="A2979" s="6">
        <v>2977</v>
      </c>
      <c r="B2979" s="6" t="s">
        <v>8055</v>
      </c>
      <c r="C2979" s="6" t="s">
        <v>8056</v>
      </c>
      <c r="D2979" s="6" t="s">
        <v>599</v>
      </c>
      <c r="E2979" s="6" t="s">
        <v>2180</v>
      </c>
      <c r="F2979" s="6">
        <v>120.2728</v>
      </c>
      <c r="G2979" s="6">
        <v>38.450200000000002</v>
      </c>
      <c r="H2979" s="6">
        <v>45290462</v>
      </c>
      <c r="I2979" s="6">
        <v>120.99183530000001</v>
      </c>
      <c r="J2979" s="6">
        <v>37.078078079999997</v>
      </c>
      <c r="K2979" t="s">
        <v>8907</v>
      </c>
      <c r="L2979" t="s">
        <v>9528</v>
      </c>
      <c r="M2979" t="s">
        <v>9529</v>
      </c>
    </row>
    <row r="2980" spans="1:13" x14ac:dyDescent="0.4">
      <c r="A2980" s="6">
        <v>2978</v>
      </c>
      <c r="B2980" s="6" t="s">
        <v>8057</v>
      </c>
      <c r="C2980" s="6" t="s">
        <v>8058</v>
      </c>
      <c r="D2980" s="6" t="s">
        <v>628</v>
      </c>
      <c r="E2980" s="6" t="s">
        <v>8059</v>
      </c>
      <c r="F2980" s="6">
        <v>114.52589999999999</v>
      </c>
      <c r="G2980" s="6">
        <v>28.880800000000001</v>
      </c>
      <c r="H2980" s="6">
        <v>20130127</v>
      </c>
      <c r="I2980" s="6">
        <v>115.3305641</v>
      </c>
      <c r="J2980" s="6">
        <v>27.600544320000001</v>
      </c>
      <c r="K2980" t="s">
        <v>8973</v>
      </c>
      <c r="L2980" t="s">
        <v>9546</v>
      </c>
      <c r="M2980" t="s">
        <v>10767</v>
      </c>
    </row>
    <row r="2981" spans="1:13" x14ac:dyDescent="0.4">
      <c r="A2981" s="6">
        <v>2979</v>
      </c>
      <c r="B2981" s="6" t="s">
        <v>8060</v>
      </c>
      <c r="C2981" s="6" t="s">
        <v>8061</v>
      </c>
      <c r="D2981" s="6" t="s">
        <v>837</v>
      </c>
      <c r="E2981" s="6" t="s">
        <v>8062</v>
      </c>
      <c r="F2981" s="6">
        <v>110.3364</v>
      </c>
      <c r="G2981" s="6">
        <v>36.9666</v>
      </c>
      <c r="H2981" s="6">
        <v>52080011</v>
      </c>
      <c r="I2981" s="6">
        <v>111.2034876</v>
      </c>
      <c r="J2981" s="6">
        <v>35.608720640000001</v>
      </c>
      <c r="K2981" t="s">
        <v>8997</v>
      </c>
      <c r="L2981" t="s">
        <v>9348</v>
      </c>
      <c r="M2981" t="s">
        <v>10768</v>
      </c>
    </row>
    <row r="2982" spans="1:13" x14ac:dyDescent="0.4">
      <c r="A2982" s="6">
        <v>2980</v>
      </c>
      <c r="B2982" s="6" t="s">
        <v>8063</v>
      </c>
      <c r="C2982" s="6" t="s">
        <v>8064</v>
      </c>
      <c r="D2982" s="6" t="s">
        <v>533</v>
      </c>
      <c r="E2982" s="6" t="s">
        <v>8065</v>
      </c>
      <c r="F2982" s="6">
        <v>120.0252</v>
      </c>
      <c r="G2982" s="6">
        <v>30.113900000000001</v>
      </c>
      <c r="H2982" s="6">
        <v>92954298</v>
      </c>
      <c r="I2982" s="6">
        <v>120.7479245</v>
      </c>
      <c r="J2982" s="6">
        <v>28.821806559999999</v>
      </c>
      <c r="K2982" t="s">
        <v>8957</v>
      </c>
      <c r="L2982" t="s">
        <v>9937</v>
      </c>
      <c r="M2982" t="s">
        <v>10769</v>
      </c>
    </row>
    <row r="2983" spans="1:13" x14ac:dyDescent="0.4">
      <c r="A2983" s="6">
        <v>2981</v>
      </c>
      <c r="B2983" s="6" t="s">
        <v>8066</v>
      </c>
      <c r="C2983" s="6" t="s">
        <v>8067</v>
      </c>
      <c r="D2983" s="6" t="s">
        <v>573</v>
      </c>
      <c r="E2983" s="6" t="s">
        <v>3910</v>
      </c>
      <c r="F2983" s="6">
        <v>121.372</v>
      </c>
      <c r="G2983" s="6">
        <v>41.4377</v>
      </c>
      <c r="H2983" s="6">
        <v>24390888</v>
      </c>
      <c r="I2983" s="6">
        <v>122.0746572</v>
      </c>
      <c r="J2983" s="6">
        <v>40.03689808</v>
      </c>
      <c r="K2983" t="s">
        <v>8925</v>
      </c>
      <c r="L2983" t="s">
        <v>9264</v>
      </c>
      <c r="M2983" t="s">
        <v>10039</v>
      </c>
    </row>
    <row r="2984" spans="1:13" x14ac:dyDescent="0.4">
      <c r="A2984" s="6">
        <v>2982</v>
      </c>
      <c r="B2984" s="6" t="s">
        <v>8068</v>
      </c>
      <c r="C2984" s="6" t="s">
        <v>8069</v>
      </c>
      <c r="D2984" s="6" t="s">
        <v>562</v>
      </c>
      <c r="E2984" s="6" t="s">
        <v>2952</v>
      </c>
      <c r="F2984" s="6">
        <v>131.5104</v>
      </c>
      <c r="G2984" s="6">
        <v>47.156799999999997</v>
      </c>
      <c r="H2984" s="6">
        <v>58470675</v>
      </c>
      <c r="I2984" s="6">
        <v>132.061995</v>
      </c>
      <c r="J2984" s="6">
        <v>45.70109472</v>
      </c>
      <c r="K2984" t="s">
        <v>8885</v>
      </c>
      <c r="L2984" t="s">
        <v>9245</v>
      </c>
      <c r="M2984" t="s">
        <v>9781</v>
      </c>
    </row>
    <row r="2985" spans="1:13" x14ac:dyDescent="0.4">
      <c r="A2985" s="6">
        <v>2983</v>
      </c>
      <c r="B2985" s="6" t="s">
        <v>8070</v>
      </c>
      <c r="C2985" s="6" t="s">
        <v>8071</v>
      </c>
      <c r="D2985" s="6" t="s">
        <v>533</v>
      </c>
      <c r="E2985" s="6" t="s">
        <v>1680</v>
      </c>
      <c r="F2985" s="6">
        <v>120.5231</v>
      </c>
      <c r="G2985" s="6">
        <v>30.932300000000001</v>
      </c>
      <c r="H2985" s="6">
        <v>100784208</v>
      </c>
      <c r="I2985" s="6">
        <v>121.2384058</v>
      </c>
      <c r="J2985" s="6">
        <v>29.632349919999999</v>
      </c>
      <c r="K2985" t="s">
        <v>8957</v>
      </c>
      <c r="L2985" t="s">
        <v>9342</v>
      </c>
      <c r="M2985" t="s">
        <v>9343</v>
      </c>
    </row>
    <row r="2986" spans="1:13" x14ac:dyDescent="0.4">
      <c r="A2986" s="6">
        <v>2984</v>
      </c>
      <c r="B2986" s="6" t="s">
        <v>8072</v>
      </c>
      <c r="C2986" s="6" t="s">
        <v>8073</v>
      </c>
      <c r="D2986" s="6" t="s">
        <v>602</v>
      </c>
      <c r="E2986" s="6" t="s">
        <v>4765</v>
      </c>
      <c r="F2986" s="6">
        <v>112.4281</v>
      </c>
      <c r="G2986" s="6">
        <v>23.88</v>
      </c>
      <c r="H2986" s="6">
        <v>90804</v>
      </c>
      <c r="I2986" s="6">
        <v>113.2640213</v>
      </c>
      <c r="J2986" s="6">
        <v>22.647752000000001</v>
      </c>
      <c r="K2986" t="s">
        <v>8934</v>
      </c>
      <c r="L2986" t="s">
        <v>10251</v>
      </c>
    </row>
    <row r="2987" spans="1:13" x14ac:dyDescent="0.4">
      <c r="A2987" s="6">
        <v>2985</v>
      </c>
      <c r="B2987" s="6" t="s">
        <v>8074</v>
      </c>
      <c r="C2987" s="6" t="s">
        <v>8075</v>
      </c>
      <c r="D2987" s="6" t="s">
        <v>562</v>
      </c>
      <c r="E2987" s="6" t="s">
        <v>5942</v>
      </c>
      <c r="F2987" s="6">
        <v>129.15870000000001</v>
      </c>
      <c r="G2987" s="6">
        <v>48.115000000000002</v>
      </c>
      <c r="H2987" s="6">
        <v>53680058</v>
      </c>
      <c r="I2987" s="6">
        <v>129.74533539999999</v>
      </c>
      <c r="J2987" s="6">
        <v>46.650095999999998</v>
      </c>
      <c r="K2987" t="s">
        <v>8885</v>
      </c>
      <c r="L2987" t="s">
        <v>9344</v>
      </c>
      <c r="M2987" t="s">
        <v>10455</v>
      </c>
    </row>
    <row r="2988" spans="1:13" x14ac:dyDescent="0.4">
      <c r="A2988" s="6">
        <v>2986</v>
      </c>
      <c r="B2988" s="6" t="s">
        <v>8076</v>
      </c>
      <c r="C2988" s="6" t="s">
        <v>8077</v>
      </c>
      <c r="D2988" s="6" t="s">
        <v>595</v>
      </c>
      <c r="E2988" s="6" t="s">
        <v>3162</v>
      </c>
      <c r="F2988" s="6">
        <v>105.6553</v>
      </c>
      <c r="G2988" s="6">
        <v>36.959899999999998</v>
      </c>
      <c r="H2988" s="6">
        <v>48410079</v>
      </c>
      <c r="I2988" s="6">
        <v>106.592136</v>
      </c>
      <c r="J2988" s="6">
        <v>35.602084959999999</v>
      </c>
      <c r="K2988" t="s">
        <v>8904</v>
      </c>
      <c r="L2988" t="s">
        <v>9834</v>
      </c>
      <c r="M2988" t="s">
        <v>9835</v>
      </c>
    </row>
    <row r="2989" spans="1:13" x14ac:dyDescent="0.4">
      <c r="A2989" s="6">
        <v>2987</v>
      </c>
      <c r="B2989" s="6" t="s">
        <v>8078</v>
      </c>
      <c r="C2989" s="6" t="s">
        <v>8079</v>
      </c>
      <c r="D2989" s="6" t="s">
        <v>573</v>
      </c>
      <c r="E2989" s="6" t="s">
        <v>1953</v>
      </c>
      <c r="F2989" s="6">
        <v>121.92140000000001</v>
      </c>
      <c r="G2989" s="6">
        <v>42.2485</v>
      </c>
      <c r="H2989" s="6">
        <v>58800672</v>
      </c>
      <c r="I2989" s="6">
        <v>122.61587110000001</v>
      </c>
      <c r="J2989" s="6">
        <v>40.839914399999998</v>
      </c>
      <c r="K2989" t="s">
        <v>8925</v>
      </c>
      <c r="L2989" t="s">
        <v>9061</v>
      </c>
      <c r="M2989" t="s">
        <v>9453</v>
      </c>
    </row>
    <row r="2990" spans="1:13" x14ac:dyDescent="0.4">
      <c r="A2990" s="6">
        <v>2988</v>
      </c>
      <c r="B2990" s="6" t="s">
        <v>8080</v>
      </c>
      <c r="C2990" s="6" t="s">
        <v>8081</v>
      </c>
      <c r="D2990" s="6" t="s">
        <v>562</v>
      </c>
      <c r="E2990" s="6" t="s">
        <v>6266</v>
      </c>
      <c r="F2990" s="6">
        <v>128.70310000000001</v>
      </c>
      <c r="G2990" s="6">
        <v>48.948900000000002</v>
      </c>
      <c r="H2990" s="6">
        <v>58840720</v>
      </c>
      <c r="I2990" s="6">
        <v>129.29652379999999</v>
      </c>
      <c r="J2990" s="6">
        <v>47.47599056</v>
      </c>
      <c r="K2990" t="s">
        <v>8885</v>
      </c>
      <c r="L2990" t="s">
        <v>9179</v>
      </c>
      <c r="M2990" t="s">
        <v>10511</v>
      </c>
    </row>
    <row r="2991" spans="1:13" x14ac:dyDescent="0.4">
      <c r="A2991" s="6">
        <v>2989</v>
      </c>
      <c r="B2991" s="6" t="s">
        <v>8082</v>
      </c>
      <c r="C2991" s="6" t="s">
        <v>8083</v>
      </c>
      <c r="D2991" s="6" t="s">
        <v>562</v>
      </c>
      <c r="E2991" s="6" t="s">
        <v>6462</v>
      </c>
      <c r="F2991" s="6">
        <v>123.7333</v>
      </c>
      <c r="G2991" s="6">
        <v>53.193899999999999</v>
      </c>
      <c r="H2991" s="6">
        <v>36450713</v>
      </c>
      <c r="I2991" s="6">
        <v>124.4007738</v>
      </c>
      <c r="J2991" s="6">
        <v>51.680238559999999</v>
      </c>
      <c r="K2991" t="s">
        <v>8885</v>
      </c>
      <c r="L2991" t="s">
        <v>9408</v>
      </c>
      <c r="M2991" t="s">
        <v>10540</v>
      </c>
    </row>
    <row r="2992" spans="1:13" x14ac:dyDescent="0.4">
      <c r="A2992" s="6">
        <v>2990</v>
      </c>
      <c r="B2992" s="6" t="s">
        <v>8084</v>
      </c>
      <c r="C2992" s="6" t="s">
        <v>8085</v>
      </c>
      <c r="D2992" s="6" t="s">
        <v>573</v>
      </c>
      <c r="E2992" s="6" t="s">
        <v>1455</v>
      </c>
      <c r="F2992" s="6">
        <v>121.4684</v>
      </c>
      <c r="G2992" s="6">
        <v>43.435499999999998</v>
      </c>
      <c r="H2992" s="6">
        <v>30380090</v>
      </c>
      <c r="I2992" s="6">
        <v>122.1696208</v>
      </c>
      <c r="J2992" s="6">
        <v>42.0155192</v>
      </c>
      <c r="K2992" t="s">
        <v>8925</v>
      </c>
      <c r="L2992" t="s">
        <v>9252</v>
      </c>
      <c r="M2992" t="s">
        <v>9253</v>
      </c>
    </row>
    <row r="2993" spans="1:13" x14ac:dyDescent="0.4">
      <c r="A2993" s="6">
        <v>2991</v>
      </c>
      <c r="B2993" s="6" t="s">
        <v>8086</v>
      </c>
      <c r="C2993" s="6" t="s">
        <v>8087</v>
      </c>
      <c r="D2993" s="6" t="s">
        <v>500</v>
      </c>
      <c r="E2993" s="6" t="s">
        <v>4171</v>
      </c>
      <c r="F2993" s="6">
        <v>116.70059999999999</v>
      </c>
      <c r="G2993" s="6">
        <v>41.8155</v>
      </c>
      <c r="H2993" s="6">
        <v>92144991</v>
      </c>
      <c r="I2993" s="6">
        <v>117.4728611</v>
      </c>
      <c r="J2993" s="6">
        <v>40.411071200000002</v>
      </c>
      <c r="K2993" t="s">
        <v>8989</v>
      </c>
      <c r="L2993" t="s">
        <v>9150</v>
      </c>
      <c r="M2993" t="s">
        <v>4169</v>
      </c>
    </row>
    <row r="2994" spans="1:13" x14ac:dyDescent="0.4">
      <c r="A2994" s="6">
        <v>2992</v>
      </c>
      <c r="B2994" s="6" t="s">
        <v>8088</v>
      </c>
      <c r="C2994" s="6" t="s">
        <v>8089</v>
      </c>
      <c r="D2994" s="6" t="s">
        <v>562</v>
      </c>
      <c r="E2994" s="6" t="s">
        <v>6794</v>
      </c>
      <c r="F2994" s="6">
        <v>129.89240000000001</v>
      </c>
      <c r="G2994" s="6">
        <v>46.661000000000001</v>
      </c>
      <c r="H2994" s="6">
        <v>58290192</v>
      </c>
      <c r="I2994" s="6">
        <v>130.4681032</v>
      </c>
      <c r="J2994" s="6">
        <v>45.210054399999997</v>
      </c>
      <c r="K2994" t="s">
        <v>8885</v>
      </c>
      <c r="L2994" t="s">
        <v>9245</v>
      </c>
      <c r="M2994" t="s">
        <v>10594</v>
      </c>
    </row>
    <row r="2995" spans="1:13" x14ac:dyDescent="0.4">
      <c r="A2995" s="6">
        <v>2993</v>
      </c>
      <c r="B2995" s="6" t="s">
        <v>8090</v>
      </c>
      <c r="C2995" s="6" t="s">
        <v>8091</v>
      </c>
      <c r="D2995" s="6" t="s">
        <v>573</v>
      </c>
      <c r="E2995" s="6" t="s">
        <v>3038</v>
      </c>
      <c r="F2995" s="6">
        <v>123.0505</v>
      </c>
      <c r="G2995" s="6">
        <v>42.438299999999998</v>
      </c>
      <c r="H2995" s="6">
        <v>5700745</v>
      </c>
      <c r="I2995" s="6">
        <v>123.7281476</v>
      </c>
      <c r="J2995" s="6">
        <v>41.027892319999999</v>
      </c>
      <c r="K2995" t="s">
        <v>8925</v>
      </c>
      <c r="L2995" t="s">
        <v>9124</v>
      </c>
      <c r="M2995" t="s">
        <v>9798</v>
      </c>
    </row>
    <row r="2996" spans="1:13" x14ac:dyDescent="0.4">
      <c r="A2996" s="6">
        <v>2994</v>
      </c>
      <c r="B2996" s="6" t="s">
        <v>8092</v>
      </c>
      <c r="C2996" s="6" t="s">
        <v>8093</v>
      </c>
      <c r="D2996" s="6" t="s">
        <v>837</v>
      </c>
      <c r="E2996" s="6" t="s">
        <v>4248</v>
      </c>
      <c r="F2996" s="6">
        <v>110.95950000000001</v>
      </c>
      <c r="G2996" s="6">
        <v>38.473100000000002</v>
      </c>
      <c r="H2996" s="6">
        <v>61100069</v>
      </c>
      <c r="I2996" s="6">
        <v>111.81730349999999</v>
      </c>
      <c r="J2996" s="6">
        <v>37.100758239999998</v>
      </c>
      <c r="K2996" t="s">
        <v>8997</v>
      </c>
      <c r="L2996" t="s">
        <v>9169</v>
      </c>
      <c r="M2996" t="s">
        <v>10121</v>
      </c>
    </row>
    <row r="2997" spans="1:13" x14ac:dyDescent="0.4">
      <c r="A2997" s="6">
        <v>2995</v>
      </c>
      <c r="B2997" s="6" t="s">
        <v>8094</v>
      </c>
      <c r="C2997" s="6" t="s">
        <v>8095</v>
      </c>
      <c r="D2997" s="6" t="s">
        <v>849</v>
      </c>
      <c r="E2997" s="6" t="s">
        <v>4191</v>
      </c>
      <c r="F2997" s="6">
        <v>113.4747</v>
      </c>
      <c r="G2997" s="6">
        <v>31.203499999999998</v>
      </c>
      <c r="H2997" s="6">
        <v>2880522</v>
      </c>
      <c r="I2997" s="6">
        <v>114.295027</v>
      </c>
      <c r="J2997" s="6">
        <v>29.900946399999999</v>
      </c>
      <c r="K2997" t="s">
        <v>9002</v>
      </c>
      <c r="L2997" t="s">
        <v>9146</v>
      </c>
      <c r="M2997" t="s">
        <v>10109</v>
      </c>
    </row>
    <row r="2998" spans="1:13" x14ac:dyDescent="0.4">
      <c r="A2998" s="6">
        <v>2996</v>
      </c>
      <c r="B2998" s="6" t="s">
        <v>8096</v>
      </c>
      <c r="C2998" s="6" t="s">
        <v>8097</v>
      </c>
      <c r="D2998" s="6" t="s">
        <v>849</v>
      </c>
      <c r="E2998" s="6" t="s">
        <v>4191</v>
      </c>
      <c r="F2998" s="6">
        <v>113.51900000000001</v>
      </c>
      <c r="G2998" s="6">
        <v>31.17</v>
      </c>
      <c r="H2998" s="6">
        <v>58000244</v>
      </c>
      <c r="I2998" s="6">
        <v>114.33866690000001</v>
      </c>
      <c r="J2998" s="6">
        <v>29.867768000000002</v>
      </c>
      <c r="K2998" t="s">
        <v>9002</v>
      </c>
      <c r="L2998" t="s">
        <v>9146</v>
      </c>
      <c r="M2998" t="s">
        <v>10109</v>
      </c>
    </row>
    <row r="2999" spans="1:13" x14ac:dyDescent="0.4">
      <c r="A2999" s="6">
        <v>2997</v>
      </c>
      <c r="B2999" s="6" t="s">
        <v>8098</v>
      </c>
      <c r="C2999" s="6" t="s">
        <v>8099</v>
      </c>
      <c r="D2999" s="6" t="s">
        <v>602</v>
      </c>
      <c r="E2999" s="6" t="s">
        <v>8100</v>
      </c>
      <c r="F2999" s="6">
        <v>114.92440000000001</v>
      </c>
      <c r="G2999" s="6">
        <v>25.348199999999999</v>
      </c>
      <c r="H2999" s="6">
        <v>4870757</v>
      </c>
      <c r="I2999" s="6">
        <v>115.7231264</v>
      </c>
      <c r="J2999" s="6">
        <v>24.101857280000001</v>
      </c>
      <c r="K2999" t="s">
        <v>8934</v>
      </c>
      <c r="L2999" t="s">
        <v>9277</v>
      </c>
      <c r="M2999" t="s">
        <v>10770</v>
      </c>
    </row>
    <row r="3000" spans="1:13" x14ac:dyDescent="0.4">
      <c r="A3000" s="6">
        <v>2998</v>
      </c>
      <c r="B3000" s="6" t="s">
        <v>8101</v>
      </c>
      <c r="C3000" s="6" t="s">
        <v>8102</v>
      </c>
      <c r="D3000" s="6" t="s">
        <v>849</v>
      </c>
      <c r="E3000" s="6" t="s">
        <v>4191</v>
      </c>
      <c r="F3000" s="6">
        <v>113.4619</v>
      </c>
      <c r="G3000" s="6">
        <v>31.183800000000002</v>
      </c>
      <c r="H3000" s="6">
        <v>1820735</v>
      </c>
      <c r="I3000" s="6">
        <v>114.2824177</v>
      </c>
      <c r="J3000" s="6">
        <v>29.88143552</v>
      </c>
      <c r="K3000" t="s">
        <v>9002</v>
      </c>
      <c r="L3000" t="s">
        <v>9146</v>
      </c>
      <c r="M3000" t="s">
        <v>10109</v>
      </c>
    </row>
    <row r="3001" spans="1:13" x14ac:dyDescent="0.4">
      <c r="A3001" s="6">
        <v>2999</v>
      </c>
      <c r="B3001" s="6" t="s">
        <v>8103</v>
      </c>
      <c r="C3001" s="6" t="s">
        <v>8104</v>
      </c>
      <c r="D3001" s="6" t="s">
        <v>869</v>
      </c>
      <c r="E3001" s="6" t="s">
        <v>8105</v>
      </c>
      <c r="F3001" s="6">
        <v>107.57689999999999</v>
      </c>
      <c r="G3001" s="6">
        <v>35.634</v>
      </c>
      <c r="H3001" s="6">
        <v>10150399</v>
      </c>
      <c r="I3001" s="6">
        <v>108.48510419999999</v>
      </c>
      <c r="J3001" s="6">
        <v>34.288913600000001</v>
      </c>
      <c r="K3001" t="s">
        <v>9010</v>
      </c>
      <c r="L3001" t="s">
        <v>9138</v>
      </c>
      <c r="M3001" t="s">
        <v>10771</v>
      </c>
    </row>
    <row r="3002" spans="1:13" x14ac:dyDescent="0.4">
      <c r="A3002" s="6">
        <v>3000</v>
      </c>
      <c r="B3002" s="6" t="s">
        <v>8106</v>
      </c>
      <c r="C3002" s="6" t="s">
        <v>8107</v>
      </c>
      <c r="D3002" s="6" t="s">
        <v>849</v>
      </c>
      <c r="E3002" s="6" t="s">
        <v>8108</v>
      </c>
      <c r="F3002" s="6">
        <v>113.20820000000001</v>
      </c>
      <c r="G3002" s="6">
        <v>34.714599999999997</v>
      </c>
      <c r="H3002" s="6">
        <v>1410855</v>
      </c>
      <c r="I3002" s="6">
        <v>114.0324978</v>
      </c>
      <c r="J3002" s="6">
        <v>33.378339840000002</v>
      </c>
      <c r="K3002" t="s">
        <v>9020</v>
      </c>
      <c r="L3002" t="s">
        <v>10244</v>
      </c>
      <c r="M3002" t="s">
        <v>10772</v>
      </c>
    </row>
    <row r="3003" spans="1:13" x14ac:dyDescent="0.4">
      <c r="A3003" s="6">
        <v>3001</v>
      </c>
      <c r="B3003" s="6" t="s">
        <v>8109</v>
      </c>
      <c r="C3003" s="6" t="s">
        <v>8110</v>
      </c>
      <c r="D3003" s="6" t="s">
        <v>558</v>
      </c>
      <c r="E3003" s="6" t="s">
        <v>3984</v>
      </c>
      <c r="F3003" s="6">
        <v>103.709</v>
      </c>
      <c r="G3003" s="6">
        <v>26.580100000000002</v>
      </c>
      <c r="H3003" s="6">
        <v>39410196</v>
      </c>
      <c r="I3003" s="6">
        <v>104.67483590000001</v>
      </c>
      <c r="J3003" s="6">
        <v>25.321931039999999</v>
      </c>
      <c r="K3003" t="s">
        <v>8929</v>
      </c>
      <c r="L3003" t="s">
        <v>10057</v>
      </c>
      <c r="M3003" t="s">
        <v>10058</v>
      </c>
    </row>
    <row r="3004" spans="1:13" x14ac:dyDescent="0.4">
      <c r="A3004" s="6">
        <v>3002</v>
      </c>
      <c r="B3004" s="6" t="s">
        <v>8111</v>
      </c>
      <c r="C3004" s="6" t="s">
        <v>8112</v>
      </c>
      <c r="D3004" s="6" t="s">
        <v>1151</v>
      </c>
      <c r="E3004" s="6" t="s">
        <v>1285</v>
      </c>
      <c r="F3004" s="6">
        <v>112.9113</v>
      </c>
      <c r="G3004" s="6">
        <v>24.2301</v>
      </c>
      <c r="H3004" s="6">
        <v>45067887</v>
      </c>
      <c r="I3004" s="6">
        <v>113.74002160000001</v>
      </c>
      <c r="J3004" s="6">
        <v>22.99449104</v>
      </c>
      <c r="K3004" t="s">
        <v>8934</v>
      </c>
      <c r="L3004" t="s">
        <v>9183</v>
      </c>
    </row>
    <row r="3005" spans="1:13" x14ac:dyDescent="0.4">
      <c r="A3005" s="6">
        <v>3003</v>
      </c>
      <c r="B3005" s="6" t="s">
        <v>8113</v>
      </c>
      <c r="C3005" s="6" t="s">
        <v>8114</v>
      </c>
      <c r="D3005" s="6" t="s">
        <v>573</v>
      </c>
      <c r="E3005" s="6" t="s">
        <v>8115</v>
      </c>
      <c r="F3005" s="6">
        <v>121.08540000000001</v>
      </c>
      <c r="G3005" s="6">
        <v>43.511699999999998</v>
      </c>
      <c r="H3005" s="6">
        <v>57790587</v>
      </c>
      <c r="I3005" s="6">
        <v>121.7923275</v>
      </c>
      <c r="J3005" s="6">
        <v>42.090987679999998</v>
      </c>
      <c r="K3005" t="s">
        <v>8925</v>
      </c>
      <c r="L3005" t="s">
        <v>9370</v>
      </c>
      <c r="M3005" t="s">
        <v>10773</v>
      </c>
    </row>
    <row r="3006" spans="1:13" x14ac:dyDescent="0.4">
      <c r="A3006" s="6">
        <v>3004</v>
      </c>
      <c r="B3006" s="6" t="s">
        <v>8116</v>
      </c>
      <c r="C3006" s="6" t="s">
        <v>8117</v>
      </c>
      <c r="D3006" s="6" t="s">
        <v>562</v>
      </c>
      <c r="E3006" s="6" t="s">
        <v>4022</v>
      </c>
      <c r="F3006" s="6">
        <v>128.9239</v>
      </c>
      <c r="G3006" s="6">
        <v>49.770699999999998</v>
      </c>
      <c r="H3006" s="6">
        <v>58940252</v>
      </c>
      <c r="I3006" s="6">
        <v>129.51403389999999</v>
      </c>
      <c r="J3006" s="6">
        <v>48.289901280000002</v>
      </c>
      <c r="K3006" t="s">
        <v>8885</v>
      </c>
      <c r="L3006" t="s">
        <v>9179</v>
      </c>
      <c r="M3006" t="s">
        <v>10069</v>
      </c>
    </row>
    <row r="3007" spans="1:13" x14ac:dyDescent="0.4">
      <c r="A3007" s="6">
        <v>3005</v>
      </c>
      <c r="B3007" s="6" t="s">
        <v>8118</v>
      </c>
      <c r="C3007" s="6" t="s">
        <v>8119</v>
      </c>
      <c r="D3007" s="6" t="s">
        <v>595</v>
      </c>
      <c r="E3007" s="6" t="s">
        <v>5067</v>
      </c>
      <c r="F3007" s="6">
        <v>103.0322</v>
      </c>
      <c r="G3007" s="6">
        <v>38.485300000000002</v>
      </c>
      <c r="H3007" s="6">
        <v>7940736</v>
      </c>
      <c r="I3007" s="6">
        <v>104.00812019999999</v>
      </c>
      <c r="J3007" s="6">
        <v>37.112841119999999</v>
      </c>
      <c r="K3007" t="s">
        <v>8904</v>
      </c>
      <c r="L3007" t="s">
        <v>5041</v>
      </c>
      <c r="M3007" t="s">
        <v>10306</v>
      </c>
    </row>
    <row r="3008" spans="1:13" x14ac:dyDescent="0.4">
      <c r="A3008" s="6">
        <v>3006</v>
      </c>
      <c r="B3008" s="6" t="s">
        <v>8120</v>
      </c>
      <c r="C3008" s="6" t="s">
        <v>8121</v>
      </c>
      <c r="D3008" s="6" t="s">
        <v>573</v>
      </c>
      <c r="E3008" s="6" t="s">
        <v>3473</v>
      </c>
      <c r="F3008" s="6">
        <v>126.6069</v>
      </c>
      <c r="G3008" s="6">
        <v>43.5931</v>
      </c>
      <c r="H3008" s="6">
        <v>56580435</v>
      </c>
      <c r="I3008" s="6">
        <v>127.2315572</v>
      </c>
      <c r="J3008" s="6">
        <v>42.171606240000003</v>
      </c>
      <c r="K3008" t="s">
        <v>8894</v>
      </c>
      <c r="L3008" t="s">
        <v>1119</v>
      </c>
      <c r="M3008" t="s">
        <v>9925</v>
      </c>
    </row>
    <row r="3009" spans="1:13" x14ac:dyDescent="0.4">
      <c r="A3009" s="6">
        <v>3007</v>
      </c>
      <c r="B3009" s="6" t="s">
        <v>8122</v>
      </c>
      <c r="C3009" s="6" t="s">
        <v>8123</v>
      </c>
      <c r="D3009" s="6" t="s">
        <v>500</v>
      </c>
      <c r="E3009" s="6" t="s">
        <v>3173</v>
      </c>
      <c r="F3009" s="6">
        <v>117.8823</v>
      </c>
      <c r="G3009" s="6">
        <v>42.305799999999998</v>
      </c>
      <c r="H3009" s="6">
        <v>43790878</v>
      </c>
      <c r="I3009" s="6">
        <v>118.63695370000001</v>
      </c>
      <c r="J3009" s="6">
        <v>40.896664319999999</v>
      </c>
      <c r="K3009" t="s">
        <v>8989</v>
      </c>
      <c r="L3009" t="s">
        <v>9150</v>
      </c>
      <c r="M3009" t="s">
        <v>9839</v>
      </c>
    </row>
    <row r="3010" spans="1:13" x14ac:dyDescent="0.4">
      <c r="A3010" s="6">
        <v>3008</v>
      </c>
      <c r="B3010" s="6" t="s">
        <v>8124</v>
      </c>
      <c r="C3010" s="6" t="s">
        <v>8125</v>
      </c>
      <c r="D3010" s="6" t="s">
        <v>566</v>
      </c>
      <c r="E3010" s="6" t="s">
        <v>3197</v>
      </c>
      <c r="F3010" s="6">
        <v>105.97</v>
      </c>
      <c r="G3010" s="6">
        <v>23.345700000000001</v>
      </c>
      <c r="H3010" s="6">
        <v>5480738</v>
      </c>
      <c r="I3010" s="6">
        <v>106.902147</v>
      </c>
      <c r="J3010" s="6">
        <v>22.118581280000001</v>
      </c>
      <c r="K3010" t="s">
        <v>8888</v>
      </c>
      <c r="L3010" t="s">
        <v>9228</v>
      </c>
      <c r="M3010" t="s">
        <v>9847</v>
      </c>
    </row>
    <row r="3011" spans="1:13" x14ac:dyDescent="0.4">
      <c r="A3011" s="6">
        <v>3009</v>
      </c>
      <c r="B3011" s="6" t="s">
        <v>8126</v>
      </c>
      <c r="C3011" s="6" t="s">
        <v>8127</v>
      </c>
      <c r="D3011" s="6" t="s">
        <v>849</v>
      </c>
      <c r="E3011" s="6" t="s">
        <v>8128</v>
      </c>
      <c r="F3011" s="6">
        <v>114.4293</v>
      </c>
      <c r="G3011" s="6">
        <v>31.7423</v>
      </c>
      <c r="H3011" s="6">
        <v>19830144</v>
      </c>
      <c r="I3011" s="6">
        <v>115.2354034</v>
      </c>
      <c r="J3011" s="6">
        <v>30.434573919999998</v>
      </c>
      <c r="K3011" t="s">
        <v>9002</v>
      </c>
      <c r="L3011" t="s">
        <v>9442</v>
      </c>
      <c r="M3011" t="s">
        <v>10774</v>
      </c>
    </row>
    <row r="3012" spans="1:13" x14ac:dyDescent="0.4">
      <c r="A3012" s="6">
        <v>3010</v>
      </c>
      <c r="B3012" s="6" t="s">
        <v>8129</v>
      </c>
      <c r="C3012" s="6" t="s">
        <v>8130</v>
      </c>
      <c r="D3012" s="6" t="s">
        <v>562</v>
      </c>
      <c r="E3012" s="6" t="s">
        <v>1100</v>
      </c>
      <c r="F3012" s="6">
        <v>129.9769</v>
      </c>
      <c r="G3012" s="6">
        <v>47.378</v>
      </c>
      <c r="H3012" s="6">
        <v>54210736</v>
      </c>
      <c r="I3012" s="6">
        <v>130.55134419999999</v>
      </c>
      <c r="J3012" s="6">
        <v>45.920171199999999</v>
      </c>
      <c r="K3012" t="s">
        <v>8885</v>
      </c>
      <c r="L3012" t="s">
        <v>9106</v>
      </c>
      <c r="M3012" t="s">
        <v>9107</v>
      </c>
    </row>
    <row r="3013" spans="1:13" x14ac:dyDescent="0.4">
      <c r="A3013" s="6">
        <v>3011</v>
      </c>
      <c r="B3013" s="6" t="s">
        <v>8131</v>
      </c>
      <c r="C3013" s="6" t="s">
        <v>8132</v>
      </c>
      <c r="D3013" s="6" t="s">
        <v>837</v>
      </c>
      <c r="E3013" s="6" t="s">
        <v>5409</v>
      </c>
      <c r="F3013" s="6">
        <v>112.3317</v>
      </c>
      <c r="G3013" s="6">
        <v>40.539299999999997</v>
      </c>
      <c r="H3013" s="6">
        <v>53400747</v>
      </c>
      <c r="I3013" s="6">
        <v>113.1690577</v>
      </c>
      <c r="J3013" s="6">
        <v>39.147122719999999</v>
      </c>
      <c r="K3013" t="s">
        <v>8997</v>
      </c>
      <c r="L3013" t="s">
        <v>9447</v>
      </c>
      <c r="M3013" t="s">
        <v>5407</v>
      </c>
    </row>
    <row r="3014" spans="1:13" x14ac:dyDescent="0.4">
      <c r="A3014" s="6">
        <v>3012</v>
      </c>
      <c r="B3014" s="6" t="s">
        <v>8133</v>
      </c>
      <c r="C3014" s="6" t="s">
        <v>8134</v>
      </c>
      <c r="D3014" s="6" t="s">
        <v>500</v>
      </c>
      <c r="E3014" s="6" t="s">
        <v>8135</v>
      </c>
      <c r="F3014" s="6">
        <v>114.8357</v>
      </c>
      <c r="G3014" s="6">
        <v>40.420299999999997</v>
      </c>
      <c r="H3014" s="6">
        <v>750761</v>
      </c>
      <c r="I3014" s="6">
        <v>115.6357481</v>
      </c>
      <c r="J3014" s="6">
        <v>39.029265119999998</v>
      </c>
      <c r="K3014" t="s">
        <v>8989</v>
      </c>
      <c r="L3014" t="s">
        <v>9080</v>
      </c>
      <c r="M3014" t="s">
        <v>10775</v>
      </c>
    </row>
    <row r="3015" spans="1:13" x14ac:dyDescent="0.4">
      <c r="A3015" s="6">
        <v>3013</v>
      </c>
      <c r="B3015" s="6" t="s">
        <v>8136</v>
      </c>
      <c r="C3015" s="6" t="s">
        <v>8137</v>
      </c>
      <c r="D3015" s="6" t="s">
        <v>849</v>
      </c>
      <c r="E3015" s="6" t="s">
        <v>8128</v>
      </c>
      <c r="F3015" s="6">
        <v>114.42870000000001</v>
      </c>
      <c r="G3015" s="6">
        <v>31.720300000000002</v>
      </c>
      <c r="H3015" s="6">
        <v>95681663</v>
      </c>
      <c r="I3015" s="6">
        <v>115.2348124</v>
      </c>
      <c r="J3015" s="6">
        <v>30.412785119999999</v>
      </c>
      <c r="K3015" t="s">
        <v>9002</v>
      </c>
      <c r="L3015" t="s">
        <v>9442</v>
      </c>
      <c r="M3015" t="s">
        <v>10774</v>
      </c>
    </row>
    <row r="3016" spans="1:13" x14ac:dyDescent="0.4">
      <c r="A3016" s="6">
        <v>3014</v>
      </c>
      <c r="B3016" s="6" t="s">
        <v>8138</v>
      </c>
      <c r="C3016" s="6" t="s">
        <v>8139</v>
      </c>
      <c r="D3016" s="6" t="s">
        <v>573</v>
      </c>
      <c r="E3016" s="6" t="s">
        <v>2444</v>
      </c>
      <c r="F3016" s="6">
        <v>121.4478</v>
      </c>
      <c r="G3016" s="6">
        <v>40.654499999999999</v>
      </c>
      <c r="H3016" s="6">
        <v>50880827</v>
      </c>
      <c r="I3016" s="6">
        <v>122.14932779999999</v>
      </c>
      <c r="J3016" s="6">
        <v>39.2612168</v>
      </c>
      <c r="K3016" t="s">
        <v>8925</v>
      </c>
      <c r="L3016" t="s">
        <v>9264</v>
      </c>
      <c r="M3016" t="s">
        <v>9625</v>
      </c>
    </row>
    <row r="3017" spans="1:13" x14ac:dyDescent="0.4">
      <c r="A3017" s="6">
        <v>3015</v>
      </c>
      <c r="B3017" s="6" t="s">
        <v>8140</v>
      </c>
      <c r="C3017" s="6" t="s">
        <v>8141</v>
      </c>
      <c r="D3017" s="6" t="s">
        <v>595</v>
      </c>
      <c r="E3017" s="6" t="s">
        <v>5755</v>
      </c>
      <c r="F3017" s="6">
        <v>98.368700000000004</v>
      </c>
      <c r="G3017" s="6">
        <v>40.708300000000001</v>
      </c>
      <c r="H3017" s="6">
        <v>11110836</v>
      </c>
      <c r="I3017" s="6">
        <v>99.414106369999999</v>
      </c>
      <c r="J3017" s="6">
        <v>39.31450032</v>
      </c>
      <c r="K3017" t="s">
        <v>8904</v>
      </c>
      <c r="L3017" t="s">
        <v>9602</v>
      </c>
      <c r="M3017" t="s">
        <v>10419</v>
      </c>
    </row>
    <row r="3018" spans="1:13" x14ac:dyDescent="0.4">
      <c r="A3018" s="6">
        <v>3016</v>
      </c>
      <c r="B3018" s="6" t="s">
        <v>8142</v>
      </c>
      <c r="C3018" s="6" t="s">
        <v>8143</v>
      </c>
      <c r="D3018" s="6" t="s">
        <v>533</v>
      </c>
      <c r="E3018" s="6" t="s">
        <v>8144</v>
      </c>
      <c r="F3018" s="6">
        <v>118.9422</v>
      </c>
      <c r="G3018" s="6">
        <v>35.536299999999997</v>
      </c>
      <c r="H3018" s="6">
        <v>91071991</v>
      </c>
      <c r="I3018" s="6">
        <v>119.6810612</v>
      </c>
      <c r="J3018" s="6">
        <v>34.192151520000003</v>
      </c>
      <c r="K3018" t="s">
        <v>8979</v>
      </c>
      <c r="L3018" t="s">
        <v>9353</v>
      </c>
      <c r="M3018" t="s">
        <v>8142</v>
      </c>
    </row>
    <row r="3019" spans="1:13" x14ac:dyDescent="0.4">
      <c r="A3019" s="6">
        <v>3017</v>
      </c>
      <c r="B3019" s="6" t="s">
        <v>8145</v>
      </c>
      <c r="C3019" s="6" t="s">
        <v>8146</v>
      </c>
      <c r="D3019" s="6" t="s">
        <v>500</v>
      </c>
      <c r="E3019" s="6" t="s">
        <v>4226</v>
      </c>
      <c r="F3019" s="6">
        <v>113.667</v>
      </c>
      <c r="G3019" s="6">
        <v>38.439399999999999</v>
      </c>
      <c r="H3019" s="6">
        <v>1000977</v>
      </c>
      <c r="I3019" s="6">
        <v>114.4844617</v>
      </c>
      <c r="J3019" s="6">
        <v>37.067381760000004</v>
      </c>
      <c r="K3019" t="s">
        <v>8989</v>
      </c>
      <c r="L3019" t="s">
        <v>9724</v>
      </c>
      <c r="M3019" t="s">
        <v>10116</v>
      </c>
    </row>
    <row r="3020" spans="1:13" x14ac:dyDescent="0.4">
      <c r="A3020" s="6">
        <v>3018</v>
      </c>
      <c r="B3020" s="6" t="s">
        <v>8147</v>
      </c>
      <c r="C3020" s="6" t="s">
        <v>8148</v>
      </c>
      <c r="D3020" s="6" t="s">
        <v>602</v>
      </c>
      <c r="E3020" s="6" t="s">
        <v>4221</v>
      </c>
      <c r="F3020" s="6">
        <v>112.0954</v>
      </c>
      <c r="G3020" s="6">
        <v>29.251999999999999</v>
      </c>
      <c r="H3020" s="6">
        <v>8750001</v>
      </c>
      <c r="I3020" s="6">
        <v>112.9362785</v>
      </c>
      <c r="J3020" s="6">
        <v>27.968180799999999</v>
      </c>
      <c r="K3020" t="s">
        <v>8910</v>
      </c>
      <c r="L3020" t="s">
        <v>9957</v>
      </c>
      <c r="M3020" t="s">
        <v>10115</v>
      </c>
    </row>
    <row r="3021" spans="1:13" x14ac:dyDescent="0.4">
      <c r="A3021" s="6">
        <v>3019</v>
      </c>
      <c r="B3021" s="6" t="s">
        <v>8149</v>
      </c>
      <c r="C3021" s="6" t="s">
        <v>8150</v>
      </c>
      <c r="D3021" s="6" t="s">
        <v>849</v>
      </c>
      <c r="E3021" s="6" t="s">
        <v>3830</v>
      </c>
      <c r="F3021" s="6">
        <v>112.2949</v>
      </c>
      <c r="G3021" s="6">
        <v>31.734400000000001</v>
      </c>
      <c r="H3021" s="6">
        <v>12970760</v>
      </c>
      <c r="I3021" s="6">
        <v>113.132806</v>
      </c>
      <c r="J3021" s="6">
        <v>30.42674976</v>
      </c>
      <c r="K3021" t="s">
        <v>9002</v>
      </c>
      <c r="L3021" t="s">
        <v>10016</v>
      </c>
    </row>
    <row r="3022" spans="1:13" x14ac:dyDescent="0.4">
      <c r="A3022" s="6">
        <v>3020</v>
      </c>
      <c r="B3022" s="6" t="s">
        <v>8151</v>
      </c>
      <c r="C3022" s="6" t="s">
        <v>8152</v>
      </c>
      <c r="D3022" s="6" t="s">
        <v>500</v>
      </c>
      <c r="E3022" s="6" t="s">
        <v>4171</v>
      </c>
      <c r="F3022" s="6">
        <v>116.9645</v>
      </c>
      <c r="G3022" s="6">
        <v>42.006799999999998</v>
      </c>
      <c r="H3022" s="6">
        <v>22850556</v>
      </c>
      <c r="I3022" s="6">
        <v>117.732829</v>
      </c>
      <c r="J3022" s="6">
        <v>40.600534719999999</v>
      </c>
      <c r="K3022" t="s">
        <v>8989</v>
      </c>
      <c r="L3022" t="s">
        <v>9150</v>
      </c>
      <c r="M3022" t="s">
        <v>4169</v>
      </c>
    </row>
    <row r="3023" spans="1:13" x14ac:dyDescent="0.4">
      <c r="A3023" s="6">
        <v>3021</v>
      </c>
      <c r="B3023" s="6" t="s">
        <v>8153</v>
      </c>
      <c r="C3023" s="6" t="s">
        <v>8154</v>
      </c>
      <c r="D3023" s="6" t="s">
        <v>558</v>
      </c>
      <c r="E3023" s="6" t="s">
        <v>8155</v>
      </c>
      <c r="F3023" s="6">
        <v>99.114999999999995</v>
      </c>
      <c r="G3023" s="6">
        <v>25.963799999999999</v>
      </c>
      <c r="H3023" s="6">
        <v>92311887</v>
      </c>
      <c r="I3023" s="6">
        <v>100.1492865</v>
      </c>
      <c r="J3023" s="6">
        <v>24.71154752</v>
      </c>
      <c r="K3023" t="s">
        <v>8891</v>
      </c>
      <c r="L3023" t="s">
        <v>9271</v>
      </c>
      <c r="M3023" t="s">
        <v>10776</v>
      </c>
    </row>
    <row r="3024" spans="1:13" x14ac:dyDescent="0.4">
      <c r="A3024" s="6">
        <v>3022</v>
      </c>
      <c r="B3024" s="6" t="s">
        <v>8156</v>
      </c>
      <c r="C3024" s="6" t="s">
        <v>8157</v>
      </c>
      <c r="D3024" s="6" t="s">
        <v>602</v>
      </c>
      <c r="E3024" s="6" t="s">
        <v>8158</v>
      </c>
      <c r="F3024" s="6">
        <v>109.25839999999999</v>
      </c>
      <c r="G3024" s="6">
        <v>21.554099999999998</v>
      </c>
      <c r="H3024" s="6">
        <v>3920332</v>
      </c>
      <c r="I3024" s="6">
        <v>110.14154980000001</v>
      </c>
      <c r="J3024" s="6">
        <v>20.344180640000001</v>
      </c>
      <c r="K3024" t="s">
        <v>8934</v>
      </c>
      <c r="L3024" t="s">
        <v>10228</v>
      </c>
      <c r="M3024" t="s">
        <v>10777</v>
      </c>
    </row>
    <row r="3025" spans="1:13" x14ac:dyDescent="0.4">
      <c r="A3025" s="6">
        <v>3023</v>
      </c>
      <c r="B3025" s="6" t="s">
        <v>8159</v>
      </c>
      <c r="C3025" s="6" t="s">
        <v>8160</v>
      </c>
      <c r="D3025" s="6" t="s">
        <v>520</v>
      </c>
      <c r="E3025" s="6" t="s">
        <v>4231</v>
      </c>
      <c r="F3025" s="6">
        <v>104.315</v>
      </c>
      <c r="G3025" s="6">
        <v>29.446400000000001</v>
      </c>
      <c r="H3025" s="6">
        <v>100500801</v>
      </c>
      <c r="I3025" s="6">
        <v>105.2718065</v>
      </c>
      <c r="J3025" s="6">
        <v>28.160714559999999</v>
      </c>
      <c r="K3025" t="s">
        <v>8898</v>
      </c>
      <c r="L3025" t="s">
        <v>9184</v>
      </c>
      <c r="M3025" t="s">
        <v>10117</v>
      </c>
    </row>
    <row r="3026" spans="1:13" x14ac:dyDescent="0.4">
      <c r="A3026" s="6">
        <v>3024</v>
      </c>
      <c r="B3026" s="6" t="s">
        <v>8161</v>
      </c>
      <c r="C3026" s="6" t="s">
        <v>8162</v>
      </c>
      <c r="D3026" s="6" t="s">
        <v>573</v>
      </c>
      <c r="E3026" s="6" t="s">
        <v>4847</v>
      </c>
      <c r="F3026" s="6">
        <v>119.66540000000001</v>
      </c>
      <c r="G3026" s="6">
        <v>44.136099999999999</v>
      </c>
      <c r="H3026" s="6">
        <v>23660784</v>
      </c>
      <c r="I3026" s="6">
        <v>120.3934855</v>
      </c>
      <c r="J3026" s="6">
        <v>42.709393439999999</v>
      </c>
      <c r="K3026" t="s">
        <v>8950</v>
      </c>
      <c r="L3026" t="s">
        <v>9144</v>
      </c>
      <c r="M3026" t="s">
        <v>10272</v>
      </c>
    </row>
    <row r="3027" spans="1:13" x14ac:dyDescent="0.4">
      <c r="A3027" s="6">
        <v>3025</v>
      </c>
      <c r="B3027" s="6" t="s">
        <v>8163</v>
      </c>
      <c r="C3027" s="6" t="s">
        <v>8164</v>
      </c>
      <c r="D3027" s="6" t="s">
        <v>573</v>
      </c>
      <c r="E3027" s="6" t="s">
        <v>5037</v>
      </c>
      <c r="F3027" s="6">
        <v>116.7831</v>
      </c>
      <c r="G3027" s="6">
        <v>46.067799999999998</v>
      </c>
      <c r="H3027" s="6">
        <v>49930205</v>
      </c>
      <c r="I3027" s="6">
        <v>117.55413179999999</v>
      </c>
      <c r="J3027" s="6">
        <v>44.622549120000002</v>
      </c>
      <c r="K3027" t="s">
        <v>8950</v>
      </c>
      <c r="L3027" t="s">
        <v>9326</v>
      </c>
      <c r="M3027" t="s">
        <v>10301</v>
      </c>
    </row>
    <row r="3028" spans="1:13" x14ac:dyDescent="0.4">
      <c r="A3028" s="6">
        <v>3026</v>
      </c>
      <c r="B3028" s="6" t="s">
        <v>8165</v>
      </c>
      <c r="C3028" s="6" t="s">
        <v>8166</v>
      </c>
      <c r="D3028" s="6" t="s">
        <v>913</v>
      </c>
      <c r="E3028" s="6" t="s">
        <v>8167</v>
      </c>
      <c r="F3028" s="6">
        <v>112.5973</v>
      </c>
      <c r="G3028" s="6">
        <v>36.596600000000002</v>
      </c>
      <c r="H3028" s="6">
        <v>20620482</v>
      </c>
      <c r="I3028" s="6">
        <v>113.4307002</v>
      </c>
      <c r="J3028" s="6">
        <v>35.242272640000003</v>
      </c>
      <c r="K3028" t="s">
        <v>9020</v>
      </c>
      <c r="L3028" t="s">
        <v>9628</v>
      </c>
      <c r="M3028" t="s">
        <v>10778</v>
      </c>
    </row>
    <row r="3029" spans="1:13" x14ac:dyDescent="0.4">
      <c r="A3029" s="6">
        <v>3027</v>
      </c>
      <c r="B3029" s="6" t="s">
        <v>8168</v>
      </c>
      <c r="C3029" s="6" t="s">
        <v>8169</v>
      </c>
      <c r="D3029" s="6" t="s">
        <v>913</v>
      </c>
      <c r="E3029" s="6" t="s">
        <v>8167</v>
      </c>
      <c r="F3029" s="6">
        <v>112.5829</v>
      </c>
      <c r="G3029" s="6">
        <v>36.563400000000001</v>
      </c>
      <c r="H3029" s="6">
        <v>55600297</v>
      </c>
      <c r="I3029" s="6">
        <v>113.4165148</v>
      </c>
      <c r="J3029" s="6">
        <v>35.209391359999998</v>
      </c>
      <c r="K3029" t="s">
        <v>9020</v>
      </c>
      <c r="L3029" t="s">
        <v>9628</v>
      </c>
      <c r="M3029" t="s">
        <v>10778</v>
      </c>
    </row>
    <row r="3030" spans="1:13" x14ac:dyDescent="0.4">
      <c r="A3030" s="6">
        <v>3028</v>
      </c>
      <c r="B3030" s="6" t="s">
        <v>8170</v>
      </c>
      <c r="C3030" s="6" t="s">
        <v>8171</v>
      </c>
      <c r="D3030" s="6" t="s">
        <v>849</v>
      </c>
      <c r="E3030" s="6" t="s">
        <v>8172</v>
      </c>
      <c r="F3030" s="6">
        <v>114.072</v>
      </c>
      <c r="G3030" s="6">
        <v>32.963500000000003</v>
      </c>
      <c r="H3030" s="6">
        <v>19740210</v>
      </c>
      <c r="I3030" s="6">
        <v>114.8834272</v>
      </c>
      <c r="J3030" s="6">
        <v>31.644050400000001</v>
      </c>
      <c r="K3030" t="s">
        <v>9020</v>
      </c>
      <c r="L3030" t="s">
        <v>9416</v>
      </c>
      <c r="M3030" t="s">
        <v>8170</v>
      </c>
    </row>
    <row r="3031" spans="1:13" x14ac:dyDescent="0.4">
      <c r="A3031" s="6">
        <v>3029</v>
      </c>
      <c r="B3031" s="6" t="s">
        <v>8173</v>
      </c>
      <c r="C3031" s="6" t="s">
        <v>8174</v>
      </c>
      <c r="D3031" s="6" t="s">
        <v>849</v>
      </c>
      <c r="E3031" s="6" t="s">
        <v>8175</v>
      </c>
      <c r="F3031" s="6">
        <v>114.01430000000001</v>
      </c>
      <c r="G3031" s="6">
        <v>33.4985</v>
      </c>
      <c r="H3031" s="6">
        <v>31990014</v>
      </c>
      <c r="I3031" s="6">
        <v>114.8265869</v>
      </c>
      <c r="J3031" s="6">
        <v>32.173914400000001</v>
      </c>
      <c r="K3031" t="s">
        <v>9020</v>
      </c>
      <c r="L3031" t="s">
        <v>9416</v>
      </c>
      <c r="M3031" t="s">
        <v>8173</v>
      </c>
    </row>
    <row r="3032" spans="1:13" x14ac:dyDescent="0.4">
      <c r="A3032" s="6">
        <v>3030</v>
      </c>
      <c r="B3032" s="6" t="s">
        <v>8176</v>
      </c>
      <c r="C3032" s="6" t="s">
        <v>8177</v>
      </c>
      <c r="D3032" s="6" t="s">
        <v>602</v>
      </c>
      <c r="E3032" s="6" t="s">
        <v>8178</v>
      </c>
      <c r="F3032" s="6">
        <v>111.67610000000001</v>
      </c>
      <c r="G3032" s="6">
        <v>29.029599999999999</v>
      </c>
      <c r="H3032" s="6">
        <v>35240489</v>
      </c>
      <c r="I3032" s="6">
        <v>112.5232261</v>
      </c>
      <c r="J3032" s="6">
        <v>27.747915840000001</v>
      </c>
      <c r="K3032" t="s">
        <v>8910</v>
      </c>
      <c r="L3032" t="s">
        <v>9957</v>
      </c>
      <c r="M3032" t="s">
        <v>10779</v>
      </c>
    </row>
    <row r="3033" spans="1:13" x14ac:dyDescent="0.4">
      <c r="A3033" s="6">
        <v>3031</v>
      </c>
      <c r="B3033" s="6" t="s">
        <v>8179</v>
      </c>
      <c r="C3033" s="6" t="s">
        <v>8180</v>
      </c>
      <c r="D3033" s="6" t="s">
        <v>533</v>
      </c>
      <c r="E3033" s="6" t="s">
        <v>4240</v>
      </c>
      <c r="F3033" s="6">
        <v>116.1724</v>
      </c>
      <c r="G3033" s="6">
        <v>35.514099999999999</v>
      </c>
      <c r="H3033" s="6">
        <v>47820436</v>
      </c>
      <c r="I3033" s="6">
        <v>116.9525312</v>
      </c>
      <c r="J3033" s="6">
        <v>34.170164640000003</v>
      </c>
      <c r="K3033" t="s">
        <v>8944</v>
      </c>
      <c r="L3033" t="s">
        <v>9287</v>
      </c>
      <c r="M3033" t="s">
        <v>8179</v>
      </c>
    </row>
    <row r="3034" spans="1:13" x14ac:dyDescent="0.4">
      <c r="A3034" s="6">
        <v>3032</v>
      </c>
      <c r="B3034" s="6" t="s">
        <v>8181</v>
      </c>
      <c r="C3034" s="6" t="s">
        <v>8182</v>
      </c>
      <c r="D3034" s="6" t="s">
        <v>913</v>
      </c>
      <c r="E3034" s="6" t="s">
        <v>8183</v>
      </c>
      <c r="F3034" s="6">
        <v>113.0243</v>
      </c>
      <c r="G3034" s="6">
        <v>36.394100000000002</v>
      </c>
      <c r="H3034" s="6">
        <v>96949267</v>
      </c>
      <c r="I3034" s="6">
        <v>113.8513379</v>
      </c>
      <c r="J3034" s="6">
        <v>35.041716639999997</v>
      </c>
      <c r="K3034" t="s">
        <v>9020</v>
      </c>
      <c r="L3034" t="s">
        <v>10119</v>
      </c>
      <c r="M3034" t="s">
        <v>10780</v>
      </c>
    </row>
    <row r="3035" spans="1:13" x14ac:dyDescent="0.4">
      <c r="A3035" s="6">
        <v>3033</v>
      </c>
      <c r="B3035" s="6" t="s">
        <v>8184</v>
      </c>
      <c r="C3035" s="6" t="s">
        <v>8185</v>
      </c>
      <c r="D3035" s="6" t="s">
        <v>602</v>
      </c>
      <c r="E3035" s="6" t="s">
        <v>8186</v>
      </c>
      <c r="F3035" s="6">
        <v>111.372</v>
      </c>
      <c r="G3035" s="6">
        <v>23.970600000000001</v>
      </c>
      <c r="H3035" s="6">
        <v>3350884</v>
      </c>
      <c r="I3035" s="6">
        <v>112.22365720000001</v>
      </c>
      <c r="J3035" s="6">
        <v>22.737482239999999</v>
      </c>
      <c r="K3035" t="s">
        <v>8934</v>
      </c>
      <c r="L3035" t="s">
        <v>10161</v>
      </c>
      <c r="M3035" t="s">
        <v>8184</v>
      </c>
    </row>
    <row r="3036" spans="1:13" x14ac:dyDescent="0.4">
      <c r="A3036" s="6">
        <v>3034</v>
      </c>
      <c r="B3036" s="6" t="s">
        <v>8187</v>
      </c>
      <c r="C3036" s="6" t="s">
        <v>8188</v>
      </c>
      <c r="D3036" s="6" t="s">
        <v>696</v>
      </c>
      <c r="E3036" s="6" t="s">
        <v>1842</v>
      </c>
      <c r="F3036" s="6">
        <v>107.4436</v>
      </c>
      <c r="G3036" s="6">
        <v>42.268500000000003</v>
      </c>
      <c r="H3036" s="6">
        <v>7410614</v>
      </c>
      <c r="I3036" s="6">
        <v>108.35379039999999</v>
      </c>
      <c r="J3036" s="6">
        <v>40.859722400000003</v>
      </c>
      <c r="K3036" t="s">
        <v>8950</v>
      </c>
      <c r="L3036" t="s">
        <v>9130</v>
      </c>
      <c r="M3036" t="s">
        <v>9412</v>
      </c>
    </row>
    <row r="3037" spans="1:13" x14ac:dyDescent="0.4">
      <c r="A3037" s="6">
        <v>3035</v>
      </c>
      <c r="B3037" s="6" t="s">
        <v>8189</v>
      </c>
      <c r="C3037" s="6" t="s">
        <v>8190</v>
      </c>
      <c r="D3037" s="6" t="s">
        <v>500</v>
      </c>
      <c r="E3037" s="6" t="s">
        <v>2839</v>
      </c>
      <c r="F3037" s="6">
        <v>113.8062</v>
      </c>
      <c r="G3037" s="6">
        <v>40.7941</v>
      </c>
      <c r="H3037" s="6">
        <v>53240702</v>
      </c>
      <c r="I3037" s="6">
        <v>114.6215876</v>
      </c>
      <c r="J3037" s="6">
        <v>39.399476640000003</v>
      </c>
      <c r="K3037" t="s">
        <v>8989</v>
      </c>
      <c r="L3037" t="s">
        <v>9080</v>
      </c>
      <c r="M3037" t="s">
        <v>9744</v>
      </c>
    </row>
    <row r="3038" spans="1:13" x14ac:dyDescent="0.4">
      <c r="A3038" s="6">
        <v>3036</v>
      </c>
      <c r="B3038" s="6" t="s">
        <v>8191</v>
      </c>
      <c r="C3038" s="6" t="s">
        <v>4273</v>
      </c>
      <c r="D3038" s="6" t="s">
        <v>562</v>
      </c>
      <c r="E3038" s="6" t="s">
        <v>2678</v>
      </c>
      <c r="F3038" s="6">
        <v>129.49449999999999</v>
      </c>
      <c r="G3038" s="6">
        <v>46.637599999999999</v>
      </c>
      <c r="H3038" s="6">
        <v>54090463</v>
      </c>
      <c r="I3038" s="6">
        <v>130.076132</v>
      </c>
      <c r="J3038" s="6">
        <v>45.186879040000001</v>
      </c>
      <c r="K3038" t="s">
        <v>8885</v>
      </c>
      <c r="L3038" t="s">
        <v>9109</v>
      </c>
      <c r="M3038" t="s">
        <v>9697</v>
      </c>
    </row>
    <row r="3039" spans="1:13" x14ac:dyDescent="0.4">
      <c r="A3039" s="6">
        <v>3037</v>
      </c>
      <c r="B3039" s="6" t="s">
        <v>8192</v>
      </c>
      <c r="C3039" s="6" t="s">
        <v>8193</v>
      </c>
      <c r="D3039" s="6" t="s">
        <v>869</v>
      </c>
      <c r="E3039" s="6" t="s">
        <v>4265</v>
      </c>
      <c r="F3039" s="6">
        <v>108.3974</v>
      </c>
      <c r="G3039" s="6">
        <v>34.172699999999999</v>
      </c>
      <c r="H3039" s="6">
        <v>29280214</v>
      </c>
      <c r="I3039" s="6">
        <v>109.29337870000001</v>
      </c>
      <c r="J3039" s="6">
        <v>32.84164208</v>
      </c>
      <c r="K3039" t="s">
        <v>9010</v>
      </c>
      <c r="L3039" t="s">
        <v>9039</v>
      </c>
      <c r="M3039" t="s">
        <v>10126</v>
      </c>
    </row>
    <row r="3040" spans="1:13" x14ac:dyDescent="0.4">
      <c r="A3040" s="6">
        <v>3038</v>
      </c>
      <c r="B3040" s="6" t="s">
        <v>8194</v>
      </c>
      <c r="C3040" s="6" t="s">
        <v>8195</v>
      </c>
      <c r="D3040" s="6" t="s">
        <v>869</v>
      </c>
      <c r="E3040" s="6" t="s">
        <v>4303</v>
      </c>
      <c r="F3040" s="6">
        <v>107.7654</v>
      </c>
      <c r="G3040" s="6">
        <v>35.766399999999997</v>
      </c>
      <c r="H3040" s="6">
        <v>91994793</v>
      </c>
      <c r="I3040" s="6">
        <v>108.6707955</v>
      </c>
      <c r="J3040" s="6">
        <v>34.420042559999999</v>
      </c>
      <c r="K3040" t="s">
        <v>9010</v>
      </c>
      <c r="L3040" t="s">
        <v>9138</v>
      </c>
      <c r="M3040" t="s">
        <v>10137</v>
      </c>
    </row>
    <row r="3041" spans="1:13" x14ac:dyDescent="0.4">
      <c r="A3041" s="6">
        <v>3039</v>
      </c>
      <c r="B3041" s="6" t="s">
        <v>8196</v>
      </c>
      <c r="C3041" s="6" t="s">
        <v>8197</v>
      </c>
      <c r="D3041" s="6" t="s">
        <v>913</v>
      </c>
      <c r="E3041" s="6" t="s">
        <v>8198</v>
      </c>
      <c r="F3041" s="6">
        <v>112.23699999999999</v>
      </c>
      <c r="G3041" s="6">
        <v>37.899700000000003</v>
      </c>
      <c r="H3041" s="6">
        <v>91961417</v>
      </c>
      <c r="I3041" s="6">
        <v>113.0757687</v>
      </c>
      <c r="J3041" s="6">
        <v>36.532862880000003</v>
      </c>
      <c r="K3041" t="s">
        <v>8997</v>
      </c>
      <c r="L3041" t="s">
        <v>9217</v>
      </c>
      <c r="M3041" t="s">
        <v>10781</v>
      </c>
    </row>
    <row r="3042" spans="1:13" x14ac:dyDescent="0.4">
      <c r="A3042" s="6">
        <v>3040</v>
      </c>
      <c r="B3042" s="6" t="s">
        <v>8199</v>
      </c>
      <c r="C3042" s="6" t="s">
        <v>8200</v>
      </c>
      <c r="D3042" s="6" t="s">
        <v>566</v>
      </c>
      <c r="E3042" s="6" t="s">
        <v>8201</v>
      </c>
      <c r="F3042" s="6">
        <v>109.017</v>
      </c>
      <c r="G3042" s="6">
        <v>23.971699999999998</v>
      </c>
      <c r="H3042" s="6">
        <v>3760110</v>
      </c>
      <c r="I3042" s="6">
        <v>109.9037467</v>
      </c>
      <c r="J3042" s="6">
        <v>22.73857168</v>
      </c>
      <c r="K3042" t="s">
        <v>8888</v>
      </c>
      <c r="L3042" t="s">
        <v>9069</v>
      </c>
      <c r="M3042" t="s">
        <v>10782</v>
      </c>
    </row>
    <row r="3043" spans="1:13" x14ac:dyDescent="0.4">
      <c r="A3043" s="6">
        <v>3041</v>
      </c>
      <c r="B3043" s="6" t="s">
        <v>8202</v>
      </c>
      <c r="C3043" s="6" t="s">
        <v>8203</v>
      </c>
      <c r="D3043" s="6" t="s">
        <v>558</v>
      </c>
      <c r="E3043" s="6" t="s">
        <v>1056</v>
      </c>
      <c r="F3043" s="6">
        <v>103.63460000000001</v>
      </c>
      <c r="G3043" s="6">
        <v>26.726199999999999</v>
      </c>
      <c r="H3043" s="6">
        <v>39390600</v>
      </c>
      <c r="I3043" s="6">
        <v>104.6015445</v>
      </c>
      <c r="J3043" s="6">
        <v>25.466628480000001</v>
      </c>
      <c r="K3043" t="s">
        <v>8929</v>
      </c>
      <c r="L3043" t="s">
        <v>9088</v>
      </c>
      <c r="M3043" t="s">
        <v>9089</v>
      </c>
    </row>
    <row r="3044" spans="1:13" x14ac:dyDescent="0.4">
      <c r="A3044" s="6">
        <v>3042</v>
      </c>
      <c r="B3044" s="6" t="s">
        <v>8204</v>
      </c>
      <c r="C3044" s="6" t="s">
        <v>4292</v>
      </c>
      <c r="D3044" s="6" t="s">
        <v>533</v>
      </c>
      <c r="E3044" s="6" t="s">
        <v>8205</v>
      </c>
      <c r="F3044" s="6">
        <v>117.58240000000001</v>
      </c>
      <c r="G3044" s="6">
        <v>35.727200000000003</v>
      </c>
      <c r="H3044" s="6">
        <v>9120580</v>
      </c>
      <c r="I3044" s="6">
        <v>118.3415222</v>
      </c>
      <c r="J3044" s="6">
        <v>34.381218879999999</v>
      </c>
      <c r="K3044" t="s">
        <v>8979</v>
      </c>
      <c r="L3044" t="s">
        <v>9941</v>
      </c>
      <c r="M3044" t="s">
        <v>10783</v>
      </c>
    </row>
    <row r="3045" spans="1:13" x14ac:dyDescent="0.4">
      <c r="A3045" s="6">
        <v>3043</v>
      </c>
      <c r="B3045" s="6" t="s">
        <v>8206</v>
      </c>
      <c r="C3045" s="6" t="s">
        <v>8207</v>
      </c>
      <c r="D3045" s="6" t="s">
        <v>558</v>
      </c>
      <c r="E3045" s="6" t="s">
        <v>4481</v>
      </c>
      <c r="F3045" s="6">
        <v>100.827</v>
      </c>
      <c r="G3045" s="6">
        <v>26.8505</v>
      </c>
      <c r="H3045" s="6">
        <v>14420775</v>
      </c>
      <c r="I3045" s="6">
        <v>101.83577769999999</v>
      </c>
      <c r="J3045" s="6">
        <v>25.5897352</v>
      </c>
      <c r="K3045" t="s">
        <v>8891</v>
      </c>
      <c r="L3045" t="s">
        <v>9204</v>
      </c>
      <c r="M3045" t="s">
        <v>10179</v>
      </c>
    </row>
    <row r="3046" spans="1:13" x14ac:dyDescent="0.4">
      <c r="A3046" s="6">
        <v>3044</v>
      </c>
      <c r="B3046" s="6" t="s">
        <v>8208</v>
      </c>
      <c r="C3046" s="6" t="s">
        <v>8209</v>
      </c>
      <c r="D3046" s="6" t="s">
        <v>533</v>
      </c>
      <c r="E3046" s="6" t="s">
        <v>8205</v>
      </c>
      <c r="F3046" s="6">
        <v>117.565</v>
      </c>
      <c r="G3046" s="6">
        <v>35.673499999999997</v>
      </c>
      <c r="H3046" s="6">
        <v>92528805</v>
      </c>
      <c r="I3046" s="6">
        <v>118.3243815</v>
      </c>
      <c r="J3046" s="6">
        <v>34.3280344</v>
      </c>
      <c r="K3046" t="s">
        <v>8979</v>
      </c>
      <c r="L3046" t="s">
        <v>9941</v>
      </c>
      <c r="M3046" t="s">
        <v>10783</v>
      </c>
    </row>
    <row r="3047" spans="1:13" x14ac:dyDescent="0.4">
      <c r="A3047" s="6">
        <v>3045</v>
      </c>
      <c r="B3047" s="6" t="s">
        <v>8210</v>
      </c>
      <c r="C3047" s="6" t="s">
        <v>8211</v>
      </c>
      <c r="D3047" s="6" t="s">
        <v>628</v>
      </c>
      <c r="E3047" s="6" t="s">
        <v>8212</v>
      </c>
      <c r="F3047" s="6">
        <v>118.11490000000001</v>
      </c>
      <c r="G3047" s="6">
        <v>26.5092</v>
      </c>
      <c r="H3047" s="6">
        <v>4510717</v>
      </c>
      <c r="I3047" s="6">
        <v>118.866088</v>
      </c>
      <c r="J3047" s="6">
        <v>25.25171168</v>
      </c>
      <c r="K3047" t="s">
        <v>8919</v>
      </c>
      <c r="L3047" t="s">
        <v>9843</v>
      </c>
      <c r="M3047" t="s">
        <v>10784</v>
      </c>
    </row>
    <row r="3048" spans="1:13" x14ac:dyDescent="0.4">
      <c r="A3048" s="6">
        <v>3046</v>
      </c>
      <c r="B3048" s="6" t="s">
        <v>8213</v>
      </c>
      <c r="C3048" s="6" t="s">
        <v>8214</v>
      </c>
      <c r="D3048" s="6" t="s">
        <v>562</v>
      </c>
      <c r="E3048" s="6" t="s">
        <v>968</v>
      </c>
      <c r="F3048" s="6">
        <v>123.60639999999999</v>
      </c>
      <c r="G3048" s="6">
        <v>52.3003</v>
      </c>
      <c r="H3048" s="6">
        <v>36370956</v>
      </c>
      <c r="I3048" s="6">
        <v>124.2757646</v>
      </c>
      <c r="J3048" s="6">
        <v>50.795217119999997</v>
      </c>
      <c r="K3048" t="s">
        <v>8950</v>
      </c>
      <c r="L3048" t="s">
        <v>9046</v>
      </c>
      <c r="M3048" t="s">
        <v>9047</v>
      </c>
    </row>
    <row r="3049" spans="1:13" x14ac:dyDescent="0.4">
      <c r="A3049" s="6">
        <v>3047</v>
      </c>
      <c r="B3049" s="6" t="s">
        <v>8215</v>
      </c>
      <c r="C3049" s="6" t="s">
        <v>8216</v>
      </c>
      <c r="D3049" s="6" t="s">
        <v>913</v>
      </c>
      <c r="E3049" s="6" t="s">
        <v>8198</v>
      </c>
      <c r="F3049" s="6">
        <v>112.1875</v>
      </c>
      <c r="G3049" s="6">
        <v>37.870699999999999</v>
      </c>
      <c r="H3049" s="6">
        <v>44450099</v>
      </c>
      <c r="I3049" s="6">
        <v>113.0270063</v>
      </c>
      <c r="J3049" s="6">
        <v>36.504141279999999</v>
      </c>
      <c r="K3049" t="s">
        <v>8997</v>
      </c>
      <c r="L3049" t="s">
        <v>9217</v>
      </c>
      <c r="M3049" t="s">
        <v>10781</v>
      </c>
    </row>
    <row r="3050" spans="1:13" x14ac:dyDescent="0.4">
      <c r="A3050" s="6">
        <v>3048</v>
      </c>
      <c r="B3050" s="6" t="s">
        <v>8217</v>
      </c>
      <c r="C3050" s="6" t="s">
        <v>8218</v>
      </c>
      <c r="D3050" s="6" t="s">
        <v>533</v>
      </c>
      <c r="E3050" s="6" t="s">
        <v>8219</v>
      </c>
      <c r="F3050" s="6">
        <v>115.22929999999999</v>
      </c>
      <c r="G3050" s="6">
        <v>35.757300000000001</v>
      </c>
      <c r="H3050" s="6">
        <v>9310432</v>
      </c>
      <c r="I3050" s="6">
        <v>116.0234834</v>
      </c>
      <c r="J3050" s="6">
        <v>34.411029919999997</v>
      </c>
      <c r="K3050" t="s">
        <v>9020</v>
      </c>
      <c r="L3050" t="s">
        <v>9776</v>
      </c>
      <c r="M3050" t="s">
        <v>8217</v>
      </c>
    </row>
    <row r="3051" spans="1:13" x14ac:dyDescent="0.4">
      <c r="A3051" s="6">
        <v>3049</v>
      </c>
      <c r="B3051" s="6" t="s">
        <v>8220</v>
      </c>
      <c r="C3051" s="6" t="s">
        <v>8221</v>
      </c>
      <c r="D3051" s="6" t="s">
        <v>562</v>
      </c>
      <c r="E3051" s="6" t="s">
        <v>6073</v>
      </c>
      <c r="F3051" s="6">
        <v>131.2465</v>
      </c>
      <c r="G3051" s="6">
        <v>48.229500000000002</v>
      </c>
      <c r="H3051" s="6">
        <v>53860593</v>
      </c>
      <c r="I3051" s="6">
        <v>131.8020272</v>
      </c>
      <c r="J3051" s="6">
        <v>46.763496799999999</v>
      </c>
      <c r="K3051" t="s">
        <v>8885</v>
      </c>
      <c r="L3051" t="s">
        <v>9113</v>
      </c>
      <c r="M3051" t="s">
        <v>10475</v>
      </c>
    </row>
    <row r="3052" spans="1:13" x14ac:dyDescent="0.4">
      <c r="A3052" s="6">
        <v>3050</v>
      </c>
      <c r="B3052" s="6" t="s">
        <v>8222</v>
      </c>
      <c r="C3052" s="6" t="s">
        <v>8223</v>
      </c>
      <c r="D3052" s="6" t="s">
        <v>595</v>
      </c>
      <c r="E3052" s="6" t="s">
        <v>1415</v>
      </c>
      <c r="F3052" s="6">
        <v>104.5812</v>
      </c>
      <c r="G3052" s="6">
        <v>36.051499999999997</v>
      </c>
      <c r="H3052" s="6">
        <v>10500759</v>
      </c>
      <c r="I3052" s="6">
        <v>105.5340401</v>
      </c>
      <c r="J3052" s="6">
        <v>34.702405599999999</v>
      </c>
      <c r="K3052" t="s">
        <v>8904</v>
      </c>
      <c r="L3052" t="s">
        <v>9237</v>
      </c>
      <c r="M3052" t="s">
        <v>9238</v>
      </c>
    </row>
    <row r="3053" spans="1:13" x14ac:dyDescent="0.4">
      <c r="A3053" s="6">
        <v>3051</v>
      </c>
      <c r="B3053" s="6" t="s">
        <v>8224</v>
      </c>
      <c r="C3053" s="6" t="s">
        <v>8225</v>
      </c>
      <c r="D3053" s="6" t="s">
        <v>562</v>
      </c>
      <c r="E3053" s="6" t="s">
        <v>1092</v>
      </c>
      <c r="F3053" s="6">
        <v>121.10339999999999</v>
      </c>
      <c r="G3053" s="6">
        <v>51.639899999999997</v>
      </c>
      <c r="H3053" s="6">
        <v>57460309</v>
      </c>
      <c r="I3053" s="6">
        <v>121.81005930000001</v>
      </c>
      <c r="J3053" s="6">
        <v>50.141156960000004</v>
      </c>
      <c r="K3053" t="s">
        <v>8950</v>
      </c>
      <c r="L3053" t="s">
        <v>9046</v>
      </c>
      <c r="M3053" t="s">
        <v>9103</v>
      </c>
    </row>
    <row r="3054" spans="1:13" x14ac:dyDescent="0.4">
      <c r="A3054" s="6">
        <v>3052</v>
      </c>
      <c r="B3054" s="6" t="s">
        <v>8226</v>
      </c>
      <c r="C3054" s="6" t="s">
        <v>8227</v>
      </c>
      <c r="D3054" s="6" t="s">
        <v>500</v>
      </c>
      <c r="E3054" s="6" t="s">
        <v>3641</v>
      </c>
      <c r="F3054" s="6">
        <v>112.7384</v>
      </c>
      <c r="G3054" s="6">
        <v>38.026800000000001</v>
      </c>
      <c r="H3054" s="6">
        <v>54630302</v>
      </c>
      <c r="I3054" s="6">
        <v>113.5696978</v>
      </c>
      <c r="J3054" s="6">
        <v>36.658742719999999</v>
      </c>
      <c r="K3054" t="s">
        <v>8989</v>
      </c>
      <c r="L3054" t="s">
        <v>9203</v>
      </c>
      <c r="M3054" t="s">
        <v>3639</v>
      </c>
    </row>
    <row r="3055" spans="1:13" x14ac:dyDescent="0.4">
      <c r="A3055" s="6">
        <v>3053</v>
      </c>
      <c r="B3055" s="6" t="s">
        <v>8228</v>
      </c>
      <c r="C3055" s="6" t="s">
        <v>8229</v>
      </c>
      <c r="D3055" s="6" t="s">
        <v>573</v>
      </c>
      <c r="E3055" s="6" t="s">
        <v>5482</v>
      </c>
      <c r="F3055" s="6">
        <v>118.5127</v>
      </c>
      <c r="G3055" s="6">
        <v>43.212499999999999</v>
      </c>
      <c r="H3055" s="6">
        <v>43910814</v>
      </c>
      <c r="I3055" s="6">
        <v>119.25796080000001</v>
      </c>
      <c r="J3055" s="6">
        <v>41.79466</v>
      </c>
      <c r="K3055" t="s">
        <v>8950</v>
      </c>
      <c r="L3055" t="s">
        <v>9144</v>
      </c>
      <c r="M3055" t="s">
        <v>10371</v>
      </c>
    </row>
    <row r="3056" spans="1:13" x14ac:dyDescent="0.4">
      <c r="A3056" s="6">
        <v>3054</v>
      </c>
      <c r="B3056" s="6" t="s">
        <v>8230</v>
      </c>
      <c r="C3056" s="6" t="s">
        <v>8231</v>
      </c>
      <c r="D3056" s="6" t="s">
        <v>573</v>
      </c>
      <c r="E3056" s="6" t="s">
        <v>5040</v>
      </c>
      <c r="F3056" s="6">
        <v>119.8702</v>
      </c>
      <c r="G3056" s="6">
        <v>47.004199999999997</v>
      </c>
      <c r="H3056" s="6">
        <v>50520856</v>
      </c>
      <c r="I3056" s="6">
        <v>120.595234</v>
      </c>
      <c r="J3056" s="6">
        <v>45.549959680000001</v>
      </c>
      <c r="K3056" t="s">
        <v>8950</v>
      </c>
      <c r="L3056" t="s">
        <v>9034</v>
      </c>
      <c r="M3056" t="s">
        <v>10302</v>
      </c>
    </row>
    <row r="3057" spans="1:13" x14ac:dyDescent="0.4">
      <c r="A3057" s="6">
        <v>3055</v>
      </c>
      <c r="B3057" s="6" t="s">
        <v>8232</v>
      </c>
      <c r="C3057" s="6" t="s">
        <v>8233</v>
      </c>
      <c r="D3057" s="6" t="s">
        <v>500</v>
      </c>
      <c r="E3057" s="6" t="s">
        <v>4864</v>
      </c>
      <c r="F3057" s="6">
        <v>117.1066</v>
      </c>
      <c r="G3057" s="6">
        <v>42.179600000000001</v>
      </c>
      <c r="H3057" s="6">
        <v>22880007</v>
      </c>
      <c r="I3057" s="6">
        <v>117.8728117</v>
      </c>
      <c r="J3057" s="6">
        <v>40.77167584</v>
      </c>
      <c r="K3057" t="s">
        <v>8989</v>
      </c>
      <c r="L3057" t="s">
        <v>9150</v>
      </c>
      <c r="M3057" t="s">
        <v>10277</v>
      </c>
    </row>
    <row r="3058" spans="1:13" x14ac:dyDescent="0.4">
      <c r="A3058" s="6">
        <v>3056</v>
      </c>
      <c r="B3058" s="6" t="s">
        <v>8234</v>
      </c>
      <c r="C3058" s="6" t="s">
        <v>8235</v>
      </c>
      <c r="D3058" s="6" t="s">
        <v>628</v>
      </c>
      <c r="E3058" s="6" t="s">
        <v>4332</v>
      </c>
      <c r="F3058" s="6">
        <v>116.5985</v>
      </c>
      <c r="G3058" s="6">
        <v>27.240500000000001</v>
      </c>
      <c r="H3058" s="6">
        <v>31570752</v>
      </c>
      <c r="I3058" s="6">
        <v>117.3722824</v>
      </c>
      <c r="J3058" s="6">
        <v>25.975991199999999</v>
      </c>
      <c r="K3058" t="s">
        <v>8919</v>
      </c>
      <c r="L3058" t="s">
        <v>9587</v>
      </c>
      <c r="M3058" t="s">
        <v>10144</v>
      </c>
    </row>
    <row r="3059" spans="1:13" x14ac:dyDescent="0.4">
      <c r="A3059" s="6">
        <v>3057</v>
      </c>
      <c r="B3059" s="6" t="s">
        <v>8236</v>
      </c>
      <c r="C3059" s="6" t="s">
        <v>8237</v>
      </c>
      <c r="D3059" s="6" t="s">
        <v>562</v>
      </c>
      <c r="E3059" s="6" t="s">
        <v>2257</v>
      </c>
      <c r="F3059" s="6">
        <v>130.90469999999999</v>
      </c>
      <c r="G3059" s="6">
        <v>46.787700000000001</v>
      </c>
      <c r="H3059" s="6">
        <v>58410600</v>
      </c>
      <c r="I3059" s="6">
        <v>131.46531999999999</v>
      </c>
      <c r="J3059" s="6">
        <v>45.335538079999999</v>
      </c>
      <c r="K3059" t="s">
        <v>8885</v>
      </c>
      <c r="L3059" t="s">
        <v>9245</v>
      </c>
      <c r="M3059" t="s">
        <v>9561</v>
      </c>
    </row>
    <row r="3060" spans="1:13" x14ac:dyDescent="0.4">
      <c r="A3060" s="6">
        <v>3058</v>
      </c>
      <c r="B3060" s="6" t="s">
        <v>8238</v>
      </c>
      <c r="C3060" s="6" t="s">
        <v>8239</v>
      </c>
      <c r="D3060" s="6" t="s">
        <v>566</v>
      </c>
      <c r="E3060" s="6" t="s">
        <v>5212</v>
      </c>
      <c r="F3060" s="6">
        <v>107.13460000000001</v>
      </c>
      <c r="G3060" s="6">
        <v>25.534500000000001</v>
      </c>
      <c r="H3060" s="6">
        <v>99100308</v>
      </c>
      <c r="I3060" s="6">
        <v>108.04939450000001</v>
      </c>
      <c r="J3060" s="6">
        <v>24.286368800000002</v>
      </c>
      <c r="K3060" t="s">
        <v>8888</v>
      </c>
      <c r="L3060" t="s">
        <v>9454</v>
      </c>
      <c r="M3060" t="s">
        <v>10333</v>
      </c>
    </row>
    <row r="3061" spans="1:13" x14ac:dyDescent="0.4">
      <c r="A3061" s="6">
        <v>3059</v>
      </c>
      <c r="B3061" s="6" t="s">
        <v>8240</v>
      </c>
      <c r="C3061" s="6" t="s">
        <v>8241</v>
      </c>
      <c r="D3061" s="6" t="s">
        <v>520</v>
      </c>
      <c r="E3061" s="6" t="s">
        <v>8242</v>
      </c>
      <c r="F3061" s="6">
        <v>100.84910000000001</v>
      </c>
      <c r="G3061" s="6">
        <v>27.927399999999999</v>
      </c>
      <c r="H3061" s="6">
        <v>90257085</v>
      </c>
      <c r="I3061" s="6">
        <v>101.8575484</v>
      </c>
      <c r="J3061" s="6">
        <v>26.656296959999999</v>
      </c>
      <c r="K3061" t="s">
        <v>8898</v>
      </c>
      <c r="L3061" t="s">
        <v>9857</v>
      </c>
      <c r="M3061" t="s">
        <v>10785</v>
      </c>
    </row>
    <row r="3062" spans="1:13" x14ac:dyDescent="0.4">
      <c r="A3062" s="6">
        <v>3060</v>
      </c>
      <c r="B3062" s="6" t="s">
        <v>8243</v>
      </c>
      <c r="C3062" s="6" t="s">
        <v>8244</v>
      </c>
      <c r="D3062" s="6" t="s">
        <v>562</v>
      </c>
      <c r="E3062" s="6" t="s">
        <v>937</v>
      </c>
      <c r="F3062" s="6">
        <v>124.7603</v>
      </c>
      <c r="G3062" s="6">
        <v>47.794600000000003</v>
      </c>
      <c r="H3062" s="6">
        <v>12770117</v>
      </c>
      <c r="I3062" s="6">
        <v>125.4124715</v>
      </c>
      <c r="J3062" s="6">
        <v>46.332771839999999</v>
      </c>
      <c r="K3062" t="s">
        <v>8885</v>
      </c>
      <c r="L3062" t="s">
        <v>9031</v>
      </c>
      <c r="M3062" t="s">
        <v>9032</v>
      </c>
    </row>
    <row r="3063" spans="1:13" x14ac:dyDescent="0.4">
      <c r="A3063" s="6">
        <v>3061</v>
      </c>
      <c r="B3063" s="6" t="s">
        <v>8245</v>
      </c>
      <c r="C3063" s="6" t="s">
        <v>8246</v>
      </c>
      <c r="D3063" s="6" t="s">
        <v>533</v>
      </c>
      <c r="E3063" s="6" t="s">
        <v>8247</v>
      </c>
      <c r="F3063" s="6">
        <v>115.7276</v>
      </c>
      <c r="G3063" s="6">
        <v>35.561799999999998</v>
      </c>
      <c r="H3063" s="6">
        <v>55820427</v>
      </c>
      <c r="I3063" s="6">
        <v>116.5143588</v>
      </c>
      <c r="J3063" s="6">
        <v>34.21740672</v>
      </c>
      <c r="K3063" t="s">
        <v>9020</v>
      </c>
      <c r="L3063" t="s">
        <v>9776</v>
      </c>
      <c r="M3063" t="s">
        <v>10786</v>
      </c>
    </row>
    <row r="3064" spans="1:13" x14ac:dyDescent="0.4">
      <c r="A3064" s="6">
        <v>3062</v>
      </c>
      <c r="B3064" s="6" t="s">
        <v>8248</v>
      </c>
      <c r="C3064" s="6" t="s">
        <v>8249</v>
      </c>
      <c r="D3064" s="6" t="s">
        <v>558</v>
      </c>
      <c r="E3064" s="6" t="s">
        <v>5125</v>
      </c>
      <c r="F3064" s="6">
        <v>102.8604</v>
      </c>
      <c r="G3064" s="6">
        <v>26.0745</v>
      </c>
      <c r="H3064" s="6">
        <v>15660534</v>
      </c>
      <c r="I3064" s="6">
        <v>103.83888</v>
      </c>
      <c r="J3064" s="6">
        <v>24.821184800000001</v>
      </c>
      <c r="K3064" t="s">
        <v>8891</v>
      </c>
      <c r="L3064" t="s">
        <v>9382</v>
      </c>
      <c r="M3064" t="s">
        <v>10315</v>
      </c>
    </row>
    <row r="3065" spans="1:13" x14ac:dyDescent="0.4">
      <c r="A3065" s="6">
        <v>3063</v>
      </c>
      <c r="B3065" s="6" t="s">
        <v>8250</v>
      </c>
      <c r="C3065" s="6" t="s">
        <v>8251</v>
      </c>
      <c r="D3065" s="6" t="s">
        <v>599</v>
      </c>
      <c r="E3065" s="6" t="s">
        <v>8252</v>
      </c>
      <c r="F3065" s="6">
        <v>115.8993</v>
      </c>
      <c r="G3065" s="6">
        <v>38.433399999999999</v>
      </c>
      <c r="H3065" s="6">
        <v>925451121</v>
      </c>
      <c r="I3065" s="6">
        <v>116.6835004</v>
      </c>
      <c r="J3065" s="6">
        <v>37.061439360000001</v>
      </c>
      <c r="K3065" t="s">
        <v>8907</v>
      </c>
      <c r="L3065" t="s">
        <v>9315</v>
      </c>
      <c r="M3065" t="s">
        <v>10787</v>
      </c>
    </row>
    <row r="3066" spans="1:13" x14ac:dyDescent="0.4">
      <c r="A3066" s="6">
        <v>3064</v>
      </c>
      <c r="B3066" s="6" t="s">
        <v>8253</v>
      </c>
      <c r="C3066" s="6" t="s">
        <v>8254</v>
      </c>
      <c r="D3066" s="6" t="s">
        <v>533</v>
      </c>
      <c r="E3066" s="6" t="s">
        <v>8255</v>
      </c>
      <c r="F3066" s="6">
        <v>119.6065</v>
      </c>
      <c r="G3066" s="6">
        <v>34.519300000000001</v>
      </c>
      <c r="H3066" s="6">
        <v>92203413</v>
      </c>
      <c r="I3066" s="6">
        <v>120.33546320000001</v>
      </c>
      <c r="J3066" s="6">
        <v>33.184914720000002</v>
      </c>
      <c r="K3066" t="s">
        <v>8979</v>
      </c>
      <c r="L3066" t="s">
        <v>9353</v>
      </c>
      <c r="M3066" t="s">
        <v>10788</v>
      </c>
    </row>
    <row r="3067" spans="1:13" x14ac:dyDescent="0.4">
      <c r="A3067" s="6">
        <v>3065</v>
      </c>
      <c r="B3067" s="6" t="s">
        <v>8256</v>
      </c>
      <c r="C3067" s="6" t="s">
        <v>8257</v>
      </c>
      <c r="D3067" s="6" t="s">
        <v>869</v>
      </c>
      <c r="E3067" s="6" t="s">
        <v>3514</v>
      </c>
      <c r="F3067" s="6">
        <v>108.9889</v>
      </c>
      <c r="G3067" s="6">
        <v>35.368400000000001</v>
      </c>
      <c r="H3067" s="6">
        <v>47110051</v>
      </c>
      <c r="I3067" s="6">
        <v>109.8760654</v>
      </c>
      <c r="J3067" s="6">
        <v>34.025863360000002</v>
      </c>
      <c r="K3067" t="s">
        <v>9010</v>
      </c>
      <c r="L3067" t="s">
        <v>9242</v>
      </c>
      <c r="M3067" t="s">
        <v>9932</v>
      </c>
    </row>
    <row r="3068" spans="1:13" x14ac:dyDescent="0.4">
      <c r="A3068" s="6">
        <v>3066</v>
      </c>
      <c r="B3068" s="6" t="s">
        <v>8258</v>
      </c>
      <c r="C3068" s="6" t="s">
        <v>8259</v>
      </c>
      <c r="D3068" s="6" t="s">
        <v>595</v>
      </c>
      <c r="E3068" s="6" t="s">
        <v>5829</v>
      </c>
      <c r="F3068" s="6">
        <v>106.4179</v>
      </c>
      <c r="G3068" s="6">
        <v>39.110199999999999</v>
      </c>
      <c r="H3068" s="6">
        <v>58600495</v>
      </c>
      <c r="I3068" s="6">
        <v>107.3433733</v>
      </c>
      <c r="J3068" s="6">
        <v>37.731742079999997</v>
      </c>
      <c r="K3068" t="s">
        <v>8986</v>
      </c>
      <c r="L3068" t="s">
        <v>9887</v>
      </c>
      <c r="M3068" t="s">
        <v>10433</v>
      </c>
    </row>
    <row r="3069" spans="1:13" x14ac:dyDescent="0.4">
      <c r="A3069" s="6">
        <v>3067</v>
      </c>
      <c r="B3069" s="6" t="s">
        <v>8260</v>
      </c>
      <c r="C3069" s="6" t="s">
        <v>8261</v>
      </c>
      <c r="D3069" s="6" t="s">
        <v>573</v>
      </c>
      <c r="E3069" s="6" t="s">
        <v>2228</v>
      </c>
      <c r="F3069" s="6">
        <v>125.5941</v>
      </c>
      <c r="G3069" s="6">
        <v>42.625100000000003</v>
      </c>
      <c r="H3069" s="6">
        <v>56170030</v>
      </c>
      <c r="I3069" s="6">
        <v>126.2338479</v>
      </c>
      <c r="J3069" s="6">
        <v>41.212899040000003</v>
      </c>
      <c r="K3069" t="s">
        <v>8894</v>
      </c>
      <c r="L3069" t="s">
        <v>9548</v>
      </c>
      <c r="M3069" t="s">
        <v>9549</v>
      </c>
    </row>
    <row r="3070" spans="1:13" x14ac:dyDescent="0.4">
      <c r="A3070" s="6">
        <v>3068</v>
      </c>
      <c r="B3070" s="6" t="s">
        <v>8262</v>
      </c>
      <c r="C3070" s="6" t="s">
        <v>8263</v>
      </c>
      <c r="D3070" s="6" t="s">
        <v>849</v>
      </c>
      <c r="E3070" s="6" t="s">
        <v>8264</v>
      </c>
      <c r="F3070" s="6">
        <v>112.735</v>
      </c>
      <c r="G3070" s="6">
        <v>32.236899999999999</v>
      </c>
      <c r="H3070" s="6">
        <v>58050232</v>
      </c>
      <c r="I3070" s="6">
        <v>113.5663485</v>
      </c>
      <c r="J3070" s="6">
        <v>30.924425759999998</v>
      </c>
      <c r="K3070" t="s">
        <v>9002</v>
      </c>
      <c r="L3070" t="s">
        <v>9052</v>
      </c>
      <c r="M3070" t="s">
        <v>10789</v>
      </c>
    </row>
    <row r="3071" spans="1:13" x14ac:dyDescent="0.4">
      <c r="A3071" s="6">
        <v>3069</v>
      </c>
      <c r="B3071" s="6" t="s">
        <v>8265</v>
      </c>
      <c r="C3071" s="6" t="s">
        <v>8266</v>
      </c>
      <c r="D3071" s="6" t="s">
        <v>849</v>
      </c>
      <c r="E3071" s="6" t="s">
        <v>8267</v>
      </c>
      <c r="F3071" s="6">
        <v>111.3241</v>
      </c>
      <c r="G3071" s="6">
        <v>32.950499999999998</v>
      </c>
      <c r="H3071" s="6">
        <v>21140345</v>
      </c>
      <c r="I3071" s="6">
        <v>112.1764709</v>
      </c>
      <c r="J3071" s="6">
        <v>31.631175200000001</v>
      </c>
      <c r="K3071" t="s">
        <v>9002</v>
      </c>
      <c r="L3071" t="s">
        <v>10129</v>
      </c>
      <c r="M3071" t="s">
        <v>10790</v>
      </c>
    </row>
    <row r="3072" spans="1:13" x14ac:dyDescent="0.4">
      <c r="A3072" s="6">
        <v>3070</v>
      </c>
      <c r="B3072" s="6" t="s">
        <v>8268</v>
      </c>
      <c r="C3072" s="6" t="s">
        <v>4373</v>
      </c>
      <c r="D3072" s="6" t="s">
        <v>599</v>
      </c>
      <c r="E3072" s="6" t="s">
        <v>8269</v>
      </c>
      <c r="F3072" s="6">
        <v>115.0981</v>
      </c>
      <c r="G3072" s="6">
        <v>36.958399999999997</v>
      </c>
      <c r="H3072" s="6">
        <v>19440346</v>
      </c>
      <c r="I3072" s="6">
        <v>115.8942383</v>
      </c>
      <c r="J3072" s="6">
        <v>35.600599359999997</v>
      </c>
      <c r="K3072" t="s">
        <v>8907</v>
      </c>
      <c r="L3072" t="s">
        <v>9206</v>
      </c>
      <c r="M3072" t="s">
        <v>10791</v>
      </c>
    </row>
    <row r="3073" spans="1:13" x14ac:dyDescent="0.4">
      <c r="A3073" s="6">
        <v>3071</v>
      </c>
      <c r="B3073" s="6" t="s">
        <v>8270</v>
      </c>
      <c r="C3073" s="6" t="s">
        <v>4378</v>
      </c>
      <c r="D3073" s="6" t="s">
        <v>599</v>
      </c>
      <c r="E3073" s="6" t="s">
        <v>7088</v>
      </c>
      <c r="F3073" s="6">
        <v>115.9682</v>
      </c>
      <c r="G3073" s="6">
        <v>38.171399999999998</v>
      </c>
      <c r="H3073" s="6">
        <v>26110439</v>
      </c>
      <c r="I3073" s="6">
        <v>116.7513738</v>
      </c>
      <c r="J3073" s="6">
        <v>36.801954559999999</v>
      </c>
      <c r="K3073" t="s">
        <v>8907</v>
      </c>
      <c r="L3073" t="s">
        <v>9315</v>
      </c>
      <c r="M3073" t="s">
        <v>10640</v>
      </c>
    </row>
    <row r="3074" spans="1:13" x14ac:dyDescent="0.4">
      <c r="A3074" s="6">
        <v>3072</v>
      </c>
      <c r="B3074" s="6" t="s">
        <v>368</v>
      </c>
      <c r="C3074" s="6" t="s">
        <v>8271</v>
      </c>
      <c r="D3074" s="6" t="s">
        <v>599</v>
      </c>
      <c r="E3074" s="6" t="s">
        <v>8252</v>
      </c>
      <c r="F3074" s="6">
        <v>115.84139999999999</v>
      </c>
      <c r="G3074" s="6">
        <v>38.293300000000002</v>
      </c>
      <c r="H3074" s="6">
        <v>26090836</v>
      </c>
      <c r="I3074" s="6">
        <v>116.6264631</v>
      </c>
      <c r="J3074" s="6">
        <v>36.922684320000002</v>
      </c>
      <c r="K3074" t="s">
        <v>8907</v>
      </c>
      <c r="L3074" t="s">
        <v>9315</v>
      </c>
      <c r="M3074" t="s">
        <v>10787</v>
      </c>
    </row>
    <row r="3075" spans="1:13" x14ac:dyDescent="0.4">
      <c r="A3075" s="6">
        <v>3073</v>
      </c>
      <c r="B3075" s="6" t="s">
        <v>8272</v>
      </c>
      <c r="C3075" s="6" t="s">
        <v>8273</v>
      </c>
      <c r="D3075" s="6" t="s">
        <v>533</v>
      </c>
      <c r="E3075" s="6" t="s">
        <v>2505</v>
      </c>
      <c r="F3075" s="6">
        <v>120.136</v>
      </c>
      <c r="G3075" s="6">
        <v>32.697899999999997</v>
      </c>
      <c r="H3075" s="6">
        <v>27150536</v>
      </c>
      <c r="I3075" s="6">
        <v>120.85707360000001</v>
      </c>
      <c r="J3075" s="6">
        <v>31.381000159999999</v>
      </c>
      <c r="K3075" t="s">
        <v>8979</v>
      </c>
      <c r="L3075" t="s">
        <v>9646</v>
      </c>
      <c r="M3075" t="s">
        <v>9647</v>
      </c>
    </row>
    <row r="3076" spans="1:13" x14ac:dyDescent="0.4">
      <c r="A3076" s="6">
        <v>3074</v>
      </c>
      <c r="B3076" s="6" t="s">
        <v>8274</v>
      </c>
      <c r="C3076" s="6" t="s">
        <v>8275</v>
      </c>
      <c r="D3076" s="6" t="s">
        <v>913</v>
      </c>
      <c r="E3076" s="6" t="s">
        <v>8276</v>
      </c>
      <c r="F3076" s="6">
        <v>111.6374</v>
      </c>
      <c r="G3076" s="6">
        <v>36.848199999999999</v>
      </c>
      <c r="H3076" s="6">
        <v>61370148</v>
      </c>
      <c r="I3076" s="6">
        <v>112.4851027</v>
      </c>
      <c r="J3076" s="6">
        <v>35.491457279999999</v>
      </c>
      <c r="K3076" t="s">
        <v>8997</v>
      </c>
      <c r="L3076" t="s">
        <v>9554</v>
      </c>
      <c r="M3076" t="s">
        <v>10792</v>
      </c>
    </row>
    <row r="3077" spans="1:13" x14ac:dyDescent="0.4">
      <c r="A3077" s="6">
        <v>3075</v>
      </c>
      <c r="B3077" s="6" t="s">
        <v>8277</v>
      </c>
      <c r="C3077" s="6" t="s">
        <v>8278</v>
      </c>
      <c r="D3077" s="6" t="s">
        <v>562</v>
      </c>
      <c r="E3077" s="6" t="s">
        <v>1430</v>
      </c>
      <c r="F3077" s="6">
        <v>132.40180000000001</v>
      </c>
      <c r="G3077" s="6">
        <v>47.498699999999999</v>
      </c>
      <c r="H3077" s="6">
        <v>58530825</v>
      </c>
      <c r="I3077" s="6">
        <v>132.94011320000001</v>
      </c>
      <c r="J3077" s="6">
        <v>46.039712479999999</v>
      </c>
      <c r="K3077" t="s">
        <v>8885</v>
      </c>
      <c r="L3077" t="s">
        <v>9245</v>
      </c>
      <c r="M3077" t="s">
        <v>9246</v>
      </c>
    </row>
    <row r="3078" spans="1:13" x14ac:dyDescent="0.4">
      <c r="A3078" s="6">
        <v>3076</v>
      </c>
      <c r="B3078" s="6" t="s">
        <v>8279</v>
      </c>
      <c r="C3078" s="6" t="s">
        <v>8259</v>
      </c>
      <c r="D3078" s="6" t="s">
        <v>500</v>
      </c>
      <c r="E3078" s="6" t="s">
        <v>3468</v>
      </c>
      <c r="F3078" s="6">
        <v>115.09350000000001</v>
      </c>
      <c r="G3078" s="6">
        <v>41.433700000000002</v>
      </c>
      <c r="H3078" s="6">
        <v>27590020</v>
      </c>
      <c r="I3078" s="6">
        <v>115.88970689999999</v>
      </c>
      <c r="J3078" s="6">
        <v>40.032936479999996</v>
      </c>
      <c r="K3078" t="s">
        <v>8862</v>
      </c>
      <c r="L3078" t="s">
        <v>8862</v>
      </c>
      <c r="M3078" t="s">
        <v>9924</v>
      </c>
    </row>
    <row r="3079" spans="1:13" x14ac:dyDescent="0.4">
      <c r="A3079" s="6">
        <v>3077</v>
      </c>
      <c r="B3079" s="6" t="s">
        <v>8280</v>
      </c>
      <c r="C3079" s="6" t="s">
        <v>8281</v>
      </c>
      <c r="D3079" s="6" t="s">
        <v>500</v>
      </c>
      <c r="E3079" s="6" t="s">
        <v>1478</v>
      </c>
      <c r="F3079" s="6">
        <v>113.536</v>
      </c>
      <c r="G3079" s="6">
        <v>40.841299999999997</v>
      </c>
      <c r="H3079" s="6">
        <v>53270765</v>
      </c>
      <c r="I3079" s="6">
        <v>114.35541360000001</v>
      </c>
      <c r="J3079" s="6">
        <v>39.446223519999997</v>
      </c>
      <c r="K3079" t="s">
        <v>8997</v>
      </c>
      <c r="L3079" t="s">
        <v>9259</v>
      </c>
      <c r="M3079" t="s">
        <v>9260</v>
      </c>
    </row>
    <row r="3080" spans="1:13" x14ac:dyDescent="0.4">
      <c r="A3080" s="6">
        <v>3078</v>
      </c>
      <c r="B3080" s="6" t="s">
        <v>8282</v>
      </c>
      <c r="C3080" s="6" t="s">
        <v>8283</v>
      </c>
      <c r="D3080" s="6" t="s">
        <v>533</v>
      </c>
      <c r="E3080" s="6" t="s">
        <v>7423</v>
      </c>
      <c r="F3080" s="6">
        <v>115.06140000000001</v>
      </c>
      <c r="G3080" s="6">
        <v>35.754199999999997</v>
      </c>
      <c r="H3080" s="6">
        <v>9320129</v>
      </c>
      <c r="I3080" s="6">
        <v>115.8580851</v>
      </c>
      <c r="J3080" s="6">
        <v>34.407959679999998</v>
      </c>
      <c r="K3080" t="s">
        <v>9020</v>
      </c>
      <c r="L3080" t="s">
        <v>9776</v>
      </c>
      <c r="M3080" t="s">
        <v>8282</v>
      </c>
    </row>
    <row r="3081" spans="1:13" x14ac:dyDescent="0.4">
      <c r="A3081" s="6">
        <v>3079</v>
      </c>
      <c r="B3081" s="6" t="s">
        <v>8284</v>
      </c>
      <c r="C3081" s="6" t="s">
        <v>8285</v>
      </c>
      <c r="D3081" s="6" t="s">
        <v>573</v>
      </c>
      <c r="E3081" s="6" t="s">
        <v>1489</v>
      </c>
      <c r="F3081" s="6">
        <v>120.6674</v>
      </c>
      <c r="G3081" s="6">
        <v>40.372</v>
      </c>
      <c r="H3081" s="6">
        <v>63750601</v>
      </c>
      <c r="I3081" s="6">
        <v>121.3805557</v>
      </c>
      <c r="J3081" s="6">
        <v>38.981428800000003</v>
      </c>
      <c r="K3081" t="s">
        <v>8925</v>
      </c>
      <c r="L3081" t="s">
        <v>9264</v>
      </c>
      <c r="M3081" t="s">
        <v>9265</v>
      </c>
    </row>
    <row r="3082" spans="1:13" x14ac:dyDescent="0.4">
      <c r="A3082" s="6">
        <v>3080</v>
      </c>
      <c r="B3082" s="6" t="s">
        <v>8286</v>
      </c>
      <c r="C3082" s="6" t="s">
        <v>8287</v>
      </c>
      <c r="D3082" s="6" t="s">
        <v>628</v>
      </c>
      <c r="E3082" s="6" t="s">
        <v>4393</v>
      </c>
      <c r="F3082" s="6">
        <v>114.7876</v>
      </c>
      <c r="G3082" s="6">
        <v>27.527200000000001</v>
      </c>
      <c r="H3082" s="6">
        <v>93129501</v>
      </c>
      <c r="I3082" s="6">
        <v>115.58836479999999</v>
      </c>
      <c r="J3082" s="6">
        <v>26.25993888</v>
      </c>
      <c r="K3082" t="s">
        <v>8973</v>
      </c>
      <c r="L3082" t="s">
        <v>9275</v>
      </c>
      <c r="M3082" t="s">
        <v>10159</v>
      </c>
    </row>
    <row r="3083" spans="1:13" x14ac:dyDescent="0.4">
      <c r="A3083" s="6">
        <v>3081</v>
      </c>
      <c r="B3083" s="6" t="s">
        <v>8288</v>
      </c>
      <c r="C3083" s="6" t="s">
        <v>8289</v>
      </c>
      <c r="D3083" s="6" t="s">
        <v>595</v>
      </c>
      <c r="E3083" s="6" t="s">
        <v>736</v>
      </c>
      <c r="F3083" s="6">
        <v>102.2591</v>
      </c>
      <c r="G3083" s="6">
        <v>38.090200000000003</v>
      </c>
      <c r="H3083" s="6">
        <v>101934507</v>
      </c>
      <c r="I3083" s="6">
        <v>103.2465394</v>
      </c>
      <c r="J3083" s="6">
        <v>36.721534079999998</v>
      </c>
      <c r="K3083" t="s">
        <v>8904</v>
      </c>
      <c r="L3083" t="s">
        <v>8905</v>
      </c>
      <c r="M3083" t="s">
        <v>8965</v>
      </c>
    </row>
    <row r="3084" spans="1:13" x14ac:dyDescent="0.4">
      <c r="A3084" s="6">
        <v>3082</v>
      </c>
      <c r="B3084" s="6" t="s">
        <v>8290</v>
      </c>
      <c r="C3084" s="6" t="s">
        <v>8291</v>
      </c>
      <c r="D3084" s="6" t="s">
        <v>602</v>
      </c>
      <c r="E3084" s="6" t="s">
        <v>4398</v>
      </c>
      <c r="F3084" s="6">
        <v>112.6003</v>
      </c>
      <c r="G3084" s="6">
        <v>25.405799999999999</v>
      </c>
      <c r="H3084" s="6">
        <v>2620129</v>
      </c>
      <c r="I3084" s="6">
        <v>113.4336555</v>
      </c>
      <c r="J3084" s="6">
        <v>24.158904320000001</v>
      </c>
      <c r="K3084" t="s">
        <v>8934</v>
      </c>
      <c r="L3084" t="s">
        <v>9861</v>
      </c>
      <c r="M3084" t="s">
        <v>10160</v>
      </c>
    </row>
    <row r="3085" spans="1:13" x14ac:dyDescent="0.4">
      <c r="A3085" s="6">
        <v>3083</v>
      </c>
      <c r="B3085" s="6" t="s">
        <v>8292</v>
      </c>
      <c r="C3085" s="6" t="s">
        <v>8293</v>
      </c>
      <c r="D3085" s="6" t="s">
        <v>1151</v>
      </c>
      <c r="E3085" s="6" t="s">
        <v>7440</v>
      </c>
      <c r="F3085" s="6">
        <v>111.9979</v>
      </c>
      <c r="G3085" s="6">
        <v>24.456199999999999</v>
      </c>
      <c r="H3085" s="6">
        <v>4080593</v>
      </c>
      <c r="I3085" s="6">
        <v>112.8402313</v>
      </c>
      <c r="J3085" s="6">
        <v>23.218420479999999</v>
      </c>
      <c r="K3085" t="s">
        <v>8934</v>
      </c>
      <c r="L3085" t="s">
        <v>9364</v>
      </c>
      <c r="M3085" t="s">
        <v>10690</v>
      </c>
    </row>
    <row r="3086" spans="1:13" x14ac:dyDescent="0.4">
      <c r="A3086" s="6">
        <v>3084</v>
      </c>
      <c r="B3086" s="6" t="s">
        <v>8294</v>
      </c>
      <c r="C3086" s="6" t="s">
        <v>8295</v>
      </c>
      <c r="D3086" s="6" t="s">
        <v>558</v>
      </c>
      <c r="E3086" s="6" t="s">
        <v>4481</v>
      </c>
      <c r="F3086" s="6">
        <v>100.8244</v>
      </c>
      <c r="G3086" s="6">
        <v>26.8993</v>
      </c>
      <c r="H3086" s="6">
        <v>14410773</v>
      </c>
      <c r="I3086" s="6">
        <v>101.8332164</v>
      </c>
      <c r="J3086" s="6">
        <v>25.638066720000001</v>
      </c>
      <c r="K3086" t="s">
        <v>8891</v>
      </c>
      <c r="L3086" t="s">
        <v>9204</v>
      </c>
      <c r="M3086" t="s">
        <v>10179</v>
      </c>
    </row>
    <row r="3087" spans="1:13" x14ac:dyDescent="0.4">
      <c r="A3087" s="6">
        <v>3085</v>
      </c>
      <c r="B3087" s="6" t="s">
        <v>8296</v>
      </c>
      <c r="C3087" s="6" t="s">
        <v>8297</v>
      </c>
      <c r="D3087" s="6" t="s">
        <v>628</v>
      </c>
      <c r="E3087" s="6" t="s">
        <v>8298</v>
      </c>
      <c r="F3087" s="6">
        <v>115.956</v>
      </c>
      <c r="G3087" s="6">
        <v>25.9878</v>
      </c>
      <c r="H3087" s="6">
        <v>4740122</v>
      </c>
      <c r="I3087" s="6">
        <v>116.7393556</v>
      </c>
      <c r="J3087" s="6">
        <v>24.735317120000001</v>
      </c>
      <c r="K3087" t="s">
        <v>8919</v>
      </c>
      <c r="L3087" t="s">
        <v>9195</v>
      </c>
      <c r="M3087" t="s">
        <v>10234</v>
      </c>
    </row>
    <row r="3088" spans="1:13" x14ac:dyDescent="0.4">
      <c r="A3088" s="6">
        <v>3086</v>
      </c>
      <c r="B3088" s="6" t="s">
        <v>8299</v>
      </c>
      <c r="C3088" s="6" t="s">
        <v>8300</v>
      </c>
      <c r="D3088" s="6" t="s">
        <v>602</v>
      </c>
      <c r="E3088" s="6" t="s">
        <v>8301</v>
      </c>
      <c r="F3088" s="6">
        <v>111.2966</v>
      </c>
      <c r="G3088" s="6">
        <v>23.178899999999999</v>
      </c>
      <c r="H3088" s="6">
        <v>90162691</v>
      </c>
      <c r="I3088" s="6">
        <v>112.14938069999999</v>
      </c>
      <c r="J3088" s="6">
        <v>21.953382560000001</v>
      </c>
      <c r="K3088" t="s">
        <v>8934</v>
      </c>
      <c r="L3088" t="s">
        <v>10152</v>
      </c>
      <c r="M3088" t="s">
        <v>10793</v>
      </c>
    </row>
    <row r="3089" spans="1:13" x14ac:dyDescent="0.4">
      <c r="A3089" s="6">
        <v>3087</v>
      </c>
      <c r="B3089" s="6" t="s">
        <v>8302</v>
      </c>
      <c r="C3089" s="6" t="s">
        <v>8303</v>
      </c>
      <c r="D3089" s="6" t="s">
        <v>595</v>
      </c>
      <c r="E3089" s="6" t="s">
        <v>3992</v>
      </c>
      <c r="F3089" s="6">
        <v>101.9803</v>
      </c>
      <c r="G3089" s="6">
        <v>39.090499999999999</v>
      </c>
      <c r="H3089" s="6">
        <v>61580141</v>
      </c>
      <c r="I3089" s="6">
        <v>102.97189349999999</v>
      </c>
      <c r="J3089" s="6">
        <v>37.712231199999998</v>
      </c>
      <c r="K3089" t="s">
        <v>8904</v>
      </c>
      <c r="L3089" t="s">
        <v>10059</v>
      </c>
      <c r="M3089" t="s">
        <v>10060</v>
      </c>
    </row>
    <row r="3090" spans="1:13" x14ac:dyDescent="0.4">
      <c r="A3090" s="6">
        <v>3088</v>
      </c>
      <c r="B3090" s="6" t="s">
        <v>8304</v>
      </c>
      <c r="C3090" s="6" t="s">
        <v>8305</v>
      </c>
      <c r="D3090" s="6" t="s">
        <v>566</v>
      </c>
      <c r="E3090" s="6" t="s">
        <v>8306</v>
      </c>
      <c r="F3090" s="6">
        <v>109.1091</v>
      </c>
      <c r="G3090" s="6">
        <v>26.2544</v>
      </c>
      <c r="H3090" s="6">
        <v>37850248</v>
      </c>
      <c r="I3090" s="6">
        <v>109.9944744</v>
      </c>
      <c r="J3090" s="6">
        <v>24.999357759999999</v>
      </c>
      <c r="K3090" t="s">
        <v>8888</v>
      </c>
      <c r="L3090" t="s">
        <v>9405</v>
      </c>
      <c r="M3090" t="s">
        <v>10794</v>
      </c>
    </row>
    <row r="3091" spans="1:13" x14ac:dyDescent="0.4">
      <c r="A3091" s="6">
        <v>3089</v>
      </c>
      <c r="B3091" s="6" t="s">
        <v>8307</v>
      </c>
      <c r="C3091" s="6" t="s">
        <v>8308</v>
      </c>
      <c r="D3091" s="6" t="s">
        <v>628</v>
      </c>
      <c r="E3091" s="6" t="s">
        <v>8309</v>
      </c>
      <c r="F3091" s="6">
        <v>115.8587</v>
      </c>
      <c r="G3091" s="6">
        <v>30.064299999999999</v>
      </c>
      <c r="H3091" s="6">
        <v>100350762</v>
      </c>
      <c r="I3091" s="6">
        <v>116.6435054</v>
      </c>
      <c r="J3091" s="6">
        <v>28.772682719999999</v>
      </c>
      <c r="K3091" t="s">
        <v>8973</v>
      </c>
      <c r="L3091" t="s">
        <v>9951</v>
      </c>
      <c r="M3091" t="s">
        <v>10795</v>
      </c>
    </row>
    <row r="3092" spans="1:13" x14ac:dyDescent="0.4">
      <c r="A3092" s="6">
        <v>3090</v>
      </c>
      <c r="B3092" s="6" t="s">
        <v>8310</v>
      </c>
      <c r="C3092" s="6" t="s">
        <v>8311</v>
      </c>
      <c r="D3092" s="6" t="s">
        <v>837</v>
      </c>
      <c r="E3092" s="6" t="s">
        <v>8312</v>
      </c>
      <c r="F3092" s="6">
        <v>112.9044</v>
      </c>
      <c r="G3092" s="6">
        <v>41.768900000000002</v>
      </c>
      <c r="H3092" s="6">
        <v>6890368</v>
      </c>
      <c r="I3092" s="6">
        <v>113.7332244</v>
      </c>
      <c r="J3092" s="6">
        <v>40.36491856</v>
      </c>
      <c r="K3092" t="s">
        <v>8997</v>
      </c>
      <c r="L3092" t="s">
        <v>9259</v>
      </c>
      <c r="M3092" t="s">
        <v>10796</v>
      </c>
    </row>
    <row r="3093" spans="1:13" x14ac:dyDescent="0.4">
      <c r="A3093" s="6">
        <v>3091</v>
      </c>
      <c r="B3093" s="6" t="s">
        <v>8313</v>
      </c>
      <c r="C3093" s="6" t="s">
        <v>8314</v>
      </c>
      <c r="D3093" s="6" t="s">
        <v>562</v>
      </c>
      <c r="E3093" s="6" t="s">
        <v>1430</v>
      </c>
      <c r="F3093" s="6">
        <v>131.72730000000001</v>
      </c>
      <c r="G3093" s="6">
        <v>47.1693</v>
      </c>
      <c r="H3093" s="6">
        <v>58480354</v>
      </c>
      <c r="I3093" s="6">
        <v>132.2756632</v>
      </c>
      <c r="J3093" s="6">
        <v>45.713474720000001</v>
      </c>
      <c r="K3093" t="s">
        <v>8885</v>
      </c>
      <c r="L3093" t="s">
        <v>9245</v>
      </c>
      <c r="M3093" t="s">
        <v>9246</v>
      </c>
    </row>
    <row r="3094" spans="1:13" x14ac:dyDescent="0.4">
      <c r="A3094" s="6">
        <v>3092</v>
      </c>
      <c r="B3094" s="6" t="s">
        <v>8315</v>
      </c>
      <c r="C3094" s="6" t="s">
        <v>8316</v>
      </c>
      <c r="D3094" s="6" t="s">
        <v>558</v>
      </c>
      <c r="E3094" s="6" t="s">
        <v>1056</v>
      </c>
      <c r="F3094" s="6">
        <v>103.7029</v>
      </c>
      <c r="G3094" s="6">
        <v>27.366800000000001</v>
      </c>
      <c r="H3094" s="6">
        <v>39260572</v>
      </c>
      <c r="I3094" s="6">
        <v>104.66882680000001</v>
      </c>
      <c r="J3094" s="6">
        <v>26.10107872</v>
      </c>
      <c r="K3094" t="s">
        <v>8929</v>
      </c>
      <c r="L3094" t="s">
        <v>9088</v>
      </c>
      <c r="M3094" t="s">
        <v>9089</v>
      </c>
    </row>
    <row r="3095" spans="1:13" x14ac:dyDescent="0.4">
      <c r="A3095" s="6">
        <v>3093</v>
      </c>
      <c r="B3095" s="6" t="s">
        <v>8317</v>
      </c>
      <c r="C3095" s="6" t="s">
        <v>8318</v>
      </c>
      <c r="D3095" s="6" t="s">
        <v>837</v>
      </c>
      <c r="E3095" s="6" t="s">
        <v>8312</v>
      </c>
      <c r="F3095" s="6">
        <v>112.96550000000001</v>
      </c>
      <c r="G3095" s="6">
        <v>41.715699999999998</v>
      </c>
      <c r="H3095" s="6">
        <v>91401587</v>
      </c>
      <c r="I3095" s="6">
        <v>113.79341410000001</v>
      </c>
      <c r="J3095" s="6">
        <v>40.312229279999997</v>
      </c>
      <c r="K3095" t="s">
        <v>8997</v>
      </c>
      <c r="L3095" t="s">
        <v>9259</v>
      </c>
      <c r="M3095" t="s">
        <v>10796</v>
      </c>
    </row>
    <row r="3096" spans="1:13" x14ac:dyDescent="0.4">
      <c r="A3096" s="6">
        <v>3094</v>
      </c>
      <c r="B3096" s="6" t="s">
        <v>8319</v>
      </c>
      <c r="C3096" s="6" t="s">
        <v>8320</v>
      </c>
      <c r="D3096" s="6" t="s">
        <v>599</v>
      </c>
      <c r="E3096" s="6" t="s">
        <v>8321</v>
      </c>
      <c r="F3096" s="6">
        <v>115.00539999999999</v>
      </c>
      <c r="G3096" s="6">
        <v>37.462600000000002</v>
      </c>
      <c r="H3096" s="6">
        <v>19410179</v>
      </c>
      <c r="I3096" s="6">
        <v>115.8029195</v>
      </c>
      <c r="J3096" s="6">
        <v>36.099959040000002</v>
      </c>
      <c r="K3096" t="s">
        <v>8907</v>
      </c>
      <c r="L3096" t="s">
        <v>9425</v>
      </c>
      <c r="M3096" t="s">
        <v>10797</v>
      </c>
    </row>
    <row r="3097" spans="1:13" x14ac:dyDescent="0.4">
      <c r="A3097" s="6">
        <v>3095</v>
      </c>
      <c r="B3097" s="6" t="s">
        <v>8322</v>
      </c>
      <c r="C3097" s="6" t="s">
        <v>8323</v>
      </c>
      <c r="D3097" s="6" t="s">
        <v>562</v>
      </c>
      <c r="E3097" s="6" t="s">
        <v>6042</v>
      </c>
      <c r="F3097" s="6">
        <v>128.22999999999999</v>
      </c>
      <c r="G3097" s="6">
        <v>49.332799999999999</v>
      </c>
      <c r="H3097" s="6">
        <v>58890763</v>
      </c>
      <c r="I3097" s="6">
        <v>128.83047300000001</v>
      </c>
      <c r="J3097" s="6">
        <v>47.856205119999998</v>
      </c>
      <c r="K3097" t="s">
        <v>8885</v>
      </c>
      <c r="L3097" t="s">
        <v>9179</v>
      </c>
      <c r="M3097" t="s">
        <v>10469</v>
      </c>
    </row>
    <row r="3098" spans="1:13" x14ac:dyDescent="0.4">
      <c r="A3098" s="6">
        <v>3096</v>
      </c>
      <c r="B3098" s="6" t="s">
        <v>8324</v>
      </c>
      <c r="C3098" s="6" t="s">
        <v>8325</v>
      </c>
      <c r="D3098" s="6" t="s">
        <v>500</v>
      </c>
      <c r="E3098" s="6" t="s">
        <v>3468</v>
      </c>
      <c r="F3098" s="6">
        <v>114.9136</v>
      </c>
      <c r="G3098" s="6">
        <v>41.497799999999998</v>
      </c>
      <c r="H3098" s="6">
        <v>27620072</v>
      </c>
      <c r="I3098" s="6">
        <v>115.7124874</v>
      </c>
      <c r="J3098" s="6">
        <v>40.096421120000002</v>
      </c>
      <c r="K3098" t="s">
        <v>8862</v>
      </c>
      <c r="L3098" t="s">
        <v>8862</v>
      </c>
      <c r="M3098" t="s">
        <v>9924</v>
      </c>
    </row>
    <row r="3099" spans="1:13" x14ac:dyDescent="0.4">
      <c r="A3099" s="6">
        <v>3097</v>
      </c>
      <c r="B3099" s="6" t="s">
        <v>8326</v>
      </c>
      <c r="C3099" s="6" t="s">
        <v>8327</v>
      </c>
      <c r="D3099" s="6" t="s">
        <v>533</v>
      </c>
      <c r="E3099" s="6" t="s">
        <v>3579</v>
      </c>
      <c r="F3099" s="6">
        <v>117.6026</v>
      </c>
      <c r="G3099" s="6">
        <v>35.129800000000003</v>
      </c>
      <c r="H3099" s="6">
        <v>35500427</v>
      </c>
      <c r="I3099" s="6">
        <v>118.3614213</v>
      </c>
      <c r="J3099" s="6">
        <v>33.789553920000003</v>
      </c>
      <c r="K3099" t="s">
        <v>8979</v>
      </c>
      <c r="L3099" t="s">
        <v>9947</v>
      </c>
      <c r="M3099" t="s">
        <v>9948</v>
      </c>
    </row>
    <row r="3100" spans="1:13" x14ac:dyDescent="0.4">
      <c r="A3100" s="6">
        <v>3098</v>
      </c>
      <c r="B3100" s="6" t="s">
        <v>8328</v>
      </c>
      <c r="C3100" s="6" t="s">
        <v>8329</v>
      </c>
      <c r="D3100" s="6" t="s">
        <v>500</v>
      </c>
      <c r="E3100" s="6" t="s">
        <v>6919</v>
      </c>
      <c r="F3100" s="6">
        <v>112.9053</v>
      </c>
      <c r="G3100" s="6">
        <v>39.256999999999998</v>
      </c>
      <c r="H3100" s="6">
        <v>44110258</v>
      </c>
      <c r="I3100" s="6">
        <v>113.734111</v>
      </c>
      <c r="J3100" s="6">
        <v>37.877132799999998</v>
      </c>
      <c r="K3100" t="s">
        <v>8997</v>
      </c>
      <c r="L3100" t="s">
        <v>10183</v>
      </c>
      <c r="M3100" t="s">
        <v>10615</v>
      </c>
    </row>
    <row r="3101" spans="1:13" x14ac:dyDescent="0.4">
      <c r="A3101" s="6">
        <v>3099</v>
      </c>
      <c r="B3101" s="6" t="s">
        <v>8330</v>
      </c>
      <c r="C3101" s="6" t="s">
        <v>8331</v>
      </c>
      <c r="D3101" s="6" t="s">
        <v>558</v>
      </c>
      <c r="E3101" s="6" t="s">
        <v>7981</v>
      </c>
      <c r="F3101" s="6">
        <v>100.82729999999999</v>
      </c>
      <c r="G3101" s="6">
        <v>26.758600000000001</v>
      </c>
      <c r="H3101" s="6">
        <v>14430033</v>
      </c>
      <c r="I3101" s="6">
        <v>101.8360732</v>
      </c>
      <c r="J3101" s="6">
        <v>25.49871744</v>
      </c>
      <c r="K3101" t="s">
        <v>8891</v>
      </c>
      <c r="L3101" t="s">
        <v>9204</v>
      </c>
      <c r="M3101" t="s">
        <v>10758</v>
      </c>
    </row>
    <row r="3102" spans="1:13" x14ac:dyDescent="0.4">
      <c r="A3102" s="6">
        <v>3100</v>
      </c>
      <c r="B3102" s="6" t="s">
        <v>8332</v>
      </c>
      <c r="C3102" s="6" t="s">
        <v>8333</v>
      </c>
      <c r="D3102" s="6" t="s">
        <v>558</v>
      </c>
      <c r="E3102" s="6" t="s">
        <v>8334</v>
      </c>
      <c r="F3102" s="6">
        <v>101.0051</v>
      </c>
      <c r="G3102" s="6">
        <v>24.941099999999999</v>
      </c>
      <c r="H3102" s="6">
        <v>93429849</v>
      </c>
      <c r="I3102" s="6">
        <v>102.011224</v>
      </c>
      <c r="J3102" s="6">
        <v>23.698665439999999</v>
      </c>
      <c r="K3102" t="s">
        <v>8891</v>
      </c>
      <c r="L3102" t="s">
        <v>9999</v>
      </c>
      <c r="M3102" t="s">
        <v>10798</v>
      </c>
    </row>
    <row r="3103" spans="1:13" x14ac:dyDescent="0.4">
      <c r="A3103" s="6">
        <v>3101</v>
      </c>
      <c r="B3103" s="6" t="s">
        <v>8335</v>
      </c>
      <c r="C3103" s="6" t="s">
        <v>8336</v>
      </c>
      <c r="D3103" s="6" t="s">
        <v>533</v>
      </c>
      <c r="E3103" s="6" t="s">
        <v>5997</v>
      </c>
      <c r="F3103" s="6">
        <v>115.1357</v>
      </c>
      <c r="G3103" s="6">
        <v>33.156399999999998</v>
      </c>
      <c r="H3103" s="6">
        <v>31940789</v>
      </c>
      <c r="I3103" s="6">
        <v>115.9312781</v>
      </c>
      <c r="J3103" s="6">
        <v>31.835098559999999</v>
      </c>
      <c r="K3103" t="s">
        <v>8944</v>
      </c>
      <c r="L3103" t="s">
        <v>9623</v>
      </c>
      <c r="M3103" t="s">
        <v>10462</v>
      </c>
    </row>
    <row r="3104" spans="1:13" x14ac:dyDescent="0.4">
      <c r="A3104" s="6">
        <v>3102</v>
      </c>
      <c r="B3104" s="6" t="s">
        <v>8337</v>
      </c>
      <c r="C3104" s="6" t="s">
        <v>8338</v>
      </c>
      <c r="D3104" s="6" t="s">
        <v>558</v>
      </c>
      <c r="E3104" s="6" t="s">
        <v>1665</v>
      </c>
      <c r="F3104" s="6">
        <v>103.7728</v>
      </c>
      <c r="G3104" s="6">
        <v>27.5303</v>
      </c>
      <c r="H3104" s="6">
        <v>39220619</v>
      </c>
      <c r="I3104" s="6">
        <v>104.7376853</v>
      </c>
      <c r="J3104" s="6">
        <v>26.26300912</v>
      </c>
      <c r="K3104" t="s">
        <v>8929</v>
      </c>
      <c r="L3104" t="s">
        <v>9088</v>
      </c>
      <c r="M3104" t="s">
        <v>9336</v>
      </c>
    </row>
    <row r="3105" spans="1:13" x14ac:dyDescent="0.4">
      <c r="A3105" s="6">
        <v>3103</v>
      </c>
      <c r="B3105" s="6" t="s">
        <v>8339</v>
      </c>
      <c r="C3105" s="6" t="s">
        <v>8340</v>
      </c>
      <c r="D3105" s="6" t="s">
        <v>628</v>
      </c>
      <c r="E3105" s="6" t="s">
        <v>8341</v>
      </c>
      <c r="F3105" s="6">
        <v>116.0307</v>
      </c>
      <c r="G3105" s="6">
        <v>29.5045</v>
      </c>
      <c r="H3105" s="6">
        <v>34900154</v>
      </c>
      <c r="I3105" s="6">
        <v>116.8129426</v>
      </c>
      <c r="J3105" s="6">
        <v>28.218256799999999</v>
      </c>
      <c r="K3105" t="s">
        <v>8973</v>
      </c>
      <c r="L3105" t="s">
        <v>10193</v>
      </c>
      <c r="M3105" t="s">
        <v>10799</v>
      </c>
    </row>
    <row r="3106" spans="1:13" x14ac:dyDescent="0.4">
      <c r="A3106" s="6">
        <v>3104</v>
      </c>
      <c r="B3106" s="6" t="s">
        <v>8342</v>
      </c>
      <c r="C3106" s="6" t="s">
        <v>8343</v>
      </c>
      <c r="D3106" s="6" t="s">
        <v>595</v>
      </c>
      <c r="E3106" s="6" t="s">
        <v>5955</v>
      </c>
      <c r="F3106" s="6">
        <v>103.31140000000001</v>
      </c>
      <c r="G3106" s="6">
        <v>38.956499999999998</v>
      </c>
      <c r="H3106" s="6">
        <v>61480046</v>
      </c>
      <c r="I3106" s="6">
        <v>104.2831601</v>
      </c>
      <c r="J3106" s="6">
        <v>37.579517600000003</v>
      </c>
      <c r="K3106" t="s">
        <v>8950</v>
      </c>
      <c r="L3106" t="s">
        <v>9248</v>
      </c>
      <c r="M3106" t="s">
        <v>10458</v>
      </c>
    </row>
    <row r="3107" spans="1:13" x14ac:dyDescent="0.4">
      <c r="A3107" s="6">
        <v>3105</v>
      </c>
      <c r="B3107" s="6" t="s">
        <v>8344</v>
      </c>
      <c r="C3107" s="6" t="s">
        <v>8345</v>
      </c>
      <c r="D3107" s="6" t="s">
        <v>500</v>
      </c>
      <c r="E3107" s="6" t="s">
        <v>2623</v>
      </c>
      <c r="F3107" s="6">
        <v>114.9971</v>
      </c>
      <c r="G3107" s="6">
        <v>41.017200000000003</v>
      </c>
      <c r="H3107" s="6">
        <v>53060462</v>
      </c>
      <c r="I3107" s="6">
        <v>115.7947432</v>
      </c>
      <c r="J3107" s="6">
        <v>39.620434879999998</v>
      </c>
      <c r="K3107" t="s">
        <v>8862</v>
      </c>
      <c r="L3107" t="s">
        <v>8862</v>
      </c>
      <c r="M3107" t="s">
        <v>9680</v>
      </c>
    </row>
    <row r="3108" spans="1:13" x14ac:dyDescent="0.4">
      <c r="A3108" s="6">
        <v>3106</v>
      </c>
      <c r="B3108" s="6" t="s">
        <v>8346</v>
      </c>
      <c r="C3108" s="6" t="s">
        <v>8347</v>
      </c>
      <c r="D3108" s="6" t="s">
        <v>599</v>
      </c>
      <c r="E3108" s="6" t="s">
        <v>3851</v>
      </c>
      <c r="F3108" s="6">
        <v>116.4944</v>
      </c>
      <c r="G3108" s="6">
        <v>37.555900000000001</v>
      </c>
      <c r="H3108" s="6">
        <v>60050100</v>
      </c>
      <c r="I3108" s="6">
        <v>117.26973340000001</v>
      </c>
      <c r="J3108" s="6">
        <v>36.192363360000002</v>
      </c>
      <c r="K3108" t="s">
        <v>8907</v>
      </c>
      <c r="L3108" t="s">
        <v>9991</v>
      </c>
      <c r="M3108" t="s">
        <v>10022</v>
      </c>
    </row>
    <row r="3109" spans="1:13" x14ac:dyDescent="0.4">
      <c r="A3109" s="6">
        <v>3107</v>
      </c>
      <c r="B3109" s="6" t="s">
        <v>8348</v>
      </c>
      <c r="C3109" s="6" t="s">
        <v>8349</v>
      </c>
      <c r="D3109" s="6" t="s">
        <v>533</v>
      </c>
      <c r="E3109" s="6" t="s">
        <v>4430</v>
      </c>
      <c r="F3109" s="6">
        <v>119.282</v>
      </c>
      <c r="G3109" s="6">
        <v>30.204799999999999</v>
      </c>
      <c r="H3109" s="6">
        <v>42200009</v>
      </c>
      <c r="I3109" s="6">
        <v>120.01579820000001</v>
      </c>
      <c r="J3109" s="6">
        <v>28.911833919999999</v>
      </c>
      <c r="K3109" t="s">
        <v>8957</v>
      </c>
      <c r="L3109" t="s">
        <v>9570</v>
      </c>
      <c r="M3109" t="s">
        <v>10169</v>
      </c>
    </row>
    <row r="3110" spans="1:13" x14ac:dyDescent="0.4">
      <c r="A3110" s="6">
        <v>3108</v>
      </c>
      <c r="B3110" s="6" t="s">
        <v>8350</v>
      </c>
      <c r="C3110" s="6" t="s">
        <v>8351</v>
      </c>
      <c r="D3110" s="6" t="s">
        <v>858</v>
      </c>
      <c r="E3110" s="6" t="s">
        <v>6363</v>
      </c>
      <c r="F3110" s="6">
        <v>85.687899999999999</v>
      </c>
      <c r="G3110" s="6">
        <v>42.331699999999998</v>
      </c>
      <c r="H3110" s="6">
        <v>91769505</v>
      </c>
      <c r="I3110" s="6">
        <v>86.922250289999994</v>
      </c>
      <c r="J3110" s="6">
        <v>40.922315679999997</v>
      </c>
      <c r="K3110" t="s">
        <v>9006</v>
      </c>
      <c r="L3110" t="s">
        <v>9476</v>
      </c>
      <c r="M3110" t="s">
        <v>10526</v>
      </c>
    </row>
    <row r="3111" spans="1:13" x14ac:dyDescent="0.4">
      <c r="A3111" s="6">
        <v>3109</v>
      </c>
      <c r="B3111" s="6" t="s">
        <v>8352</v>
      </c>
      <c r="C3111" s="6" t="s">
        <v>5326</v>
      </c>
      <c r="D3111" s="6" t="s">
        <v>562</v>
      </c>
      <c r="E3111" s="6" t="s">
        <v>5181</v>
      </c>
      <c r="F3111" s="6">
        <v>124.1835</v>
      </c>
      <c r="G3111" s="6">
        <v>47.952399999999997</v>
      </c>
      <c r="H3111" s="6">
        <v>24090376</v>
      </c>
      <c r="I3111" s="6">
        <v>124.8442659</v>
      </c>
      <c r="J3111" s="6">
        <v>46.489056959999999</v>
      </c>
      <c r="K3111" t="s">
        <v>8885</v>
      </c>
      <c r="L3111" t="s">
        <v>9279</v>
      </c>
      <c r="M3111" t="s">
        <v>10326</v>
      </c>
    </row>
    <row r="3112" spans="1:13" x14ac:dyDescent="0.4">
      <c r="A3112" s="6">
        <v>3110</v>
      </c>
      <c r="B3112" s="6" t="s">
        <v>8353</v>
      </c>
      <c r="C3112" s="6" t="s">
        <v>8354</v>
      </c>
      <c r="D3112" s="6" t="s">
        <v>520</v>
      </c>
      <c r="E3112" s="6" t="s">
        <v>4785</v>
      </c>
      <c r="F3112" s="6">
        <v>104.1623</v>
      </c>
      <c r="G3112" s="6">
        <v>28.8627</v>
      </c>
      <c r="H3112" s="6">
        <v>100600827</v>
      </c>
      <c r="I3112" s="6">
        <v>105.1213817</v>
      </c>
      <c r="J3112" s="6">
        <v>27.58261808</v>
      </c>
      <c r="K3112" t="s">
        <v>8891</v>
      </c>
      <c r="L3112" t="s">
        <v>10254</v>
      </c>
      <c r="M3112" t="s">
        <v>10256</v>
      </c>
    </row>
    <row r="3113" spans="1:13" x14ac:dyDescent="0.4">
      <c r="A3113" s="6">
        <v>3111</v>
      </c>
      <c r="B3113" s="6" t="s">
        <v>8355</v>
      </c>
      <c r="C3113" s="6" t="s">
        <v>8356</v>
      </c>
      <c r="D3113" s="6" t="s">
        <v>913</v>
      </c>
      <c r="E3113" s="6" t="s">
        <v>2470</v>
      </c>
      <c r="F3113" s="6">
        <v>113.36709999999999</v>
      </c>
      <c r="G3113" s="6">
        <v>36.146000000000001</v>
      </c>
      <c r="H3113" s="6">
        <v>55550856</v>
      </c>
      <c r="I3113" s="6">
        <v>114.1890302</v>
      </c>
      <c r="J3113" s="6">
        <v>34.795998400000002</v>
      </c>
      <c r="K3113" t="s">
        <v>9020</v>
      </c>
      <c r="L3113" t="s">
        <v>9633</v>
      </c>
      <c r="M3113" t="s">
        <v>9634</v>
      </c>
    </row>
    <row r="3114" spans="1:13" x14ac:dyDescent="0.4">
      <c r="A3114" s="6">
        <v>3112</v>
      </c>
      <c r="B3114" s="6" t="s">
        <v>8357</v>
      </c>
      <c r="C3114" s="6" t="s">
        <v>8358</v>
      </c>
      <c r="D3114" s="6" t="s">
        <v>562</v>
      </c>
      <c r="E3114" s="6" t="s">
        <v>3060</v>
      </c>
      <c r="F3114" s="6">
        <v>124.5</v>
      </c>
      <c r="G3114" s="6">
        <v>50.305900000000001</v>
      </c>
      <c r="H3114" s="6">
        <v>36130846</v>
      </c>
      <c r="I3114" s="6">
        <v>125.15604999999999</v>
      </c>
      <c r="J3114" s="6">
        <v>48.819963360000003</v>
      </c>
      <c r="K3114" t="s">
        <v>8885</v>
      </c>
      <c r="L3114" t="s">
        <v>9067</v>
      </c>
      <c r="M3114" t="s">
        <v>9803</v>
      </c>
    </row>
    <row r="3115" spans="1:13" x14ac:dyDescent="0.4">
      <c r="A3115" s="6">
        <v>3113</v>
      </c>
      <c r="B3115" s="6" t="s">
        <v>8359</v>
      </c>
      <c r="C3115" s="6" t="s">
        <v>8360</v>
      </c>
      <c r="D3115" s="6" t="s">
        <v>858</v>
      </c>
      <c r="E3115" s="6" t="s">
        <v>6363</v>
      </c>
      <c r="F3115" s="6">
        <v>85.097700000000003</v>
      </c>
      <c r="G3115" s="6">
        <v>42.7669</v>
      </c>
      <c r="H3115" s="6">
        <v>91786193</v>
      </c>
      <c r="I3115" s="6">
        <v>86.340844270000005</v>
      </c>
      <c r="J3115" s="6">
        <v>41.353337760000002</v>
      </c>
      <c r="K3115" t="s">
        <v>9006</v>
      </c>
      <c r="L3115" t="s">
        <v>9476</v>
      </c>
      <c r="M3115" t="s">
        <v>10526</v>
      </c>
    </row>
    <row r="3116" spans="1:13" x14ac:dyDescent="0.4">
      <c r="A3116" s="6">
        <v>3114</v>
      </c>
      <c r="B3116" s="6" t="s">
        <v>8361</v>
      </c>
      <c r="C3116" s="6" t="s">
        <v>4452</v>
      </c>
      <c r="D3116" s="6" t="s">
        <v>913</v>
      </c>
      <c r="E3116" s="6" t="s">
        <v>8362</v>
      </c>
      <c r="F3116" s="6">
        <v>113.3099</v>
      </c>
      <c r="G3116" s="6">
        <v>35.406799999999997</v>
      </c>
      <c r="H3116" s="6">
        <v>89387307</v>
      </c>
      <c r="I3116" s="6">
        <v>114.1326825</v>
      </c>
      <c r="J3116" s="6">
        <v>34.06389472</v>
      </c>
      <c r="K3116" t="s">
        <v>9020</v>
      </c>
      <c r="L3116" t="s">
        <v>9160</v>
      </c>
      <c r="M3116" t="s">
        <v>10800</v>
      </c>
    </row>
    <row r="3117" spans="1:13" x14ac:dyDescent="0.4">
      <c r="A3117" s="6">
        <v>3115</v>
      </c>
      <c r="B3117" s="6" t="s">
        <v>8363</v>
      </c>
      <c r="C3117" s="6" t="s">
        <v>8364</v>
      </c>
      <c r="D3117" s="6" t="s">
        <v>520</v>
      </c>
      <c r="E3117" s="6" t="s">
        <v>6708</v>
      </c>
      <c r="F3117" s="6">
        <v>105.37090000000001</v>
      </c>
      <c r="G3117" s="6">
        <v>32.576900000000002</v>
      </c>
      <c r="H3117" s="6">
        <v>103101477</v>
      </c>
      <c r="I3117" s="6">
        <v>106.3119736</v>
      </c>
      <c r="J3117" s="6">
        <v>31.26116176</v>
      </c>
      <c r="K3117" t="s">
        <v>8898</v>
      </c>
      <c r="L3117" t="s">
        <v>9752</v>
      </c>
      <c r="M3117" t="s">
        <v>10584</v>
      </c>
    </row>
    <row r="3118" spans="1:13" x14ac:dyDescent="0.4">
      <c r="A3118" s="6">
        <v>3116</v>
      </c>
      <c r="B3118" s="6" t="s">
        <v>8365</v>
      </c>
      <c r="C3118" s="6" t="s">
        <v>8366</v>
      </c>
      <c r="D3118" s="6" t="s">
        <v>558</v>
      </c>
      <c r="E3118" s="6" t="s">
        <v>1056</v>
      </c>
      <c r="F3118" s="6">
        <v>103.53189999999999</v>
      </c>
      <c r="G3118" s="6">
        <v>27.190799999999999</v>
      </c>
      <c r="H3118" s="6">
        <v>39300708</v>
      </c>
      <c r="I3118" s="6">
        <v>104.50037469999999</v>
      </c>
      <c r="J3118" s="6">
        <v>25.926768320000001</v>
      </c>
      <c r="K3118" t="s">
        <v>8929</v>
      </c>
      <c r="L3118" t="s">
        <v>9088</v>
      </c>
      <c r="M3118" t="s">
        <v>9089</v>
      </c>
    </row>
    <row r="3119" spans="1:13" x14ac:dyDescent="0.4">
      <c r="A3119" s="6">
        <v>3117</v>
      </c>
      <c r="B3119" s="6" t="s">
        <v>8367</v>
      </c>
      <c r="C3119" s="6" t="s">
        <v>8368</v>
      </c>
      <c r="D3119" s="6" t="s">
        <v>913</v>
      </c>
      <c r="E3119" s="6" t="s">
        <v>8369</v>
      </c>
      <c r="F3119" s="6">
        <v>111.0487</v>
      </c>
      <c r="G3119" s="6">
        <v>36.070399999999999</v>
      </c>
      <c r="H3119" s="6">
        <v>9710243</v>
      </c>
      <c r="I3119" s="6">
        <v>111.90517440000001</v>
      </c>
      <c r="J3119" s="6">
        <v>34.721124160000002</v>
      </c>
      <c r="K3119" t="s">
        <v>9020</v>
      </c>
      <c r="L3119" t="s">
        <v>9655</v>
      </c>
      <c r="M3119" t="s">
        <v>10801</v>
      </c>
    </row>
    <row r="3120" spans="1:13" x14ac:dyDescent="0.4">
      <c r="A3120" s="6">
        <v>3118</v>
      </c>
      <c r="B3120" s="6" t="s">
        <v>8370</v>
      </c>
      <c r="C3120" s="6" t="s">
        <v>8371</v>
      </c>
      <c r="D3120" s="6" t="s">
        <v>837</v>
      </c>
      <c r="E3120" s="6" t="s">
        <v>5409</v>
      </c>
      <c r="F3120" s="6">
        <v>112.0295</v>
      </c>
      <c r="G3120" s="6">
        <v>40.393700000000003</v>
      </c>
      <c r="H3120" s="6">
        <v>53430427</v>
      </c>
      <c r="I3120" s="6">
        <v>112.87136049999999</v>
      </c>
      <c r="J3120" s="6">
        <v>39.00292048</v>
      </c>
      <c r="K3120" t="s">
        <v>8997</v>
      </c>
      <c r="L3120" t="s">
        <v>9447</v>
      </c>
      <c r="M3120" t="s">
        <v>5407</v>
      </c>
    </row>
    <row r="3121" spans="1:13" x14ac:dyDescent="0.4">
      <c r="A3121" s="6">
        <v>3119</v>
      </c>
      <c r="B3121" s="6" t="s">
        <v>8372</v>
      </c>
      <c r="C3121" s="6" t="s">
        <v>8373</v>
      </c>
      <c r="D3121" s="6" t="s">
        <v>849</v>
      </c>
      <c r="E3121" s="6" t="s">
        <v>4473</v>
      </c>
      <c r="F3121" s="6">
        <v>112.9023</v>
      </c>
      <c r="G3121" s="6">
        <v>32.336399999999998</v>
      </c>
      <c r="H3121" s="6">
        <v>28420664</v>
      </c>
      <c r="I3121" s="6">
        <v>113.7311557</v>
      </c>
      <c r="J3121" s="6">
        <v>31.022970560000001</v>
      </c>
      <c r="K3121" t="s">
        <v>9002</v>
      </c>
      <c r="L3121" t="s">
        <v>9052</v>
      </c>
      <c r="M3121" t="s">
        <v>10177</v>
      </c>
    </row>
    <row r="3122" spans="1:13" x14ac:dyDescent="0.4">
      <c r="A3122" s="6">
        <v>3120</v>
      </c>
      <c r="B3122" s="6" t="s">
        <v>8374</v>
      </c>
      <c r="C3122" s="6" t="s">
        <v>8375</v>
      </c>
      <c r="D3122" s="6" t="s">
        <v>562</v>
      </c>
      <c r="E3122" s="6" t="s">
        <v>5421</v>
      </c>
      <c r="F3122" s="6">
        <v>119.04089999999999</v>
      </c>
      <c r="G3122" s="6">
        <v>50.133499999999998</v>
      </c>
      <c r="H3122" s="6">
        <v>50480792</v>
      </c>
      <c r="I3122" s="6">
        <v>119.77829060000001</v>
      </c>
      <c r="J3122" s="6">
        <v>48.649218400000002</v>
      </c>
      <c r="K3122" t="s">
        <v>8950</v>
      </c>
      <c r="L3122" t="s">
        <v>9046</v>
      </c>
      <c r="M3122" t="s">
        <v>10362</v>
      </c>
    </row>
    <row r="3123" spans="1:13" x14ac:dyDescent="0.4">
      <c r="A3123" s="6">
        <v>3121</v>
      </c>
      <c r="B3123" s="6" t="s">
        <v>8376</v>
      </c>
      <c r="C3123" s="6" t="s">
        <v>8377</v>
      </c>
      <c r="D3123" s="6" t="s">
        <v>573</v>
      </c>
      <c r="E3123" s="6" t="s">
        <v>1674</v>
      </c>
      <c r="F3123" s="6">
        <v>123.4164</v>
      </c>
      <c r="G3123" s="6">
        <v>41.749299999999998</v>
      </c>
      <c r="H3123" s="6">
        <v>5820224</v>
      </c>
      <c r="I3123" s="6">
        <v>124.0885956</v>
      </c>
      <c r="J3123" s="6">
        <v>40.345506720000003</v>
      </c>
      <c r="K3123" t="s">
        <v>8925</v>
      </c>
      <c r="L3123" t="s">
        <v>9239</v>
      </c>
      <c r="M3123" t="s">
        <v>9340</v>
      </c>
    </row>
    <row r="3124" spans="1:13" x14ac:dyDescent="0.4">
      <c r="A3124" s="6">
        <v>3122</v>
      </c>
      <c r="B3124" s="6" t="s">
        <v>8378</v>
      </c>
      <c r="C3124" s="6" t="s">
        <v>8379</v>
      </c>
      <c r="D3124" s="6" t="s">
        <v>599</v>
      </c>
      <c r="E3124" s="6" t="s">
        <v>8380</v>
      </c>
      <c r="F3124" s="6">
        <v>117.8584</v>
      </c>
      <c r="G3124" s="6">
        <v>36.843000000000004</v>
      </c>
      <c r="H3124" s="6">
        <v>45700950</v>
      </c>
      <c r="I3124" s="6">
        <v>118.6134098</v>
      </c>
      <c r="J3124" s="6">
        <v>35.486307199999999</v>
      </c>
      <c r="K3124" t="s">
        <v>8907</v>
      </c>
      <c r="L3124" t="s">
        <v>9735</v>
      </c>
      <c r="M3124" t="s">
        <v>10802</v>
      </c>
    </row>
    <row r="3125" spans="1:13" x14ac:dyDescent="0.4">
      <c r="A3125" s="6">
        <v>3123</v>
      </c>
      <c r="B3125" s="6" t="s">
        <v>8381</v>
      </c>
      <c r="C3125" s="6" t="s">
        <v>8382</v>
      </c>
      <c r="D3125" s="6" t="s">
        <v>558</v>
      </c>
      <c r="E3125" s="6" t="s">
        <v>4298</v>
      </c>
      <c r="F3125" s="6">
        <v>99.682400000000001</v>
      </c>
      <c r="G3125" s="6">
        <v>26.639500000000002</v>
      </c>
      <c r="H3125" s="6">
        <v>90155411</v>
      </c>
      <c r="I3125" s="6">
        <v>100.7082322</v>
      </c>
      <c r="J3125" s="6">
        <v>25.380760800000001</v>
      </c>
      <c r="K3125" t="s">
        <v>8891</v>
      </c>
      <c r="L3125" t="s">
        <v>9271</v>
      </c>
      <c r="M3125" t="s">
        <v>10136</v>
      </c>
    </row>
    <row r="3126" spans="1:13" x14ac:dyDescent="0.4">
      <c r="A3126" s="6">
        <v>3124</v>
      </c>
      <c r="B3126" s="6" t="s">
        <v>8383</v>
      </c>
      <c r="C3126" s="6" t="s">
        <v>8384</v>
      </c>
      <c r="D3126" s="6" t="s">
        <v>1151</v>
      </c>
      <c r="E3126" s="6" t="s">
        <v>1285</v>
      </c>
      <c r="F3126" s="6">
        <v>113.32859999999999</v>
      </c>
      <c r="G3126" s="6">
        <v>24.201599999999999</v>
      </c>
      <c r="H3126" s="6">
        <v>5070432</v>
      </c>
      <c r="I3126" s="6">
        <v>114.1511039</v>
      </c>
      <c r="J3126" s="6">
        <v>22.966264639999999</v>
      </c>
      <c r="K3126" t="s">
        <v>8934</v>
      </c>
      <c r="L3126" t="s">
        <v>9183</v>
      </c>
    </row>
    <row r="3127" spans="1:13" x14ac:dyDescent="0.4">
      <c r="A3127" s="6">
        <v>3125</v>
      </c>
      <c r="B3127" s="6" t="s">
        <v>8385</v>
      </c>
      <c r="C3127" s="6" t="s">
        <v>8386</v>
      </c>
      <c r="D3127" s="6" t="s">
        <v>595</v>
      </c>
      <c r="E3127" s="6" t="s">
        <v>1864</v>
      </c>
      <c r="F3127" s="6">
        <v>103.3434</v>
      </c>
      <c r="G3127" s="6">
        <v>38.819299999999998</v>
      </c>
      <c r="H3127" s="6">
        <v>7890867</v>
      </c>
      <c r="I3127" s="6">
        <v>104.3146833</v>
      </c>
      <c r="J3127" s="6">
        <v>37.443634719999999</v>
      </c>
      <c r="K3127" t="s">
        <v>8986</v>
      </c>
      <c r="L3127" t="s">
        <v>9420</v>
      </c>
      <c r="M3127" t="s">
        <v>9421</v>
      </c>
    </row>
    <row r="3128" spans="1:13" x14ac:dyDescent="0.4">
      <c r="A3128" s="6">
        <v>3126</v>
      </c>
      <c r="B3128" s="6" t="s">
        <v>8387</v>
      </c>
      <c r="C3128" s="6" t="s">
        <v>8388</v>
      </c>
      <c r="D3128" s="6" t="s">
        <v>533</v>
      </c>
      <c r="E3128" s="6" t="s">
        <v>4390</v>
      </c>
      <c r="F3128" s="6">
        <v>120.2679</v>
      </c>
      <c r="G3128" s="6">
        <v>29.485800000000001</v>
      </c>
      <c r="H3128" s="6">
        <v>6410119</v>
      </c>
      <c r="I3128" s="6">
        <v>120.9870083</v>
      </c>
      <c r="J3128" s="6">
        <v>28.19973632</v>
      </c>
      <c r="K3128" t="s">
        <v>8957</v>
      </c>
      <c r="L3128" t="s">
        <v>9181</v>
      </c>
      <c r="M3128" t="s">
        <v>10158</v>
      </c>
    </row>
    <row r="3129" spans="1:13" x14ac:dyDescent="0.4">
      <c r="A3129" s="6">
        <v>3127</v>
      </c>
      <c r="B3129" s="6" t="s">
        <v>8389</v>
      </c>
      <c r="C3129" s="6" t="s">
        <v>8390</v>
      </c>
      <c r="D3129" s="6" t="s">
        <v>573</v>
      </c>
      <c r="E3129" s="6" t="s">
        <v>1070</v>
      </c>
      <c r="F3129" s="6">
        <v>127.6237</v>
      </c>
      <c r="G3129" s="6">
        <v>44.132800000000003</v>
      </c>
      <c r="H3129" s="6">
        <v>94764318</v>
      </c>
      <c r="I3129" s="6">
        <v>128.2332069</v>
      </c>
      <c r="J3129" s="6">
        <v>42.706125120000003</v>
      </c>
      <c r="K3129" t="s">
        <v>8894</v>
      </c>
      <c r="L3129" t="s">
        <v>9094</v>
      </c>
      <c r="M3129" t="s">
        <v>9095</v>
      </c>
    </row>
    <row r="3130" spans="1:13" x14ac:dyDescent="0.4">
      <c r="A3130" s="6">
        <v>3128</v>
      </c>
      <c r="B3130" s="6" t="s">
        <v>8391</v>
      </c>
      <c r="C3130" s="6" t="s">
        <v>8392</v>
      </c>
      <c r="D3130" s="6" t="s">
        <v>602</v>
      </c>
      <c r="E3130" s="6" t="s">
        <v>3424</v>
      </c>
      <c r="F3130" s="6">
        <v>111.1473</v>
      </c>
      <c r="G3130" s="6">
        <v>28.447199999999999</v>
      </c>
      <c r="H3130" s="6">
        <v>90560249</v>
      </c>
      <c r="I3130" s="6">
        <v>112.0023052</v>
      </c>
      <c r="J3130" s="6">
        <v>27.17110688</v>
      </c>
      <c r="K3130" t="s">
        <v>8910</v>
      </c>
      <c r="L3130" t="s">
        <v>9262</v>
      </c>
      <c r="M3130" t="s">
        <v>9913</v>
      </c>
    </row>
    <row r="3131" spans="1:13" x14ac:dyDescent="0.4">
      <c r="A3131" s="6">
        <v>3129</v>
      </c>
      <c r="B3131" s="6" t="s">
        <v>8393</v>
      </c>
      <c r="C3131" s="6" t="s">
        <v>8394</v>
      </c>
      <c r="D3131" s="6" t="s">
        <v>599</v>
      </c>
      <c r="E3131" s="6" t="s">
        <v>6824</v>
      </c>
      <c r="F3131" s="6">
        <v>117.25530000000001</v>
      </c>
      <c r="G3131" s="6">
        <v>37.781999999999996</v>
      </c>
      <c r="H3131" s="6">
        <v>59940177</v>
      </c>
      <c r="I3131" s="6">
        <v>118.019296</v>
      </c>
      <c r="J3131" s="6">
        <v>36.416292800000001</v>
      </c>
      <c r="K3131" t="s">
        <v>8907</v>
      </c>
      <c r="L3131" t="s">
        <v>10216</v>
      </c>
      <c r="M3131" t="s">
        <v>10599</v>
      </c>
    </row>
    <row r="3132" spans="1:13" x14ac:dyDescent="0.4">
      <c r="A3132" s="6">
        <v>3130</v>
      </c>
      <c r="B3132" s="6" t="s">
        <v>8395</v>
      </c>
      <c r="C3132" s="6" t="s">
        <v>8396</v>
      </c>
      <c r="D3132" s="6" t="s">
        <v>858</v>
      </c>
      <c r="E3132" s="6" t="s">
        <v>8397</v>
      </c>
      <c r="F3132" s="6">
        <v>79.984999999999999</v>
      </c>
      <c r="G3132" s="6">
        <v>38.258899999999997</v>
      </c>
      <c r="H3132" s="6">
        <v>96615687</v>
      </c>
      <c r="I3132" s="6">
        <v>81.304323499999995</v>
      </c>
      <c r="J3132" s="6">
        <v>36.888614560000001</v>
      </c>
      <c r="K3132" t="s">
        <v>9006</v>
      </c>
      <c r="L3132" t="s">
        <v>9521</v>
      </c>
      <c r="M3132" t="s">
        <v>10803</v>
      </c>
    </row>
    <row r="3133" spans="1:13" x14ac:dyDescent="0.4">
      <c r="A3133" s="6">
        <v>3131</v>
      </c>
      <c r="B3133" s="6" t="s">
        <v>8398</v>
      </c>
      <c r="C3133" s="6" t="s">
        <v>8399</v>
      </c>
      <c r="D3133" s="6" t="s">
        <v>558</v>
      </c>
      <c r="E3133" s="6" t="s">
        <v>8400</v>
      </c>
      <c r="F3133" s="6">
        <v>100.7034</v>
      </c>
      <c r="G3133" s="6">
        <v>27.315799999999999</v>
      </c>
      <c r="H3133" s="6">
        <v>90299689</v>
      </c>
      <c r="I3133" s="6">
        <v>101.7140193</v>
      </c>
      <c r="J3133" s="6">
        <v>26.05056832</v>
      </c>
      <c r="K3133" t="s">
        <v>8891</v>
      </c>
      <c r="L3133" t="s">
        <v>9204</v>
      </c>
      <c r="M3133" t="s">
        <v>10804</v>
      </c>
    </row>
    <row r="3134" spans="1:13" x14ac:dyDescent="0.4">
      <c r="A3134" s="6">
        <v>3132</v>
      </c>
      <c r="B3134" s="6" t="s">
        <v>8401</v>
      </c>
      <c r="C3134" s="6" t="s">
        <v>8402</v>
      </c>
      <c r="D3134" s="6" t="s">
        <v>533</v>
      </c>
      <c r="E3134" s="6" t="s">
        <v>8403</v>
      </c>
      <c r="F3134" s="6">
        <v>115.4136</v>
      </c>
      <c r="G3134" s="6">
        <v>34.0105</v>
      </c>
      <c r="H3134" s="6">
        <v>90767915</v>
      </c>
      <c r="I3134" s="6">
        <v>116.20503739999999</v>
      </c>
      <c r="J3134" s="6">
        <v>32.680999200000002</v>
      </c>
      <c r="K3134" t="s">
        <v>8944</v>
      </c>
      <c r="L3134" t="s">
        <v>9374</v>
      </c>
      <c r="M3134" t="s">
        <v>10805</v>
      </c>
    </row>
    <row r="3135" spans="1:13" x14ac:dyDescent="0.4">
      <c r="A3135" s="6">
        <v>3133</v>
      </c>
      <c r="B3135" s="6" t="s">
        <v>8404</v>
      </c>
      <c r="C3135" s="6" t="s">
        <v>8405</v>
      </c>
      <c r="D3135" s="6" t="s">
        <v>849</v>
      </c>
      <c r="E3135" s="6" t="s">
        <v>1050</v>
      </c>
      <c r="F3135" s="6">
        <v>109.4731</v>
      </c>
      <c r="G3135" s="6">
        <v>31.973600000000001</v>
      </c>
      <c r="H3135" s="6">
        <v>13040867</v>
      </c>
      <c r="I3135" s="6">
        <v>110.35305080000001</v>
      </c>
      <c r="J3135" s="6">
        <v>30.663653440000001</v>
      </c>
      <c r="K3135" t="s">
        <v>9002</v>
      </c>
      <c r="L3135" t="s">
        <v>9085</v>
      </c>
      <c r="M3135" t="s">
        <v>9086</v>
      </c>
    </row>
    <row r="3136" spans="1:13" x14ac:dyDescent="0.4">
      <c r="A3136" s="6">
        <v>3134</v>
      </c>
      <c r="B3136" s="6" t="s">
        <v>8406</v>
      </c>
      <c r="C3136" s="6" t="s">
        <v>8407</v>
      </c>
      <c r="D3136" s="6" t="s">
        <v>500</v>
      </c>
      <c r="E3136" s="6" t="s">
        <v>4864</v>
      </c>
      <c r="F3136" s="6">
        <v>117.63720000000001</v>
      </c>
      <c r="G3136" s="6">
        <v>42.189700000000002</v>
      </c>
      <c r="H3136" s="6">
        <v>43820686</v>
      </c>
      <c r="I3136" s="6">
        <v>118.3955057</v>
      </c>
      <c r="J3136" s="6">
        <v>40.781678880000001</v>
      </c>
      <c r="K3136" t="s">
        <v>8989</v>
      </c>
      <c r="L3136" t="s">
        <v>9150</v>
      </c>
      <c r="M3136" t="s">
        <v>10277</v>
      </c>
    </row>
    <row r="3137" spans="1:13" x14ac:dyDescent="0.4">
      <c r="A3137" s="6">
        <v>3135</v>
      </c>
      <c r="B3137" s="6" t="s">
        <v>8408</v>
      </c>
      <c r="C3137" s="6" t="s">
        <v>8409</v>
      </c>
      <c r="D3137" s="6" t="s">
        <v>595</v>
      </c>
      <c r="E3137" s="6" t="s">
        <v>2243</v>
      </c>
      <c r="F3137" s="6">
        <v>100.886</v>
      </c>
      <c r="G3137" s="6">
        <v>39.8553</v>
      </c>
      <c r="H3137" s="6">
        <v>10980600</v>
      </c>
      <c r="I3137" s="6">
        <v>101.8938986</v>
      </c>
      <c r="J3137" s="6">
        <v>38.469689119999998</v>
      </c>
      <c r="K3137" t="s">
        <v>8904</v>
      </c>
      <c r="L3137" t="s">
        <v>9556</v>
      </c>
      <c r="M3137" t="s">
        <v>9557</v>
      </c>
    </row>
    <row r="3138" spans="1:13" x14ac:dyDescent="0.4">
      <c r="A3138" s="6">
        <v>3136</v>
      </c>
      <c r="B3138" s="6" t="s">
        <v>8410</v>
      </c>
      <c r="C3138" s="6" t="s">
        <v>8411</v>
      </c>
      <c r="D3138" s="6" t="s">
        <v>566</v>
      </c>
      <c r="E3138" s="6" t="s">
        <v>8412</v>
      </c>
      <c r="F3138" s="6">
        <v>109.6901</v>
      </c>
      <c r="G3138" s="6">
        <v>26.213200000000001</v>
      </c>
      <c r="H3138" s="6">
        <v>4140186</v>
      </c>
      <c r="I3138" s="6">
        <v>110.5668175</v>
      </c>
      <c r="J3138" s="6">
        <v>24.95855328</v>
      </c>
      <c r="K3138" t="s">
        <v>8888</v>
      </c>
      <c r="L3138" t="s">
        <v>9405</v>
      </c>
      <c r="M3138" t="s">
        <v>10806</v>
      </c>
    </row>
    <row r="3139" spans="1:13" x14ac:dyDescent="0.4">
      <c r="A3139" s="6">
        <v>3137</v>
      </c>
      <c r="B3139" s="6" t="s">
        <v>8413</v>
      </c>
      <c r="C3139" s="6" t="s">
        <v>8414</v>
      </c>
      <c r="D3139" s="6" t="s">
        <v>869</v>
      </c>
      <c r="E3139" s="6" t="s">
        <v>8415</v>
      </c>
      <c r="F3139" s="6">
        <v>107.2345</v>
      </c>
      <c r="G3139" s="6">
        <v>36.055399999999999</v>
      </c>
      <c r="H3139" s="6">
        <v>47250844</v>
      </c>
      <c r="I3139" s="6">
        <v>108.147806</v>
      </c>
      <c r="J3139" s="6">
        <v>34.70626816</v>
      </c>
      <c r="K3139" t="s">
        <v>9010</v>
      </c>
      <c r="L3139" t="s">
        <v>9138</v>
      </c>
      <c r="M3139" t="s">
        <v>10807</v>
      </c>
    </row>
    <row r="3140" spans="1:13" x14ac:dyDescent="0.4">
      <c r="A3140" s="6">
        <v>3138</v>
      </c>
      <c r="B3140" s="6" t="s">
        <v>8416</v>
      </c>
      <c r="C3140" s="6" t="s">
        <v>8417</v>
      </c>
      <c r="D3140" s="6" t="s">
        <v>1151</v>
      </c>
      <c r="E3140" s="6" t="s">
        <v>2203</v>
      </c>
      <c r="F3140" s="6">
        <v>113.5937</v>
      </c>
      <c r="G3140" s="6">
        <v>24.346299999999999</v>
      </c>
      <c r="H3140" s="6">
        <v>5130554</v>
      </c>
      <c r="I3140" s="6">
        <v>114.4122539</v>
      </c>
      <c r="J3140" s="6">
        <v>23.10957552</v>
      </c>
      <c r="K3140" t="s">
        <v>8934</v>
      </c>
      <c r="L3140" t="s">
        <v>9459</v>
      </c>
      <c r="M3140" t="s">
        <v>9538</v>
      </c>
    </row>
    <row r="3141" spans="1:13" x14ac:dyDescent="0.4">
      <c r="A3141" s="6">
        <v>3139</v>
      </c>
      <c r="B3141" s="6" t="s">
        <v>8418</v>
      </c>
      <c r="C3141" s="6" t="s">
        <v>8419</v>
      </c>
      <c r="D3141" s="6" t="s">
        <v>500</v>
      </c>
      <c r="E3141" s="6" t="s">
        <v>2707</v>
      </c>
      <c r="F3141" s="6">
        <v>116.62649999999999</v>
      </c>
      <c r="G3141" s="6">
        <v>42.390300000000003</v>
      </c>
      <c r="H3141" s="6">
        <v>23200772</v>
      </c>
      <c r="I3141" s="6">
        <v>117.39986519999999</v>
      </c>
      <c r="J3141" s="6">
        <v>40.980353119999997</v>
      </c>
      <c r="K3141" t="s">
        <v>8989</v>
      </c>
      <c r="L3141" t="s">
        <v>9150</v>
      </c>
      <c r="M3141" t="s">
        <v>9705</v>
      </c>
    </row>
    <row r="3142" spans="1:13" x14ac:dyDescent="0.4">
      <c r="A3142" s="6">
        <v>3140</v>
      </c>
      <c r="B3142" s="6" t="s">
        <v>8420</v>
      </c>
      <c r="C3142" s="6" t="s">
        <v>4537</v>
      </c>
      <c r="D3142" s="6" t="s">
        <v>558</v>
      </c>
      <c r="E3142" s="6" t="s">
        <v>1665</v>
      </c>
      <c r="F3142" s="6">
        <v>103.8493</v>
      </c>
      <c r="G3142" s="6">
        <v>27.741299999999999</v>
      </c>
      <c r="H3142" s="6">
        <v>39180546</v>
      </c>
      <c r="I3142" s="6">
        <v>104.81304539999999</v>
      </c>
      <c r="J3142" s="6">
        <v>26.471983519999998</v>
      </c>
      <c r="K3142" t="s">
        <v>8929</v>
      </c>
      <c r="L3142" t="s">
        <v>9088</v>
      </c>
      <c r="M3142" t="s">
        <v>9336</v>
      </c>
    </row>
    <row r="3143" spans="1:13" x14ac:dyDescent="0.4">
      <c r="A3143" s="6">
        <v>3141</v>
      </c>
      <c r="B3143" s="6" t="s">
        <v>8421</v>
      </c>
      <c r="C3143" s="6" t="s">
        <v>8422</v>
      </c>
      <c r="D3143" s="6" t="s">
        <v>599</v>
      </c>
      <c r="E3143" s="6" t="s">
        <v>8423</v>
      </c>
      <c r="F3143" s="6">
        <v>117.9675</v>
      </c>
      <c r="G3143" s="6">
        <v>37.000100000000003</v>
      </c>
      <c r="H3143" s="6">
        <v>45680406</v>
      </c>
      <c r="I3143" s="6">
        <v>118.72088429999999</v>
      </c>
      <c r="J3143" s="6">
        <v>35.641899039999998</v>
      </c>
      <c r="K3143" t="s">
        <v>8907</v>
      </c>
      <c r="L3143" t="s">
        <v>9735</v>
      </c>
      <c r="M3143" t="s">
        <v>10808</v>
      </c>
    </row>
    <row r="3144" spans="1:13" x14ac:dyDescent="0.4">
      <c r="A3144" s="6">
        <v>3142</v>
      </c>
      <c r="B3144" s="6" t="s">
        <v>8424</v>
      </c>
      <c r="C3144" s="6" t="s">
        <v>8425</v>
      </c>
      <c r="D3144" s="6" t="s">
        <v>533</v>
      </c>
      <c r="E3144" s="6" t="s">
        <v>8403</v>
      </c>
      <c r="F3144" s="6">
        <v>115.5107</v>
      </c>
      <c r="G3144" s="6">
        <v>34.071199999999997</v>
      </c>
      <c r="H3144" s="6">
        <v>47600593</v>
      </c>
      <c r="I3144" s="6">
        <v>116.3006906</v>
      </c>
      <c r="J3144" s="6">
        <v>32.741116480000002</v>
      </c>
      <c r="K3144" t="s">
        <v>8944</v>
      </c>
      <c r="L3144" t="s">
        <v>9374</v>
      </c>
      <c r="M3144" t="s">
        <v>10805</v>
      </c>
    </row>
    <row r="3145" spans="1:13" x14ac:dyDescent="0.4">
      <c r="A3145" s="6">
        <v>3143</v>
      </c>
      <c r="B3145" s="6" t="s">
        <v>8426</v>
      </c>
      <c r="C3145" s="6" t="s">
        <v>8427</v>
      </c>
      <c r="D3145" s="6" t="s">
        <v>913</v>
      </c>
      <c r="E3145" s="6" t="s">
        <v>8428</v>
      </c>
      <c r="F3145" s="6">
        <v>111.944</v>
      </c>
      <c r="G3145" s="6">
        <v>36.078600000000002</v>
      </c>
      <c r="H3145" s="6">
        <v>9610720</v>
      </c>
      <c r="I3145" s="6">
        <v>112.7871344</v>
      </c>
      <c r="J3145" s="6">
        <v>34.72924544</v>
      </c>
      <c r="K3145" t="s">
        <v>9020</v>
      </c>
      <c r="L3145" t="s">
        <v>9733</v>
      </c>
      <c r="M3145" t="s">
        <v>10809</v>
      </c>
    </row>
    <row r="3146" spans="1:13" x14ac:dyDescent="0.4">
      <c r="A3146" s="6">
        <v>3144</v>
      </c>
      <c r="B3146" s="6" t="s">
        <v>8429</v>
      </c>
      <c r="C3146" s="6" t="s">
        <v>8430</v>
      </c>
      <c r="D3146" s="6" t="s">
        <v>913</v>
      </c>
      <c r="E3146" s="6" t="s">
        <v>2457</v>
      </c>
      <c r="F3146" s="6">
        <v>112.20489999999999</v>
      </c>
      <c r="G3146" s="6">
        <v>36.563600000000001</v>
      </c>
      <c r="H3146" s="6">
        <v>20670306</v>
      </c>
      <c r="I3146" s="6">
        <v>113.044147</v>
      </c>
      <c r="J3146" s="6">
        <v>35.209589440000002</v>
      </c>
      <c r="K3146" t="s">
        <v>9020</v>
      </c>
      <c r="L3146" t="s">
        <v>9628</v>
      </c>
      <c r="M3146" t="s">
        <v>9630</v>
      </c>
    </row>
    <row r="3147" spans="1:13" x14ac:dyDescent="0.4">
      <c r="A3147" s="6">
        <v>3145</v>
      </c>
      <c r="B3147" s="6" t="s">
        <v>8431</v>
      </c>
      <c r="C3147" s="6" t="s">
        <v>8432</v>
      </c>
      <c r="D3147" s="6" t="s">
        <v>573</v>
      </c>
      <c r="E3147" s="6" t="s">
        <v>3173</v>
      </c>
      <c r="F3147" s="6">
        <v>118.119</v>
      </c>
      <c r="G3147" s="6">
        <v>42.397399999999998</v>
      </c>
      <c r="H3147" s="6">
        <v>43770883</v>
      </c>
      <c r="I3147" s="6">
        <v>118.8701269</v>
      </c>
      <c r="J3147" s="6">
        <v>40.98738496</v>
      </c>
      <c r="K3147" t="s">
        <v>8989</v>
      </c>
      <c r="L3147" t="s">
        <v>9150</v>
      </c>
      <c r="M3147" t="s">
        <v>9839</v>
      </c>
    </row>
    <row r="3148" spans="1:13" x14ac:dyDescent="0.4">
      <c r="A3148" s="6">
        <v>3146</v>
      </c>
      <c r="B3148" s="6" t="s">
        <v>8433</v>
      </c>
      <c r="C3148" s="6" t="s">
        <v>8434</v>
      </c>
      <c r="D3148" s="6" t="s">
        <v>628</v>
      </c>
      <c r="E3148" s="6" t="s">
        <v>2802</v>
      </c>
      <c r="F3148" s="6">
        <v>116.37139999999999</v>
      </c>
      <c r="G3148" s="6">
        <v>26.498799999999999</v>
      </c>
      <c r="H3148" s="6">
        <v>90357662</v>
      </c>
      <c r="I3148" s="6">
        <v>117.1485661</v>
      </c>
      <c r="J3148" s="6">
        <v>25.24141152</v>
      </c>
      <c r="K3148" t="s">
        <v>8919</v>
      </c>
      <c r="L3148" t="s">
        <v>9195</v>
      </c>
      <c r="M3148" t="s">
        <v>9732</v>
      </c>
    </row>
    <row r="3149" spans="1:13" x14ac:dyDescent="0.4">
      <c r="A3149" s="6">
        <v>3147</v>
      </c>
      <c r="B3149" s="6" t="s">
        <v>8435</v>
      </c>
      <c r="C3149" s="6" t="s">
        <v>8436</v>
      </c>
      <c r="D3149" s="6" t="s">
        <v>500</v>
      </c>
      <c r="E3149" s="6" t="s">
        <v>1081</v>
      </c>
      <c r="F3149" s="6">
        <v>114.6426</v>
      </c>
      <c r="G3149" s="6">
        <v>41.066000000000003</v>
      </c>
      <c r="H3149" s="6">
        <v>53100436</v>
      </c>
      <c r="I3149" s="6">
        <v>115.4455253</v>
      </c>
      <c r="J3149" s="6">
        <v>39.668766400000003</v>
      </c>
      <c r="K3149" t="s">
        <v>8989</v>
      </c>
      <c r="L3149" t="s">
        <v>9080</v>
      </c>
      <c r="M3149" t="s">
        <v>9100</v>
      </c>
    </row>
    <row r="3150" spans="1:13" x14ac:dyDescent="0.4">
      <c r="A3150" s="6">
        <v>3148</v>
      </c>
      <c r="B3150" s="6" t="s">
        <v>8437</v>
      </c>
      <c r="C3150" s="6" t="s">
        <v>8438</v>
      </c>
      <c r="D3150" s="6" t="s">
        <v>837</v>
      </c>
      <c r="E3150" s="6" t="s">
        <v>4538</v>
      </c>
      <c r="F3150" s="6">
        <v>111.94450000000001</v>
      </c>
      <c r="G3150" s="6">
        <v>38.485500000000002</v>
      </c>
      <c r="H3150" s="6">
        <v>91978105</v>
      </c>
      <c r="I3150" s="6">
        <v>112.787627</v>
      </c>
      <c r="J3150" s="6">
        <v>37.113039200000003</v>
      </c>
      <c r="K3150" t="s">
        <v>8997</v>
      </c>
      <c r="L3150" t="s">
        <v>9605</v>
      </c>
      <c r="M3150" t="s">
        <v>10188</v>
      </c>
    </row>
    <row r="3151" spans="1:13" x14ac:dyDescent="0.4">
      <c r="A3151" s="6">
        <v>3149</v>
      </c>
      <c r="B3151" s="6" t="s">
        <v>8439</v>
      </c>
      <c r="C3151" s="6" t="s">
        <v>8440</v>
      </c>
      <c r="D3151" s="6" t="s">
        <v>869</v>
      </c>
      <c r="E3151" s="6" t="s">
        <v>8415</v>
      </c>
      <c r="F3151" s="6">
        <v>107.1996</v>
      </c>
      <c r="G3151" s="6">
        <v>36.044600000000003</v>
      </c>
      <c r="H3151" s="6">
        <v>92019825</v>
      </c>
      <c r="I3151" s="6">
        <v>108.113426</v>
      </c>
      <c r="J3151" s="6">
        <v>34.695571839999999</v>
      </c>
      <c r="K3151" t="s">
        <v>9010</v>
      </c>
      <c r="L3151" t="s">
        <v>9138</v>
      </c>
      <c r="M3151" t="s">
        <v>10807</v>
      </c>
    </row>
    <row r="3152" spans="1:13" x14ac:dyDescent="0.4">
      <c r="A3152" s="6">
        <v>3150</v>
      </c>
      <c r="B3152" s="6" t="s">
        <v>8441</v>
      </c>
      <c r="C3152" s="6" t="s">
        <v>8442</v>
      </c>
      <c r="D3152" s="6" t="s">
        <v>500</v>
      </c>
      <c r="E3152" s="6" t="s">
        <v>4979</v>
      </c>
      <c r="F3152" s="6">
        <v>116.8845</v>
      </c>
      <c r="G3152" s="6">
        <v>41.953299999999999</v>
      </c>
      <c r="H3152" s="6">
        <v>22830935</v>
      </c>
      <c r="I3152" s="6">
        <v>117.654021</v>
      </c>
      <c r="J3152" s="6">
        <v>40.547548319999997</v>
      </c>
      <c r="K3152" t="s">
        <v>8989</v>
      </c>
      <c r="L3152" t="s">
        <v>9150</v>
      </c>
      <c r="M3152" t="s">
        <v>10292</v>
      </c>
    </row>
    <row r="3153" spans="1:13" x14ac:dyDescent="0.4">
      <c r="A3153" s="6">
        <v>3151</v>
      </c>
      <c r="B3153" s="6" t="s">
        <v>8443</v>
      </c>
      <c r="C3153" s="6" t="s">
        <v>8444</v>
      </c>
      <c r="D3153" s="6" t="s">
        <v>602</v>
      </c>
      <c r="E3153" s="6" t="s">
        <v>3246</v>
      </c>
      <c r="F3153" s="6">
        <v>112.3596</v>
      </c>
      <c r="G3153" s="6">
        <v>24.904399999999999</v>
      </c>
      <c r="H3153" s="6">
        <v>2660911</v>
      </c>
      <c r="I3153" s="6">
        <v>113.19654199999999</v>
      </c>
      <c r="J3153" s="6">
        <v>23.662317760000001</v>
      </c>
      <c r="K3153" t="s">
        <v>8934</v>
      </c>
      <c r="L3153" t="s">
        <v>9861</v>
      </c>
      <c r="M3153" t="s">
        <v>9862</v>
      </c>
    </row>
    <row r="3154" spans="1:13" x14ac:dyDescent="0.4">
      <c r="A3154" s="6">
        <v>3152</v>
      </c>
      <c r="B3154" s="6" t="s">
        <v>8445</v>
      </c>
      <c r="C3154" s="6" t="s">
        <v>8446</v>
      </c>
      <c r="D3154" s="6" t="s">
        <v>858</v>
      </c>
      <c r="E3154" s="6" t="s">
        <v>8397</v>
      </c>
      <c r="F3154" s="6">
        <v>80.337400000000002</v>
      </c>
      <c r="G3154" s="6">
        <v>38.180199999999999</v>
      </c>
      <c r="H3154" s="6">
        <v>96632366</v>
      </c>
      <c r="I3154" s="6">
        <v>81.651472740000003</v>
      </c>
      <c r="J3154" s="6">
        <v>36.810670080000001</v>
      </c>
      <c r="K3154" t="s">
        <v>9006</v>
      </c>
      <c r="L3154" t="s">
        <v>9521</v>
      </c>
      <c r="M3154" t="s">
        <v>10803</v>
      </c>
    </row>
    <row r="3155" spans="1:13" x14ac:dyDescent="0.4">
      <c r="A3155" s="6">
        <v>3153</v>
      </c>
      <c r="B3155" s="6" t="s">
        <v>8447</v>
      </c>
      <c r="C3155" s="6" t="s">
        <v>8448</v>
      </c>
      <c r="D3155" s="6" t="s">
        <v>500</v>
      </c>
      <c r="E3155" s="6" t="s">
        <v>4581</v>
      </c>
      <c r="F3155" s="6">
        <v>117.0389</v>
      </c>
      <c r="G3155" s="6">
        <v>41.091999999999999</v>
      </c>
      <c r="H3155" s="6">
        <v>97532952</v>
      </c>
      <c r="I3155" s="6">
        <v>117.8061204</v>
      </c>
      <c r="J3155" s="6">
        <v>39.694516800000002</v>
      </c>
      <c r="K3155" t="s">
        <v>8989</v>
      </c>
      <c r="L3155" t="s">
        <v>9152</v>
      </c>
      <c r="M3155" t="s">
        <v>4579</v>
      </c>
    </row>
    <row r="3156" spans="1:13" x14ac:dyDescent="0.4">
      <c r="A3156" s="6">
        <v>3154</v>
      </c>
      <c r="B3156" s="6" t="s">
        <v>8449</v>
      </c>
      <c r="C3156" s="6" t="s">
        <v>8450</v>
      </c>
      <c r="D3156" s="6" t="s">
        <v>573</v>
      </c>
      <c r="E3156" s="6" t="s">
        <v>8451</v>
      </c>
      <c r="F3156" s="6">
        <v>124.62350000000001</v>
      </c>
      <c r="G3156" s="6">
        <v>44.8</v>
      </c>
      <c r="H3156" s="6">
        <v>186904511</v>
      </c>
      <c r="I3156" s="6">
        <v>125.2777099</v>
      </c>
      <c r="J3156" s="6">
        <v>43.36692</v>
      </c>
      <c r="K3156" t="s">
        <v>8894</v>
      </c>
      <c r="L3156" t="s">
        <v>9944</v>
      </c>
      <c r="M3156" t="s">
        <v>10810</v>
      </c>
    </row>
    <row r="3157" spans="1:13" x14ac:dyDescent="0.4">
      <c r="A3157" s="6">
        <v>3155</v>
      </c>
      <c r="B3157" s="6" t="s">
        <v>8452</v>
      </c>
      <c r="C3157" s="6" t="s">
        <v>8453</v>
      </c>
      <c r="D3157" s="6" t="s">
        <v>566</v>
      </c>
      <c r="E3157" s="6" t="s">
        <v>3744</v>
      </c>
      <c r="F3157" s="6">
        <v>108.72799999999999</v>
      </c>
      <c r="G3157" s="6">
        <v>27.398599999999998</v>
      </c>
      <c r="H3157" s="6">
        <v>21990485</v>
      </c>
      <c r="I3157" s="6">
        <v>109.61905280000001</v>
      </c>
      <c r="J3157" s="6">
        <v>26.132573440000002</v>
      </c>
      <c r="K3157" t="s">
        <v>8910</v>
      </c>
      <c r="L3157" t="s">
        <v>9201</v>
      </c>
      <c r="M3157" t="s">
        <v>9996</v>
      </c>
    </row>
    <row r="3158" spans="1:13" x14ac:dyDescent="0.4">
      <c r="A3158" s="6">
        <v>3156</v>
      </c>
      <c r="B3158" s="6" t="s">
        <v>8454</v>
      </c>
      <c r="C3158" s="6" t="s">
        <v>8455</v>
      </c>
      <c r="D3158" s="6" t="s">
        <v>562</v>
      </c>
      <c r="E3158" s="6" t="s">
        <v>5270</v>
      </c>
      <c r="F3158" s="6">
        <v>123.4804</v>
      </c>
      <c r="G3158" s="6">
        <v>48.469200000000001</v>
      </c>
      <c r="H3158" s="6">
        <v>12700163</v>
      </c>
      <c r="I3158" s="6">
        <v>124.151642</v>
      </c>
      <c r="J3158" s="6">
        <v>47.000895679999999</v>
      </c>
      <c r="K3158" t="s">
        <v>8885</v>
      </c>
      <c r="L3158" t="s">
        <v>9279</v>
      </c>
      <c r="M3158" t="s">
        <v>10344</v>
      </c>
    </row>
    <row r="3159" spans="1:13" x14ac:dyDescent="0.4">
      <c r="A3159" s="6">
        <v>3157</v>
      </c>
      <c r="B3159" s="6" t="s">
        <v>8456</v>
      </c>
      <c r="C3159" s="6" t="s">
        <v>8457</v>
      </c>
      <c r="D3159" s="6" t="s">
        <v>599</v>
      </c>
      <c r="E3159" s="6" t="s">
        <v>8458</v>
      </c>
      <c r="F3159" s="6">
        <v>120.4721</v>
      </c>
      <c r="G3159" s="6">
        <v>38.901499999999999</v>
      </c>
      <c r="H3159" s="6">
        <v>90150816</v>
      </c>
      <c r="I3159" s="6">
        <v>121.1881657</v>
      </c>
      <c r="J3159" s="6">
        <v>37.525045599999999</v>
      </c>
      <c r="K3159" t="s">
        <v>8907</v>
      </c>
      <c r="L3159" t="s">
        <v>9528</v>
      </c>
      <c r="M3159" t="s">
        <v>10811</v>
      </c>
    </row>
    <row r="3160" spans="1:13" x14ac:dyDescent="0.4">
      <c r="A3160" s="6">
        <v>3158</v>
      </c>
      <c r="B3160" s="6" t="s">
        <v>8459</v>
      </c>
      <c r="C3160" s="6" t="s">
        <v>8460</v>
      </c>
      <c r="D3160" s="6" t="s">
        <v>558</v>
      </c>
      <c r="E3160" s="6" t="s">
        <v>1764</v>
      </c>
      <c r="F3160" s="6">
        <v>103.2645</v>
      </c>
      <c r="G3160" s="6">
        <v>26.9512</v>
      </c>
      <c r="H3160" s="6">
        <v>39450340</v>
      </c>
      <c r="I3160" s="6">
        <v>104.236959</v>
      </c>
      <c r="J3160" s="6">
        <v>25.689468479999999</v>
      </c>
      <c r="K3160" t="s">
        <v>8891</v>
      </c>
      <c r="L3160" t="s">
        <v>9382</v>
      </c>
      <c r="M3160" t="s">
        <v>9383</v>
      </c>
    </row>
    <row r="3161" spans="1:13" x14ac:dyDescent="0.4">
      <c r="A3161" s="6">
        <v>3159</v>
      </c>
      <c r="B3161" s="6" t="s">
        <v>8461</v>
      </c>
      <c r="C3161" s="6" t="s">
        <v>8462</v>
      </c>
      <c r="D3161" s="6" t="s">
        <v>533</v>
      </c>
      <c r="E3161" s="6" t="s">
        <v>8463</v>
      </c>
      <c r="F3161" s="6">
        <v>117.2784</v>
      </c>
      <c r="G3161" s="6">
        <v>31.189299999999999</v>
      </c>
      <c r="H3161" s="6">
        <v>100434117</v>
      </c>
      <c r="I3161" s="6">
        <v>118.0420518</v>
      </c>
      <c r="J3161" s="6">
        <v>29.886882719999999</v>
      </c>
      <c r="K3161" t="s">
        <v>8944</v>
      </c>
      <c r="L3161" t="s">
        <v>9513</v>
      </c>
      <c r="M3161" t="s">
        <v>10812</v>
      </c>
    </row>
    <row r="3162" spans="1:13" x14ac:dyDescent="0.4">
      <c r="A3162" s="6">
        <v>3160</v>
      </c>
      <c r="B3162" s="6" t="s">
        <v>8464</v>
      </c>
      <c r="C3162" s="6" t="s">
        <v>8465</v>
      </c>
      <c r="D3162" s="6" t="s">
        <v>558</v>
      </c>
      <c r="E3162" s="6" t="s">
        <v>4214</v>
      </c>
      <c r="F3162" s="6">
        <v>99.835999999999999</v>
      </c>
      <c r="G3162" s="6">
        <v>23.3386</v>
      </c>
      <c r="H3162" s="6">
        <v>93529965</v>
      </c>
      <c r="I3162" s="6">
        <v>100.85954359999999</v>
      </c>
      <c r="J3162" s="6">
        <v>22.111549440000001</v>
      </c>
      <c r="K3162" t="s">
        <v>8891</v>
      </c>
      <c r="L3162" t="s">
        <v>9763</v>
      </c>
      <c r="M3162" t="s">
        <v>10114</v>
      </c>
    </row>
    <row r="3163" spans="1:13" x14ac:dyDescent="0.4">
      <c r="A3163" s="6">
        <v>3161</v>
      </c>
      <c r="B3163" s="6" t="s">
        <v>8466</v>
      </c>
      <c r="C3163" s="6" t="s">
        <v>8467</v>
      </c>
      <c r="D3163" s="6" t="s">
        <v>602</v>
      </c>
      <c r="E3163" s="6" t="s">
        <v>8468</v>
      </c>
      <c r="F3163" s="6">
        <v>110.7792</v>
      </c>
      <c r="G3163" s="6">
        <v>23.0199</v>
      </c>
      <c r="H3163" s="6">
        <v>90164359</v>
      </c>
      <c r="I3163" s="6">
        <v>111.63968989999999</v>
      </c>
      <c r="J3163" s="6">
        <v>21.795908959999998</v>
      </c>
      <c r="K3163" t="s">
        <v>8934</v>
      </c>
      <c r="L3163" t="s">
        <v>10152</v>
      </c>
      <c r="M3163" t="s">
        <v>10813</v>
      </c>
    </row>
    <row r="3164" spans="1:13" x14ac:dyDescent="0.4">
      <c r="A3164" s="6">
        <v>3162</v>
      </c>
      <c r="B3164" s="6" t="s">
        <v>8469</v>
      </c>
      <c r="C3164" s="6" t="s">
        <v>8470</v>
      </c>
      <c r="D3164" s="6" t="s">
        <v>558</v>
      </c>
      <c r="E3164" s="6" t="s">
        <v>8471</v>
      </c>
      <c r="F3164" s="6">
        <v>99.097399999999993</v>
      </c>
      <c r="G3164" s="6">
        <v>25.648199999999999</v>
      </c>
      <c r="H3164" s="6">
        <v>92328573</v>
      </c>
      <c r="I3164" s="6">
        <v>100.1319487</v>
      </c>
      <c r="J3164" s="6">
        <v>24.39897728</v>
      </c>
      <c r="K3164" t="s">
        <v>8891</v>
      </c>
      <c r="L3164" t="s">
        <v>9659</v>
      </c>
      <c r="M3164" t="s">
        <v>8469</v>
      </c>
    </row>
    <row r="3165" spans="1:13" x14ac:dyDescent="0.4">
      <c r="A3165" s="6">
        <v>3163</v>
      </c>
      <c r="B3165" s="6" t="s">
        <v>8472</v>
      </c>
      <c r="C3165" s="6" t="s">
        <v>4594</v>
      </c>
      <c r="D3165" s="6" t="s">
        <v>599</v>
      </c>
      <c r="E3165" s="6" t="s">
        <v>8473</v>
      </c>
      <c r="F3165" s="6">
        <v>116.84059999999999</v>
      </c>
      <c r="G3165" s="6">
        <v>38.944000000000003</v>
      </c>
      <c r="H3165" s="6">
        <v>59670119</v>
      </c>
      <c r="I3165" s="6">
        <v>117.6107751</v>
      </c>
      <c r="J3165" s="6">
        <v>37.567137600000002</v>
      </c>
      <c r="K3165" t="s">
        <v>8907</v>
      </c>
      <c r="L3165" t="s">
        <v>9140</v>
      </c>
      <c r="M3165" t="s">
        <v>10814</v>
      </c>
    </row>
    <row r="3166" spans="1:13" x14ac:dyDescent="0.4">
      <c r="A3166" s="6">
        <v>3164</v>
      </c>
      <c r="B3166" s="6" t="s">
        <v>8474</v>
      </c>
      <c r="C3166" s="6" t="s">
        <v>8475</v>
      </c>
      <c r="D3166" s="6" t="s">
        <v>837</v>
      </c>
      <c r="E3166" s="6" t="s">
        <v>8476</v>
      </c>
      <c r="F3166" s="6">
        <v>112.2149</v>
      </c>
      <c r="G3166" s="6">
        <v>41.019199999999998</v>
      </c>
      <c r="H3166" s="6">
        <v>51780461</v>
      </c>
      <c r="I3166" s="6">
        <v>113.05399800000001</v>
      </c>
      <c r="J3166" s="6">
        <v>39.622415680000003</v>
      </c>
      <c r="K3166" t="s">
        <v>8997</v>
      </c>
      <c r="L3166" t="s">
        <v>9508</v>
      </c>
      <c r="M3166" t="s">
        <v>8474</v>
      </c>
    </row>
    <row r="3167" spans="1:13" x14ac:dyDescent="0.4">
      <c r="A3167" s="6">
        <v>3165</v>
      </c>
      <c r="B3167" s="6" t="s">
        <v>8477</v>
      </c>
      <c r="C3167" s="6" t="s">
        <v>8478</v>
      </c>
      <c r="D3167" s="6" t="s">
        <v>602</v>
      </c>
      <c r="E3167" s="6" t="s">
        <v>8479</v>
      </c>
      <c r="F3167" s="6">
        <v>112.5138</v>
      </c>
      <c r="G3167" s="6">
        <v>28.2882</v>
      </c>
      <c r="H3167" s="6">
        <v>531828541</v>
      </c>
      <c r="I3167" s="6">
        <v>113.34844440000001</v>
      </c>
      <c r="J3167" s="6">
        <v>27.013633280000001</v>
      </c>
      <c r="K3167" t="s">
        <v>8910</v>
      </c>
      <c r="L3167" t="s">
        <v>9175</v>
      </c>
      <c r="M3167" t="s">
        <v>8477</v>
      </c>
    </row>
    <row r="3168" spans="1:13" x14ac:dyDescent="0.4">
      <c r="A3168" s="6">
        <v>3166</v>
      </c>
      <c r="B3168" s="6" t="s">
        <v>8480</v>
      </c>
      <c r="C3168" s="6" t="s">
        <v>8481</v>
      </c>
      <c r="D3168" s="6" t="s">
        <v>628</v>
      </c>
      <c r="E3168" s="6" t="s">
        <v>8482</v>
      </c>
      <c r="F3168" s="6">
        <v>115.0136</v>
      </c>
      <c r="G3168" s="6">
        <v>30.316299999999998</v>
      </c>
      <c r="H3168" s="6">
        <v>19980078</v>
      </c>
      <c r="I3168" s="6">
        <v>115.81099740000001</v>
      </c>
      <c r="J3168" s="6">
        <v>29.022263519999999</v>
      </c>
      <c r="K3168" t="s">
        <v>8973</v>
      </c>
      <c r="L3168" t="s">
        <v>9414</v>
      </c>
      <c r="M3168" t="s">
        <v>10815</v>
      </c>
    </row>
    <row r="3169" spans="1:13" x14ac:dyDescent="0.4">
      <c r="A3169" s="6">
        <v>3167</v>
      </c>
      <c r="B3169" s="6" t="s">
        <v>8483</v>
      </c>
      <c r="C3169" s="6" t="s">
        <v>8484</v>
      </c>
      <c r="D3169" s="6" t="s">
        <v>602</v>
      </c>
      <c r="E3169" s="6" t="s">
        <v>8479</v>
      </c>
      <c r="F3169" s="6">
        <v>112.5</v>
      </c>
      <c r="G3169" s="6">
        <v>28.1175</v>
      </c>
      <c r="H3169" s="6">
        <v>37310478</v>
      </c>
      <c r="I3169" s="6">
        <v>113.33485</v>
      </c>
      <c r="J3169" s="6">
        <v>26.844571999999999</v>
      </c>
      <c r="K3169" t="s">
        <v>8910</v>
      </c>
      <c r="L3169" t="s">
        <v>9175</v>
      </c>
      <c r="M3169" t="s">
        <v>8477</v>
      </c>
    </row>
    <row r="3170" spans="1:13" x14ac:dyDescent="0.4">
      <c r="A3170" s="6">
        <v>3168</v>
      </c>
      <c r="B3170" s="6" t="s">
        <v>8485</v>
      </c>
      <c r="C3170" s="6" t="s">
        <v>8486</v>
      </c>
      <c r="D3170" s="6" t="s">
        <v>869</v>
      </c>
      <c r="E3170" s="6" t="s">
        <v>8487</v>
      </c>
      <c r="F3170" s="6">
        <v>106.5966</v>
      </c>
      <c r="G3170" s="6">
        <v>34.563400000000001</v>
      </c>
      <c r="H3170" s="6">
        <v>606511010</v>
      </c>
      <c r="I3170" s="6">
        <v>107.51941069999999</v>
      </c>
      <c r="J3170" s="6">
        <v>33.228591360000003</v>
      </c>
      <c r="K3170" t="s">
        <v>9010</v>
      </c>
      <c r="L3170" t="s">
        <v>9162</v>
      </c>
      <c r="M3170" t="s">
        <v>10816</v>
      </c>
    </row>
    <row r="3171" spans="1:13" x14ac:dyDescent="0.4">
      <c r="A3171" s="6">
        <v>3169</v>
      </c>
      <c r="B3171" s="6" t="s">
        <v>8488</v>
      </c>
      <c r="C3171" s="6" t="s">
        <v>8489</v>
      </c>
      <c r="D3171" s="6" t="s">
        <v>573</v>
      </c>
      <c r="E3171" s="6" t="s">
        <v>4592</v>
      </c>
      <c r="F3171" s="6">
        <v>120.48650000000001</v>
      </c>
      <c r="G3171" s="6">
        <v>42.947499999999998</v>
      </c>
      <c r="H3171" s="6">
        <v>590591374</v>
      </c>
      <c r="I3171" s="6">
        <v>121.2023512</v>
      </c>
      <c r="J3171" s="6">
        <v>41.532204</v>
      </c>
      <c r="K3171" t="s">
        <v>8925</v>
      </c>
      <c r="L3171" t="s">
        <v>9252</v>
      </c>
      <c r="M3171" t="s">
        <v>4590</v>
      </c>
    </row>
    <row r="3172" spans="1:13" x14ac:dyDescent="0.4">
      <c r="A3172" s="6">
        <v>3170</v>
      </c>
      <c r="B3172" s="6" t="s">
        <v>8490</v>
      </c>
      <c r="C3172" s="6" t="s">
        <v>8491</v>
      </c>
      <c r="D3172" s="6" t="s">
        <v>520</v>
      </c>
      <c r="E3172" s="6" t="s">
        <v>8492</v>
      </c>
      <c r="F3172" s="6">
        <v>107.8165</v>
      </c>
      <c r="G3172" s="6">
        <v>32.312899999999999</v>
      </c>
      <c r="H3172" s="6">
        <v>97116057</v>
      </c>
      <c r="I3172" s="6">
        <v>108.72113419999999</v>
      </c>
      <c r="J3172" s="6">
        <v>30.999696159999999</v>
      </c>
      <c r="K3172" t="s">
        <v>8868</v>
      </c>
      <c r="L3172" t="s">
        <v>8868</v>
      </c>
      <c r="M3172" t="s">
        <v>10817</v>
      </c>
    </row>
    <row r="3173" spans="1:13" x14ac:dyDescent="0.4">
      <c r="A3173" s="6">
        <v>3171</v>
      </c>
      <c r="B3173" s="6" t="s">
        <v>8493</v>
      </c>
      <c r="C3173" s="6" t="s">
        <v>8494</v>
      </c>
      <c r="D3173" s="6" t="s">
        <v>520</v>
      </c>
      <c r="E3173" s="6" t="s">
        <v>8495</v>
      </c>
      <c r="F3173" s="6">
        <v>108.0574</v>
      </c>
      <c r="G3173" s="6">
        <v>30.100899999999999</v>
      </c>
      <c r="H3173" s="6">
        <v>41720153</v>
      </c>
      <c r="I3173" s="6">
        <v>108.9584447</v>
      </c>
      <c r="J3173" s="6">
        <v>28.808931359999999</v>
      </c>
      <c r="K3173" t="s">
        <v>8868</v>
      </c>
      <c r="L3173" t="s">
        <v>8868</v>
      </c>
      <c r="M3173" t="s">
        <v>10818</v>
      </c>
    </row>
    <row r="3174" spans="1:13" x14ac:dyDescent="0.4">
      <c r="A3174" s="6">
        <v>3172</v>
      </c>
      <c r="B3174" s="6" t="s">
        <v>8496</v>
      </c>
      <c r="C3174" s="6" t="s">
        <v>4603</v>
      </c>
      <c r="D3174" s="6" t="s">
        <v>628</v>
      </c>
      <c r="E3174" s="6" t="s">
        <v>8497</v>
      </c>
      <c r="F3174" s="6">
        <v>116.6657</v>
      </c>
      <c r="G3174" s="6">
        <v>29.702100000000002</v>
      </c>
      <c r="H3174" s="6">
        <v>22380406</v>
      </c>
      <c r="I3174" s="6">
        <v>117.4384811</v>
      </c>
      <c r="J3174" s="6">
        <v>28.41395984</v>
      </c>
      <c r="K3174" t="s">
        <v>8973</v>
      </c>
      <c r="L3174" t="s">
        <v>9951</v>
      </c>
      <c r="M3174" t="s">
        <v>10819</v>
      </c>
    </row>
    <row r="3175" spans="1:13" x14ac:dyDescent="0.4">
      <c r="A3175" s="6">
        <v>3173</v>
      </c>
      <c r="B3175" s="6" t="s">
        <v>8498</v>
      </c>
      <c r="C3175" s="6" t="s">
        <v>8499</v>
      </c>
      <c r="D3175" s="6" t="s">
        <v>533</v>
      </c>
      <c r="E3175" s="6" t="s">
        <v>8500</v>
      </c>
      <c r="F3175" s="6">
        <v>120.4402</v>
      </c>
      <c r="G3175" s="6">
        <v>31.360099999999999</v>
      </c>
      <c r="H3175" s="6">
        <v>55430230</v>
      </c>
      <c r="I3175" s="6">
        <v>121.156741</v>
      </c>
      <c r="J3175" s="6">
        <v>30.056043039999999</v>
      </c>
      <c r="K3175" t="s">
        <v>8957</v>
      </c>
      <c r="L3175" t="s">
        <v>9342</v>
      </c>
      <c r="M3175" t="s">
        <v>10820</v>
      </c>
    </row>
    <row r="3176" spans="1:13" x14ac:dyDescent="0.4">
      <c r="A3176" s="6">
        <v>3174</v>
      </c>
      <c r="B3176" s="6" t="s">
        <v>8501</v>
      </c>
      <c r="C3176" s="6" t="s">
        <v>8502</v>
      </c>
      <c r="D3176" s="6" t="s">
        <v>533</v>
      </c>
      <c r="E3176" s="6" t="s">
        <v>8500</v>
      </c>
      <c r="F3176" s="6">
        <v>120.44670000000001</v>
      </c>
      <c r="G3176" s="6">
        <v>31.404199999999999</v>
      </c>
      <c r="H3176" s="6">
        <v>6280012</v>
      </c>
      <c r="I3176" s="6">
        <v>121.1631442</v>
      </c>
      <c r="J3176" s="6">
        <v>30.09971968</v>
      </c>
      <c r="K3176" t="s">
        <v>8957</v>
      </c>
      <c r="L3176" t="s">
        <v>9342</v>
      </c>
      <c r="M3176" t="s">
        <v>10820</v>
      </c>
    </row>
    <row r="3177" spans="1:13" x14ac:dyDescent="0.4">
      <c r="A3177" s="6">
        <v>3175</v>
      </c>
      <c r="B3177" s="6" t="s">
        <v>8503</v>
      </c>
      <c r="C3177" s="6" t="s">
        <v>8504</v>
      </c>
      <c r="D3177" s="6" t="s">
        <v>500</v>
      </c>
      <c r="E3177" s="6" t="s">
        <v>5148</v>
      </c>
      <c r="F3177" s="6">
        <v>113.0685</v>
      </c>
      <c r="G3177" s="6">
        <v>38.105400000000003</v>
      </c>
      <c r="H3177" s="6">
        <v>54570403</v>
      </c>
      <c r="I3177" s="6">
        <v>113.89487939999999</v>
      </c>
      <c r="J3177" s="6">
        <v>36.736588159999997</v>
      </c>
      <c r="K3177" t="s">
        <v>8989</v>
      </c>
      <c r="L3177" t="s">
        <v>9203</v>
      </c>
      <c r="M3177" t="s">
        <v>10319</v>
      </c>
    </row>
    <row r="3178" spans="1:13" x14ac:dyDescent="0.4">
      <c r="A3178" s="6">
        <v>3176</v>
      </c>
      <c r="B3178" s="6" t="s">
        <v>8505</v>
      </c>
      <c r="C3178" s="6" t="s">
        <v>8506</v>
      </c>
      <c r="D3178" s="6" t="s">
        <v>628</v>
      </c>
      <c r="E3178" s="6" t="s">
        <v>3311</v>
      </c>
      <c r="F3178" s="6">
        <v>116.01179999999999</v>
      </c>
      <c r="G3178" s="6">
        <v>27.107800000000001</v>
      </c>
      <c r="H3178" s="6">
        <v>93288018</v>
      </c>
      <c r="I3178" s="6">
        <v>116.79432420000001</v>
      </c>
      <c r="J3178" s="6">
        <v>25.844565119999999</v>
      </c>
      <c r="K3178" t="s">
        <v>8919</v>
      </c>
      <c r="L3178" t="s">
        <v>9587</v>
      </c>
      <c r="M3178" t="s">
        <v>9881</v>
      </c>
    </row>
    <row r="3179" spans="1:13" x14ac:dyDescent="0.4">
      <c r="A3179" s="6">
        <v>3177</v>
      </c>
      <c r="B3179" s="6" t="s">
        <v>8507</v>
      </c>
      <c r="C3179" s="6" t="s">
        <v>8508</v>
      </c>
      <c r="D3179" s="6" t="s">
        <v>595</v>
      </c>
      <c r="E3179" s="6" t="s">
        <v>5902</v>
      </c>
      <c r="F3179" s="6">
        <v>103.8171</v>
      </c>
      <c r="G3179" s="6">
        <v>36.150100000000002</v>
      </c>
      <c r="H3179" s="6">
        <v>10560386</v>
      </c>
      <c r="I3179" s="6">
        <v>104.7813252</v>
      </c>
      <c r="J3179" s="6">
        <v>34.800059040000001</v>
      </c>
      <c r="K3179" t="s">
        <v>8904</v>
      </c>
      <c r="L3179" t="s">
        <v>9237</v>
      </c>
      <c r="M3179" t="s">
        <v>10448</v>
      </c>
    </row>
    <row r="3180" spans="1:13" x14ac:dyDescent="0.4">
      <c r="A3180" s="6">
        <v>3178</v>
      </c>
      <c r="B3180" s="6" t="s">
        <v>8509</v>
      </c>
      <c r="C3180" s="6" t="s">
        <v>8510</v>
      </c>
      <c r="D3180" s="6" t="s">
        <v>869</v>
      </c>
      <c r="E3180" s="6" t="s">
        <v>3084</v>
      </c>
      <c r="F3180" s="6">
        <v>104.996</v>
      </c>
      <c r="G3180" s="6">
        <v>34.250300000000003</v>
      </c>
      <c r="H3180" s="6">
        <v>18020346</v>
      </c>
      <c r="I3180" s="6">
        <v>105.9426596</v>
      </c>
      <c r="J3180" s="6">
        <v>32.918497119999998</v>
      </c>
      <c r="K3180" t="s">
        <v>9010</v>
      </c>
      <c r="L3180" t="s">
        <v>9162</v>
      </c>
      <c r="M3180" t="s">
        <v>9808</v>
      </c>
    </row>
    <row r="3181" spans="1:13" x14ac:dyDescent="0.4">
      <c r="A3181" s="6">
        <v>3179</v>
      </c>
      <c r="B3181" s="6" t="s">
        <v>8511</v>
      </c>
      <c r="C3181" s="6" t="s">
        <v>8512</v>
      </c>
      <c r="D3181" s="6" t="s">
        <v>566</v>
      </c>
      <c r="E3181" s="6" t="s">
        <v>8513</v>
      </c>
      <c r="F3181" s="6">
        <v>107.7183</v>
      </c>
      <c r="G3181" s="6">
        <v>25.729600000000001</v>
      </c>
      <c r="H3181" s="6">
        <v>39080598</v>
      </c>
      <c r="I3181" s="6">
        <v>108.6243973</v>
      </c>
      <c r="J3181" s="6">
        <v>24.479595840000002</v>
      </c>
      <c r="K3181" t="s">
        <v>8888</v>
      </c>
      <c r="L3181" t="s">
        <v>9454</v>
      </c>
      <c r="M3181" t="s">
        <v>10821</v>
      </c>
    </row>
    <row r="3182" spans="1:13" x14ac:dyDescent="0.4">
      <c r="A3182" s="6">
        <v>3180</v>
      </c>
      <c r="B3182" s="6" t="s">
        <v>8514</v>
      </c>
      <c r="C3182" s="6" t="s">
        <v>8515</v>
      </c>
      <c r="D3182" s="6" t="s">
        <v>602</v>
      </c>
      <c r="E3182" s="6" t="s">
        <v>3246</v>
      </c>
      <c r="F3182" s="6">
        <v>112.29340000000001</v>
      </c>
      <c r="G3182" s="6">
        <v>24.8093</v>
      </c>
      <c r="H3182" s="6">
        <v>2670560</v>
      </c>
      <c r="I3182" s="6">
        <v>113.13132830000001</v>
      </c>
      <c r="J3182" s="6">
        <v>23.568130719999999</v>
      </c>
      <c r="K3182" t="s">
        <v>8934</v>
      </c>
      <c r="L3182" t="s">
        <v>9861</v>
      </c>
      <c r="M3182" t="s">
        <v>9862</v>
      </c>
    </row>
    <row r="3183" spans="1:13" x14ac:dyDescent="0.4">
      <c r="A3183" s="6">
        <v>3181</v>
      </c>
      <c r="B3183" s="6" t="s">
        <v>8516</v>
      </c>
      <c r="C3183" s="6" t="s">
        <v>8517</v>
      </c>
      <c r="D3183" s="6" t="s">
        <v>533</v>
      </c>
      <c r="E3183" s="6" t="s">
        <v>8518</v>
      </c>
      <c r="F3183" s="6">
        <v>118.39619999999999</v>
      </c>
      <c r="G3183" s="6">
        <v>33.641500000000001</v>
      </c>
      <c r="H3183" s="6">
        <v>35290665</v>
      </c>
      <c r="I3183" s="6">
        <v>119.1431966</v>
      </c>
      <c r="J3183" s="6">
        <v>32.315541600000003</v>
      </c>
      <c r="K3183" t="s">
        <v>8979</v>
      </c>
      <c r="L3183" t="s">
        <v>10209</v>
      </c>
      <c r="M3183" t="s">
        <v>10822</v>
      </c>
    </row>
    <row r="3184" spans="1:13" x14ac:dyDescent="0.4">
      <c r="A3184" s="6">
        <v>3182</v>
      </c>
      <c r="B3184" s="6" t="s">
        <v>8519</v>
      </c>
      <c r="C3184" s="6" t="s">
        <v>8520</v>
      </c>
      <c r="D3184" s="6" t="s">
        <v>869</v>
      </c>
      <c r="E3184" s="6" t="s">
        <v>8521</v>
      </c>
      <c r="F3184" s="6">
        <v>108.08329999999999</v>
      </c>
      <c r="G3184" s="6">
        <v>36.2607</v>
      </c>
      <c r="H3184" s="6">
        <v>8478904</v>
      </c>
      <c r="I3184" s="6">
        <v>108.9839588</v>
      </c>
      <c r="J3184" s="6">
        <v>34.90959728</v>
      </c>
      <c r="K3184" t="s">
        <v>9010</v>
      </c>
      <c r="L3184" t="s">
        <v>9993</v>
      </c>
      <c r="M3184" t="s">
        <v>10823</v>
      </c>
    </row>
    <row r="3185" spans="1:13" x14ac:dyDescent="0.4">
      <c r="A3185" s="6">
        <v>3183</v>
      </c>
      <c r="B3185" s="6" t="s">
        <v>8522</v>
      </c>
      <c r="C3185" s="6" t="s">
        <v>8523</v>
      </c>
      <c r="D3185" s="6" t="s">
        <v>913</v>
      </c>
      <c r="E3185" s="6" t="s">
        <v>8524</v>
      </c>
      <c r="F3185" s="6">
        <v>112.7332</v>
      </c>
      <c r="G3185" s="6">
        <v>35.468600000000002</v>
      </c>
      <c r="H3185" s="6">
        <v>89302451</v>
      </c>
      <c r="I3185" s="6">
        <v>113.5645753</v>
      </c>
      <c r="J3185" s="6">
        <v>34.125101440000002</v>
      </c>
      <c r="K3185" t="s">
        <v>9020</v>
      </c>
      <c r="L3185" t="s">
        <v>9160</v>
      </c>
      <c r="M3185" t="s">
        <v>10824</v>
      </c>
    </row>
    <row r="3186" spans="1:13" x14ac:dyDescent="0.4">
      <c r="A3186" s="6">
        <v>3184</v>
      </c>
      <c r="B3186" s="6" t="s">
        <v>8525</v>
      </c>
      <c r="C3186" s="6" t="s">
        <v>8526</v>
      </c>
      <c r="D3186" s="6" t="s">
        <v>558</v>
      </c>
      <c r="E3186" s="6" t="s">
        <v>3231</v>
      </c>
      <c r="F3186" s="6">
        <v>100.86320000000001</v>
      </c>
      <c r="G3186" s="6">
        <v>27.728999999999999</v>
      </c>
      <c r="H3186" s="6">
        <v>14320440</v>
      </c>
      <c r="I3186" s="6">
        <v>101.87143829999999</v>
      </c>
      <c r="J3186" s="6">
        <v>26.459801599999999</v>
      </c>
      <c r="K3186" t="s">
        <v>8898</v>
      </c>
      <c r="L3186" t="s">
        <v>9857</v>
      </c>
      <c r="M3186" t="s">
        <v>9858</v>
      </c>
    </row>
    <row r="3187" spans="1:13" x14ac:dyDescent="0.4">
      <c r="A3187" s="6">
        <v>3185</v>
      </c>
      <c r="B3187" s="6" t="s">
        <v>8527</v>
      </c>
      <c r="C3187" s="6" t="s">
        <v>8528</v>
      </c>
      <c r="D3187" s="6" t="s">
        <v>558</v>
      </c>
      <c r="E3187" s="6" t="s">
        <v>2710</v>
      </c>
      <c r="F3187" s="6">
        <v>103.3057</v>
      </c>
      <c r="G3187" s="6">
        <v>26.0853</v>
      </c>
      <c r="H3187" s="6">
        <v>15610033</v>
      </c>
      <c r="I3187" s="6">
        <v>104.2775451</v>
      </c>
      <c r="J3187" s="6">
        <v>24.831881119999998</v>
      </c>
      <c r="K3187" t="s">
        <v>8891</v>
      </c>
      <c r="L3187" t="s">
        <v>9382</v>
      </c>
      <c r="M3187" t="s">
        <v>9706</v>
      </c>
    </row>
    <row r="3188" spans="1:13" x14ac:dyDescent="0.4">
      <c r="A3188" s="6">
        <v>3186</v>
      </c>
      <c r="B3188" s="6" t="s">
        <v>8529</v>
      </c>
      <c r="C3188" s="6" t="s">
        <v>8530</v>
      </c>
      <c r="D3188" s="6" t="s">
        <v>573</v>
      </c>
      <c r="E3188" s="6" t="s">
        <v>2828</v>
      </c>
      <c r="F3188" s="6">
        <v>118.379</v>
      </c>
      <c r="G3188" s="6">
        <v>42.123899999999999</v>
      </c>
      <c r="H3188" s="6">
        <v>51370148</v>
      </c>
      <c r="I3188" s="6">
        <v>119.1262529</v>
      </c>
      <c r="J3188" s="6">
        <v>40.716510560000003</v>
      </c>
      <c r="K3188" t="s">
        <v>8925</v>
      </c>
      <c r="L3188" t="s">
        <v>9111</v>
      </c>
      <c r="M3188" t="s">
        <v>9741</v>
      </c>
    </row>
    <row r="3189" spans="1:13" x14ac:dyDescent="0.4">
      <c r="A3189" s="6">
        <v>3187</v>
      </c>
      <c r="B3189" s="6" t="s">
        <v>8531</v>
      </c>
      <c r="C3189" s="6" t="s">
        <v>8532</v>
      </c>
      <c r="D3189" s="6" t="s">
        <v>869</v>
      </c>
      <c r="E3189" s="6" t="s">
        <v>8533</v>
      </c>
      <c r="F3189" s="6">
        <v>108.2671</v>
      </c>
      <c r="G3189" s="6">
        <v>34.759099999999997</v>
      </c>
      <c r="H3189" s="6">
        <v>29240480</v>
      </c>
      <c r="I3189" s="6">
        <v>109.1650202</v>
      </c>
      <c r="J3189" s="6">
        <v>33.422412639999997</v>
      </c>
      <c r="K3189" t="s">
        <v>9010</v>
      </c>
      <c r="L3189" t="s">
        <v>9242</v>
      </c>
      <c r="M3189" t="s">
        <v>10825</v>
      </c>
    </row>
    <row r="3190" spans="1:13" x14ac:dyDescent="0.4">
      <c r="A3190" s="6">
        <v>3188</v>
      </c>
      <c r="B3190" s="6" t="s">
        <v>8534</v>
      </c>
      <c r="C3190" s="6" t="s">
        <v>8535</v>
      </c>
      <c r="D3190" s="6" t="s">
        <v>573</v>
      </c>
      <c r="E3190" s="6" t="s">
        <v>3075</v>
      </c>
      <c r="F3190" s="6">
        <v>120.7899</v>
      </c>
      <c r="G3190" s="6">
        <v>44.779499999999999</v>
      </c>
      <c r="H3190" s="6">
        <v>23780244</v>
      </c>
      <c r="I3190" s="6">
        <v>121.50123050000001</v>
      </c>
      <c r="J3190" s="6">
        <v>43.3466168</v>
      </c>
      <c r="K3190" t="s">
        <v>8950</v>
      </c>
      <c r="L3190" t="s">
        <v>9487</v>
      </c>
      <c r="M3190" t="s">
        <v>9805</v>
      </c>
    </row>
    <row r="3191" spans="1:13" x14ac:dyDescent="0.4">
      <c r="A3191" s="6">
        <v>3189</v>
      </c>
      <c r="B3191" s="6" t="s">
        <v>8536</v>
      </c>
      <c r="C3191" s="6" t="s">
        <v>8537</v>
      </c>
      <c r="D3191" s="6" t="s">
        <v>500</v>
      </c>
      <c r="E3191" s="6" t="s">
        <v>1478</v>
      </c>
      <c r="F3191" s="6">
        <v>113.5822</v>
      </c>
      <c r="G3191" s="6">
        <v>40.796300000000002</v>
      </c>
      <c r="H3191" s="6">
        <v>53260156</v>
      </c>
      <c r="I3191" s="6">
        <v>114.4009252</v>
      </c>
      <c r="J3191" s="6">
        <v>39.401655519999998</v>
      </c>
      <c r="K3191" t="s">
        <v>8997</v>
      </c>
      <c r="L3191" t="s">
        <v>9259</v>
      </c>
      <c r="M3191" t="s">
        <v>9260</v>
      </c>
    </row>
    <row r="3192" spans="1:13" x14ac:dyDescent="0.4">
      <c r="A3192" s="6">
        <v>3190</v>
      </c>
      <c r="B3192" s="6" t="s">
        <v>8538</v>
      </c>
      <c r="C3192" s="6" t="s">
        <v>8539</v>
      </c>
      <c r="D3192" s="6" t="s">
        <v>500</v>
      </c>
      <c r="E3192" s="6" t="s">
        <v>2707</v>
      </c>
      <c r="F3192" s="6">
        <v>116.699</v>
      </c>
      <c r="G3192" s="6">
        <v>42.4056</v>
      </c>
      <c r="H3192" s="6">
        <v>23210165</v>
      </c>
      <c r="I3192" s="6">
        <v>117.4712849</v>
      </c>
      <c r="J3192" s="6">
        <v>40.995506239999997</v>
      </c>
      <c r="K3192" t="s">
        <v>8989</v>
      </c>
      <c r="L3192" t="s">
        <v>9150</v>
      </c>
      <c r="M3192" t="s">
        <v>9705</v>
      </c>
    </row>
    <row r="3193" spans="1:13" x14ac:dyDescent="0.4">
      <c r="A3193" s="6">
        <v>3191</v>
      </c>
      <c r="B3193" s="6" t="s">
        <v>8540</v>
      </c>
      <c r="C3193" s="6" t="s">
        <v>8541</v>
      </c>
      <c r="D3193" s="6" t="s">
        <v>869</v>
      </c>
      <c r="E3193" s="6" t="s">
        <v>8542</v>
      </c>
      <c r="F3193" s="6">
        <v>108.8531</v>
      </c>
      <c r="G3193" s="6">
        <v>38.523800000000001</v>
      </c>
      <c r="H3193" s="6">
        <v>29510690</v>
      </c>
      <c r="I3193" s="6">
        <v>109.7422888</v>
      </c>
      <c r="J3193" s="6">
        <v>37.150971519999999</v>
      </c>
      <c r="K3193" t="s">
        <v>9010</v>
      </c>
      <c r="L3193" t="s">
        <v>9489</v>
      </c>
      <c r="M3193" t="s">
        <v>10826</v>
      </c>
    </row>
    <row r="3194" spans="1:13" x14ac:dyDescent="0.4">
      <c r="A3194" s="6">
        <v>3192</v>
      </c>
      <c r="B3194" s="6" t="s">
        <v>8543</v>
      </c>
      <c r="C3194" s="6" t="s">
        <v>8544</v>
      </c>
      <c r="D3194" s="6" t="s">
        <v>837</v>
      </c>
      <c r="E3194" s="6" t="s">
        <v>1982</v>
      </c>
      <c r="F3194" s="6">
        <v>110.8323</v>
      </c>
      <c r="G3194" s="6">
        <v>37.7453</v>
      </c>
      <c r="H3194" s="6">
        <v>16500608</v>
      </c>
      <c r="I3194" s="6">
        <v>111.6919987</v>
      </c>
      <c r="J3194" s="6">
        <v>36.379945120000002</v>
      </c>
      <c r="K3194" t="s">
        <v>8997</v>
      </c>
      <c r="L3194" t="s">
        <v>9463</v>
      </c>
      <c r="M3194" t="s">
        <v>9464</v>
      </c>
    </row>
    <row r="3195" spans="1:13" x14ac:dyDescent="0.4">
      <c r="A3195" s="6">
        <v>3193</v>
      </c>
      <c r="B3195" s="6" t="s">
        <v>8545</v>
      </c>
      <c r="C3195" s="6" t="s">
        <v>8546</v>
      </c>
      <c r="D3195" s="6" t="s">
        <v>1151</v>
      </c>
      <c r="E3195" s="6" t="s">
        <v>1726</v>
      </c>
      <c r="F3195" s="6">
        <v>112.2229</v>
      </c>
      <c r="G3195" s="6">
        <v>24.244700000000002</v>
      </c>
      <c r="H3195" s="6">
        <v>101284338</v>
      </c>
      <c r="I3195" s="6">
        <v>113.0618788</v>
      </c>
      <c r="J3195" s="6">
        <v>23.00895088</v>
      </c>
      <c r="K3195" t="s">
        <v>8934</v>
      </c>
      <c r="L3195" t="s">
        <v>9364</v>
      </c>
      <c r="M3195" t="s">
        <v>9365</v>
      </c>
    </row>
    <row r="3196" spans="1:13" x14ac:dyDescent="0.4">
      <c r="A3196" s="6">
        <v>3194</v>
      </c>
      <c r="B3196" s="6" t="s">
        <v>8547</v>
      </c>
      <c r="C3196" s="6" t="s">
        <v>8548</v>
      </c>
      <c r="D3196" s="6" t="s">
        <v>849</v>
      </c>
      <c r="E3196" s="6" t="s">
        <v>8549</v>
      </c>
      <c r="F3196" s="6">
        <v>110.64100000000001</v>
      </c>
      <c r="G3196" s="6">
        <v>31.579000000000001</v>
      </c>
      <c r="H3196" s="6">
        <v>21290613</v>
      </c>
      <c r="I3196" s="6">
        <v>111.5035491</v>
      </c>
      <c r="J3196" s="6">
        <v>30.2728416</v>
      </c>
      <c r="K3196" t="s">
        <v>9002</v>
      </c>
      <c r="L3196" t="s">
        <v>9303</v>
      </c>
      <c r="M3196" t="s">
        <v>10827</v>
      </c>
    </row>
    <row r="3197" spans="1:13" x14ac:dyDescent="0.4">
      <c r="A3197" s="6">
        <v>3195</v>
      </c>
      <c r="B3197" s="6" t="s">
        <v>8550</v>
      </c>
      <c r="C3197" s="6" t="s">
        <v>8551</v>
      </c>
      <c r="D3197" s="6" t="s">
        <v>599</v>
      </c>
      <c r="E3197" s="6" t="s">
        <v>8552</v>
      </c>
      <c r="F3197" s="6">
        <v>116.17100000000001</v>
      </c>
      <c r="G3197" s="6">
        <v>36.755400000000002</v>
      </c>
      <c r="H3197" s="6">
        <v>26360332</v>
      </c>
      <c r="I3197" s="6">
        <v>116.9511521</v>
      </c>
      <c r="J3197" s="6">
        <v>35.399548160000002</v>
      </c>
      <c r="K3197" t="s">
        <v>8907</v>
      </c>
      <c r="L3197" t="s">
        <v>9589</v>
      </c>
      <c r="M3197" t="s">
        <v>10828</v>
      </c>
    </row>
    <row r="3198" spans="1:13" x14ac:dyDescent="0.4">
      <c r="A3198" s="6">
        <v>3196</v>
      </c>
      <c r="B3198" s="6" t="s">
        <v>8553</v>
      </c>
      <c r="C3198" s="6" t="s">
        <v>8554</v>
      </c>
      <c r="D3198" s="6" t="s">
        <v>599</v>
      </c>
      <c r="E3198" s="6" t="s">
        <v>8555</v>
      </c>
      <c r="F3198" s="6">
        <v>118.6386</v>
      </c>
      <c r="G3198" s="6">
        <v>37.4238</v>
      </c>
      <c r="H3198" s="6">
        <v>45600436</v>
      </c>
      <c r="I3198" s="6">
        <v>119.38198490000001</v>
      </c>
      <c r="J3198" s="6">
        <v>36.061531520000003</v>
      </c>
      <c r="K3198" t="s">
        <v>8907</v>
      </c>
      <c r="L3198" t="s">
        <v>10037</v>
      </c>
      <c r="M3198" t="s">
        <v>10829</v>
      </c>
    </row>
    <row r="3199" spans="1:13" x14ac:dyDescent="0.4">
      <c r="A3199" s="6">
        <v>3197</v>
      </c>
      <c r="B3199" s="6" t="s">
        <v>8556</v>
      </c>
      <c r="C3199" s="6" t="s">
        <v>8557</v>
      </c>
      <c r="D3199" s="6" t="s">
        <v>573</v>
      </c>
      <c r="E3199" s="6" t="s">
        <v>8558</v>
      </c>
      <c r="F3199" s="6">
        <v>123.3955</v>
      </c>
      <c r="G3199" s="6">
        <v>43.322600000000001</v>
      </c>
      <c r="H3199" s="6">
        <v>50970088</v>
      </c>
      <c r="I3199" s="6">
        <v>124.0680071</v>
      </c>
      <c r="J3199" s="6">
        <v>41.903703040000003</v>
      </c>
      <c r="K3199" t="s">
        <v>8925</v>
      </c>
      <c r="L3199" t="s">
        <v>9360</v>
      </c>
      <c r="M3199" t="s">
        <v>10830</v>
      </c>
    </row>
    <row r="3200" spans="1:13" x14ac:dyDescent="0.4">
      <c r="A3200" s="6">
        <v>3198</v>
      </c>
      <c r="B3200" s="6" t="s">
        <v>8559</v>
      </c>
      <c r="C3200" s="6" t="s">
        <v>8560</v>
      </c>
      <c r="D3200" s="6" t="s">
        <v>562</v>
      </c>
      <c r="E3200" s="6" t="s">
        <v>3561</v>
      </c>
      <c r="F3200" s="6">
        <v>125.3456</v>
      </c>
      <c r="G3200" s="6">
        <v>47.533999999999999</v>
      </c>
      <c r="H3200" s="6">
        <v>12800531</v>
      </c>
      <c r="I3200" s="6">
        <v>125.9890506</v>
      </c>
      <c r="J3200" s="6">
        <v>46.074673599999997</v>
      </c>
      <c r="K3200" t="s">
        <v>8885</v>
      </c>
      <c r="L3200" t="s">
        <v>9031</v>
      </c>
      <c r="M3200" t="s">
        <v>9943</v>
      </c>
    </row>
    <row r="3201" spans="1:13" x14ac:dyDescent="0.4">
      <c r="A3201" s="6">
        <v>3199</v>
      </c>
      <c r="B3201" s="6" t="s">
        <v>8561</v>
      </c>
      <c r="C3201" s="6" t="s">
        <v>8562</v>
      </c>
      <c r="D3201" s="6" t="s">
        <v>558</v>
      </c>
      <c r="E3201" s="6" t="s">
        <v>6769</v>
      </c>
      <c r="F3201" s="6">
        <v>102.3845</v>
      </c>
      <c r="G3201" s="6">
        <v>26.6723</v>
      </c>
      <c r="H3201" s="6">
        <v>18720099</v>
      </c>
      <c r="I3201" s="6">
        <v>103.370071</v>
      </c>
      <c r="J3201" s="6">
        <v>25.413245920000001</v>
      </c>
      <c r="K3201" t="s">
        <v>8891</v>
      </c>
      <c r="L3201" t="s">
        <v>9382</v>
      </c>
      <c r="M3201" t="s">
        <v>10591</v>
      </c>
    </row>
    <row r="3202" spans="1:13" x14ac:dyDescent="0.4">
      <c r="A3202" s="6">
        <v>3200</v>
      </c>
      <c r="B3202" s="6" t="s">
        <v>8563</v>
      </c>
      <c r="C3202" s="6" t="s">
        <v>8564</v>
      </c>
      <c r="D3202" s="6" t="s">
        <v>696</v>
      </c>
      <c r="E3202" s="6" t="s">
        <v>8565</v>
      </c>
      <c r="F3202" s="6">
        <v>110.36750000000001</v>
      </c>
      <c r="G3202" s="6">
        <v>41.5259</v>
      </c>
      <c r="H3202" s="6">
        <v>9448511</v>
      </c>
      <c r="I3202" s="6">
        <v>111.2341243</v>
      </c>
      <c r="J3202" s="6">
        <v>40.124251360000002</v>
      </c>
      <c r="K3202" t="s">
        <v>8950</v>
      </c>
      <c r="L3202" t="s">
        <v>9283</v>
      </c>
      <c r="M3202" t="s">
        <v>10831</v>
      </c>
    </row>
    <row r="3203" spans="1:13" x14ac:dyDescent="0.4">
      <c r="A3203" s="6">
        <v>3201</v>
      </c>
      <c r="B3203" s="6" t="s">
        <v>8566</v>
      </c>
      <c r="C3203" s="6" t="s">
        <v>8567</v>
      </c>
      <c r="D3203" s="6" t="s">
        <v>573</v>
      </c>
      <c r="E3203" s="6" t="s">
        <v>8568</v>
      </c>
      <c r="F3203" s="6">
        <v>121.78189999999999</v>
      </c>
      <c r="G3203" s="6">
        <v>44.1282</v>
      </c>
      <c r="H3203" s="6">
        <v>30420884</v>
      </c>
      <c r="I3203" s="6">
        <v>122.4784497</v>
      </c>
      <c r="J3203" s="6">
        <v>42.701569280000001</v>
      </c>
      <c r="K3203" t="s">
        <v>8925</v>
      </c>
      <c r="L3203" t="s">
        <v>9370</v>
      </c>
      <c r="M3203" t="s">
        <v>10832</v>
      </c>
    </row>
    <row r="3204" spans="1:13" x14ac:dyDescent="0.4">
      <c r="A3204" s="6">
        <v>3202</v>
      </c>
      <c r="B3204" s="6" t="s">
        <v>8569</v>
      </c>
      <c r="C3204" s="6" t="s">
        <v>8570</v>
      </c>
      <c r="D3204" s="6" t="s">
        <v>562</v>
      </c>
      <c r="E3204" s="6" t="s">
        <v>1013</v>
      </c>
      <c r="F3204" s="6">
        <v>126.089</v>
      </c>
      <c r="G3204" s="6">
        <v>49.538200000000003</v>
      </c>
      <c r="H3204" s="6">
        <v>48910687</v>
      </c>
      <c r="I3204" s="6">
        <v>126.7213739</v>
      </c>
      <c r="J3204" s="6">
        <v>48.05963328</v>
      </c>
      <c r="K3204" t="s">
        <v>8885</v>
      </c>
      <c r="L3204" t="s">
        <v>9067</v>
      </c>
      <c r="M3204" t="s">
        <v>9068</v>
      </c>
    </row>
    <row r="3205" spans="1:13" x14ac:dyDescent="0.4">
      <c r="A3205" s="6">
        <v>3203</v>
      </c>
      <c r="B3205" s="6" t="s">
        <v>8571</v>
      </c>
      <c r="C3205" s="6" t="s">
        <v>8572</v>
      </c>
      <c r="D3205" s="6" t="s">
        <v>628</v>
      </c>
      <c r="E3205" s="6" t="s">
        <v>8573</v>
      </c>
      <c r="F3205" s="6">
        <v>118.0939</v>
      </c>
      <c r="G3205" s="6">
        <v>28.605899999999998</v>
      </c>
      <c r="H3205" s="6">
        <v>91143737</v>
      </c>
      <c r="I3205" s="6">
        <v>118.8454009</v>
      </c>
      <c r="J3205" s="6">
        <v>27.32828336</v>
      </c>
      <c r="K3205" t="s">
        <v>8919</v>
      </c>
      <c r="L3205" t="s">
        <v>3079</v>
      </c>
      <c r="M3205" t="s">
        <v>10833</v>
      </c>
    </row>
    <row r="3206" spans="1:13" x14ac:dyDescent="0.4">
      <c r="A3206" s="6">
        <v>3204</v>
      </c>
      <c r="B3206" s="6" t="s">
        <v>8574</v>
      </c>
      <c r="C3206" s="6" t="s">
        <v>8575</v>
      </c>
      <c r="D3206" s="6" t="s">
        <v>562</v>
      </c>
      <c r="E3206" s="6" t="s">
        <v>1769</v>
      </c>
      <c r="F3206" s="6">
        <v>123.7032</v>
      </c>
      <c r="G3206" s="6">
        <v>49.151899999999998</v>
      </c>
      <c r="H3206" s="6">
        <v>35930492</v>
      </c>
      <c r="I3206" s="6">
        <v>124.3711223</v>
      </c>
      <c r="J3206" s="6">
        <v>47.677041760000002</v>
      </c>
      <c r="K3206" t="s">
        <v>8885</v>
      </c>
      <c r="L3206" t="s">
        <v>9026</v>
      </c>
      <c r="M3206" t="s">
        <v>9385</v>
      </c>
    </row>
    <row r="3207" spans="1:13" x14ac:dyDescent="0.4">
      <c r="A3207" s="6">
        <v>3205</v>
      </c>
      <c r="B3207" s="6" t="s">
        <v>8576</v>
      </c>
      <c r="C3207" s="6" t="s">
        <v>8577</v>
      </c>
      <c r="D3207" s="6" t="s">
        <v>520</v>
      </c>
      <c r="E3207" s="6" t="s">
        <v>4685</v>
      </c>
      <c r="F3207" s="6">
        <v>104.8432</v>
      </c>
      <c r="G3207" s="6">
        <v>28.0016</v>
      </c>
      <c r="H3207" s="6">
        <v>59390271</v>
      </c>
      <c r="I3207" s="6">
        <v>105.7921363</v>
      </c>
      <c r="J3207" s="6">
        <v>26.729784639999998</v>
      </c>
      <c r="K3207" t="s">
        <v>8929</v>
      </c>
      <c r="L3207" t="s">
        <v>9096</v>
      </c>
      <c r="M3207" t="s">
        <v>10230</v>
      </c>
    </row>
    <row r="3208" spans="1:13" x14ac:dyDescent="0.4">
      <c r="A3208" s="6">
        <v>3206</v>
      </c>
      <c r="B3208" s="6" t="s">
        <v>8578</v>
      </c>
      <c r="C3208" s="6" t="s">
        <v>8579</v>
      </c>
      <c r="D3208" s="6" t="s">
        <v>849</v>
      </c>
      <c r="E3208" s="6" t="s">
        <v>8580</v>
      </c>
      <c r="F3208" s="6">
        <v>110.90730000000001</v>
      </c>
      <c r="G3208" s="6">
        <v>31.787199999999999</v>
      </c>
      <c r="H3208" s="6">
        <v>13000843</v>
      </c>
      <c r="I3208" s="6">
        <v>111.7658812</v>
      </c>
      <c r="J3208" s="6">
        <v>30.479042880000002</v>
      </c>
      <c r="K3208" t="s">
        <v>9002</v>
      </c>
      <c r="L3208" t="s">
        <v>9303</v>
      </c>
      <c r="M3208" t="s">
        <v>10834</v>
      </c>
    </row>
    <row r="3209" spans="1:13" x14ac:dyDescent="0.4">
      <c r="A3209" s="6">
        <v>3207</v>
      </c>
      <c r="B3209" s="6" t="s">
        <v>8581</v>
      </c>
      <c r="C3209" s="6" t="s">
        <v>8582</v>
      </c>
      <c r="D3209" s="6" t="s">
        <v>869</v>
      </c>
      <c r="E3209" s="6" t="s">
        <v>3125</v>
      </c>
      <c r="F3209" s="6">
        <v>108.5715</v>
      </c>
      <c r="G3209" s="6">
        <v>36.172800000000002</v>
      </c>
      <c r="H3209" s="6">
        <v>52310498</v>
      </c>
      <c r="I3209" s="6">
        <v>109.4648847</v>
      </c>
      <c r="J3209" s="6">
        <v>34.822541119999997</v>
      </c>
      <c r="K3209" t="s">
        <v>9010</v>
      </c>
      <c r="L3209" t="s">
        <v>9269</v>
      </c>
      <c r="M3209" t="s">
        <v>9820</v>
      </c>
    </row>
    <row r="3210" spans="1:13" x14ac:dyDescent="0.4">
      <c r="A3210" s="6">
        <v>3208</v>
      </c>
      <c r="B3210" s="6" t="s">
        <v>8583</v>
      </c>
      <c r="C3210" s="6" t="s">
        <v>8584</v>
      </c>
      <c r="D3210" s="6" t="s">
        <v>500</v>
      </c>
      <c r="E3210" s="6" t="s">
        <v>5344</v>
      </c>
      <c r="F3210" s="6">
        <v>114.3561</v>
      </c>
      <c r="G3210" s="6">
        <v>40.842199999999998</v>
      </c>
      <c r="H3210" s="6">
        <v>53170503</v>
      </c>
      <c r="I3210" s="6">
        <v>115.1632941</v>
      </c>
      <c r="J3210" s="6">
        <v>39.447114880000001</v>
      </c>
      <c r="K3210" t="s">
        <v>8989</v>
      </c>
      <c r="L3210" t="s">
        <v>9080</v>
      </c>
      <c r="M3210" t="s">
        <v>10351</v>
      </c>
    </row>
    <row r="3211" spans="1:13" x14ac:dyDescent="0.4">
      <c r="A3211" s="6">
        <v>3209</v>
      </c>
      <c r="B3211" s="6" t="s">
        <v>8585</v>
      </c>
      <c r="C3211" s="6" t="s">
        <v>8586</v>
      </c>
      <c r="D3211" s="6" t="s">
        <v>562</v>
      </c>
      <c r="E3211" s="6" t="s">
        <v>2678</v>
      </c>
      <c r="F3211" s="6">
        <v>129.261</v>
      </c>
      <c r="G3211" s="6">
        <v>46.3217</v>
      </c>
      <c r="H3211" s="6">
        <v>54060879</v>
      </c>
      <c r="I3211" s="6">
        <v>129.8461111</v>
      </c>
      <c r="J3211" s="6">
        <v>44.874011680000002</v>
      </c>
      <c r="K3211" t="s">
        <v>8885</v>
      </c>
      <c r="L3211" t="s">
        <v>9109</v>
      </c>
      <c r="M3211" t="s">
        <v>9697</v>
      </c>
    </row>
    <row r="3212" spans="1:13" x14ac:dyDescent="0.4">
      <c r="A3212" s="6">
        <v>3210</v>
      </c>
      <c r="B3212" s="6" t="s">
        <v>8587</v>
      </c>
      <c r="C3212" s="6" t="s">
        <v>8588</v>
      </c>
      <c r="D3212" s="6" t="s">
        <v>573</v>
      </c>
      <c r="E3212" s="6" t="s">
        <v>4592</v>
      </c>
      <c r="F3212" s="6">
        <v>120.3596</v>
      </c>
      <c r="G3212" s="6">
        <v>42.9876</v>
      </c>
      <c r="H3212" s="6">
        <v>43550486</v>
      </c>
      <c r="I3212" s="6">
        <v>121.077342</v>
      </c>
      <c r="J3212" s="6">
        <v>41.571919039999997</v>
      </c>
      <c r="K3212" t="s">
        <v>8925</v>
      </c>
      <c r="L3212" t="s">
        <v>9252</v>
      </c>
      <c r="M3212" t="s">
        <v>4590</v>
      </c>
    </row>
    <row r="3213" spans="1:13" x14ac:dyDescent="0.4">
      <c r="A3213" s="6">
        <v>3211</v>
      </c>
      <c r="B3213" s="6" t="s">
        <v>8589</v>
      </c>
      <c r="C3213" s="6" t="s">
        <v>8590</v>
      </c>
      <c r="D3213" s="6" t="s">
        <v>595</v>
      </c>
      <c r="E3213" s="6" t="s">
        <v>1889</v>
      </c>
      <c r="F3213" s="6">
        <v>105.1712</v>
      </c>
      <c r="G3213" s="6">
        <v>37.758499999999998</v>
      </c>
      <c r="H3213" s="6">
        <v>48510683</v>
      </c>
      <c r="I3213" s="6">
        <v>106.1152491</v>
      </c>
      <c r="J3213" s="6">
        <v>36.393018400000003</v>
      </c>
      <c r="K3213" t="s">
        <v>8986</v>
      </c>
      <c r="L3213" t="s">
        <v>9428</v>
      </c>
      <c r="M3213" t="s">
        <v>9429</v>
      </c>
    </row>
    <row r="3214" spans="1:13" x14ac:dyDescent="0.4">
      <c r="A3214" s="6">
        <v>3212</v>
      </c>
      <c r="B3214" s="6" t="s">
        <v>8591</v>
      </c>
      <c r="C3214" s="6" t="s">
        <v>8592</v>
      </c>
      <c r="D3214" s="6" t="s">
        <v>602</v>
      </c>
      <c r="E3214" s="6" t="s">
        <v>2203</v>
      </c>
      <c r="F3214" s="6">
        <v>113.44029999999999</v>
      </c>
      <c r="G3214" s="6">
        <v>24.262699999999999</v>
      </c>
      <c r="H3214" s="6">
        <v>94580849</v>
      </c>
      <c r="I3214" s="6">
        <v>114.2611395</v>
      </c>
      <c r="J3214" s="6">
        <v>23.02677808</v>
      </c>
      <c r="K3214" t="s">
        <v>8934</v>
      </c>
      <c r="L3214" t="s">
        <v>9459</v>
      </c>
      <c r="M3214" t="s">
        <v>9538</v>
      </c>
    </row>
    <row r="3215" spans="1:13" x14ac:dyDescent="0.4">
      <c r="A3215" s="6">
        <v>3213</v>
      </c>
      <c r="B3215" s="6" t="s">
        <v>8593</v>
      </c>
      <c r="C3215" s="6" t="s">
        <v>8594</v>
      </c>
      <c r="D3215" s="6" t="s">
        <v>520</v>
      </c>
      <c r="E3215" s="6" t="s">
        <v>1175</v>
      </c>
      <c r="F3215" s="6">
        <v>105.9853</v>
      </c>
      <c r="G3215" s="6">
        <v>33.048000000000002</v>
      </c>
      <c r="H3215" s="6">
        <v>59270563</v>
      </c>
      <c r="I3215" s="6">
        <v>106.917219</v>
      </c>
      <c r="J3215" s="6">
        <v>31.727739199999998</v>
      </c>
      <c r="K3215" t="s">
        <v>8898</v>
      </c>
      <c r="L3215" t="s">
        <v>9136</v>
      </c>
      <c r="M3215" t="s">
        <v>9137</v>
      </c>
    </row>
    <row r="3216" spans="1:13" x14ac:dyDescent="0.4">
      <c r="A3216" s="6">
        <v>3214</v>
      </c>
      <c r="B3216" s="6" t="s">
        <v>8595</v>
      </c>
      <c r="C3216" s="6" t="s">
        <v>8596</v>
      </c>
      <c r="D3216" s="6" t="s">
        <v>837</v>
      </c>
      <c r="E3216" s="6" t="s">
        <v>2379</v>
      </c>
      <c r="F3216" s="6">
        <v>111.2101</v>
      </c>
      <c r="G3216" s="6">
        <v>38.504899999999999</v>
      </c>
      <c r="H3216" s="6">
        <v>16390569</v>
      </c>
      <c r="I3216" s="6">
        <v>112.06416950000001</v>
      </c>
      <c r="J3216" s="6">
        <v>37.132252960000002</v>
      </c>
      <c r="K3216" t="s">
        <v>8997</v>
      </c>
      <c r="L3216" t="s">
        <v>9605</v>
      </c>
      <c r="M3216" t="s">
        <v>9606</v>
      </c>
    </row>
    <row r="3217" spans="1:13" x14ac:dyDescent="0.4">
      <c r="A3217" s="6">
        <v>3215</v>
      </c>
      <c r="B3217" s="6" t="s">
        <v>8597</v>
      </c>
      <c r="C3217" s="6" t="s">
        <v>8598</v>
      </c>
      <c r="D3217" s="6" t="s">
        <v>558</v>
      </c>
      <c r="E3217" s="6" t="s">
        <v>1845</v>
      </c>
      <c r="F3217" s="6">
        <v>103.6591</v>
      </c>
      <c r="G3217" s="6">
        <v>25.2102</v>
      </c>
      <c r="H3217" s="6">
        <v>64340358</v>
      </c>
      <c r="I3217" s="6">
        <v>104.6256794</v>
      </c>
      <c r="J3217" s="6">
        <v>23.965182080000002</v>
      </c>
      <c r="K3217" t="s">
        <v>8891</v>
      </c>
      <c r="L3217" t="s">
        <v>9355</v>
      </c>
      <c r="M3217" t="s">
        <v>1843</v>
      </c>
    </row>
    <row r="3218" spans="1:13" x14ac:dyDescent="0.4">
      <c r="A3218" s="6">
        <v>3216</v>
      </c>
      <c r="B3218" s="6" t="s">
        <v>8599</v>
      </c>
      <c r="C3218" s="6" t="s">
        <v>8600</v>
      </c>
      <c r="D3218" s="6" t="s">
        <v>837</v>
      </c>
      <c r="E3218" s="6" t="s">
        <v>5409</v>
      </c>
      <c r="F3218" s="6">
        <v>112.2467</v>
      </c>
      <c r="G3218" s="6">
        <v>40.521500000000003</v>
      </c>
      <c r="H3218" s="6">
        <v>53410618</v>
      </c>
      <c r="I3218" s="6">
        <v>113.0853242</v>
      </c>
      <c r="J3218" s="6">
        <v>39.129493600000004</v>
      </c>
      <c r="K3218" t="s">
        <v>8997</v>
      </c>
      <c r="L3218" t="s">
        <v>9447</v>
      </c>
      <c r="M3218" t="s">
        <v>5407</v>
      </c>
    </row>
    <row r="3219" spans="1:13" x14ac:dyDescent="0.4">
      <c r="A3219" s="6">
        <v>3217</v>
      </c>
      <c r="B3219" s="6" t="s">
        <v>8601</v>
      </c>
      <c r="C3219" s="6" t="s">
        <v>8602</v>
      </c>
      <c r="D3219" s="6" t="s">
        <v>573</v>
      </c>
      <c r="E3219" s="6" t="s">
        <v>8603</v>
      </c>
      <c r="F3219" s="6">
        <v>120.517</v>
      </c>
      <c r="G3219" s="6">
        <v>46.093800000000002</v>
      </c>
      <c r="H3219" s="6">
        <v>50570847</v>
      </c>
      <c r="I3219" s="6">
        <v>121.2323967</v>
      </c>
      <c r="J3219" s="6">
        <v>44.648299520000002</v>
      </c>
      <c r="K3219" t="s">
        <v>8950</v>
      </c>
      <c r="L3219" t="s">
        <v>9487</v>
      </c>
      <c r="M3219" t="s">
        <v>10835</v>
      </c>
    </row>
    <row r="3220" spans="1:13" x14ac:dyDescent="0.4">
      <c r="A3220" s="6">
        <v>3218</v>
      </c>
      <c r="B3220" s="6" t="s">
        <v>8604</v>
      </c>
      <c r="C3220" s="6" t="s">
        <v>8605</v>
      </c>
      <c r="D3220" s="6" t="s">
        <v>1151</v>
      </c>
      <c r="E3220" s="6" t="s">
        <v>1285</v>
      </c>
      <c r="F3220" s="6">
        <v>113.2765</v>
      </c>
      <c r="G3220" s="6">
        <v>24.193000000000001</v>
      </c>
      <c r="H3220" s="6">
        <v>5060702</v>
      </c>
      <c r="I3220" s="6">
        <v>114.0997802</v>
      </c>
      <c r="J3220" s="6">
        <v>22.9577472</v>
      </c>
      <c r="K3220" t="s">
        <v>8934</v>
      </c>
      <c r="L3220" t="s">
        <v>9183</v>
      </c>
    </row>
    <row r="3221" spans="1:13" x14ac:dyDescent="0.4">
      <c r="A3221" s="6">
        <v>3219</v>
      </c>
      <c r="B3221" s="6" t="s">
        <v>8606</v>
      </c>
      <c r="C3221" s="6" t="s">
        <v>8607</v>
      </c>
      <c r="D3221" s="6" t="s">
        <v>602</v>
      </c>
      <c r="E3221" s="6" t="s">
        <v>1285</v>
      </c>
      <c r="F3221" s="6">
        <v>113.2383</v>
      </c>
      <c r="G3221" s="6">
        <v>24.135999999999999</v>
      </c>
      <c r="H3221" s="6">
        <v>350425</v>
      </c>
      <c r="I3221" s="6">
        <v>114.0621493</v>
      </c>
      <c r="J3221" s="6">
        <v>22.901294400000001</v>
      </c>
      <c r="K3221" t="s">
        <v>8934</v>
      </c>
      <c r="L3221" t="s">
        <v>9183</v>
      </c>
    </row>
    <row r="3222" spans="1:13" x14ac:dyDescent="0.4">
      <c r="A3222" s="6">
        <v>3220</v>
      </c>
      <c r="B3222" s="6" t="s">
        <v>8608</v>
      </c>
      <c r="C3222" s="6" t="s">
        <v>8609</v>
      </c>
      <c r="D3222" s="6" t="s">
        <v>739</v>
      </c>
      <c r="E3222" s="6" t="s">
        <v>8610</v>
      </c>
      <c r="F3222" s="6">
        <v>90.177499999999995</v>
      </c>
      <c r="G3222" s="6">
        <v>30.5594</v>
      </c>
      <c r="H3222" s="6">
        <v>92745723</v>
      </c>
      <c r="I3222" s="6">
        <v>91.344955249999998</v>
      </c>
      <c r="J3222" s="6">
        <v>29.263029759999998</v>
      </c>
      <c r="K3222" t="s">
        <v>8966</v>
      </c>
      <c r="L3222" t="s">
        <v>10400</v>
      </c>
      <c r="M3222" t="s">
        <v>10836</v>
      </c>
    </row>
    <row r="3223" spans="1:13" x14ac:dyDescent="0.4">
      <c r="A3223" s="6">
        <v>3221</v>
      </c>
      <c r="B3223" s="6" t="s">
        <v>8611</v>
      </c>
      <c r="C3223" s="6" t="s">
        <v>8612</v>
      </c>
      <c r="D3223" s="6" t="s">
        <v>595</v>
      </c>
      <c r="E3223" s="6" t="s">
        <v>5120</v>
      </c>
      <c r="F3223" s="6">
        <v>104.7497</v>
      </c>
      <c r="G3223" s="6">
        <v>38.822600000000001</v>
      </c>
      <c r="H3223" s="6">
        <v>29990168</v>
      </c>
      <c r="I3223" s="6">
        <v>105.7000295</v>
      </c>
      <c r="J3223" s="6">
        <v>37.446903040000002</v>
      </c>
      <c r="K3223" t="s">
        <v>8986</v>
      </c>
      <c r="L3223" t="s">
        <v>9420</v>
      </c>
      <c r="M3223" t="s">
        <v>10314</v>
      </c>
    </row>
    <row r="3224" spans="1:13" x14ac:dyDescent="0.4">
      <c r="A3224" s="6">
        <v>3222</v>
      </c>
      <c r="B3224" s="6" t="s">
        <v>8613</v>
      </c>
      <c r="C3224" s="6" t="s">
        <v>8614</v>
      </c>
      <c r="D3224" s="6" t="s">
        <v>595</v>
      </c>
      <c r="E3224" s="6" t="s">
        <v>5120</v>
      </c>
      <c r="F3224" s="6">
        <v>104.71380000000001</v>
      </c>
      <c r="G3224" s="6">
        <v>38.930700000000002</v>
      </c>
      <c r="H3224" s="6">
        <v>7780840</v>
      </c>
      <c r="I3224" s="6">
        <v>105.66466440000001</v>
      </c>
      <c r="J3224" s="6">
        <v>37.55396528</v>
      </c>
      <c r="K3224" t="s">
        <v>8986</v>
      </c>
      <c r="L3224" t="s">
        <v>9420</v>
      </c>
      <c r="M3224" t="s">
        <v>10314</v>
      </c>
    </row>
    <row r="3225" spans="1:13" x14ac:dyDescent="0.4">
      <c r="A3225" s="6">
        <v>3223</v>
      </c>
      <c r="B3225" s="6" t="s">
        <v>8615</v>
      </c>
      <c r="C3225" s="6" t="s">
        <v>8616</v>
      </c>
      <c r="D3225" s="6" t="s">
        <v>628</v>
      </c>
      <c r="E3225" s="6" t="s">
        <v>8617</v>
      </c>
      <c r="F3225" s="6">
        <v>118.6305</v>
      </c>
      <c r="G3225" s="6">
        <v>28.2117</v>
      </c>
      <c r="H3225" s="6">
        <v>91210473</v>
      </c>
      <c r="I3225" s="6">
        <v>119.3740056</v>
      </c>
      <c r="J3225" s="6">
        <v>26.93786768</v>
      </c>
      <c r="K3225" t="s">
        <v>8919</v>
      </c>
      <c r="L3225" t="s">
        <v>9333</v>
      </c>
      <c r="M3225" t="s">
        <v>10837</v>
      </c>
    </row>
    <row r="3226" spans="1:13" x14ac:dyDescent="0.4">
      <c r="A3226" s="6">
        <v>3224</v>
      </c>
      <c r="B3226" s="6" t="s">
        <v>8618</v>
      </c>
      <c r="C3226" s="6" t="s">
        <v>8619</v>
      </c>
      <c r="D3226" s="6" t="s">
        <v>595</v>
      </c>
      <c r="E3226" s="6" t="s">
        <v>5120</v>
      </c>
      <c r="F3226" s="6">
        <v>104.6632</v>
      </c>
      <c r="G3226" s="6">
        <v>38.7074</v>
      </c>
      <c r="H3226" s="6">
        <v>48610225</v>
      </c>
      <c r="I3226" s="6">
        <v>105.6148183</v>
      </c>
      <c r="J3226" s="6">
        <v>37.332808960000001</v>
      </c>
      <c r="K3226" t="s">
        <v>8986</v>
      </c>
      <c r="L3226" t="s">
        <v>9420</v>
      </c>
      <c r="M3226" t="s">
        <v>10314</v>
      </c>
    </row>
    <row r="3227" spans="1:13" x14ac:dyDescent="0.4">
      <c r="A3227" s="6">
        <v>3225</v>
      </c>
      <c r="B3227" s="6" t="s">
        <v>8620</v>
      </c>
      <c r="C3227" s="6" t="s">
        <v>8621</v>
      </c>
      <c r="D3227" s="6" t="s">
        <v>599</v>
      </c>
      <c r="E3227" s="6" t="s">
        <v>8622</v>
      </c>
      <c r="F3227" s="6">
        <v>116.96639999999999</v>
      </c>
      <c r="G3227" s="6">
        <v>38.1629</v>
      </c>
      <c r="H3227" s="6">
        <v>90396250</v>
      </c>
      <c r="I3227" s="6">
        <v>117.7347006</v>
      </c>
      <c r="J3227" s="6">
        <v>36.793536160000002</v>
      </c>
      <c r="K3227" t="s">
        <v>8907</v>
      </c>
      <c r="L3227" t="s">
        <v>9140</v>
      </c>
      <c r="M3227" t="s">
        <v>10838</v>
      </c>
    </row>
    <row r="3228" spans="1:13" x14ac:dyDescent="0.4">
      <c r="A3228" s="6">
        <v>3226</v>
      </c>
      <c r="B3228" s="6" t="s">
        <v>8623</v>
      </c>
      <c r="C3228" s="6" t="s">
        <v>8624</v>
      </c>
      <c r="D3228" s="6" t="s">
        <v>913</v>
      </c>
      <c r="E3228" s="6" t="s">
        <v>8625</v>
      </c>
      <c r="F3228" s="6">
        <v>111.3663</v>
      </c>
      <c r="G3228" s="6">
        <v>34.388199999999998</v>
      </c>
      <c r="H3228" s="6">
        <v>46900166</v>
      </c>
      <c r="I3228" s="6">
        <v>112.21804210000001</v>
      </c>
      <c r="J3228" s="6">
        <v>33.055073280000002</v>
      </c>
      <c r="K3228" t="s">
        <v>9020</v>
      </c>
      <c r="L3228" t="s">
        <v>9318</v>
      </c>
      <c r="M3228" t="s">
        <v>10839</v>
      </c>
    </row>
    <row r="3229" spans="1:13" x14ac:dyDescent="0.4">
      <c r="A3229" s="6">
        <v>3227</v>
      </c>
      <c r="B3229" s="6" t="s">
        <v>8626</v>
      </c>
      <c r="C3229" s="6" t="s">
        <v>8627</v>
      </c>
      <c r="D3229" s="6" t="s">
        <v>628</v>
      </c>
      <c r="E3229" s="6" t="s">
        <v>8628</v>
      </c>
      <c r="F3229" s="6">
        <v>116.78660000000001</v>
      </c>
      <c r="G3229" s="6">
        <v>25.3432</v>
      </c>
      <c r="H3229" s="6">
        <v>4410426</v>
      </c>
      <c r="I3229" s="6">
        <v>117.55757970000001</v>
      </c>
      <c r="J3229" s="6">
        <v>24.096905280000001</v>
      </c>
      <c r="K3229" t="s">
        <v>8919</v>
      </c>
      <c r="L3229" t="s">
        <v>10200</v>
      </c>
      <c r="M3229" t="s">
        <v>10840</v>
      </c>
    </row>
    <row r="3230" spans="1:13" x14ac:dyDescent="0.4">
      <c r="A3230" s="6">
        <v>3228</v>
      </c>
      <c r="B3230" s="6" t="s">
        <v>8629</v>
      </c>
      <c r="C3230" s="6" t="s">
        <v>8630</v>
      </c>
      <c r="D3230" s="6" t="s">
        <v>869</v>
      </c>
      <c r="E3230" s="6" t="s">
        <v>4725</v>
      </c>
      <c r="F3230" s="6">
        <v>108.50230000000001</v>
      </c>
      <c r="G3230" s="6">
        <v>36.121299999999998</v>
      </c>
      <c r="H3230" s="6">
        <v>29680566</v>
      </c>
      <c r="I3230" s="6">
        <v>109.3967157</v>
      </c>
      <c r="J3230" s="6">
        <v>34.77153552</v>
      </c>
      <c r="K3230" t="s">
        <v>9010</v>
      </c>
      <c r="L3230" t="s">
        <v>9269</v>
      </c>
      <c r="M3230" t="s">
        <v>10242</v>
      </c>
    </row>
    <row r="3231" spans="1:13" x14ac:dyDescent="0.4">
      <c r="A3231" s="6">
        <v>3229</v>
      </c>
      <c r="B3231" s="6" t="s">
        <v>8631</v>
      </c>
      <c r="C3231" s="6" t="s">
        <v>8632</v>
      </c>
      <c r="D3231" s="6" t="s">
        <v>500</v>
      </c>
      <c r="E3231" s="6" t="s">
        <v>5447</v>
      </c>
      <c r="F3231" s="6">
        <v>114.9336</v>
      </c>
      <c r="G3231" s="6">
        <v>38.878300000000003</v>
      </c>
      <c r="H3231" s="6">
        <v>19300114</v>
      </c>
      <c r="I3231" s="6">
        <v>115.7321894</v>
      </c>
      <c r="J3231" s="6">
        <v>37.502068319999999</v>
      </c>
      <c r="K3231" t="s">
        <v>8989</v>
      </c>
      <c r="L3231" t="s">
        <v>9511</v>
      </c>
      <c r="M3231" t="s">
        <v>10368</v>
      </c>
    </row>
    <row r="3232" spans="1:13" x14ac:dyDescent="0.4">
      <c r="A3232" s="6">
        <v>3230</v>
      </c>
      <c r="B3232" s="6" t="s">
        <v>8633</v>
      </c>
      <c r="C3232" s="6" t="s">
        <v>8634</v>
      </c>
      <c r="D3232" s="6" t="s">
        <v>533</v>
      </c>
      <c r="E3232" s="6" t="s">
        <v>8635</v>
      </c>
      <c r="F3232" s="6">
        <v>120.8205</v>
      </c>
      <c r="G3232" s="6">
        <v>31.228000000000002</v>
      </c>
      <c r="H3232" s="6">
        <v>6290543</v>
      </c>
      <c r="I3232" s="6">
        <v>121.53137460000001</v>
      </c>
      <c r="J3232" s="6">
        <v>29.9252112</v>
      </c>
      <c r="K3232" t="s">
        <v>8957</v>
      </c>
      <c r="L3232" t="s">
        <v>9342</v>
      </c>
      <c r="M3232" t="s">
        <v>10388</v>
      </c>
    </row>
    <row r="3233" spans="1:13" x14ac:dyDescent="0.4">
      <c r="A3233" s="6">
        <v>3231</v>
      </c>
      <c r="B3233" s="6" t="s">
        <v>8636</v>
      </c>
      <c r="C3233" s="6" t="s">
        <v>8637</v>
      </c>
      <c r="D3233" s="6" t="s">
        <v>696</v>
      </c>
      <c r="E3233" s="6" t="s">
        <v>7336</v>
      </c>
      <c r="F3233" s="6">
        <v>112.0488</v>
      </c>
      <c r="G3233" s="6">
        <v>43.817599999999999</v>
      </c>
      <c r="H3233" s="6">
        <v>8250656</v>
      </c>
      <c r="I3233" s="6">
        <v>112.8903729</v>
      </c>
      <c r="J3233" s="6">
        <v>42.393951039999997</v>
      </c>
      <c r="K3233" t="s">
        <v>8950</v>
      </c>
      <c r="L3233" t="s">
        <v>9326</v>
      </c>
      <c r="M3233" t="s">
        <v>10679</v>
      </c>
    </row>
    <row r="3234" spans="1:13" x14ac:dyDescent="0.4">
      <c r="A3234" s="6">
        <v>3232</v>
      </c>
      <c r="B3234" s="6" t="s">
        <v>8638</v>
      </c>
      <c r="C3234" s="6" t="s">
        <v>8639</v>
      </c>
      <c r="D3234" s="6" t="s">
        <v>602</v>
      </c>
      <c r="E3234" s="6" t="s">
        <v>4765</v>
      </c>
      <c r="F3234" s="6">
        <v>112.54219999999999</v>
      </c>
      <c r="G3234" s="6">
        <v>23.789100000000001</v>
      </c>
      <c r="H3234" s="6">
        <v>110974</v>
      </c>
      <c r="I3234" s="6">
        <v>113.3764212</v>
      </c>
      <c r="J3234" s="6">
        <v>22.55772464</v>
      </c>
      <c r="K3234" t="s">
        <v>8934</v>
      </c>
      <c r="L3234" t="s">
        <v>10251</v>
      </c>
    </row>
    <row r="3235" spans="1:13" x14ac:dyDescent="0.4">
      <c r="A3235" s="6">
        <v>3233</v>
      </c>
      <c r="B3235" s="6" t="s">
        <v>8640</v>
      </c>
      <c r="C3235" s="6" t="s">
        <v>8641</v>
      </c>
      <c r="D3235" s="6" t="s">
        <v>628</v>
      </c>
      <c r="E3235" s="6" t="s">
        <v>4768</v>
      </c>
      <c r="F3235" s="6">
        <v>114.7923</v>
      </c>
      <c r="G3235" s="6">
        <v>29.2498</v>
      </c>
      <c r="H3235" s="6">
        <v>20100104</v>
      </c>
      <c r="I3235" s="6">
        <v>115.59299470000001</v>
      </c>
      <c r="J3235" s="6">
        <v>27.96600192</v>
      </c>
      <c r="K3235" t="s">
        <v>8973</v>
      </c>
      <c r="L3235" t="s">
        <v>9393</v>
      </c>
      <c r="M3235" t="s">
        <v>10252</v>
      </c>
    </row>
    <row r="3236" spans="1:13" x14ac:dyDescent="0.4">
      <c r="A3236" s="6">
        <v>3234</v>
      </c>
      <c r="B3236" s="6" t="s">
        <v>8642</v>
      </c>
      <c r="C3236" s="6" t="s">
        <v>4764</v>
      </c>
      <c r="D3236" s="6" t="s">
        <v>566</v>
      </c>
      <c r="E3236" s="6" t="s">
        <v>2212</v>
      </c>
      <c r="F3236" s="6">
        <v>110.56619999999999</v>
      </c>
      <c r="G3236" s="6">
        <v>25.824300000000001</v>
      </c>
      <c r="H3236" s="6">
        <v>37660622</v>
      </c>
      <c r="I3236" s="6">
        <v>111.4298636</v>
      </c>
      <c r="J3236" s="6">
        <v>24.573386719999998</v>
      </c>
      <c r="K3236" t="s">
        <v>8888</v>
      </c>
      <c r="L3236" t="s">
        <v>9541</v>
      </c>
      <c r="M3236" t="s">
        <v>9542</v>
      </c>
    </row>
    <row r="3237" spans="1:13" x14ac:dyDescent="0.4">
      <c r="A3237" s="6">
        <v>3235</v>
      </c>
      <c r="B3237" s="6" t="s">
        <v>8643</v>
      </c>
      <c r="C3237" s="6" t="s">
        <v>8644</v>
      </c>
      <c r="D3237" s="6" t="s">
        <v>602</v>
      </c>
      <c r="E3237" s="6" t="s">
        <v>5007</v>
      </c>
      <c r="F3237" s="6">
        <v>112.1816</v>
      </c>
      <c r="G3237" s="6">
        <v>29.206900000000001</v>
      </c>
      <c r="H3237" s="6">
        <v>64490378</v>
      </c>
      <c r="I3237" s="6">
        <v>113.0211942</v>
      </c>
      <c r="J3237" s="6">
        <v>27.923513759999999</v>
      </c>
      <c r="K3237" t="s">
        <v>8910</v>
      </c>
      <c r="L3237" t="s">
        <v>9957</v>
      </c>
      <c r="M3237" t="s">
        <v>10295</v>
      </c>
    </row>
    <row r="3238" spans="1:13" x14ac:dyDescent="0.4">
      <c r="A3238" s="6">
        <v>3236</v>
      </c>
      <c r="B3238" s="6" t="s">
        <v>8645</v>
      </c>
      <c r="C3238" s="6" t="s">
        <v>8646</v>
      </c>
      <c r="D3238" s="6" t="s">
        <v>566</v>
      </c>
      <c r="E3238" s="6" t="s">
        <v>8647</v>
      </c>
      <c r="F3238" s="6">
        <v>110.4614</v>
      </c>
      <c r="G3238" s="6">
        <v>25.803899999999999</v>
      </c>
      <c r="H3238" s="6">
        <v>4120004</v>
      </c>
      <c r="I3238" s="6">
        <v>111.3266251</v>
      </c>
      <c r="J3238" s="6">
        <v>24.55318256</v>
      </c>
      <c r="K3238" t="s">
        <v>8888</v>
      </c>
      <c r="L3238" t="s">
        <v>9541</v>
      </c>
      <c r="M3238" t="s">
        <v>10841</v>
      </c>
    </row>
    <row r="3239" spans="1:13" x14ac:dyDescent="0.4">
      <c r="A3239" s="6">
        <v>3237</v>
      </c>
      <c r="B3239" s="6" t="s">
        <v>8648</v>
      </c>
      <c r="C3239" s="6" t="s">
        <v>8649</v>
      </c>
      <c r="D3239" s="6" t="s">
        <v>628</v>
      </c>
      <c r="E3239" s="6" t="s">
        <v>3029</v>
      </c>
      <c r="F3239" s="6">
        <v>118.7161</v>
      </c>
      <c r="G3239" s="6">
        <v>28.095800000000001</v>
      </c>
      <c r="H3239" s="6">
        <v>91218815</v>
      </c>
      <c r="I3239" s="6">
        <v>119.4583301</v>
      </c>
      <c r="J3239" s="6">
        <v>26.823080319999999</v>
      </c>
      <c r="K3239" t="s">
        <v>8919</v>
      </c>
      <c r="L3239" t="s">
        <v>9333</v>
      </c>
      <c r="M3239" t="s">
        <v>9797</v>
      </c>
    </row>
    <row r="3240" spans="1:13" x14ac:dyDescent="0.4">
      <c r="A3240" s="6">
        <v>3238</v>
      </c>
      <c r="B3240" s="6" t="s">
        <v>8650</v>
      </c>
      <c r="C3240" s="6" t="s">
        <v>8651</v>
      </c>
      <c r="D3240" s="6" t="s">
        <v>500</v>
      </c>
      <c r="E3240" s="6" t="s">
        <v>3468</v>
      </c>
      <c r="F3240" s="6">
        <v>114.9944</v>
      </c>
      <c r="G3240" s="6">
        <v>41.449199999999998</v>
      </c>
      <c r="H3240" s="6">
        <v>27600488</v>
      </c>
      <c r="I3240" s="6">
        <v>115.7920834</v>
      </c>
      <c r="J3240" s="6">
        <v>40.048287680000001</v>
      </c>
      <c r="K3240" t="s">
        <v>8862</v>
      </c>
      <c r="L3240" t="s">
        <v>8862</v>
      </c>
      <c r="M3240" t="s">
        <v>9924</v>
      </c>
    </row>
    <row r="3241" spans="1:13" x14ac:dyDescent="0.4">
      <c r="A3241" s="6">
        <v>3239</v>
      </c>
      <c r="B3241" s="6" t="s">
        <v>8652</v>
      </c>
      <c r="C3241" s="6" t="s">
        <v>8653</v>
      </c>
      <c r="D3241" s="6" t="s">
        <v>562</v>
      </c>
      <c r="E3241" s="6" t="s">
        <v>3460</v>
      </c>
      <c r="F3241" s="6">
        <v>126.3664</v>
      </c>
      <c r="G3241" s="6">
        <v>48.528599999999997</v>
      </c>
      <c r="H3241" s="6">
        <v>48830575</v>
      </c>
      <c r="I3241" s="6">
        <v>126.9946406</v>
      </c>
      <c r="J3241" s="6">
        <v>47.059725440000001</v>
      </c>
      <c r="K3241" t="s">
        <v>8885</v>
      </c>
      <c r="L3241" t="s">
        <v>9031</v>
      </c>
      <c r="M3241" t="s">
        <v>9922</v>
      </c>
    </row>
    <row r="3242" spans="1:13" x14ac:dyDescent="0.4">
      <c r="A3242" s="6">
        <v>3240</v>
      </c>
      <c r="B3242" s="6" t="s">
        <v>8654</v>
      </c>
      <c r="C3242" s="6" t="s">
        <v>8655</v>
      </c>
      <c r="D3242" s="6" t="s">
        <v>573</v>
      </c>
      <c r="E3242" s="6" t="s">
        <v>8568</v>
      </c>
      <c r="F3242" s="6">
        <v>121.82510000000001</v>
      </c>
      <c r="G3242" s="6">
        <v>43.806699999999999</v>
      </c>
      <c r="H3242" s="6">
        <v>30410841</v>
      </c>
      <c r="I3242" s="6">
        <v>122.521006</v>
      </c>
      <c r="J3242" s="6">
        <v>42.383155680000002</v>
      </c>
      <c r="K3242" t="s">
        <v>8925</v>
      </c>
      <c r="L3242" t="s">
        <v>9370</v>
      </c>
      <c r="M3242" t="s">
        <v>10832</v>
      </c>
    </row>
    <row r="3243" spans="1:13" x14ac:dyDescent="0.4">
      <c r="A3243" s="6">
        <v>3241</v>
      </c>
      <c r="B3243" s="6" t="s">
        <v>8656</v>
      </c>
      <c r="C3243" s="6" t="s">
        <v>8657</v>
      </c>
      <c r="D3243" s="6" t="s">
        <v>595</v>
      </c>
      <c r="E3243" s="6" t="s">
        <v>8658</v>
      </c>
      <c r="F3243" s="6">
        <v>103.1846</v>
      </c>
      <c r="G3243" s="6">
        <v>36.066000000000003</v>
      </c>
      <c r="H3243" s="6">
        <v>393994810</v>
      </c>
      <c r="I3243" s="6">
        <v>104.1582495</v>
      </c>
      <c r="J3243" s="6">
        <v>34.716766399999997</v>
      </c>
      <c r="K3243" t="s">
        <v>8904</v>
      </c>
      <c r="L3243" t="s">
        <v>9295</v>
      </c>
      <c r="M3243" t="s">
        <v>8656</v>
      </c>
    </row>
    <row r="3244" spans="1:13" x14ac:dyDescent="0.4">
      <c r="A3244" s="6">
        <v>3242</v>
      </c>
      <c r="B3244" s="6" t="s">
        <v>8659</v>
      </c>
      <c r="C3244" s="6" t="s">
        <v>8660</v>
      </c>
      <c r="D3244" s="6" t="s">
        <v>628</v>
      </c>
      <c r="E3244" s="6" t="s">
        <v>8661</v>
      </c>
      <c r="F3244" s="6">
        <v>116.2945</v>
      </c>
      <c r="G3244" s="6">
        <v>29.004999999999999</v>
      </c>
      <c r="H3244" s="6">
        <v>31090227</v>
      </c>
      <c r="I3244" s="6">
        <v>117.072812</v>
      </c>
      <c r="J3244" s="6">
        <v>27.723552000000002</v>
      </c>
      <c r="K3244" t="s">
        <v>8973</v>
      </c>
      <c r="L3244" t="s">
        <v>9187</v>
      </c>
      <c r="M3244" t="s">
        <v>10842</v>
      </c>
    </row>
    <row r="3245" spans="1:13" x14ac:dyDescent="0.4">
      <c r="A3245" s="6">
        <v>3243</v>
      </c>
      <c r="B3245" s="6" t="s">
        <v>8662</v>
      </c>
      <c r="C3245" s="6" t="s">
        <v>8663</v>
      </c>
      <c r="D3245" s="6" t="s">
        <v>869</v>
      </c>
      <c r="E3245" s="6" t="s">
        <v>4265</v>
      </c>
      <c r="F3245" s="6">
        <v>108.66679999999999</v>
      </c>
      <c r="G3245" s="6">
        <v>34.202399999999997</v>
      </c>
      <c r="H3245" s="6">
        <v>28760298</v>
      </c>
      <c r="I3245" s="6">
        <v>109.5587647</v>
      </c>
      <c r="J3245" s="6">
        <v>32.871056959999997</v>
      </c>
      <c r="K3245" t="s">
        <v>9010</v>
      </c>
      <c r="L3245" t="s">
        <v>9039</v>
      </c>
      <c r="M3245" t="s">
        <v>10126</v>
      </c>
    </row>
    <row r="3246" spans="1:13" x14ac:dyDescent="0.4">
      <c r="A3246" s="6">
        <v>3244</v>
      </c>
      <c r="B3246" s="6" t="s">
        <v>8664</v>
      </c>
      <c r="C3246" s="6" t="s">
        <v>8665</v>
      </c>
      <c r="D3246" s="6" t="s">
        <v>573</v>
      </c>
      <c r="E3246" s="6" t="s">
        <v>1027</v>
      </c>
      <c r="F3246" s="6">
        <v>121.7013</v>
      </c>
      <c r="G3246" s="6">
        <v>47.295499999999997</v>
      </c>
      <c r="H3246" s="6">
        <v>50190713</v>
      </c>
      <c r="I3246" s="6">
        <v>122.3990506</v>
      </c>
      <c r="J3246" s="6">
        <v>45.8384632</v>
      </c>
      <c r="K3246" t="s">
        <v>8894</v>
      </c>
      <c r="L3246" t="s">
        <v>9075</v>
      </c>
      <c r="M3246" t="s">
        <v>9076</v>
      </c>
    </row>
    <row r="3247" spans="1:13" x14ac:dyDescent="0.4">
      <c r="A3247" s="6">
        <v>3245</v>
      </c>
      <c r="B3247" s="6" t="s">
        <v>8666</v>
      </c>
      <c r="C3247" s="6" t="s">
        <v>8667</v>
      </c>
      <c r="D3247" s="6" t="s">
        <v>849</v>
      </c>
      <c r="E3247" s="6" t="s">
        <v>8668</v>
      </c>
      <c r="F3247" s="6">
        <v>111.7642</v>
      </c>
      <c r="G3247" s="6">
        <v>32.492899999999999</v>
      </c>
      <c r="H3247" s="6">
        <v>58100691</v>
      </c>
      <c r="I3247" s="6">
        <v>112.6100134</v>
      </c>
      <c r="J3247" s="6">
        <v>31.177968159999999</v>
      </c>
      <c r="K3247" t="s">
        <v>9002</v>
      </c>
      <c r="L3247" t="s">
        <v>9582</v>
      </c>
      <c r="M3247" t="s">
        <v>10843</v>
      </c>
    </row>
    <row r="3248" spans="1:13" x14ac:dyDescent="0.4">
      <c r="A3248" s="6">
        <v>3246</v>
      </c>
      <c r="B3248" s="6" t="s">
        <v>8669</v>
      </c>
      <c r="C3248" s="6" t="s">
        <v>8670</v>
      </c>
      <c r="D3248" s="6" t="s">
        <v>500</v>
      </c>
      <c r="E3248" s="6" t="s">
        <v>3069</v>
      </c>
      <c r="F3248" s="6">
        <v>115.89490000000001</v>
      </c>
      <c r="G3248" s="6">
        <v>41.409799999999997</v>
      </c>
      <c r="H3248" s="6">
        <v>22680585</v>
      </c>
      <c r="I3248" s="6">
        <v>116.679166</v>
      </c>
      <c r="J3248" s="6">
        <v>40.009265919999997</v>
      </c>
      <c r="K3248" t="s">
        <v>8862</v>
      </c>
      <c r="L3248" t="s">
        <v>8862</v>
      </c>
      <c r="M3248" t="s">
        <v>9804</v>
      </c>
    </row>
    <row r="3249" spans="1:13" x14ac:dyDescent="0.4">
      <c r="A3249" s="6">
        <v>3247</v>
      </c>
      <c r="B3249" s="6" t="s">
        <v>8671</v>
      </c>
      <c r="C3249" s="6" t="s">
        <v>8672</v>
      </c>
      <c r="D3249" s="6" t="s">
        <v>696</v>
      </c>
      <c r="E3249" s="6" t="s">
        <v>8673</v>
      </c>
      <c r="F3249" s="6">
        <v>114.22320000000001</v>
      </c>
      <c r="G3249" s="6">
        <v>43.699800000000003</v>
      </c>
      <c r="H3249" s="6">
        <v>45940037</v>
      </c>
      <c r="I3249" s="6">
        <v>115.0323743</v>
      </c>
      <c r="J3249" s="6">
        <v>42.27728192</v>
      </c>
      <c r="K3249" t="s">
        <v>8950</v>
      </c>
      <c r="L3249" t="s">
        <v>9326</v>
      </c>
      <c r="M3249" t="s">
        <v>8671</v>
      </c>
    </row>
    <row r="3250" spans="1:13" x14ac:dyDescent="0.4">
      <c r="A3250" s="6">
        <v>3248</v>
      </c>
      <c r="B3250" s="6" t="s">
        <v>8674</v>
      </c>
      <c r="C3250" s="6" t="s">
        <v>8675</v>
      </c>
      <c r="D3250" s="6" t="s">
        <v>520</v>
      </c>
      <c r="E3250" s="6" t="s">
        <v>8676</v>
      </c>
      <c r="F3250" s="6">
        <v>105.9057</v>
      </c>
      <c r="G3250" s="6">
        <v>28.727799999999998</v>
      </c>
      <c r="H3250" s="6">
        <v>90125366</v>
      </c>
      <c r="I3250" s="6">
        <v>106.8388051</v>
      </c>
      <c r="J3250" s="6">
        <v>27.44901312</v>
      </c>
      <c r="K3250" t="s">
        <v>8929</v>
      </c>
      <c r="L3250" t="s">
        <v>10026</v>
      </c>
      <c r="M3250" t="s">
        <v>10844</v>
      </c>
    </row>
    <row r="3251" spans="1:13" x14ac:dyDescent="0.4">
      <c r="A3251" s="6">
        <v>3249</v>
      </c>
      <c r="B3251" s="6" t="s">
        <v>8677</v>
      </c>
      <c r="C3251" s="6" t="s">
        <v>8678</v>
      </c>
      <c r="D3251" s="6" t="s">
        <v>558</v>
      </c>
      <c r="E3251" s="6" t="s">
        <v>2924</v>
      </c>
      <c r="F3251" s="6">
        <v>102.41459999999999</v>
      </c>
      <c r="G3251" s="6">
        <v>25.358000000000001</v>
      </c>
      <c r="H3251" s="6">
        <v>97599648</v>
      </c>
      <c r="I3251" s="6">
        <v>103.3997225</v>
      </c>
      <c r="J3251" s="6">
        <v>24.111563199999999</v>
      </c>
      <c r="K3251" t="s">
        <v>8891</v>
      </c>
      <c r="L3251" t="s">
        <v>9469</v>
      </c>
      <c r="M3251" t="s">
        <v>9770</v>
      </c>
    </row>
    <row r="3252" spans="1:13" x14ac:dyDescent="0.4">
      <c r="A3252" s="6">
        <v>3250</v>
      </c>
      <c r="B3252" s="6" t="s">
        <v>8679</v>
      </c>
      <c r="C3252" s="6" t="s">
        <v>8680</v>
      </c>
      <c r="D3252" s="6" t="s">
        <v>599</v>
      </c>
      <c r="E3252" s="6" t="s">
        <v>8681</v>
      </c>
      <c r="F3252" s="6">
        <v>116.7706</v>
      </c>
      <c r="G3252" s="6">
        <v>36.217199999999998</v>
      </c>
      <c r="H3252" s="6">
        <v>59480629</v>
      </c>
      <c r="I3252" s="6">
        <v>117.5418181</v>
      </c>
      <c r="J3252" s="6">
        <v>34.866514879999997</v>
      </c>
      <c r="K3252" t="s">
        <v>8907</v>
      </c>
      <c r="L3252" t="s">
        <v>10028</v>
      </c>
      <c r="M3252" t="s">
        <v>9711</v>
      </c>
    </row>
    <row r="3253" spans="1:13" x14ac:dyDescent="0.4">
      <c r="A3253" s="6">
        <v>3251</v>
      </c>
      <c r="B3253" s="6" t="s">
        <v>8682</v>
      </c>
      <c r="C3253" s="6" t="s">
        <v>8683</v>
      </c>
      <c r="D3253" s="6" t="s">
        <v>696</v>
      </c>
      <c r="E3253" s="6" t="s">
        <v>7185</v>
      </c>
      <c r="F3253" s="6">
        <v>111.76430000000001</v>
      </c>
      <c r="G3253" s="6">
        <v>42.331200000000003</v>
      </c>
      <c r="H3253" s="6">
        <v>7070527</v>
      </c>
      <c r="I3253" s="6">
        <v>112.61011190000001</v>
      </c>
      <c r="J3253" s="6">
        <v>40.921820480000001</v>
      </c>
      <c r="K3253" t="s">
        <v>8950</v>
      </c>
      <c r="L3253" t="s">
        <v>9387</v>
      </c>
      <c r="M3253" t="s">
        <v>10652</v>
      </c>
    </row>
    <row r="3254" spans="1:13" x14ac:dyDescent="0.4">
      <c r="A3254" s="6">
        <v>3252</v>
      </c>
      <c r="B3254" s="6" t="s">
        <v>8684</v>
      </c>
      <c r="C3254" s="6" t="s">
        <v>8685</v>
      </c>
      <c r="D3254" s="6" t="s">
        <v>869</v>
      </c>
      <c r="E3254" s="6" t="s">
        <v>8686</v>
      </c>
      <c r="F3254" s="6">
        <v>109.06180000000001</v>
      </c>
      <c r="G3254" s="6">
        <v>38.985999999999997</v>
      </c>
      <c r="H3254" s="6">
        <v>29810103</v>
      </c>
      <c r="I3254" s="6">
        <v>109.9478792</v>
      </c>
      <c r="J3254" s="6">
        <v>37.608734400000003</v>
      </c>
      <c r="K3254" t="s">
        <v>9010</v>
      </c>
      <c r="L3254" t="s">
        <v>9235</v>
      </c>
      <c r="M3254" t="s">
        <v>10845</v>
      </c>
    </row>
    <row r="3255" spans="1:13" x14ac:dyDescent="0.4">
      <c r="A3255" s="6">
        <v>3253</v>
      </c>
      <c r="B3255" s="6" t="s">
        <v>8687</v>
      </c>
      <c r="C3255" s="6" t="s">
        <v>8688</v>
      </c>
      <c r="D3255" s="6" t="s">
        <v>500</v>
      </c>
      <c r="E3255" s="6" t="s">
        <v>4816</v>
      </c>
      <c r="F3255" s="6">
        <v>115.18219999999999</v>
      </c>
      <c r="G3255" s="6">
        <v>40.8735</v>
      </c>
      <c r="H3255" s="6">
        <v>690153</v>
      </c>
      <c r="I3255" s="6">
        <v>115.9770852</v>
      </c>
      <c r="J3255" s="6">
        <v>39.478114400000003</v>
      </c>
      <c r="K3255" t="s">
        <v>8989</v>
      </c>
      <c r="L3255" t="s">
        <v>9080</v>
      </c>
      <c r="M3255" t="s">
        <v>10266</v>
      </c>
    </row>
    <row r="3256" spans="1:13" x14ac:dyDescent="0.4">
      <c r="A3256" s="6">
        <v>3254</v>
      </c>
      <c r="B3256" s="6" t="s">
        <v>8689</v>
      </c>
      <c r="C3256" s="6" t="s">
        <v>8690</v>
      </c>
      <c r="D3256" s="6" t="s">
        <v>558</v>
      </c>
      <c r="E3256" s="6" t="s">
        <v>5125</v>
      </c>
      <c r="F3256" s="6">
        <v>103.2251</v>
      </c>
      <c r="G3256" s="6">
        <v>26.023199999999999</v>
      </c>
      <c r="H3256" s="6">
        <v>15620678</v>
      </c>
      <c r="I3256" s="6">
        <v>104.19814599999999</v>
      </c>
      <c r="J3256" s="6">
        <v>24.770377280000002</v>
      </c>
      <c r="K3256" t="s">
        <v>8891</v>
      </c>
      <c r="L3256" t="s">
        <v>9382</v>
      </c>
      <c r="M3256" t="s">
        <v>10315</v>
      </c>
    </row>
    <row r="3257" spans="1:13" x14ac:dyDescent="0.4">
      <c r="A3257" s="6">
        <v>3255</v>
      </c>
      <c r="B3257" s="6" t="s">
        <v>8691</v>
      </c>
      <c r="C3257" s="6" t="s">
        <v>8692</v>
      </c>
      <c r="D3257" s="6" t="s">
        <v>562</v>
      </c>
      <c r="E3257" s="6" t="s">
        <v>1530</v>
      </c>
      <c r="F3257" s="6">
        <v>124.1782</v>
      </c>
      <c r="G3257" s="6">
        <v>48.103099999999998</v>
      </c>
      <c r="H3257" s="6">
        <v>24110668</v>
      </c>
      <c r="I3257" s="6">
        <v>124.8390448</v>
      </c>
      <c r="J3257" s="6">
        <v>46.638310240000003</v>
      </c>
      <c r="K3257" t="s">
        <v>8885</v>
      </c>
      <c r="L3257" t="s">
        <v>9279</v>
      </c>
      <c r="M3257" t="s">
        <v>9282</v>
      </c>
    </row>
    <row r="3258" spans="1:13" x14ac:dyDescent="0.4">
      <c r="A3258" s="6">
        <v>3256</v>
      </c>
      <c r="B3258" s="6" t="s">
        <v>8693</v>
      </c>
      <c r="C3258" s="6" t="s">
        <v>8694</v>
      </c>
      <c r="D3258" s="6" t="s">
        <v>696</v>
      </c>
      <c r="E3258" s="6" t="s">
        <v>7185</v>
      </c>
      <c r="F3258" s="6">
        <v>111.7069</v>
      </c>
      <c r="G3258" s="6">
        <v>42.308300000000003</v>
      </c>
      <c r="H3258" s="6">
        <v>7090460</v>
      </c>
      <c r="I3258" s="6">
        <v>112.5535672</v>
      </c>
      <c r="J3258" s="6">
        <v>40.899140320000001</v>
      </c>
      <c r="K3258" t="s">
        <v>8950</v>
      </c>
      <c r="L3258" t="s">
        <v>9387</v>
      </c>
      <c r="M3258" t="s">
        <v>10652</v>
      </c>
    </row>
    <row r="3259" spans="1:13" x14ac:dyDescent="0.4">
      <c r="A3259" s="6">
        <v>3257</v>
      </c>
      <c r="B3259" s="6" t="s">
        <v>8695</v>
      </c>
      <c r="C3259" s="6" t="s">
        <v>4899</v>
      </c>
      <c r="D3259" s="6" t="s">
        <v>628</v>
      </c>
      <c r="E3259" s="6" t="s">
        <v>4900</v>
      </c>
      <c r="F3259" s="6">
        <v>117.4897</v>
      </c>
      <c r="G3259" s="6">
        <v>26.318100000000001</v>
      </c>
      <c r="H3259" s="6">
        <v>98199912</v>
      </c>
      <c r="I3259" s="6">
        <v>118.2502035</v>
      </c>
      <c r="J3259" s="6">
        <v>25.06244624</v>
      </c>
      <c r="K3259" t="s">
        <v>8919</v>
      </c>
      <c r="L3259" t="s">
        <v>9573</v>
      </c>
      <c r="M3259" t="s">
        <v>10285</v>
      </c>
    </row>
    <row r="3260" spans="1:13" x14ac:dyDescent="0.4">
      <c r="A3260" s="6">
        <v>3258</v>
      </c>
      <c r="B3260" s="6" t="s">
        <v>8696</v>
      </c>
      <c r="C3260" s="6" t="s">
        <v>8697</v>
      </c>
      <c r="D3260" s="6" t="s">
        <v>520</v>
      </c>
      <c r="E3260" s="6" t="s">
        <v>8698</v>
      </c>
      <c r="F3260" s="6">
        <v>103.2646</v>
      </c>
      <c r="G3260" s="6">
        <v>32.7821</v>
      </c>
      <c r="H3260" s="6">
        <v>99867303</v>
      </c>
      <c r="I3260" s="6">
        <v>104.23705750000001</v>
      </c>
      <c r="J3260" s="6">
        <v>31.464391840000001</v>
      </c>
      <c r="K3260" t="s">
        <v>8898</v>
      </c>
      <c r="L3260" t="s">
        <v>9615</v>
      </c>
      <c r="M3260" t="s">
        <v>10846</v>
      </c>
    </row>
    <row r="3261" spans="1:13" x14ac:dyDescent="0.4">
      <c r="A3261" s="6">
        <v>3259</v>
      </c>
      <c r="B3261" s="6" t="s">
        <v>8699</v>
      </c>
      <c r="C3261" s="6" t="s">
        <v>8700</v>
      </c>
      <c r="D3261" s="6" t="s">
        <v>602</v>
      </c>
      <c r="E3261" s="6" t="s">
        <v>4956</v>
      </c>
      <c r="F3261" s="6">
        <v>113.3817</v>
      </c>
      <c r="G3261" s="6">
        <v>24.377800000000001</v>
      </c>
      <c r="H3261" s="6">
        <v>99200352</v>
      </c>
      <c r="I3261" s="6">
        <v>114.2034127</v>
      </c>
      <c r="J3261" s="6">
        <v>23.140773119999999</v>
      </c>
      <c r="K3261" t="s">
        <v>8934</v>
      </c>
      <c r="L3261" t="s">
        <v>9459</v>
      </c>
      <c r="M3261" t="s">
        <v>10290</v>
      </c>
    </row>
    <row r="3262" spans="1:13" x14ac:dyDescent="0.4">
      <c r="A3262" s="6">
        <v>3260</v>
      </c>
      <c r="B3262" s="6" t="s">
        <v>8701</v>
      </c>
      <c r="C3262" s="6" t="s">
        <v>8702</v>
      </c>
      <c r="D3262" s="6" t="s">
        <v>558</v>
      </c>
      <c r="E3262" s="6" t="s">
        <v>8703</v>
      </c>
      <c r="F3262" s="6">
        <v>98.133300000000006</v>
      </c>
      <c r="G3262" s="6">
        <v>26.4114</v>
      </c>
      <c r="H3262" s="6">
        <v>97299516</v>
      </c>
      <c r="I3262" s="6">
        <v>99.182213829999995</v>
      </c>
      <c r="J3262" s="6">
        <v>25.15485056</v>
      </c>
      <c r="K3262" t="s">
        <v>8891</v>
      </c>
      <c r="L3262" t="s">
        <v>10847</v>
      </c>
      <c r="M3262" t="s">
        <v>10848</v>
      </c>
    </row>
    <row r="3263" spans="1:13" x14ac:dyDescent="0.4">
      <c r="A3263" s="6">
        <v>3261</v>
      </c>
      <c r="B3263" s="6" t="s">
        <v>8704</v>
      </c>
      <c r="C3263" s="6" t="s">
        <v>8705</v>
      </c>
      <c r="D3263" s="6" t="s">
        <v>595</v>
      </c>
      <c r="E3263" s="6" t="s">
        <v>5392</v>
      </c>
      <c r="F3263" s="6">
        <v>103.905</v>
      </c>
      <c r="G3263" s="6">
        <v>38.423999999999999</v>
      </c>
      <c r="H3263" s="6">
        <v>97666344</v>
      </c>
      <c r="I3263" s="6">
        <v>104.8679155</v>
      </c>
      <c r="J3263" s="6">
        <v>37.052129600000001</v>
      </c>
      <c r="K3263" t="s">
        <v>8904</v>
      </c>
      <c r="L3263" t="s">
        <v>5041</v>
      </c>
      <c r="M3263" t="s">
        <v>10358</v>
      </c>
    </row>
    <row r="3264" spans="1:13" x14ac:dyDescent="0.4">
      <c r="A3264" s="6">
        <v>3262</v>
      </c>
      <c r="B3264" s="6" t="s">
        <v>8706</v>
      </c>
      <c r="C3264" s="6" t="s">
        <v>8707</v>
      </c>
      <c r="D3264" s="6" t="s">
        <v>595</v>
      </c>
      <c r="E3264" s="6" t="s">
        <v>1170</v>
      </c>
      <c r="F3264" s="6">
        <v>103.20910000000001</v>
      </c>
      <c r="G3264" s="6">
        <v>37.842799999999997</v>
      </c>
      <c r="H3264" s="6">
        <v>97716366</v>
      </c>
      <c r="I3264" s="6">
        <v>104.1823844</v>
      </c>
      <c r="J3264" s="6">
        <v>36.476509120000003</v>
      </c>
      <c r="K3264" t="s">
        <v>8904</v>
      </c>
      <c r="L3264" t="s">
        <v>5041</v>
      </c>
      <c r="M3264" t="s">
        <v>9135</v>
      </c>
    </row>
    <row r="3265" spans="1:13" x14ac:dyDescent="0.4">
      <c r="A3265" s="6">
        <v>3263</v>
      </c>
      <c r="B3265" s="6" t="s">
        <v>8708</v>
      </c>
      <c r="C3265" s="6" t="s">
        <v>8709</v>
      </c>
      <c r="D3265" s="6" t="s">
        <v>739</v>
      </c>
      <c r="E3265" s="6" t="s">
        <v>7849</v>
      </c>
      <c r="F3265" s="6">
        <v>98.041799999999995</v>
      </c>
      <c r="G3265" s="6">
        <v>38.128</v>
      </c>
      <c r="H3265" s="6">
        <v>61080420</v>
      </c>
      <c r="I3265" s="6">
        <v>99.092077180000004</v>
      </c>
      <c r="J3265" s="6">
        <v>36.758971199999998</v>
      </c>
      <c r="K3265" t="s">
        <v>9013</v>
      </c>
      <c r="L3265" t="s">
        <v>9266</v>
      </c>
      <c r="M3265" t="s">
        <v>10741</v>
      </c>
    </row>
    <row r="3266" spans="1:13" x14ac:dyDescent="0.4">
      <c r="A3266" s="6">
        <v>3264</v>
      </c>
      <c r="B3266" s="6" t="s">
        <v>8710</v>
      </c>
      <c r="C3266" s="6" t="s">
        <v>8711</v>
      </c>
      <c r="D3266" s="6" t="s">
        <v>599</v>
      </c>
      <c r="E3266" s="6" t="s">
        <v>5130</v>
      </c>
      <c r="F3266" s="6">
        <v>115.41589999999999</v>
      </c>
      <c r="G3266" s="6">
        <v>37.972000000000001</v>
      </c>
      <c r="H3266" s="6">
        <v>54860405</v>
      </c>
      <c r="I3266" s="6">
        <v>116.2073031</v>
      </c>
      <c r="J3266" s="6">
        <v>36.604468799999999</v>
      </c>
      <c r="K3266" t="s">
        <v>8907</v>
      </c>
      <c r="L3266" t="s">
        <v>9425</v>
      </c>
      <c r="M3266" t="s">
        <v>10316</v>
      </c>
    </row>
    <row r="3267" spans="1:13" x14ac:dyDescent="0.4">
      <c r="A3267" s="6">
        <v>3265</v>
      </c>
      <c r="B3267" s="6" t="s">
        <v>8712</v>
      </c>
      <c r="C3267" s="6" t="s">
        <v>8713</v>
      </c>
      <c r="D3267" s="6" t="s">
        <v>628</v>
      </c>
      <c r="E3267" s="6" t="s">
        <v>8714</v>
      </c>
      <c r="F3267" s="6">
        <v>117.4153</v>
      </c>
      <c r="G3267" s="6">
        <v>26.764399999999998</v>
      </c>
      <c r="H3267" s="6">
        <v>98149890</v>
      </c>
      <c r="I3267" s="6">
        <v>118.176912</v>
      </c>
      <c r="J3267" s="6">
        <v>25.504461760000002</v>
      </c>
      <c r="K3267" t="s">
        <v>8919</v>
      </c>
      <c r="L3267" t="s">
        <v>9573</v>
      </c>
      <c r="M3267" t="s">
        <v>10849</v>
      </c>
    </row>
    <row r="3268" spans="1:13" x14ac:dyDescent="0.4">
      <c r="A3268" s="6">
        <v>3266</v>
      </c>
      <c r="B3268" s="6" t="s">
        <v>8715</v>
      </c>
      <c r="C3268" s="6" t="s">
        <v>8716</v>
      </c>
      <c r="D3268" s="6" t="s">
        <v>520</v>
      </c>
      <c r="E3268" s="6" t="s">
        <v>1536</v>
      </c>
      <c r="F3268" s="6">
        <v>106.6537</v>
      </c>
      <c r="G3268" s="6">
        <v>27.124700000000001</v>
      </c>
      <c r="H3268" s="6">
        <v>99033612</v>
      </c>
      <c r="I3268" s="6">
        <v>107.57565990000001</v>
      </c>
      <c r="J3268" s="6">
        <v>25.86130288</v>
      </c>
      <c r="K3268" t="s">
        <v>8929</v>
      </c>
      <c r="L3268" t="s">
        <v>9285</v>
      </c>
      <c r="M3268" t="s">
        <v>9286</v>
      </c>
    </row>
    <row r="3269" spans="1:13" x14ac:dyDescent="0.4">
      <c r="A3269" s="6">
        <v>3267</v>
      </c>
      <c r="B3269" s="6" t="s">
        <v>8717</v>
      </c>
      <c r="C3269" s="6" t="s">
        <v>8718</v>
      </c>
      <c r="D3269" s="6" t="s">
        <v>628</v>
      </c>
      <c r="E3269" s="6" t="s">
        <v>8719</v>
      </c>
      <c r="F3269" s="6">
        <v>117.0741</v>
      </c>
      <c r="G3269" s="6">
        <v>26.967500000000001</v>
      </c>
      <c r="H3269" s="6">
        <v>98116542</v>
      </c>
      <c r="I3269" s="6">
        <v>117.8407959</v>
      </c>
      <c r="J3269" s="6">
        <v>25.705611999999999</v>
      </c>
      <c r="K3269" t="s">
        <v>8919</v>
      </c>
      <c r="L3269" t="s">
        <v>9587</v>
      </c>
      <c r="M3269" t="s">
        <v>10850</v>
      </c>
    </row>
    <row r="3270" spans="1:13" x14ac:dyDescent="0.4">
      <c r="A3270" s="6">
        <v>3268</v>
      </c>
      <c r="B3270" s="6" t="s">
        <v>8720</v>
      </c>
      <c r="C3270" s="6" t="s">
        <v>1771</v>
      </c>
      <c r="D3270" s="6" t="s">
        <v>533</v>
      </c>
      <c r="E3270" s="6" t="s">
        <v>1752</v>
      </c>
      <c r="F3270" s="6">
        <v>119.11879999999999</v>
      </c>
      <c r="G3270" s="6">
        <v>31.351400000000002</v>
      </c>
      <c r="H3270" s="6">
        <v>97366212</v>
      </c>
      <c r="I3270" s="6">
        <v>119.85502990000001</v>
      </c>
      <c r="J3270" s="6">
        <v>30.047426560000002</v>
      </c>
      <c r="K3270" t="s">
        <v>8957</v>
      </c>
      <c r="L3270" t="s">
        <v>8958</v>
      </c>
      <c r="M3270" t="s">
        <v>9376</v>
      </c>
    </row>
    <row r="3271" spans="1:13" x14ac:dyDescent="0.4">
      <c r="A3271" s="6">
        <v>3269</v>
      </c>
      <c r="B3271" s="6" t="s">
        <v>8721</v>
      </c>
      <c r="C3271" s="6" t="s">
        <v>8722</v>
      </c>
      <c r="D3271" s="6" t="s">
        <v>520</v>
      </c>
      <c r="E3271" s="6" t="s">
        <v>8698</v>
      </c>
      <c r="F3271" s="6">
        <v>103.235</v>
      </c>
      <c r="G3271" s="6">
        <v>32.9557</v>
      </c>
      <c r="H3271" s="6">
        <v>99883974</v>
      </c>
      <c r="I3271" s="6">
        <v>104.2078985</v>
      </c>
      <c r="J3271" s="6">
        <v>31.636325280000001</v>
      </c>
      <c r="K3271" t="s">
        <v>8898</v>
      </c>
      <c r="L3271" t="s">
        <v>9615</v>
      </c>
      <c r="M3271" t="s">
        <v>10846</v>
      </c>
    </row>
    <row r="3272" spans="1:13" x14ac:dyDescent="0.4">
      <c r="A3272" s="6">
        <v>3270</v>
      </c>
      <c r="B3272" s="6" t="s">
        <v>8723</v>
      </c>
      <c r="C3272" s="6" t="s">
        <v>8724</v>
      </c>
      <c r="D3272" s="6" t="s">
        <v>558</v>
      </c>
      <c r="E3272" s="6" t="s">
        <v>3984</v>
      </c>
      <c r="F3272" s="6">
        <v>103.7311</v>
      </c>
      <c r="G3272" s="6">
        <v>26.3691</v>
      </c>
      <c r="H3272" s="6">
        <v>15550475</v>
      </c>
      <c r="I3272" s="6">
        <v>104.6966066</v>
      </c>
      <c r="J3272" s="6">
        <v>25.11295664</v>
      </c>
      <c r="K3272" t="s">
        <v>8929</v>
      </c>
      <c r="L3272" t="s">
        <v>10057</v>
      </c>
      <c r="M3272" t="s">
        <v>10058</v>
      </c>
    </row>
    <row r="3273" spans="1:13" x14ac:dyDescent="0.4">
      <c r="A3273" s="6">
        <v>3271</v>
      </c>
      <c r="B3273" s="6" t="s">
        <v>8725</v>
      </c>
      <c r="C3273" s="6" t="s">
        <v>8726</v>
      </c>
      <c r="D3273" s="6" t="s">
        <v>520</v>
      </c>
      <c r="E3273" s="6" t="s">
        <v>521</v>
      </c>
      <c r="F3273" s="6">
        <v>105.75709999999999</v>
      </c>
      <c r="G3273" s="6">
        <v>31.101400000000002</v>
      </c>
      <c r="H3273" s="6">
        <v>98550066</v>
      </c>
      <c r="I3273" s="6">
        <v>106.6924192</v>
      </c>
      <c r="J3273" s="6">
        <v>29.79982656</v>
      </c>
      <c r="K3273" t="s">
        <v>8868</v>
      </c>
      <c r="L3273" t="s">
        <v>8868</v>
      </c>
      <c r="M3273" t="s">
        <v>8869</v>
      </c>
    </row>
    <row r="3274" spans="1:13" x14ac:dyDescent="0.4">
      <c r="A3274" s="6">
        <v>3272</v>
      </c>
      <c r="B3274" s="6" t="s">
        <v>8727</v>
      </c>
      <c r="C3274" s="6" t="s">
        <v>8728</v>
      </c>
      <c r="D3274" s="6" t="s">
        <v>573</v>
      </c>
      <c r="E3274" s="6" t="s">
        <v>3969</v>
      </c>
      <c r="F3274" s="6">
        <v>124.3856</v>
      </c>
      <c r="G3274" s="6">
        <v>42.554000000000002</v>
      </c>
      <c r="H3274" s="6">
        <v>57000855</v>
      </c>
      <c r="I3274" s="6">
        <v>125.0433546</v>
      </c>
      <c r="J3274" s="6">
        <v>41.142481600000004</v>
      </c>
      <c r="K3274" t="s">
        <v>8925</v>
      </c>
      <c r="L3274" t="s">
        <v>9124</v>
      </c>
      <c r="M3274" t="s">
        <v>10054</v>
      </c>
    </row>
    <row r="3275" spans="1:13" x14ac:dyDescent="0.4">
      <c r="A3275" s="6">
        <v>3273</v>
      </c>
      <c r="B3275" s="6" t="s">
        <v>8729</v>
      </c>
      <c r="C3275" s="6" t="s">
        <v>8730</v>
      </c>
      <c r="D3275" s="6" t="s">
        <v>602</v>
      </c>
      <c r="E3275" s="6" t="s">
        <v>1974</v>
      </c>
      <c r="F3275" s="6">
        <v>113.9235</v>
      </c>
      <c r="G3275" s="6">
        <v>24.1677</v>
      </c>
      <c r="H3275" s="6">
        <v>99233700</v>
      </c>
      <c r="I3275" s="6">
        <v>114.7371399</v>
      </c>
      <c r="J3275" s="6">
        <v>22.93269008</v>
      </c>
      <c r="K3275" t="s">
        <v>8934</v>
      </c>
      <c r="L3275" t="s">
        <v>9459</v>
      </c>
      <c r="M3275" t="s">
        <v>9460</v>
      </c>
    </row>
    <row r="3276" spans="1:13" x14ac:dyDescent="0.4">
      <c r="A3276" s="6">
        <v>3274</v>
      </c>
      <c r="B3276" s="6" t="s">
        <v>8731</v>
      </c>
      <c r="C3276" s="6" t="s">
        <v>8732</v>
      </c>
      <c r="D3276" s="6" t="s">
        <v>520</v>
      </c>
      <c r="E3276" s="6" t="s">
        <v>3725</v>
      </c>
      <c r="F3276" s="6">
        <v>107.5851</v>
      </c>
      <c r="G3276" s="6">
        <v>31.4011</v>
      </c>
      <c r="H3276" s="6">
        <v>13150206</v>
      </c>
      <c r="I3276" s="6">
        <v>108.493182</v>
      </c>
      <c r="J3276" s="6">
        <v>30.09664944</v>
      </c>
      <c r="K3276" t="s">
        <v>8868</v>
      </c>
      <c r="L3276" t="s">
        <v>8868</v>
      </c>
      <c r="M3276" t="s">
        <v>9989</v>
      </c>
    </row>
    <row r="3277" spans="1:13" x14ac:dyDescent="0.4">
      <c r="A3277" s="6">
        <v>3275</v>
      </c>
      <c r="B3277" s="6" t="s">
        <v>8733</v>
      </c>
      <c r="C3277" s="6" t="s">
        <v>8734</v>
      </c>
      <c r="D3277" s="6" t="s">
        <v>602</v>
      </c>
      <c r="E3277" s="6" t="s">
        <v>1103</v>
      </c>
      <c r="F3277" s="6">
        <v>108.0912</v>
      </c>
      <c r="G3277" s="6">
        <v>20.6936</v>
      </c>
      <c r="H3277" s="6">
        <v>33250798</v>
      </c>
      <c r="I3277" s="6">
        <v>108.9917411</v>
      </c>
      <c r="J3277" s="6">
        <v>19.491941440000002</v>
      </c>
      <c r="K3277" t="s">
        <v>8953</v>
      </c>
      <c r="L3277" t="s">
        <v>9108</v>
      </c>
    </row>
    <row r="3278" spans="1:13" x14ac:dyDescent="0.4">
      <c r="A3278" s="6">
        <v>3276</v>
      </c>
      <c r="B3278" s="6" t="s">
        <v>8735</v>
      </c>
      <c r="C3278" s="6" t="s">
        <v>8736</v>
      </c>
      <c r="D3278" s="6" t="s">
        <v>602</v>
      </c>
      <c r="E3278" s="6" t="s">
        <v>2203</v>
      </c>
      <c r="F3278" s="6">
        <v>113.6352</v>
      </c>
      <c r="G3278" s="6">
        <v>24.233000000000001</v>
      </c>
      <c r="H3278" s="6">
        <v>99217026</v>
      </c>
      <c r="I3278" s="6">
        <v>114.4531355</v>
      </c>
      <c r="J3278" s="6">
        <v>22.997363199999999</v>
      </c>
      <c r="K3278" t="s">
        <v>8934</v>
      </c>
      <c r="L3278" t="s">
        <v>9459</v>
      </c>
      <c r="M3278" t="s">
        <v>9538</v>
      </c>
    </row>
    <row r="3279" spans="1:13" x14ac:dyDescent="0.4">
      <c r="A3279" s="6">
        <v>3277</v>
      </c>
      <c r="B3279" s="6" t="s">
        <v>8737</v>
      </c>
      <c r="C3279" s="6" t="s">
        <v>8738</v>
      </c>
      <c r="D3279" s="6" t="s">
        <v>533</v>
      </c>
      <c r="E3279" s="6" t="s">
        <v>2715</v>
      </c>
      <c r="F3279" s="6">
        <v>119.247</v>
      </c>
      <c r="G3279" s="6">
        <v>31.605599999999999</v>
      </c>
      <c r="H3279" s="6">
        <v>97349538</v>
      </c>
      <c r="I3279" s="6">
        <v>119.9813197</v>
      </c>
      <c r="J3279" s="6">
        <v>30.299186240000001</v>
      </c>
      <c r="K3279" t="s">
        <v>8957</v>
      </c>
      <c r="L3279" t="s">
        <v>8958</v>
      </c>
      <c r="M3279" t="s">
        <v>9707</v>
      </c>
    </row>
    <row r="3280" spans="1:13" x14ac:dyDescent="0.4">
      <c r="A3280" s="6">
        <v>3278</v>
      </c>
      <c r="B3280" s="6" t="s">
        <v>8739</v>
      </c>
      <c r="C3280" s="6" t="s">
        <v>8740</v>
      </c>
      <c r="D3280" s="6" t="s">
        <v>520</v>
      </c>
      <c r="E3280" s="6" t="s">
        <v>521</v>
      </c>
      <c r="F3280" s="6">
        <v>105.717</v>
      </c>
      <c r="G3280" s="6">
        <v>31.009799999999998</v>
      </c>
      <c r="H3280" s="6">
        <v>98650110</v>
      </c>
      <c r="I3280" s="6">
        <v>106.65291670000001</v>
      </c>
      <c r="J3280" s="6">
        <v>29.709105919999999</v>
      </c>
      <c r="K3280" t="s">
        <v>8868</v>
      </c>
      <c r="L3280" t="s">
        <v>8868</v>
      </c>
      <c r="M3280" t="s">
        <v>8869</v>
      </c>
    </row>
    <row r="3281" spans="1:13" x14ac:dyDescent="0.4">
      <c r="A3281" s="6">
        <v>3279</v>
      </c>
      <c r="B3281" s="6" t="s">
        <v>8741</v>
      </c>
      <c r="C3281" s="6" t="s">
        <v>8742</v>
      </c>
      <c r="D3281" s="6" t="s">
        <v>533</v>
      </c>
      <c r="E3281" s="6" t="s">
        <v>4927</v>
      </c>
      <c r="F3281" s="6">
        <v>118.4187</v>
      </c>
      <c r="G3281" s="6">
        <v>33.244500000000002</v>
      </c>
      <c r="H3281" s="6">
        <v>99333744</v>
      </c>
      <c r="I3281" s="6">
        <v>119.16536139999999</v>
      </c>
      <c r="J3281" s="6">
        <v>31.922352799999999</v>
      </c>
      <c r="K3281" t="s">
        <v>8979</v>
      </c>
      <c r="L3281" t="s">
        <v>9305</v>
      </c>
      <c r="M3281" t="s">
        <v>10287</v>
      </c>
    </row>
    <row r="3282" spans="1:13" x14ac:dyDescent="0.4">
      <c r="A3282" s="6">
        <v>3280</v>
      </c>
      <c r="B3282" s="6" t="s">
        <v>8743</v>
      </c>
      <c r="C3282" s="6" t="s">
        <v>8744</v>
      </c>
      <c r="D3282" s="6" t="s">
        <v>533</v>
      </c>
      <c r="E3282" s="6" t="s">
        <v>8745</v>
      </c>
      <c r="F3282" s="6">
        <v>118.79730000000001</v>
      </c>
      <c r="G3282" s="6">
        <v>33.0167</v>
      </c>
      <c r="H3282" s="6">
        <v>99350418</v>
      </c>
      <c r="I3282" s="6">
        <v>119.5383202</v>
      </c>
      <c r="J3282" s="6">
        <v>31.69673968</v>
      </c>
      <c r="K3282" t="s">
        <v>8979</v>
      </c>
      <c r="L3282" t="s">
        <v>9215</v>
      </c>
      <c r="M3282" t="s">
        <v>10851</v>
      </c>
    </row>
    <row r="3283" spans="1:13" x14ac:dyDescent="0.4">
      <c r="A3283" s="6">
        <v>3281</v>
      </c>
      <c r="B3283" s="6" t="s">
        <v>8746</v>
      </c>
      <c r="C3283" s="6" t="s">
        <v>8747</v>
      </c>
      <c r="D3283" s="6" t="s">
        <v>595</v>
      </c>
      <c r="E3283" s="6" t="s">
        <v>5392</v>
      </c>
      <c r="F3283" s="6">
        <v>103.6969</v>
      </c>
      <c r="G3283" s="6">
        <v>37.975700000000003</v>
      </c>
      <c r="H3283" s="6">
        <v>97699692</v>
      </c>
      <c r="I3283" s="6">
        <v>104.6629162</v>
      </c>
      <c r="J3283" s="6">
        <v>36.608133279999997</v>
      </c>
      <c r="K3283" t="s">
        <v>8904</v>
      </c>
      <c r="L3283" t="s">
        <v>5041</v>
      </c>
      <c r="M3283" t="s">
        <v>10358</v>
      </c>
    </row>
    <row r="3284" spans="1:13" x14ac:dyDescent="0.4">
      <c r="A3284" s="6">
        <v>3282</v>
      </c>
      <c r="B3284" s="6" t="s">
        <v>8748</v>
      </c>
      <c r="C3284" s="6" t="s">
        <v>8749</v>
      </c>
      <c r="D3284" s="6" t="s">
        <v>533</v>
      </c>
      <c r="E3284" s="6" t="s">
        <v>8750</v>
      </c>
      <c r="F3284" s="6">
        <v>119.54519999999999</v>
      </c>
      <c r="G3284" s="6">
        <v>33.183900000000001</v>
      </c>
      <c r="H3284" s="6">
        <v>35790360</v>
      </c>
      <c r="I3284" s="6">
        <v>120.2750765</v>
      </c>
      <c r="J3284" s="6">
        <v>31.862334560000001</v>
      </c>
      <c r="K3284" t="s">
        <v>8979</v>
      </c>
      <c r="L3284" t="s">
        <v>10063</v>
      </c>
      <c r="M3284" t="s">
        <v>10852</v>
      </c>
    </row>
    <row r="3285" spans="1:13" x14ac:dyDescent="0.4">
      <c r="A3285" s="6">
        <v>3283</v>
      </c>
      <c r="B3285" s="6" t="s">
        <v>8751</v>
      </c>
      <c r="C3285" s="6" t="s">
        <v>8752</v>
      </c>
      <c r="D3285" s="6" t="s">
        <v>869</v>
      </c>
      <c r="E3285" s="6" t="s">
        <v>8753</v>
      </c>
      <c r="F3285" s="6">
        <v>107.0389</v>
      </c>
      <c r="G3285" s="6">
        <v>35.618099999999998</v>
      </c>
      <c r="H3285" s="6">
        <v>10190223</v>
      </c>
      <c r="I3285" s="6">
        <v>107.9551204</v>
      </c>
      <c r="J3285" s="6">
        <v>34.273166240000002</v>
      </c>
      <c r="K3285" t="s">
        <v>9010</v>
      </c>
      <c r="L3285" t="s">
        <v>9098</v>
      </c>
      <c r="M3285" t="s">
        <v>10853</v>
      </c>
    </row>
    <row r="3286" spans="1:13" x14ac:dyDescent="0.4">
      <c r="A3286" s="6">
        <v>3284</v>
      </c>
      <c r="B3286" s="6" t="s">
        <v>8754</v>
      </c>
      <c r="C3286" s="6" t="s">
        <v>8755</v>
      </c>
      <c r="D3286" s="6" t="s">
        <v>520</v>
      </c>
      <c r="E3286" s="6" t="s">
        <v>8756</v>
      </c>
      <c r="F3286" s="6">
        <v>106.9015</v>
      </c>
      <c r="G3286" s="6">
        <v>26.603999999999999</v>
      </c>
      <c r="H3286" s="6">
        <v>99050286</v>
      </c>
      <c r="I3286" s="6">
        <v>107.8197677</v>
      </c>
      <c r="J3286" s="6">
        <v>25.345601599999998</v>
      </c>
      <c r="K3286" t="s">
        <v>8929</v>
      </c>
      <c r="L3286" t="s">
        <v>9285</v>
      </c>
      <c r="M3286" t="s">
        <v>10854</v>
      </c>
    </row>
    <row r="3287" spans="1:13" x14ac:dyDescent="0.4">
      <c r="A3287" s="6">
        <v>3285</v>
      </c>
      <c r="B3287" s="6" t="s">
        <v>8757</v>
      </c>
      <c r="C3287" s="6" t="s">
        <v>8758</v>
      </c>
      <c r="D3287" s="6" t="s">
        <v>602</v>
      </c>
      <c r="E3287" s="6" t="s">
        <v>4956</v>
      </c>
      <c r="F3287" s="6">
        <v>113.2406</v>
      </c>
      <c r="G3287" s="6">
        <v>24.431799999999999</v>
      </c>
      <c r="H3287" s="6">
        <v>99183678</v>
      </c>
      <c r="I3287" s="6">
        <v>114.06441510000001</v>
      </c>
      <c r="J3287" s="6">
        <v>23.19425472</v>
      </c>
      <c r="K3287" t="s">
        <v>8934</v>
      </c>
      <c r="L3287" t="s">
        <v>9459</v>
      </c>
      <c r="M3287" t="s">
        <v>10290</v>
      </c>
    </row>
    <row r="3288" spans="1:13" x14ac:dyDescent="0.4">
      <c r="A3288" s="6">
        <v>3286</v>
      </c>
      <c r="B3288" s="6" t="s">
        <v>8759</v>
      </c>
      <c r="C3288" s="6" t="s">
        <v>8760</v>
      </c>
      <c r="D3288" s="6" t="s">
        <v>520</v>
      </c>
      <c r="E3288" s="6" t="s">
        <v>2637</v>
      </c>
      <c r="F3288" s="6">
        <v>105.55970000000001</v>
      </c>
      <c r="G3288" s="6">
        <v>30.567900000000002</v>
      </c>
      <c r="H3288" s="6">
        <v>98366652</v>
      </c>
      <c r="I3288" s="6">
        <v>106.4979605</v>
      </c>
      <c r="J3288" s="6">
        <v>29.271448159999998</v>
      </c>
      <c r="K3288" t="s">
        <v>8868</v>
      </c>
      <c r="L3288" t="s">
        <v>8868</v>
      </c>
      <c r="M3288" t="s">
        <v>9685</v>
      </c>
    </row>
    <row r="3289" spans="1:13" x14ac:dyDescent="0.4">
      <c r="A3289" s="6">
        <v>3287</v>
      </c>
      <c r="B3289" s="6" t="s">
        <v>8761</v>
      </c>
      <c r="C3289" s="6" t="s">
        <v>8762</v>
      </c>
      <c r="D3289" s="6" t="s">
        <v>520</v>
      </c>
      <c r="E3289" s="6" t="s">
        <v>521</v>
      </c>
      <c r="F3289" s="6">
        <v>105.9213</v>
      </c>
      <c r="G3289" s="6">
        <v>31.0275</v>
      </c>
      <c r="H3289" s="6">
        <v>98500044</v>
      </c>
      <c r="I3289" s="6">
        <v>106.8541726</v>
      </c>
      <c r="J3289" s="6">
        <v>29.726635999999999</v>
      </c>
      <c r="K3289" t="s">
        <v>8868</v>
      </c>
      <c r="L3289" t="s">
        <v>8868</v>
      </c>
      <c r="M3289" t="s">
        <v>8869</v>
      </c>
    </row>
    <row r="3290" spans="1:13" x14ac:dyDescent="0.4">
      <c r="A3290" s="6">
        <v>3288</v>
      </c>
      <c r="B3290" s="6" t="s">
        <v>8763</v>
      </c>
      <c r="C3290" s="6" t="s">
        <v>8764</v>
      </c>
      <c r="D3290" s="6" t="s">
        <v>520</v>
      </c>
      <c r="E3290" s="6" t="s">
        <v>8765</v>
      </c>
      <c r="F3290" s="6">
        <v>102.9696</v>
      </c>
      <c r="G3290" s="6">
        <v>33.047499999999999</v>
      </c>
      <c r="H3290" s="6">
        <v>99900645</v>
      </c>
      <c r="I3290" s="6">
        <v>103.94645300000001</v>
      </c>
      <c r="J3290" s="6">
        <v>31.727243999999999</v>
      </c>
      <c r="K3290" t="s">
        <v>8898</v>
      </c>
      <c r="L3290" t="s">
        <v>10855</v>
      </c>
      <c r="M3290" t="s">
        <v>8763</v>
      </c>
    </row>
    <row r="3291" spans="1:13" x14ac:dyDescent="0.4">
      <c r="A3291" s="6">
        <v>3289</v>
      </c>
      <c r="B3291" s="6" t="s">
        <v>8766</v>
      </c>
      <c r="C3291" s="6" t="s">
        <v>8767</v>
      </c>
      <c r="D3291" s="6" t="s">
        <v>628</v>
      </c>
      <c r="E3291" s="6" t="s">
        <v>8768</v>
      </c>
      <c r="F3291" s="6">
        <v>116.4327</v>
      </c>
      <c r="G3291" s="6">
        <v>27.506699999999999</v>
      </c>
      <c r="H3291" s="6">
        <v>98033172</v>
      </c>
      <c r="I3291" s="6">
        <v>117.20895280000001</v>
      </c>
      <c r="J3291" s="6">
        <v>26.239635679999999</v>
      </c>
      <c r="K3291" t="s">
        <v>8919</v>
      </c>
      <c r="L3291" t="s">
        <v>9587</v>
      </c>
      <c r="M3291" t="s">
        <v>10856</v>
      </c>
    </row>
    <row r="3292" spans="1:13" x14ac:dyDescent="0.4">
      <c r="A3292" s="6">
        <v>3290</v>
      </c>
      <c r="B3292" s="6" t="s">
        <v>8769</v>
      </c>
      <c r="C3292" s="6" t="s">
        <v>8770</v>
      </c>
      <c r="D3292" s="6" t="s">
        <v>520</v>
      </c>
      <c r="E3292" s="6" t="s">
        <v>8771</v>
      </c>
      <c r="F3292" s="6">
        <v>103.2405</v>
      </c>
      <c r="G3292" s="6">
        <v>32.575699999999998</v>
      </c>
      <c r="H3292" s="6">
        <v>99850632</v>
      </c>
      <c r="I3292" s="6">
        <v>104.2133166</v>
      </c>
      <c r="J3292" s="6">
        <v>31.259973280000001</v>
      </c>
      <c r="K3292" t="s">
        <v>8898</v>
      </c>
      <c r="L3292" t="s">
        <v>9301</v>
      </c>
      <c r="M3292" t="s">
        <v>10857</v>
      </c>
    </row>
    <row r="3293" spans="1:13" x14ac:dyDescent="0.4">
      <c r="A3293" s="6">
        <v>3291</v>
      </c>
      <c r="B3293" s="6" t="s">
        <v>8772</v>
      </c>
      <c r="C3293" s="6" t="s">
        <v>8773</v>
      </c>
      <c r="D3293" s="6" t="s">
        <v>628</v>
      </c>
      <c r="E3293" s="6" t="s">
        <v>8774</v>
      </c>
      <c r="F3293" s="6">
        <v>117.5975</v>
      </c>
      <c r="G3293" s="6">
        <v>26.286000000000001</v>
      </c>
      <c r="H3293" s="6">
        <v>98216586</v>
      </c>
      <c r="I3293" s="6">
        <v>118.3563973</v>
      </c>
      <c r="J3293" s="6">
        <v>25.0306544</v>
      </c>
      <c r="K3293" t="s">
        <v>8919</v>
      </c>
      <c r="L3293" t="s">
        <v>9573</v>
      </c>
      <c r="M3293" t="s">
        <v>10858</v>
      </c>
    </row>
    <row r="3294" spans="1:13" x14ac:dyDescent="0.4">
      <c r="A3294" s="6">
        <v>3292</v>
      </c>
      <c r="B3294" s="6" t="s">
        <v>8775</v>
      </c>
      <c r="C3294" s="6" t="s">
        <v>8776</v>
      </c>
      <c r="D3294" s="6" t="s">
        <v>520</v>
      </c>
      <c r="E3294" s="6" t="s">
        <v>8777</v>
      </c>
      <c r="F3294" s="6">
        <v>105.6623</v>
      </c>
      <c r="G3294" s="6">
        <v>30.659800000000001</v>
      </c>
      <c r="H3294" s="6">
        <v>98383326</v>
      </c>
      <c r="I3294" s="6">
        <v>106.5990317</v>
      </c>
      <c r="J3294" s="6">
        <v>29.362465920000002</v>
      </c>
      <c r="K3294" t="s">
        <v>8868</v>
      </c>
      <c r="L3294" t="s">
        <v>8868</v>
      </c>
      <c r="M3294" t="s">
        <v>10859</v>
      </c>
    </row>
    <row r="3295" spans="1:13" x14ac:dyDescent="0.4">
      <c r="A3295" s="6">
        <v>3293</v>
      </c>
      <c r="B3295" s="6" t="s">
        <v>8778</v>
      </c>
      <c r="C3295" s="6" t="s">
        <v>8779</v>
      </c>
      <c r="D3295" s="6" t="s">
        <v>869</v>
      </c>
      <c r="E3295" s="6" t="s">
        <v>3084</v>
      </c>
      <c r="F3295" s="6">
        <v>105.3733</v>
      </c>
      <c r="G3295" s="6">
        <v>34.394300000000001</v>
      </c>
      <c r="H3295" s="6">
        <v>52470876</v>
      </c>
      <c r="I3295" s="6">
        <v>106.3143378</v>
      </c>
      <c r="J3295" s="6">
        <v>33.061114719999999</v>
      </c>
      <c r="K3295" t="s">
        <v>9010</v>
      </c>
      <c r="L3295" t="s">
        <v>9162</v>
      </c>
      <c r="M3295" t="s">
        <v>9808</v>
      </c>
    </row>
    <row r="3296" spans="1:13" x14ac:dyDescent="0.4">
      <c r="A3296" s="6">
        <v>3294</v>
      </c>
      <c r="B3296" s="6" t="s">
        <v>8780</v>
      </c>
      <c r="C3296" s="6" t="s">
        <v>8781</v>
      </c>
      <c r="D3296" s="6" t="s">
        <v>520</v>
      </c>
      <c r="E3296" s="6" t="s">
        <v>8782</v>
      </c>
      <c r="F3296" s="6">
        <v>103.9238</v>
      </c>
      <c r="G3296" s="6">
        <v>30.266100000000002</v>
      </c>
      <c r="H3296" s="6">
        <v>100100697</v>
      </c>
      <c r="I3296" s="6">
        <v>104.8864354</v>
      </c>
      <c r="J3296" s="6">
        <v>28.972545440000001</v>
      </c>
      <c r="K3296" t="s">
        <v>8898</v>
      </c>
      <c r="L3296" t="s">
        <v>9184</v>
      </c>
      <c r="M3296" t="s">
        <v>10860</v>
      </c>
    </row>
    <row r="3297" spans="1:13" x14ac:dyDescent="0.4">
      <c r="A3297" s="6">
        <v>3295</v>
      </c>
      <c r="B3297" s="6" t="s">
        <v>8783</v>
      </c>
      <c r="C3297" s="6" t="s">
        <v>8784</v>
      </c>
      <c r="D3297" s="6" t="s">
        <v>595</v>
      </c>
      <c r="E3297" s="6" t="s">
        <v>1370</v>
      </c>
      <c r="F3297" s="6">
        <v>103.76390000000001</v>
      </c>
      <c r="G3297" s="6">
        <v>38.127499999999998</v>
      </c>
      <c r="H3297" s="6">
        <v>97683018</v>
      </c>
      <c r="I3297" s="6">
        <v>104.7289179</v>
      </c>
      <c r="J3297" s="6">
        <v>36.758476000000002</v>
      </c>
      <c r="K3297" t="s">
        <v>8904</v>
      </c>
      <c r="L3297" t="s">
        <v>5041</v>
      </c>
      <c r="M3297" t="s">
        <v>9219</v>
      </c>
    </row>
    <row r="3298" spans="1:13" x14ac:dyDescent="0.4">
      <c r="A3298" s="6">
        <v>3296</v>
      </c>
      <c r="B3298" s="6" t="s">
        <v>8785</v>
      </c>
      <c r="C3298" s="6" t="s">
        <v>8786</v>
      </c>
      <c r="D3298" s="6" t="s">
        <v>595</v>
      </c>
      <c r="E3298" s="6" t="s">
        <v>625</v>
      </c>
      <c r="F3298" s="6">
        <v>102.79049999999999</v>
      </c>
      <c r="G3298" s="6">
        <v>37.834400000000002</v>
      </c>
      <c r="H3298" s="6">
        <v>97733040</v>
      </c>
      <c r="I3298" s="6">
        <v>103.77002160000001</v>
      </c>
      <c r="J3298" s="6">
        <v>36.468189760000001</v>
      </c>
      <c r="K3298" t="s">
        <v>8904</v>
      </c>
      <c r="L3298" t="s">
        <v>8905</v>
      </c>
      <c r="M3298" t="s">
        <v>8918</v>
      </c>
    </row>
    <row r="3299" spans="1:13" x14ac:dyDescent="0.4">
      <c r="A3299" s="6">
        <v>3297</v>
      </c>
      <c r="B3299" s="6" t="s">
        <v>8787</v>
      </c>
      <c r="C3299" s="6" t="s">
        <v>8788</v>
      </c>
      <c r="D3299" s="6" t="s">
        <v>520</v>
      </c>
      <c r="E3299" s="6" t="s">
        <v>2419</v>
      </c>
      <c r="F3299" s="6">
        <v>103.3626</v>
      </c>
      <c r="G3299" s="6">
        <v>31.6736</v>
      </c>
      <c r="H3299" s="6">
        <v>100000671</v>
      </c>
      <c r="I3299" s="6">
        <v>104.33359729999999</v>
      </c>
      <c r="J3299" s="6">
        <v>30.366533440000001</v>
      </c>
      <c r="K3299" t="s">
        <v>8898</v>
      </c>
      <c r="L3299" t="s">
        <v>8899</v>
      </c>
      <c r="M3299" t="s">
        <v>9614</v>
      </c>
    </row>
    <row r="3300" spans="1:13" x14ac:dyDescent="0.4">
      <c r="A3300" s="6">
        <v>3298</v>
      </c>
      <c r="B3300" s="6" t="s">
        <v>8789</v>
      </c>
      <c r="C3300" s="6" t="s">
        <v>8790</v>
      </c>
      <c r="D3300" s="6" t="s">
        <v>520</v>
      </c>
      <c r="E3300" s="6" t="s">
        <v>8791</v>
      </c>
      <c r="F3300" s="6">
        <v>103.14660000000001</v>
      </c>
      <c r="G3300" s="6">
        <v>32.437100000000001</v>
      </c>
      <c r="H3300" s="6">
        <v>99833961</v>
      </c>
      <c r="I3300" s="6">
        <v>104.12081569999999</v>
      </c>
      <c r="J3300" s="6">
        <v>31.12270384</v>
      </c>
      <c r="K3300" t="s">
        <v>8898</v>
      </c>
      <c r="L3300" t="s">
        <v>9301</v>
      </c>
      <c r="M3300" t="s">
        <v>10861</v>
      </c>
    </row>
    <row r="3301" spans="1:13" x14ac:dyDescent="0.4">
      <c r="A3301" s="6">
        <v>3299</v>
      </c>
      <c r="B3301" s="6" t="s">
        <v>8792</v>
      </c>
      <c r="C3301" s="6" t="s">
        <v>8793</v>
      </c>
      <c r="D3301" s="6" t="s">
        <v>869</v>
      </c>
      <c r="E3301" s="6" t="s">
        <v>3514</v>
      </c>
      <c r="F3301" s="6">
        <v>109.0604</v>
      </c>
      <c r="G3301" s="6">
        <v>35.2104</v>
      </c>
      <c r="H3301" s="6">
        <v>47090585</v>
      </c>
      <c r="I3301" s="6">
        <v>109.9465</v>
      </c>
      <c r="J3301" s="6">
        <v>33.869380159999999</v>
      </c>
      <c r="K3301" t="s">
        <v>9010</v>
      </c>
      <c r="L3301" t="s">
        <v>9242</v>
      </c>
      <c r="M3301" t="s">
        <v>9932</v>
      </c>
    </row>
    <row r="3302" spans="1:13" x14ac:dyDescent="0.4">
      <c r="A3302" s="6">
        <v>3300</v>
      </c>
      <c r="B3302" s="6" t="s">
        <v>8794</v>
      </c>
      <c r="C3302" s="6" t="s">
        <v>8795</v>
      </c>
      <c r="D3302" s="6" t="s">
        <v>520</v>
      </c>
      <c r="E3302" s="6" t="s">
        <v>8796</v>
      </c>
      <c r="F3302" s="6">
        <v>105.6558</v>
      </c>
      <c r="G3302" s="6">
        <v>31.1477</v>
      </c>
      <c r="H3302" s="6">
        <v>98566740</v>
      </c>
      <c r="I3302" s="6">
        <v>106.5926286</v>
      </c>
      <c r="J3302" s="6">
        <v>29.84568208</v>
      </c>
      <c r="K3302" t="s">
        <v>8868</v>
      </c>
      <c r="L3302" t="s">
        <v>8868</v>
      </c>
      <c r="M3302" t="s">
        <v>10862</v>
      </c>
    </row>
    <row r="3303" spans="1:13" x14ac:dyDescent="0.4">
      <c r="A3303" s="6">
        <v>3301</v>
      </c>
      <c r="B3303" s="6" t="s">
        <v>8797</v>
      </c>
      <c r="C3303" s="6" t="s">
        <v>8798</v>
      </c>
      <c r="D3303" s="6" t="s">
        <v>520</v>
      </c>
      <c r="E3303" s="6" t="s">
        <v>5664</v>
      </c>
      <c r="F3303" s="6">
        <v>103.2389</v>
      </c>
      <c r="G3303" s="6">
        <v>32.256100000000004</v>
      </c>
      <c r="H3303" s="6">
        <v>99817290</v>
      </c>
      <c r="I3303" s="6">
        <v>104.2117404</v>
      </c>
      <c r="J3303" s="6">
        <v>30.943441440000001</v>
      </c>
      <c r="K3303" t="s">
        <v>8898</v>
      </c>
      <c r="L3303" t="s">
        <v>9301</v>
      </c>
      <c r="M3303" t="s">
        <v>10402</v>
      </c>
    </row>
    <row r="3304" spans="1:13" x14ac:dyDescent="0.4">
      <c r="A3304" s="6">
        <v>3302</v>
      </c>
      <c r="B3304" s="6" t="s">
        <v>8799</v>
      </c>
      <c r="C3304" s="6" t="s">
        <v>8800</v>
      </c>
      <c r="D3304" s="6" t="s">
        <v>628</v>
      </c>
      <c r="E3304" s="6" t="s">
        <v>3529</v>
      </c>
      <c r="F3304" s="6">
        <v>116.6049</v>
      </c>
      <c r="G3304" s="6">
        <v>27.440999999999999</v>
      </c>
      <c r="H3304" s="6">
        <v>98049846</v>
      </c>
      <c r="I3304" s="6">
        <v>117.378587</v>
      </c>
      <c r="J3304" s="6">
        <v>26.1745664</v>
      </c>
      <c r="K3304" t="s">
        <v>8919</v>
      </c>
      <c r="L3304" t="s">
        <v>9587</v>
      </c>
      <c r="M3304" t="s">
        <v>3664</v>
      </c>
    </row>
    <row r="3305" spans="1:13" x14ac:dyDescent="0.4">
      <c r="A3305" s="6">
        <v>3303</v>
      </c>
      <c r="B3305" s="6" t="s">
        <v>8801</v>
      </c>
      <c r="C3305" s="6" t="s">
        <v>8802</v>
      </c>
      <c r="D3305" s="6" t="s">
        <v>520</v>
      </c>
      <c r="E3305" s="6" t="s">
        <v>2419</v>
      </c>
      <c r="F3305" s="6">
        <v>103.4768</v>
      </c>
      <c r="G3305" s="6">
        <v>31.622</v>
      </c>
      <c r="H3305" s="6">
        <v>100017342</v>
      </c>
      <c r="I3305" s="6">
        <v>104.4460957</v>
      </c>
      <c r="J3305" s="6">
        <v>30.315428799999999</v>
      </c>
      <c r="K3305" t="s">
        <v>8898</v>
      </c>
      <c r="L3305" t="s">
        <v>8899</v>
      </c>
      <c r="M3305" t="s">
        <v>9614</v>
      </c>
    </row>
    <row r="3306" spans="1:13" x14ac:dyDescent="0.4">
      <c r="A3306" s="6">
        <v>3304</v>
      </c>
      <c r="B3306" s="6" t="s">
        <v>8803</v>
      </c>
      <c r="C3306" s="6" t="s">
        <v>8804</v>
      </c>
      <c r="D3306" s="6" t="s">
        <v>520</v>
      </c>
      <c r="E3306" s="6" t="s">
        <v>521</v>
      </c>
      <c r="F3306" s="6">
        <v>105.9385</v>
      </c>
      <c r="G3306" s="6">
        <v>31.16</v>
      </c>
      <c r="H3306" s="6">
        <v>98516718</v>
      </c>
      <c r="I3306" s="6">
        <v>106.87111640000001</v>
      </c>
      <c r="J3306" s="6">
        <v>29.857863999999999</v>
      </c>
      <c r="K3306" t="s">
        <v>8868</v>
      </c>
      <c r="L3306" t="s">
        <v>8868</v>
      </c>
      <c r="M3306" t="s">
        <v>8869</v>
      </c>
    </row>
    <row r="3307" spans="1:13" x14ac:dyDescent="0.4">
      <c r="A3307" s="6">
        <v>3305</v>
      </c>
      <c r="B3307" s="6" t="s">
        <v>8805</v>
      </c>
      <c r="C3307" s="6" t="s">
        <v>8806</v>
      </c>
      <c r="D3307" s="6" t="s">
        <v>533</v>
      </c>
      <c r="E3307" s="6" t="s">
        <v>3811</v>
      </c>
      <c r="F3307" s="6">
        <v>119.02119999999999</v>
      </c>
      <c r="G3307" s="6">
        <v>31.158200000000001</v>
      </c>
      <c r="H3307" s="6">
        <v>97382886</v>
      </c>
      <c r="I3307" s="6">
        <v>119.7588841</v>
      </c>
      <c r="J3307" s="6">
        <v>29.856081280000001</v>
      </c>
      <c r="K3307" t="s">
        <v>8957</v>
      </c>
      <c r="L3307" t="s">
        <v>8958</v>
      </c>
      <c r="M3307" t="s">
        <v>10011</v>
      </c>
    </row>
    <row r="3308" spans="1:13" x14ac:dyDescent="0.4">
      <c r="A3308" s="6">
        <v>3306</v>
      </c>
      <c r="B3308" s="6" t="s">
        <v>8807</v>
      </c>
      <c r="C3308" s="6" t="s">
        <v>8808</v>
      </c>
      <c r="D3308" s="6" t="s">
        <v>858</v>
      </c>
      <c r="E3308" s="6" t="s">
        <v>2467</v>
      </c>
      <c r="F3308" s="6">
        <v>84.448700000000002</v>
      </c>
      <c r="G3308" s="6">
        <v>43.290999999999997</v>
      </c>
      <c r="H3308" s="6">
        <v>34000020</v>
      </c>
      <c r="I3308" s="6">
        <v>85.701514369999998</v>
      </c>
      <c r="J3308" s="6">
        <v>41.872406400000003</v>
      </c>
      <c r="K3308" t="s">
        <v>9006</v>
      </c>
      <c r="L3308" t="s">
        <v>9476</v>
      </c>
      <c r="M3308" t="s">
        <v>9632</v>
      </c>
    </row>
    <row r="3309" spans="1:13" x14ac:dyDescent="0.4">
      <c r="A3309" s="6">
        <v>3307</v>
      </c>
      <c r="B3309" s="6" t="s">
        <v>8809</v>
      </c>
      <c r="C3309" s="6" t="s">
        <v>8810</v>
      </c>
      <c r="D3309" s="6" t="s">
        <v>533</v>
      </c>
      <c r="E3309" s="6" t="s">
        <v>7151</v>
      </c>
      <c r="F3309" s="6">
        <v>119.20659999999999</v>
      </c>
      <c r="G3309" s="6">
        <v>32.979599999999998</v>
      </c>
      <c r="H3309" s="6">
        <v>99367092</v>
      </c>
      <c r="I3309" s="6">
        <v>119.9415217</v>
      </c>
      <c r="J3309" s="6">
        <v>31.659995840000001</v>
      </c>
      <c r="K3309" t="s">
        <v>8979</v>
      </c>
      <c r="L3309" t="s">
        <v>9215</v>
      </c>
      <c r="M3309" t="s">
        <v>10647</v>
      </c>
    </row>
    <row r="3310" spans="1:13" x14ac:dyDescent="0.4">
      <c r="A3310" s="6">
        <v>3308</v>
      </c>
      <c r="B3310" s="6" t="s">
        <v>8811</v>
      </c>
      <c r="C3310" s="6" t="s">
        <v>4028</v>
      </c>
      <c r="D3310" s="6" t="s">
        <v>520</v>
      </c>
      <c r="E3310" s="6" t="s">
        <v>8812</v>
      </c>
      <c r="F3310" s="6">
        <v>103.77249999999999</v>
      </c>
      <c r="G3310" s="6">
        <v>30.849299999999999</v>
      </c>
      <c r="H3310" s="6">
        <v>100067355</v>
      </c>
      <c r="I3310" s="6">
        <v>104.7373898</v>
      </c>
      <c r="J3310" s="6">
        <v>29.550146720000001</v>
      </c>
      <c r="K3310" t="s">
        <v>8898</v>
      </c>
      <c r="L3310" t="s">
        <v>9661</v>
      </c>
      <c r="M3310" t="s">
        <v>10863</v>
      </c>
    </row>
    <row r="3311" spans="1:13" x14ac:dyDescent="0.4">
      <c r="A3311" s="6">
        <v>3309</v>
      </c>
      <c r="B3311" s="6" t="s">
        <v>8813</v>
      </c>
      <c r="C3311" s="6" t="s">
        <v>8814</v>
      </c>
      <c r="D3311" s="6" t="s">
        <v>558</v>
      </c>
      <c r="E3311" s="6" t="s">
        <v>8815</v>
      </c>
      <c r="F3311" s="6">
        <v>98.653400000000005</v>
      </c>
      <c r="G3311" s="6">
        <v>29.095400000000001</v>
      </c>
      <c r="H3311" s="6">
        <v>99800616</v>
      </c>
      <c r="I3311" s="6">
        <v>99.694564339999999</v>
      </c>
      <c r="J3311" s="6">
        <v>27.813084159999999</v>
      </c>
      <c r="K3311" t="s">
        <v>8891</v>
      </c>
      <c r="L3311" t="s">
        <v>10864</v>
      </c>
      <c r="M3311" t="s">
        <v>10865</v>
      </c>
    </row>
    <row r="3312" spans="1:13" x14ac:dyDescent="0.4">
      <c r="A3312" s="6">
        <v>3310</v>
      </c>
      <c r="B3312" s="6" t="s">
        <v>8816</v>
      </c>
      <c r="C3312" s="6" t="s">
        <v>8817</v>
      </c>
      <c r="D3312" s="6" t="s">
        <v>913</v>
      </c>
      <c r="E3312" s="6" t="s">
        <v>5713</v>
      </c>
      <c r="F3312" s="6">
        <v>112.0253</v>
      </c>
      <c r="G3312" s="6">
        <v>37.2333</v>
      </c>
      <c r="H3312" s="6">
        <v>44560118</v>
      </c>
      <c r="I3312" s="6">
        <v>112.867223</v>
      </c>
      <c r="J3312" s="6">
        <v>35.872860320000001</v>
      </c>
      <c r="K3312" t="s">
        <v>8997</v>
      </c>
      <c r="L3312" t="s">
        <v>9554</v>
      </c>
      <c r="M3312" t="s">
        <v>10413</v>
      </c>
    </row>
    <row r="3313" spans="1:13" x14ac:dyDescent="0.4">
      <c r="A3313" s="6">
        <v>3311</v>
      </c>
      <c r="B3313" s="6" t="s">
        <v>8818</v>
      </c>
      <c r="C3313" s="6" t="s">
        <v>8819</v>
      </c>
      <c r="D3313" s="6" t="s">
        <v>558</v>
      </c>
      <c r="E3313" s="6" t="s">
        <v>8815</v>
      </c>
      <c r="F3313" s="6">
        <v>98.778899999999993</v>
      </c>
      <c r="G3313" s="6">
        <v>28.842500000000001</v>
      </c>
      <c r="H3313" s="6">
        <v>99750594</v>
      </c>
      <c r="I3313" s="6">
        <v>99.818194390000002</v>
      </c>
      <c r="J3313" s="6">
        <v>27.562612000000001</v>
      </c>
      <c r="K3313" t="s">
        <v>8891</v>
      </c>
      <c r="L3313" t="s">
        <v>10864</v>
      </c>
      <c r="M3313" t="s">
        <v>10865</v>
      </c>
    </row>
    <row r="3314" spans="1:13" x14ac:dyDescent="0.4">
      <c r="A3314" s="6">
        <v>3312</v>
      </c>
      <c r="B3314" s="6" t="s">
        <v>8820</v>
      </c>
      <c r="C3314" s="6" t="s">
        <v>8821</v>
      </c>
      <c r="D3314" s="6" t="s">
        <v>520</v>
      </c>
      <c r="E3314" s="6" t="s">
        <v>1288</v>
      </c>
      <c r="F3314" s="6">
        <v>103.7812</v>
      </c>
      <c r="G3314" s="6">
        <v>30.0928</v>
      </c>
      <c r="H3314" s="6">
        <v>100117368</v>
      </c>
      <c r="I3314" s="6">
        <v>104.7459601</v>
      </c>
      <c r="J3314" s="6">
        <v>28.80090912</v>
      </c>
      <c r="K3314" t="s">
        <v>8898</v>
      </c>
      <c r="L3314" t="s">
        <v>9184</v>
      </c>
      <c r="M3314" t="s">
        <v>9185</v>
      </c>
    </row>
    <row r="3315" spans="1:13" x14ac:dyDescent="0.4">
      <c r="A3315" s="6">
        <v>3313</v>
      </c>
      <c r="B3315" s="6" t="s">
        <v>8822</v>
      </c>
      <c r="C3315" s="6" t="s">
        <v>8823</v>
      </c>
      <c r="D3315" s="6" t="s">
        <v>520</v>
      </c>
      <c r="E3315" s="6" t="s">
        <v>6909</v>
      </c>
      <c r="F3315" s="6">
        <v>103.6678</v>
      </c>
      <c r="G3315" s="6">
        <v>30.021599999999999</v>
      </c>
      <c r="H3315" s="6">
        <v>100134039</v>
      </c>
      <c r="I3315" s="6">
        <v>104.63424980000001</v>
      </c>
      <c r="J3315" s="6">
        <v>28.730392640000002</v>
      </c>
      <c r="K3315" t="s">
        <v>8898</v>
      </c>
      <c r="L3315" t="s">
        <v>9184</v>
      </c>
      <c r="M3315" t="s">
        <v>10613</v>
      </c>
    </row>
    <row r="3316" spans="1:13" x14ac:dyDescent="0.4">
      <c r="A3316" s="6">
        <v>3314</v>
      </c>
      <c r="B3316" s="6" t="s">
        <v>8824</v>
      </c>
      <c r="C3316" s="6" t="s">
        <v>8825</v>
      </c>
      <c r="D3316" s="6" t="s">
        <v>558</v>
      </c>
      <c r="E3316" s="6" t="s">
        <v>8826</v>
      </c>
      <c r="F3316" s="6">
        <v>98.930599999999998</v>
      </c>
      <c r="G3316" s="6">
        <v>26.9224</v>
      </c>
      <c r="H3316" s="6">
        <v>97166094</v>
      </c>
      <c r="I3316" s="6">
        <v>99.967634059999995</v>
      </c>
      <c r="J3316" s="6">
        <v>25.660944959999998</v>
      </c>
      <c r="K3316" t="s">
        <v>8891</v>
      </c>
      <c r="L3316" t="s">
        <v>9271</v>
      </c>
      <c r="M3316" t="s">
        <v>10866</v>
      </c>
    </row>
    <row r="3317" spans="1:13" x14ac:dyDescent="0.4">
      <c r="A3317" s="6">
        <v>3315</v>
      </c>
      <c r="B3317" s="6" t="s">
        <v>8827</v>
      </c>
      <c r="C3317" s="6" t="s">
        <v>8828</v>
      </c>
      <c r="D3317" s="6" t="s">
        <v>628</v>
      </c>
      <c r="E3317" s="6" t="s">
        <v>8829</v>
      </c>
      <c r="F3317" s="6">
        <v>117.3588</v>
      </c>
      <c r="G3317" s="6">
        <v>26.589099999999998</v>
      </c>
      <c r="H3317" s="6">
        <v>98166564</v>
      </c>
      <c r="I3317" s="6">
        <v>118.1212539</v>
      </c>
      <c r="J3317" s="6">
        <v>25.330844639999999</v>
      </c>
      <c r="K3317" t="s">
        <v>8919</v>
      </c>
      <c r="L3317" t="s">
        <v>9573</v>
      </c>
      <c r="M3317" t="s">
        <v>10867</v>
      </c>
    </row>
    <row r="3318" spans="1:13" x14ac:dyDescent="0.4">
      <c r="A3318" s="6">
        <v>3316</v>
      </c>
      <c r="B3318" s="6" t="s">
        <v>8830</v>
      </c>
      <c r="C3318" s="6" t="s">
        <v>8831</v>
      </c>
      <c r="D3318" s="6" t="s">
        <v>520</v>
      </c>
      <c r="E3318" s="6" t="s">
        <v>521</v>
      </c>
      <c r="F3318" s="6">
        <v>105.7906</v>
      </c>
      <c r="G3318" s="6">
        <v>31.070799999999998</v>
      </c>
      <c r="H3318" s="6">
        <v>98633436</v>
      </c>
      <c r="I3318" s="6">
        <v>106.72542009999999</v>
      </c>
      <c r="J3318" s="6">
        <v>29.769520320000002</v>
      </c>
      <c r="K3318" t="s">
        <v>8868</v>
      </c>
      <c r="L3318" t="s">
        <v>8868</v>
      </c>
      <c r="M3318" t="s">
        <v>8869</v>
      </c>
    </row>
    <row r="3319" spans="1:13" x14ac:dyDescent="0.4">
      <c r="A3319" s="6">
        <v>3317</v>
      </c>
      <c r="B3319" s="6" t="s">
        <v>8832</v>
      </c>
      <c r="C3319" s="6" t="s">
        <v>8833</v>
      </c>
      <c r="D3319" s="6" t="s">
        <v>520</v>
      </c>
      <c r="E3319" s="6" t="s">
        <v>8834</v>
      </c>
      <c r="F3319" s="6">
        <v>105.7894</v>
      </c>
      <c r="G3319" s="6">
        <v>30.819500000000001</v>
      </c>
      <c r="H3319" s="6">
        <v>98450022</v>
      </c>
      <c r="I3319" s="6">
        <v>106.72423790000001</v>
      </c>
      <c r="J3319" s="6">
        <v>29.520632800000001</v>
      </c>
      <c r="K3319" t="s">
        <v>8868</v>
      </c>
      <c r="L3319" t="s">
        <v>8868</v>
      </c>
      <c r="M3319" t="s">
        <v>10868</v>
      </c>
    </row>
    <row r="3320" spans="1:13" x14ac:dyDescent="0.4">
      <c r="A3320" s="6">
        <v>3318</v>
      </c>
      <c r="B3320" s="6" t="s">
        <v>8835</v>
      </c>
      <c r="C3320" s="6" t="s">
        <v>8836</v>
      </c>
      <c r="D3320" s="6" t="s">
        <v>558</v>
      </c>
      <c r="E3320" s="6" t="s">
        <v>8837</v>
      </c>
      <c r="F3320" s="6">
        <v>98.500900000000001</v>
      </c>
      <c r="G3320" s="6">
        <v>26.6646</v>
      </c>
      <c r="H3320" s="6">
        <v>97232810</v>
      </c>
      <c r="I3320" s="6">
        <v>99.54433659</v>
      </c>
      <c r="J3320" s="6">
        <v>25.40561984</v>
      </c>
      <c r="K3320" t="s">
        <v>8891</v>
      </c>
      <c r="L3320" t="s">
        <v>9271</v>
      </c>
      <c r="M3320" t="s">
        <v>8835</v>
      </c>
    </row>
    <row r="3321" spans="1:13" x14ac:dyDescent="0.4">
      <c r="A3321" s="6">
        <v>3319</v>
      </c>
      <c r="B3321" s="6" t="s">
        <v>8838</v>
      </c>
      <c r="C3321" s="6" t="s">
        <v>8839</v>
      </c>
      <c r="D3321" s="6" t="s">
        <v>520</v>
      </c>
      <c r="E3321" s="6" t="s">
        <v>4658</v>
      </c>
      <c r="F3321" s="6">
        <v>103.96899999999999</v>
      </c>
      <c r="G3321" s="6">
        <v>30.479500000000002</v>
      </c>
      <c r="H3321" s="6">
        <v>100084026</v>
      </c>
      <c r="I3321" s="6">
        <v>104.9309619</v>
      </c>
      <c r="J3321" s="6">
        <v>29.183896799999999</v>
      </c>
      <c r="K3321" t="s">
        <v>8898</v>
      </c>
      <c r="L3321" t="s">
        <v>9362</v>
      </c>
      <c r="M3321" t="s">
        <v>10221</v>
      </c>
    </row>
    <row r="3322" spans="1:13" x14ac:dyDescent="0.4">
      <c r="A3322" s="6">
        <v>3320</v>
      </c>
      <c r="B3322" s="6" t="s">
        <v>8840</v>
      </c>
      <c r="C3322" s="6" t="s">
        <v>8841</v>
      </c>
      <c r="D3322" s="6" t="s">
        <v>520</v>
      </c>
      <c r="E3322" s="6" t="s">
        <v>3202</v>
      </c>
      <c r="F3322" s="6">
        <v>101.5294</v>
      </c>
      <c r="G3322" s="6">
        <v>29.923500000000001</v>
      </c>
      <c r="H3322" s="6">
        <v>97966476</v>
      </c>
      <c r="I3322" s="6">
        <v>102.5277119</v>
      </c>
      <c r="J3322" s="6">
        <v>28.633234399999999</v>
      </c>
      <c r="K3322" t="s">
        <v>8898</v>
      </c>
      <c r="L3322" t="s">
        <v>9410</v>
      </c>
      <c r="M3322" t="s">
        <v>9849</v>
      </c>
    </row>
    <row r="3323" spans="1:13" x14ac:dyDescent="0.4">
      <c r="A3323" s="6">
        <v>3321</v>
      </c>
      <c r="B3323" s="6" t="s">
        <v>8842</v>
      </c>
      <c r="C3323" s="6" t="s">
        <v>8843</v>
      </c>
      <c r="D3323" s="6" t="s">
        <v>602</v>
      </c>
      <c r="E3323" s="6" t="s">
        <v>887</v>
      </c>
      <c r="F3323" s="6">
        <v>112.9661</v>
      </c>
      <c r="G3323" s="6">
        <v>24.441400000000002</v>
      </c>
      <c r="H3323" s="6">
        <v>99167004</v>
      </c>
      <c r="I3323" s="6">
        <v>113.79400510000001</v>
      </c>
      <c r="J3323" s="6">
        <v>23.203762560000001</v>
      </c>
      <c r="K3323" t="s">
        <v>8934</v>
      </c>
      <c r="L3323" t="s">
        <v>8935</v>
      </c>
      <c r="M3323" t="s">
        <v>9016</v>
      </c>
    </row>
    <row r="3324" spans="1:13" x14ac:dyDescent="0.4">
      <c r="A3324" s="6">
        <v>3322</v>
      </c>
      <c r="B3324" s="6" t="s">
        <v>8844</v>
      </c>
      <c r="C3324" s="6" t="s">
        <v>8845</v>
      </c>
      <c r="D3324" s="6" t="s">
        <v>520</v>
      </c>
      <c r="E3324" s="6" t="s">
        <v>8846</v>
      </c>
      <c r="F3324" s="6">
        <v>102.74469999999999</v>
      </c>
      <c r="G3324" s="6">
        <v>33.662399999999998</v>
      </c>
      <c r="H3324" s="6">
        <v>99950658</v>
      </c>
      <c r="I3324" s="6">
        <v>103.724904</v>
      </c>
      <c r="J3324" s="6">
        <v>32.336240959999998</v>
      </c>
      <c r="K3324" t="s">
        <v>8898</v>
      </c>
      <c r="L3324" t="s">
        <v>10855</v>
      </c>
      <c r="M3324" t="s">
        <v>10869</v>
      </c>
    </row>
    <row r="3325" spans="1:13" x14ac:dyDescent="0.4">
      <c r="A3325" s="6">
        <v>3323</v>
      </c>
      <c r="B3325" s="6" t="s">
        <v>8847</v>
      </c>
      <c r="C3325" s="6" t="s">
        <v>8848</v>
      </c>
      <c r="D3325" s="6" t="s">
        <v>520</v>
      </c>
      <c r="E3325" s="6" t="s">
        <v>4794</v>
      </c>
      <c r="F3325" s="6">
        <v>103.5838</v>
      </c>
      <c r="G3325" s="6">
        <v>31.433299999999999</v>
      </c>
      <c r="H3325" s="6">
        <v>100034013</v>
      </c>
      <c r="I3325" s="6">
        <v>104.55150140000001</v>
      </c>
      <c r="J3325" s="6">
        <v>30.128540319999999</v>
      </c>
      <c r="K3325" t="s">
        <v>8898</v>
      </c>
      <c r="L3325" t="s">
        <v>10259</v>
      </c>
      <c r="M3325" t="s">
        <v>10260</v>
      </c>
    </row>
    <row r="3326" spans="1:13" x14ac:dyDescent="0.4">
      <c r="A3326" s="6">
        <v>3324</v>
      </c>
      <c r="B3326" s="6" t="s">
        <v>8849</v>
      </c>
      <c r="C3326" s="6" t="s">
        <v>8850</v>
      </c>
      <c r="D3326" s="6" t="s">
        <v>520</v>
      </c>
      <c r="E3326" s="6" t="s">
        <v>4810</v>
      </c>
      <c r="F3326" s="6">
        <v>103.6473</v>
      </c>
      <c r="G3326" s="6">
        <v>31.1966</v>
      </c>
      <c r="H3326" s="6">
        <v>100050684</v>
      </c>
      <c r="I3326" s="6">
        <v>104.6140552</v>
      </c>
      <c r="J3326" s="6">
        <v>29.894112639999999</v>
      </c>
      <c r="K3326" t="s">
        <v>8898</v>
      </c>
      <c r="L3326" t="s">
        <v>9661</v>
      </c>
      <c r="M3326" t="s">
        <v>10264</v>
      </c>
    </row>
    <row r="3327" spans="1:13" x14ac:dyDescent="0.4">
      <c r="A3327" s="6">
        <v>3325</v>
      </c>
      <c r="B3327" s="6" t="s">
        <v>8851</v>
      </c>
      <c r="C3327" s="6"/>
      <c r="D3327" s="6" t="s">
        <v>11005</v>
      </c>
      <c r="E3327" s="6"/>
      <c r="F3327" s="6"/>
      <c r="G3327" s="6"/>
      <c r="H3327" s="6"/>
      <c r="I3327" s="6">
        <v>121.323752</v>
      </c>
      <c r="J3327" s="6">
        <v>31.059144</v>
      </c>
      <c r="K3327" t="s">
        <v>10873</v>
      </c>
      <c r="L3327" t="s">
        <v>10873</v>
      </c>
      <c r="M3327" t="s">
        <v>10874</v>
      </c>
    </row>
    <row r="3328" spans="1:13" x14ac:dyDescent="0.4">
      <c r="A3328" s="6">
        <v>3326</v>
      </c>
      <c r="B3328" s="6" t="s">
        <v>8852</v>
      </c>
      <c r="C3328" s="6"/>
      <c r="D3328" s="6" t="s">
        <v>11005</v>
      </c>
      <c r="E3328" s="6"/>
      <c r="F3328" s="6"/>
      <c r="G3328" s="6"/>
      <c r="H3328" s="6"/>
      <c r="I3328" s="6">
        <v>121.354665</v>
      </c>
      <c r="J3328" s="6">
        <v>31.079174999999999</v>
      </c>
      <c r="K3328" t="s">
        <v>10873</v>
      </c>
      <c r="L3328" t="s">
        <v>10873</v>
      </c>
      <c r="M3328" t="s">
        <v>10874</v>
      </c>
    </row>
    <row r="3329" spans="1:13" x14ac:dyDescent="0.4">
      <c r="A3329" s="6">
        <v>3327</v>
      </c>
      <c r="B3329" s="6" t="s">
        <v>8853</v>
      </c>
      <c r="C3329" s="6"/>
      <c r="D3329" s="6" t="s">
        <v>11005</v>
      </c>
      <c r="E3329" s="6"/>
      <c r="F3329" s="6"/>
      <c r="G3329" s="6"/>
      <c r="H3329" s="6"/>
      <c r="I3329" s="6">
        <v>121.2228412</v>
      </c>
      <c r="J3329" s="6">
        <v>31.0007856</v>
      </c>
      <c r="K3329" t="s">
        <v>10873</v>
      </c>
      <c r="L3329" t="s">
        <v>10873</v>
      </c>
      <c r="M3329" t="s">
        <v>10874</v>
      </c>
    </row>
    <row r="3330" spans="1:13" x14ac:dyDescent="0.4">
      <c r="A3330" s="6">
        <v>3328</v>
      </c>
      <c r="B3330" s="6" t="s">
        <v>8854</v>
      </c>
      <c r="C3330" s="6"/>
      <c r="D3330" s="6" t="s">
        <v>11005</v>
      </c>
      <c r="E3330" s="6"/>
      <c r="F3330" s="6"/>
      <c r="G3330" s="6"/>
      <c r="H3330" s="6"/>
      <c r="I3330" s="6">
        <v>121.2255995</v>
      </c>
      <c r="J3330" s="6">
        <v>30.983651680000001</v>
      </c>
      <c r="K3330" t="s">
        <v>10873</v>
      </c>
      <c r="L3330" t="s">
        <v>10873</v>
      </c>
      <c r="M3330" t="s">
        <v>10874</v>
      </c>
    </row>
    <row r="3331" spans="1:13" x14ac:dyDescent="0.4">
      <c r="A3331" s="6">
        <v>3329</v>
      </c>
      <c r="B3331" s="6" t="s">
        <v>8855</v>
      </c>
      <c r="C3331" s="6"/>
      <c r="D3331" s="6"/>
      <c r="E3331" s="6"/>
      <c r="F3331" s="6"/>
      <c r="G3331" s="6"/>
      <c r="H3331" s="6"/>
      <c r="I3331" s="6">
        <v>118.0090014</v>
      </c>
      <c r="J3331" s="6">
        <v>24.587903229999998</v>
      </c>
      <c r="K3331" t="s">
        <v>10875</v>
      </c>
      <c r="L3331" t="s">
        <v>10876</v>
      </c>
    </row>
    <row r="3332" spans="1:13" x14ac:dyDescent="0.4">
      <c r="A3332" s="6">
        <v>3330</v>
      </c>
      <c r="B3332" s="6" t="s">
        <v>8856</v>
      </c>
      <c r="C3332" s="6"/>
      <c r="D3332" s="6" t="s">
        <v>11006</v>
      </c>
      <c r="E3332" s="6"/>
      <c r="F3332" s="6"/>
      <c r="G3332" s="6"/>
      <c r="H3332" s="6"/>
      <c r="I3332" s="6">
        <v>110.929126</v>
      </c>
      <c r="J3332" s="6">
        <v>21.642063</v>
      </c>
      <c r="K3332" t="s">
        <v>10877</v>
      </c>
      <c r="L3332" t="s">
        <v>10878</v>
      </c>
    </row>
    <row r="3333" spans="1:13" x14ac:dyDescent="0.4">
      <c r="A3333" s="6">
        <v>3331</v>
      </c>
      <c r="B3333" s="6" t="s">
        <v>8857</v>
      </c>
      <c r="C3333" s="6"/>
      <c r="D3333" s="6" t="s">
        <v>11007</v>
      </c>
      <c r="E3333" s="6"/>
      <c r="F3333" s="6"/>
      <c r="G3333" s="6"/>
      <c r="H3333" s="6"/>
      <c r="I3333" s="6">
        <v>114.790538</v>
      </c>
      <c r="J3333" s="6">
        <v>25.679970000000001</v>
      </c>
      <c r="K3333" t="s">
        <v>10879</v>
      </c>
      <c r="L3333" t="s">
        <v>10880</v>
      </c>
    </row>
    <row r="3334" spans="1:13" x14ac:dyDescent="0.4">
      <c r="A3334" s="6">
        <v>3332</v>
      </c>
      <c r="B3334" s="6" t="s">
        <v>8858</v>
      </c>
      <c r="C3334" s="6"/>
      <c r="D3334" s="6" t="s">
        <v>11006</v>
      </c>
      <c r="E3334" s="6"/>
      <c r="F3334" s="6"/>
      <c r="G3334" s="6"/>
      <c r="H3334" s="6"/>
      <c r="I3334" s="6">
        <v>115.959081</v>
      </c>
      <c r="J3334" s="6">
        <v>24.049448000000002</v>
      </c>
      <c r="K3334" t="s">
        <v>10877</v>
      </c>
      <c r="L3334" t="s">
        <v>10882</v>
      </c>
    </row>
    <row r="3335" spans="1:13" x14ac:dyDescent="0.4">
      <c r="A3335" s="6">
        <v>3333</v>
      </c>
      <c r="B3335" s="6" t="s">
        <v>8859</v>
      </c>
      <c r="C3335" s="6"/>
      <c r="D3335" s="6" t="s">
        <v>11006</v>
      </c>
      <c r="E3335" s="6"/>
      <c r="F3335" s="6"/>
      <c r="G3335" s="6"/>
      <c r="H3335" s="6"/>
      <c r="I3335" s="6">
        <v>116.65139600000001</v>
      </c>
      <c r="J3335" s="6">
        <v>23.533501000000001</v>
      </c>
      <c r="K3335" t="s">
        <v>10877</v>
      </c>
      <c r="L3335" t="s">
        <v>10881</v>
      </c>
    </row>
    <row r="3336" spans="1:13" x14ac:dyDescent="0.4">
      <c r="A3336" s="6">
        <v>3334</v>
      </c>
      <c r="B3336" s="6" t="s">
        <v>8860</v>
      </c>
      <c r="C3336" s="6"/>
      <c r="D3336" s="6" t="s">
        <v>11006</v>
      </c>
      <c r="E3336" s="6"/>
      <c r="F3336" s="6"/>
      <c r="G3336" s="6"/>
      <c r="H3336" s="6"/>
      <c r="I3336" s="6">
        <v>116.6477251</v>
      </c>
      <c r="J3336" s="6">
        <v>23.560939309999998</v>
      </c>
      <c r="K3336" t="s">
        <v>10877</v>
      </c>
      <c r="L3336" t="s">
        <v>10881</v>
      </c>
    </row>
    <row r="3337" spans="1:13" x14ac:dyDescent="0.4">
      <c r="A3337" s="6">
        <v>3335</v>
      </c>
      <c r="B3337" s="6" t="s">
        <v>8861</v>
      </c>
      <c r="C3337" s="6"/>
      <c r="D3337" s="6" t="s">
        <v>11007</v>
      </c>
      <c r="E3337" s="6"/>
      <c r="F3337" s="6"/>
      <c r="G3337" s="6"/>
      <c r="H3337" s="6"/>
      <c r="I3337" s="6">
        <v>118.028705</v>
      </c>
      <c r="J3337" s="6">
        <v>24.577003000000001</v>
      </c>
      <c r="K3337" t="s">
        <v>10875</v>
      </c>
      <c r="L3337" t="s">
        <v>10876</v>
      </c>
    </row>
    <row r="3338" spans="1:13" x14ac:dyDescent="0.4">
      <c r="A3338" s="6">
        <v>3336</v>
      </c>
      <c r="B3338" s="6" t="s">
        <v>10937</v>
      </c>
      <c r="D3338" s="6" t="s">
        <v>11005</v>
      </c>
      <c r="I3338">
        <v>121.362765999999</v>
      </c>
      <c r="J3338">
        <v>30.728131999999899</v>
      </c>
      <c r="K3338" t="s">
        <v>10873</v>
      </c>
      <c r="L3338" t="s">
        <v>10873</v>
      </c>
      <c r="M3338" t="s">
        <v>11008</v>
      </c>
    </row>
    <row r="3339" spans="1:13" x14ac:dyDescent="0.4">
      <c r="A3339" s="6">
        <v>3337</v>
      </c>
      <c r="B3339" s="6" t="s">
        <v>11009</v>
      </c>
      <c r="D3339" s="6" t="s">
        <v>11005</v>
      </c>
      <c r="I3339">
        <v>121.368095</v>
      </c>
      <c r="J3339">
        <v>30.829816000000001</v>
      </c>
      <c r="K3339" t="s">
        <v>10873</v>
      </c>
      <c r="L3339" t="s">
        <v>10873</v>
      </c>
      <c r="M3339" t="s">
        <v>11008</v>
      </c>
    </row>
    <row r="3340" spans="1:13" x14ac:dyDescent="0.4">
      <c r="A3340" s="6">
        <v>3338</v>
      </c>
      <c r="B3340" s="6" t="s">
        <v>11010</v>
      </c>
      <c r="D3340" s="6" t="s">
        <v>11005</v>
      </c>
      <c r="I3340">
        <v>121.35847</v>
      </c>
      <c r="J3340">
        <v>30.894639999999999</v>
      </c>
      <c r="K3340" t="s">
        <v>10873</v>
      </c>
      <c r="L3340" t="s">
        <v>10873</v>
      </c>
      <c r="M3340" t="s">
        <v>11008</v>
      </c>
    </row>
    <row r="3341" spans="1:13" x14ac:dyDescent="0.4">
      <c r="A3341" s="6">
        <v>3339</v>
      </c>
      <c r="B3341" s="6" t="s">
        <v>10936</v>
      </c>
      <c r="D3341" s="6" t="s">
        <v>11005</v>
      </c>
      <c r="I3341">
        <v>121.329645</v>
      </c>
      <c r="J3341">
        <v>30.939871</v>
      </c>
      <c r="K3341" t="s">
        <v>10873</v>
      </c>
      <c r="L3341" t="s">
        <v>10873</v>
      </c>
      <c r="M3341" t="s">
        <v>10874</v>
      </c>
    </row>
    <row r="3342" spans="1:13" x14ac:dyDescent="0.4">
      <c r="A3342" s="6">
        <v>3340</v>
      </c>
      <c r="B3342" s="6" t="s">
        <v>11011</v>
      </c>
      <c r="D3342" s="6" t="s">
        <v>11005</v>
      </c>
      <c r="I3342">
        <v>121.32070599999901</v>
      </c>
      <c r="J3342">
        <v>31.005306000000001</v>
      </c>
      <c r="K3342" t="s">
        <v>10873</v>
      </c>
      <c r="L3342" t="s">
        <v>10873</v>
      </c>
      <c r="M3342" t="s">
        <v>10874</v>
      </c>
    </row>
    <row r="3343" spans="1:13" x14ac:dyDescent="0.4">
      <c r="A3343" s="6">
        <v>3341</v>
      </c>
      <c r="B3343" s="6" t="s">
        <v>11119</v>
      </c>
      <c r="D3343" s="6" t="s">
        <v>11005</v>
      </c>
      <c r="I3343">
        <v>120.695521999999</v>
      </c>
      <c r="J3343">
        <v>28.069468000000001</v>
      </c>
      <c r="K3343" t="s">
        <v>11120</v>
      </c>
      <c r="L3343" t="s">
        <v>11114</v>
      </c>
      <c r="M3343" t="s">
        <v>11121</v>
      </c>
    </row>
    <row r="3344" spans="1:13" x14ac:dyDescent="0.4">
      <c r="A3344" s="6"/>
      <c r="B3344" s="6"/>
      <c r="D3344" s="6"/>
    </row>
  </sheetData>
  <sortState xmlns:xlrd2="http://schemas.microsoft.com/office/spreadsheetml/2017/richdata2" ref="A2:M3343">
    <sortCondition ref="A1:A334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</vt:lpstr>
      <vt:lpstr>Sheet3</vt:lpstr>
      <vt:lpstr>乘坐列表</vt:lpstr>
      <vt:lpstr>统计</vt:lpstr>
      <vt:lpstr>车型</vt:lpstr>
      <vt:lpstr>城市</vt:lpstr>
      <vt:lpstr>车站</vt:lpstr>
      <vt:lpstr>总结</vt:lpstr>
      <vt:lpstr>详细信息车站</vt:lpstr>
      <vt:lpstr>车型列表</vt:lpstr>
      <vt:lpstr>局属总结</vt:lpstr>
      <vt:lpstr>车型局属统计表</vt:lpstr>
      <vt:lpstr>动车组列车信息</vt:lpstr>
      <vt:lpstr>车站列表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王天赐</dc:creator>
  <cp:lastModifiedBy>天赐 王</cp:lastModifiedBy>
  <dcterms:created xsi:type="dcterms:W3CDTF">2015-06-05T18:19:34Z</dcterms:created>
  <dcterms:modified xsi:type="dcterms:W3CDTF">2025-09-12T13:30:11Z</dcterms:modified>
</cp:coreProperties>
</file>