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<sst xmlns="http://schemas.openxmlformats.org/spreadsheetml/2006/main" count="488" uniqueCount="218">
  <si>
    <t>Codigo Ref.</t>
  </si>
  <si>
    <t>Nombre o Descripcion</t>
  </si>
  <si>
    <t>Via de administracion</t>
  </si>
  <si>
    <t>Presentacion</t>
  </si>
  <si>
    <t>Grupo Terapeutico</t>
  </si>
  <si>
    <t>Nombre Laboratorio</t>
  </si>
  <si>
    <t>Existencias( Stock)</t>
  </si>
  <si>
    <t>Precio Publico</t>
  </si>
  <si>
    <t>Precio Costo</t>
  </si>
  <si>
    <t>Ubicacion ( Farmacia, Clinica o Bodega)</t>
  </si>
  <si>
    <t>Activo y Concentracion</t>
  </si>
  <si>
    <t>Dosis</t>
  </si>
  <si>
    <t>Fecha de Vencimiento( opcional)</t>
  </si>
  <si>
    <t>Imagen de Referencia ( opcional)</t>
  </si>
  <si>
    <t>Aceites esenciales</t>
  </si>
  <si>
    <t>Topica</t>
  </si>
  <si>
    <t>Frasco</t>
  </si>
  <si>
    <t>Minerales</t>
  </si>
  <si>
    <t>Eden</t>
  </si>
  <si>
    <t>Administracion</t>
  </si>
  <si>
    <t>Vaselina liquida</t>
  </si>
  <si>
    <t>Acetaminofem 500mg, tableta</t>
  </si>
  <si>
    <t>Oral</t>
  </si>
  <si>
    <t>Tableta</t>
  </si>
  <si>
    <t>Analgesico</t>
  </si>
  <si>
    <t>Infasa</t>
  </si>
  <si>
    <t>Acetaminofem 500mg,</t>
  </si>
  <si>
    <t>1 cada 8 horas</t>
  </si>
  <si>
    <t>Acido tranexamico ampolla 5ml</t>
  </si>
  <si>
    <t>IM/IV</t>
  </si>
  <si>
    <t>Ampolla</t>
  </si>
  <si>
    <t>Coagulante</t>
  </si>
  <si>
    <t>Agefinsa</t>
  </si>
  <si>
    <t>Acido tranexamico 100mg</t>
  </si>
  <si>
    <t>Amikacina ampolla 50mg/2ml iv</t>
  </si>
  <si>
    <t>Antinicotico</t>
  </si>
  <si>
    <t>Vitalis</t>
  </si>
  <si>
    <t>Amikacina 50mg</t>
  </si>
  <si>
    <t>Ampicilina mas sulbactan vial 1.5g im</t>
  </si>
  <si>
    <t>Antibiotico</t>
  </si>
  <si>
    <t>Ampicilina mas sulbactan 1.5g</t>
  </si>
  <si>
    <t>Atenolol tabletas</t>
  </si>
  <si>
    <t>Betabloqueadores</t>
  </si>
  <si>
    <t>Calox</t>
  </si>
  <si>
    <t>Atenolol 100mg</t>
  </si>
  <si>
    <t>Bicarbonato de sodio, vial, unidad 7.5%</t>
  </si>
  <si>
    <t>Vial</t>
  </si>
  <si>
    <t>Antiacido</t>
  </si>
  <si>
    <t>Vijosa</t>
  </si>
  <si>
    <t>Bicarbonato de sodio, 7.5%</t>
  </si>
  <si>
    <t>Cefotaxina 1g frasco im</t>
  </si>
  <si>
    <t xml:space="preserve">Cefriaxona ampolla </t>
  </si>
  <si>
    <t>Caplin Point</t>
  </si>
  <si>
    <t>Ciprofloxacina vial 200mg/100ml</t>
  </si>
  <si>
    <t>Promegal</t>
  </si>
  <si>
    <t>Clindamicina 600mg/4ml ampolla</t>
  </si>
  <si>
    <t>Clorafenicol solucion oftalmica, frasco de 15ml</t>
  </si>
  <si>
    <t>Local</t>
  </si>
  <si>
    <t>Selecfarma</t>
  </si>
  <si>
    <t>Cloruro de potacio al 20%</t>
  </si>
  <si>
    <t>Electrolitos</t>
  </si>
  <si>
    <t>Bonin</t>
  </si>
  <si>
    <t>Cloruro de sodio al 20% 200mg ampolla</t>
  </si>
  <si>
    <t>Complejo b 10ml</t>
  </si>
  <si>
    <t>Vitaminico</t>
  </si>
  <si>
    <t>Atramat</t>
  </si>
  <si>
    <t>Condon vive caja de 6 unidades</t>
  </si>
  <si>
    <t>Caja</t>
  </si>
  <si>
    <t>Anticonceptivo</t>
  </si>
  <si>
    <t>Pasmo</t>
  </si>
  <si>
    <t>Latex</t>
  </si>
  <si>
    <t>Cyclofem, ampolla, unidad, 0.5 ml</t>
  </si>
  <si>
    <t>IM</t>
  </si>
  <si>
    <t>Aprofam</t>
  </si>
  <si>
    <t>Medroxiprogesterona y cipionato de esdtradiol</t>
  </si>
  <si>
    <t>Depoprogestin, vial, unidad, 150 MG / 1ML</t>
  </si>
  <si>
    <t>Medroxiprogesterona acetato 150mg</t>
  </si>
  <si>
    <t>Clevium ampolla 50 mg Clevium</t>
  </si>
  <si>
    <t>MedPharma</t>
  </si>
  <si>
    <t>Desketoprofeno 50 mg</t>
  </si>
  <si>
    <t>Dexametasona sodica 8mg/2ml ampolla im</t>
  </si>
  <si>
    <t>Analgesico corticoide</t>
  </si>
  <si>
    <t>Caplin point</t>
  </si>
  <si>
    <t>Dexametasona sodica 8mg</t>
  </si>
  <si>
    <t>Diclofenaco sodico ampolla, 75mg/3ml</t>
  </si>
  <si>
    <t>Diclofenaco sodico 75mg</t>
  </si>
  <si>
    <t xml:space="preserve">Dicynone 250 mg 2ml ampolla </t>
  </si>
  <si>
    <t>Angioprotector</t>
  </si>
  <si>
    <t>OM Pharma SA</t>
  </si>
  <si>
    <t>Etamsilato 250mg</t>
  </si>
  <si>
    <t>Coparina sodica 40mg/0.4ml coparina</t>
  </si>
  <si>
    <t>vial</t>
  </si>
  <si>
    <t>Anticuagulante</t>
  </si>
  <si>
    <t>Clausen S.A</t>
  </si>
  <si>
    <t xml:space="preserve">Enoxaparina sodica 40mg/0.4ml </t>
  </si>
  <si>
    <t>Epinefrina 1mg/1ml ampolla bonin</t>
  </si>
  <si>
    <t>agentes simpatomiméticos</t>
  </si>
  <si>
    <t>Epinefrina 1mg</t>
  </si>
  <si>
    <t>Ergonovina meleato 0.2mg/ml ampolla im</t>
  </si>
  <si>
    <t>Alcaloide</t>
  </si>
  <si>
    <t>Ergonovina meleato 0.2mg</t>
  </si>
  <si>
    <t xml:space="preserve">Fenitoina sodica 250mg/5ml ampolla </t>
  </si>
  <si>
    <t>Anticonvulsivos</t>
  </si>
  <si>
    <t>Fenitoina sodica 250mg</t>
  </si>
  <si>
    <t>Fenobarbital 100mg/ ampolla</t>
  </si>
  <si>
    <t>Fenobarbital 100mg</t>
  </si>
  <si>
    <t>Flumazenil 0.5mg ampolla</t>
  </si>
  <si>
    <t>idazobenzodiazepina</t>
  </si>
  <si>
    <t xml:space="preserve">Flumazenil 0.5mg </t>
  </si>
  <si>
    <t>Furosemida ampolla de 20mg</t>
  </si>
  <si>
    <t>Diuretico</t>
  </si>
  <si>
    <t>Gentamicina 80mg/2ml ampolla</t>
  </si>
  <si>
    <t>Gluconato de calcio 10% 10ml</t>
  </si>
  <si>
    <t>Lab. Sanderson.</t>
  </si>
  <si>
    <t>Gluconato de calcio 10%</t>
  </si>
  <si>
    <t>Heparina sodica 5000 ui/ml vial</t>
  </si>
  <si>
    <t>Antitromboticos</t>
  </si>
  <si>
    <t>Hidralazina ampolla 20mg/ml</t>
  </si>
  <si>
    <t>Vasodilatadores</t>
  </si>
  <si>
    <t>Hidralazina ampolla 20mg</t>
  </si>
  <si>
    <t>Hidrocortisona, vial, unidad 100mg/2ml</t>
  </si>
  <si>
    <t>Corticosteroide</t>
  </si>
  <si>
    <t>Ibersartan 300 mg tabletas</t>
  </si>
  <si>
    <t>Antagonista</t>
  </si>
  <si>
    <t>Ibersartan 300 mg</t>
  </si>
  <si>
    <t>Ibuprofen 400 mg, blister de 10 unidades</t>
  </si>
  <si>
    <t>Ibuprofen 400 mg</t>
  </si>
  <si>
    <t xml:space="preserve">Levofloxanica 5/3g/ml </t>
  </si>
  <si>
    <t>IV</t>
  </si>
  <si>
    <t>Bolsa</t>
  </si>
  <si>
    <t>Normon</t>
  </si>
  <si>
    <t>Lidocaina con epinefrina al 2% frasco 50ml</t>
  </si>
  <si>
    <t>Anestesico</t>
  </si>
  <si>
    <t>Lidocaina con epinefrina al 2%</t>
  </si>
  <si>
    <t>Lidocaina, sin epinefrina, sin preservantes al 1%, solucion, vial 50 ML</t>
  </si>
  <si>
    <t>Selectpharma</t>
  </si>
  <si>
    <t>Lidocaina, sin epinefrina, sin 1%,</t>
  </si>
  <si>
    <t>Lidocaina, sin epinefrina, sin preservantes al 2%, solucion, vial 50 ML</t>
  </si>
  <si>
    <t xml:space="preserve">Lidocaina, sin epinefrina, sin 2%, </t>
  </si>
  <si>
    <t>Losartan potásico e hidroclorotiazida</t>
  </si>
  <si>
    <t>Lotargin 0.05 2ml</t>
  </si>
  <si>
    <t>Analgesico narcoticos</t>
  </si>
  <si>
    <t>Vizcaino</t>
  </si>
  <si>
    <t>Fentanil 0.05 2ml</t>
  </si>
  <si>
    <t>Maleato de clorfeniramira, ampolla, 10mg/1ml</t>
  </si>
  <si>
    <t>Antihistaminico</t>
  </si>
  <si>
    <t>Maleato de clorfeniramira 10mg</t>
  </si>
  <si>
    <t>Maleato de Ergonovina tabletas 0.2mg</t>
  </si>
  <si>
    <t>Maleato de Ergonovina 0.2mg</t>
  </si>
  <si>
    <t>Metamizol Sodico, 1g/2ml</t>
  </si>
  <si>
    <t>Analgesico y antiperetico</t>
  </si>
  <si>
    <t>Selecpharma</t>
  </si>
  <si>
    <t>Metamizol Sodico, 1g</t>
  </si>
  <si>
    <t>Metformina clorhidrato 850mg mas glibenclamida 5mg tab</t>
  </si>
  <si>
    <t>Hipoglucemiantes</t>
  </si>
  <si>
    <t xml:space="preserve">Metformina clorhidrato 850mg mas glibenclamida 5mg </t>
  </si>
  <si>
    <t>Metilprednisolona 500mg ampolla</t>
  </si>
  <si>
    <t>corticosteroides</t>
  </si>
  <si>
    <t>Metilprednisolona 500mg</t>
  </si>
  <si>
    <t>Microgynon, Gragea, ciclo 21</t>
  </si>
  <si>
    <t>Ciclo</t>
  </si>
  <si>
    <t>Bayer</t>
  </si>
  <si>
    <t>Levonogestrel 0.15 y 0.03 etinilestradiol</t>
  </si>
  <si>
    <t>Midazolam 5mg 15mg ampolla</t>
  </si>
  <si>
    <t>Benzodiacepina</t>
  </si>
  <si>
    <t xml:space="preserve">Midazolam 5mg 15mg </t>
  </si>
  <si>
    <t>Misoprostol  comprimidos caja de 4 tabletas</t>
  </si>
  <si>
    <t>Vaginal</t>
  </si>
  <si>
    <t>Ace Miso</t>
  </si>
  <si>
    <t>Misoprostol  comprimidos 200mcg</t>
  </si>
  <si>
    <t>Morfina 10ml</t>
  </si>
  <si>
    <t>Hidrocloruro de Morfina 10mg</t>
  </si>
  <si>
    <t>Naloxona 0.4mg 1ml</t>
  </si>
  <si>
    <t xml:space="preserve">Naloxona 0.4mg </t>
  </si>
  <si>
    <t>Nauseol 1ml ampolla 50mg</t>
  </si>
  <si>
    <t>Antinauceante</t>
  </si>
  <si>
    <t>Dimenhidrinato 50mg</t>
  </si>
  <si>
    <t>Neumonil ampolla</t>
  </si>
  <si>
    <t>Antipiretico</t>
  </si>
  <si>
    <t>Laprin</t>
  </si>
  <si>
    <t>Guayacolato-eucaliptol 1ml</t>
  </si>
  <si>
    <t>Omeprazol 40mg/ml frasco im</t>
  </si>
  <si>
    <t>Omeprazol 40mg</t>
  </si>
  <si>
    <t>Oxitocina  5ui 1ml, ampolla</t>
  </si>
  <si>
    <t>Oxitocina  5ui</t>
  </si>
  <si>
    <t>Parenten 10mg</t>
  </si>
  <si>
    <t>Diazapen 5mg</t>
  </si>
  <si>
    <t>Piperacilina 4g+ azobactam 0.5g vial</t>
  </si>
  <si>
    <t xml:space="preserve">Piperacilina 4g+ azobactam 0.5g </t>
  </si>
  <si>
    <t>Ranitidina 25mg/ml solucion inyectable de 2ml</t>
  </si>
  <si>
    <t>Balaxi</t>
  </si>
  <si>
    <t xml:space="preserve">Ranitidina 25mg/ml </t>
  </si>
  <si>
    <t>Broncomat  0.5% p/v vial 20ml</t>
  </si>
  <si>
    <t>Gotero</t>
  </si>
  <si>
    <t>Broncodilatador</t>
  </si>
  <si>
    <t>Unipharm</t>
  </si>
  <si>
    <t xml:space="preserve">Salbutamol 0.5% p/v </t>
  </si>
  <si>
    <t>Sedalgina Compuesta, ampolla unidad</t>
  </si>
  <si>
    <t>Antiespasmodico</t>
  </si>
  <si>
    <t>Clonixinato de lisina 100mg+propinoxato 15mg</t>
  </si>
  <si>
    <t>Simeticona flat tableta</t>
  </si>
  <si>
    <t>Siliconas</t>
  </si>
  <si>
    <t>Ruipharma SA</t>
  </si>
  <si>
    <t>Simeticona 125mg</t>
  </si>
  <si>
    <t>Sulfato de atropina de 2ml</t>
  </si>
  <si>
    <t>Anticolinergicos</t>
  </si>
  <si>
    <t>Sulfato de atropina 0.25mg</t>
  </si>
  <si>
    <t>Sulfato de magnecio 50% ampolla 5g/10 ml im</t>
  </si>
  <si>
    <t xml:space="preserve">Sulfato de magnecio 50% </t>
  </si>
  <si>
    <t xml:space="preserve">Tiamina 100mg vial 10ml </t>
  </si>
  <si>
    <t xml:space="preserve">Tiamina 100mg </t>
  </si>
  <si>
    <t>Tramadol 50mg capsula, unidad</t>
  </si>
  <si>
    <t>Capsula</t>
  </si>
  <si>
    <t>Tramadol 50mg</t>
  </si>
  <si>
    <t>Vancomicina 500mg frasco iv</t>
  </si>
  <si>
    <t>Vancomicina 500mg</t>
  </si>
  <si>
    <t>Vitamina k ampolla</t>
  </si>
  <si>
    <t>Vitamina k 10mg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</si>
</sst>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sz val="10.0"/>
      <color theme="1"/>
      <name val="Arial"/>
    </font>
    <font>
      <sz val="10.0"/>
      <color rgb="FF2021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Alignment="1" applyBorder="1" applyFill="1" applyFont="1">
      <alignment horizontal="left"/>
    </xf>
    <xf borderId="0" fillId="0" fontId="0" numFmtId="0" xfId="0" applyFont="1"/>
    <xf borderId="0" fillId="0" fontId="0" numFmtId="17" xfId="0" applyFont="1" applyNumberFormat="1"/>
    <xf borderId="0" fillId="0" fontId="0" numFmtId="164" xfId="0" applyFont="1" applyNumberFormat="1"/>
    <xf borderId="0" fillId="0" fontId="2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6.57"/>
    <col customWidth="1" min="3" max="3" width="19.14"/>
    <col customWidth="1" min="4" max="4" width="14.43"/>
    <col customWidth="1" min="5" max="5" width="18.29"/>
    <col customWidth="1" min="6" max="6" width="19.71"/>
    <col customWidth="1" min="7" max="7" width="18.86"/>
    <col customWidth="1" min="8" max="9" width="14.43"/>
    <col customWidth="1" min="10" max="10" width="38.43"/>
    <col customWidth="1" min="11" max="11" width="25.43"/>
    <col customWidth="1" min="12" max="12" width="13.0"/>
    <col customWidth="1" min="13" max="13" width="30.86"/>
    <col customWidth="1" min="14" max="14" width="30.29"/>
    <col customWidth="1" min="15" max="15" width="31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/>
    </row>
    <row r="2" ht="15.75" customHeight="1">
      <c r="A2" s="3">
        <v>1.0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>
        <v>1.0</v>
      </c>
      <c r="H2" s="3">
        <f t="shared" ref="H2:H69" si="1">+I2*500%+I2</f>
        <v>48</v>
      </c>
      <c r="I2" s="3">
        <v>8.0</v>
      </c>
      <c r="J2" s="3" t="s">
        <v>19</v>
      </c>
      <c r="K2" s="3" t="s">
        <v>20</v>
      </c>
      <c r="L2" s="3"/>
      <c r="M2" s="4">
        <v>45231.0</v>
      </c>
      <c r="N2" s="3"/>
    </row>
    <row r="3" ht="15.75" customHeight="1">
      <c r="A3" s="3">
        <v>2.0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>
        <v>8.0</v>
      </c>
      <c r="H3" s="3">
        <f t="shared" si="1"/>
        <v>5.1</v>
      </c>
      <c r="I3" s="3">
        <v>0.85</v>
      </c>
      <c r="J3" s="3" t="s">
        <v>19</v>
      </c>
      <c r="K3" s="3" t="s">
        <v>26</v>
      </c>
      <c r="L3" s="3" t="s">
        <v>27</v>
      </c>
      <c r="M3" s="4">
        <v>45231.0</v>
      </c>
      <c r="N3" s="3"/>
    </row>
    <row r="4" ht="15.75" customHeight="1">
      <c r="A4" s="3">
        <v>3.0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>
        <v>1.0</v>
      </c>
      <c r="H4" s="3">
        <f t="shared" si="1"/>
        <v>930</v>
      </c>
      <c r="I4" s="3">
        <v>155.0</v>
      </c>
      <c r="J4" s="3" t="s">
        <v>19</v>
      </c>
      <c r="K4" s="3" t="s">
        <v>33</v>
      </c>
      <c r="L4" s="3"/>
      <c r="M4" s="4">
        <v>45078.0</v>
      </c>
      <c r="N4" s="3"/>
    </row>
    <row r="5" ht="15.75" customHeight="1">
      <c r="A5" s="3">
        <v>4.0</v>
      </c>
      <c r="B5" s="3" t="s">
        <v>34</v>
      </c>
      <c r="C5" s="3" t="s">
        <v>29</v>
      </c>
      <c r="D5" s="3" t="s">
        <v>30</v>
      </c>
      <c r="E5" s="3" t="s">
        <v>35</v>
      </c>
      <c r="F5" s="3" t="s">
        <v>36</v>
      </c>
      <c r="G5" s="3">
        <v>28.0</v>
      </c>
      <c r="H5" s="3">
        <f t="shared" si="1"/>
        <v>59.4</v>
      </c>
      <c r="I5" s="3">
        <v>9.9</v>
      </c>
      <c r="J5" s="3" t="s">
        <v>19</v>
      </c>
      <c r="K5" s="3" t="s">
        <v>37</v>
      </c>
      <c r="L5" s="3"/>
      <c r="M5" s="4">
        <v>45108.0</v>
      </c>
      <c r="N5" s="3"/>
    </row>
    <row r="6" ht="15.75" customHeight="1">
      <c r="A6" s="3">
        <v>5.0</v>
      </c>
      <c r="B6" s="3" t="s">
        <v>38</v>
      </c>
      <c r="C6" s="3" t="s">
        <v>29</v>
      </c>
      <c r="D6" s="3" t="s">
        <v>30</v>
      </c>
      <c r="E6" s="3" t="s">
        <v>39</v>
      </c>
      <c r="F6" s="3" t="s">
        <v>36</v>
      </c>
      <c r="G6" s="3">
        <v>17.0</v>
      </c>
      <c r="H6" s="3">
        <f t="shared" si="1"/>
        <v>112.5</v>
      </c>
      <c r="I6" s="3">
        <v>18.75</v>
      </c>
      <c r="J6" s="3" t="s">
        <v>19</v>
      </c>
      <c r="K6" s="3" t="s">
        <v>40</v>
      </c>
      <c r="L6" s="3"/>
      <c r="M6" s="4">
        <v>45474.0</v>
      </c>
      <c r="N6" s="3"/>
    </row>
    <row r="7" ht="15.75" customHeight="1">
      <c r="A7" s="3">
        <v>6.0</v>
      </c>
      <c r="B7" s="3" t="s">
        <v>41</v>
      </c>
      <c r="C7" s="3" t="s">
        <v>22</v>
      </c>
      <c r="D7" s="3" t="s">
        <v>23</v>
      </c>
      <c r="E7" s="3" t="s">
        <v>42</v>
      </c>
      <c r="F7" s="3" t="s">
        <v>43</v>
      </c>
      <c r="G7" s="3">
        <v>48.0</v>
      </c>
      <c r="H7" s="3">
        <f t="shared" si="1"/>
        <v>7.98</v>
      </c>
      <c r="I7" s="3">
        <v>1.33</v>
      </c>
      <c r="J7" s="3" t="s">
        <v>19</v>
      </c>
      <c r="K7" s="3" t="s">
        <v>44</v>
      </c>
      <c r="L7" s="3"/>
      <c r="M7" s="4">
        <v>44866.0</v>
      </c>
      <c r="N7" s="3"/>
    </row>
    <row r="8" ht="15.75" customHeight="1">
      <c r="A8" s="3">
        <v>7.0</v>
      </c>
      <c r="B8" s="3" t="s">
        <v>45</v>
      </c>
      <c r="C8" s="3" t="s">
        <v>29</v>
      </c>
      <c r="D8" s="3" t="s">
        <v>46</v>
      </c>
      <c r="E8" s="3" t="s">
        <v>47</v>
      </c>
      <c r="F8" s="3" t="s">
        <v>48</v>
      </c>
      <c r="G8" s="3">
        <v>8.0</v>
      </c>
      <c r="H8" s="3">
        <f t="shared" si="1"/>
        <v>264</v>
      </c>
      <c r="I8" s="1">
        <v>44.0</v>
      </c>
      <c r="J8" s="3" t="s">
        <v>19</v>
      </c>
      <c r="K8" s="3" t="s">
        <v>49</v>
      </c>
      <c r="L8" s="3"/>
      <c r="M8" s="4">
        <v>46082.0</v>
      </c>
      <c r="N8" s="3"/>
    </row>
    <row r="9" ht="15.75" customHeight="1">
      <c r="A9" s="3">
        <v>8.0</v>
      </c>
      <c r="B9" s="3" t="s">
        <v>50</v>
      </c>
      <c r="C9" s="3" t="s">
        <v>29</v>
      </c>
      <c r="D9" s="3" t="s">
        <v>30</v>
      </c>
      <c r="E9" s="3" t="s">
        <v>39</v>
      </c>
      <c r="F9" s="3" t="s">
        <v>36</v>
      </c>
      <c r="G9" s="3">
        <v>17.0</v>
      </c>
      <c r="H9" s="3">
        <f t="shared" si="1"/>
        <v>78</v>
      </c>
      <c r="I9" s="3">
        <v>13.0</v>
      </c>
      <c r="J9" s="3" t="s">
        <v>19</v>
      </c>
      <c r="K9" s="3" t="s">
        <v>50</v>
      </c>
      <c r="L9" s="3"/>
      <c r="M9" s="4">
        <v>44986.0</v>
      </c>
      <c r="N9" s="3"/>
    </row>
    <row r="10" ht="15.75" customHeight="1">
      <c r="A10" s="3">
        <v>9.0</v>
      </c>
      <c r="B10" s="3" t="s">
        <v>51</v>
      </c>
      <c r="C10" s="3" t="s">
        <v>29</v>
      </c>
      <c r="D10" s="3" t="s">
        <v>30</v>
      </c>
      <c r="E10" s="3" t="s">
        <v>39</v>
      </c>
      <c r="F10" s="3" t="s">
        <v>52</v>
      </c>
      <c r="G10" s="3">
        <v>102.0</v>
      </c>
      <c r="H10" s="3">
        <f t="shared" si="1"/>
        <v>69.6</v>
      </c>
      <c r="I10" s="3">
        <v>11.6</v>
      </c>
      <c r="J10" s="3" t="s">
        <v>19</v>
      </c>
      <c r="K10" s="3" t="s">
        <v>51</v>
      </c>
      <c r="L10" s="3"/>
      <c r="M10" s="4">
        <v>45383.0</v>
      </c>
      <c r="N10" s="3"/>
    </row>
    <row r="11" ht="15.75" customHeight="1">
      <c r="A11" s="3">
        <v>10.0</v>
      </c>
      <c r="B11" s="3" t="s">
        <v>53</v>
      </c>
      <c r="C11" s="3" t="s">
        <v>29</v>
      </c>
      <c r="D11" s="3" t="s">
        <v>30</v>
      </c>
      <c r="E11" s="3" t="s">
        <v>39</v>
      </c>
      <c r="F11" s="3" t="s">
        <v>54</v>
      </c>
      <c r="G11" s="3">
        <v>7.0</v>
      </c>
      <c r="H11" s="3">
        <f t="shared" si="1"/>
        <v>183</v>
      </c>
      <c r="I11" s="3">
        <v>30.5</v>
      </c>
      <c r="J11" s="3" t="s">
        <v>19</v>
      </c>
      <c r="K11" s="3" t="s">
        <v>53</v>
      </c>
      <c r="L11" s="3"/>
      <c r="M11" s="4">
        <v>45383.0</v>
      </c>
      <c r="N11" s="3"/>
    </row>
    <row r="12" ht="15.75" customHeight="1">
      <c r="A12" s="3">
        <v>11.0</v>
      </c>
      <c r="B12" s="3" t="s">
        <v>55</v>
      </c>
      <c r="C12" s="3" t="s">
        <v>29</v>
      </c>
      <c r="D12" s="3" t="s">
        <v>30</v>
      </c>
      <c r="E12" s="3" t="s">
        <v>39</v>
      </c>
      <c r="F12" s="3" t="s">
        <v>36</v>
      </c>
      <c r="G12" s="3">
        <v>30.0</v>
      </c>
      <c r="H12" s="3">
        <f t="shared" si="1"/>
        <v>51</v>
      </c>
      <c r="I12" s="3">
        <v>8.5</v>
      </c>
      <c r="J12" s="3" t="s">
        <v>19</v>
      </c>
      <c r="K12" s="3" t="s">
        <v>55</v>
      </c>
      <c r="L12" s="3"/>
      <c r="M12" s="4">
        <v>45047.0</v>
      </c>
      <c r="N12" s="3"/>
    </row>
    <row r="13" ht="15.75" customHeight="1">
      <c r="A13" s="3">
        <v>12.0</v>
      </c>
      <c r="B13" s="3" t="s">
        <v>56</v>
      </c>
      <c r="C13" s="3" t="s">
        <v>57</v>
      </c>
      <c r="D13" s="3" t="s">
        <v>16</v>
      </c>
      <c r="E13" s="3" t="s">
        <v>39</v>
      </c>
      <c r="F13" s="3" t="s">
        <v>58</v>
      </c>
      <c r="G13" s="3">
        <v>0.0</v>
      </c>
      <c r="H13" s="3">
        <f t="shared" si="1"/>
        <v>72</v>
      </c>
      <c r="I13" s="3">
        <v>12.0</v>
      </c>
      <c r="J13" s="3" t="s">
        <v>19</v>
      </c>
      <c r="K13" s="3" t="s">
        <v>56</v>
      </c>
      <c r="L13" s="3"/>
      <c r="M13" s="4">
        <v>45017.0</v>
      </c>
      <c r="N13" s="3"/>
    </row>
    <row r="14" ht="15.75" customHeight="1">
      <c r="A14" s="3">
        <v>13.0</v>
      </c>
      <c r="B14" s="3" t="s">
        <v>59</v>
      </c>
      <c r="C14" s="3" t="s">
        <v>29</v>
      </c>
      <c r="D14" s="3" t="s">
        <v>30</v>
      </c>
      <c r="E14" s="3" t="s">
        <v>60</v>
      </c>
      <c r="F14" s="3" t="s">
        <v>61</v>
      </c>
      <c r="G14" s="3">
        <v>6.0</v>
      </c>
      <c r="H14" s="3">
        <f t="shared" si="1"/>
        <v>24.6</v>
      </c>
      <c r="I14" s="3">
        <v>4.1</v>
      </c>
      <c r="J14" s="3" t="s">
        <v>19</v>
      </c>
      <c r="K14" s="3" t="s">
        <v>59</v>
      </c>
      <c r="L14" s="3"/>
      <c r="M14" s="4">
        <v>46143.0</v>
      </c>
      <c r="N14" s="3"/>
    </row>
    <row r="15" ht="15.75" customHeight="1">
      <c r="A15" s="3">
        <v>14.0</v>
      </c>
      <c r="B15" s="3" t="s">
        <v>62</v>
      </c>
      <c r="C15" s="3" t="s">
        <v>29</v>
      </c>
      <c r="D15" s="3" t="s">
        <v>30</v>
      </c>
      <c r="E15" s="3" t="s">
        <v>60</v>
      </c>
      <c r="F15" s="3" t="s">
        <v>48</v>
      </c>
      <c r="G15" s="3">
        <v>6.0</v>
      </c>
      <c r="H15" s="3">
        <f t="shared" si="1"/>
        <v>110.28</v>
      </c>
      <c r="I15" s="3">
        <v>18.38</v>
      </c>
      <c r="J15" s="3" t="s">
        <v>19</v>
      </c>
      <c r="K15" s="3" t="s">
        <v>62</v>
      </c>
      <c r="L15" s="3"/>
      <c r="M15" s="4">
        <v>46143.0</v>
      </c>
      <c r="N15" s="3"/>
    </row>
    <row r="16" ht="15.75" customHeight="1">
      <c r="A16" s="3">
        <v>15.0</v>
      </c>
      <c r="B16" s="3" t="s">
        <v>63</v>
      </c>
      <c r="C16" s="3" t="s">
        <v>29</v>
      </c>
      <c r="D16" s="3" t="s">
        <v>30</v>
      </c>
      <c r="E16" s="3" t="s">
        <v>64</v>
      </c>
      <c r="F16" s="3" t="s">
        <v>65</v>
      </c>
      <c r="G16" s="3">
        <v>19.0</v>
      </c>
      <c r="H16" s="3">
        <f t="shared" si="1"/>
        <v>71.1</v>
      </c>
      <c r="I16" s="3">
        <v>11.85</v>
      </c>
      <c r="J16" s="3" t="s">
        <v>19</v>
      </c>
      <c r="K16" s="3" t="s">
        <v>63</v>
      </c>
      <c r="L16" s="3"/>
      <c r="M16" s="4">
        <v>45444.0</v>
      </c>
      <c r="N16" s="3"/>
    </row>
    <row r="17" ht="15.75" customHeight="1">
      <c r="A17" s="3">
        <v>16.0</v>
      </c>
      <c r="B17" s="3" t="s">
        <v>66</v>
      </c>
      <c r="C17" s="3" t="s">
        <v>57</v>
      </c>
      <c r="D17" s="3" t="s">
        <v>67</v>
      </c>
      <c r="E17" s="3" t="s">
        <v>68</v>
      </c>
      <c r="F17" s="3" t="s">
        <v>69</v>
      </c>
      <c r="G17" s="3">
        <f>3*6</f>
        <v>18</v>
      </c>
      <c r="H17" s="3">
        <f t="shared" si="1"/>
        <v>12</v>
      </c>
      <c r="I17" s="3">
        <v>2.0</v>
      </c>
      <c r="J17" s="3" t="s">
        <v>19</v>
      </c>
      <c r="K17" s="3" t="s">
        <v>70</v>
      </c>
      <c r="L17" s="3"/>
      <c r="M17" s="4">
        <v>45292.0</v>
      </c>
      <c r="N17" s="3"/>
    </row>
    <row r="18" ht="15.75" customHeight="1">
      <c r="A18" s="3">
        <v>17.0</v>
      </c>
      <c r="B18" s="3" t="s">
        <v>71</v>
      </c>
      <c r="C18" s="3" t="s">
        <v>72</v>
      </c>
      <c r="D18" s="3" t="s">
        <v>46</v>
      </c>
      <c r="E18" s="3" t="s">
        <v>68</v>
      </c>
      <c r="F18" s="3" t="s">
        <v>73</v>
      </c>
      <c r="G18" s="3">
        <v>20.0</v>
      </c>
      <c r="H18" s="3">
        <f t="shared" si="1"/>
        <v>99</v>
      </c>
      <c r="I18" s="3">
        <v>16.5</v>
      </c>
      <c r="J18" s="3" t="s">
        <v>19</v>
      </c>
      <c r="K18" s="3" t="s">
        <v>74</v>
      </c>
      <c r="L18" s="3"/>
      <c r="M18" s="4">
        <v>45383.0</v>
      </c>
      <c r="N18" s="3"/>
    </row>
    <row r="19" ht="15.75" customHeight="1">
      <c r="A19" s="3">
        <v>18.0</v>
      </c>
      <c r="B19" s="3" t="s">
        <v>75</v>
      </c>
      <c r="C19" s="3" t="s">
        <v>72</v>
      </c>
      <c r="D19" s="3" t="s">
        <v>46</v>
      </c>
      <c r="E19" s="3" t="s">
        <v>68</v>
      </c>
      <c r="F19" s="3" t="s">
        <v>73</v>
      </c>
      <c r="G19" s="3">
        <v>10.0</v>
      </c>
      <c r="H19" s="3">
        <f t="shared" si="1"/>
        <v>150</v>
      </c>
      <c r="I19" s="3">
        <v>25.0</v>
      </c>
      <c r="J19" s="3" t="s">
        <v>19</v>
      </c>
      <c r="K19" s="3" t="s">
        <v>76</v>
      </c>
      <c r="L19" s="3"/>
      <c r="M19" s="5">
        <v>45910.0</v>
      </c>
      <c r="N19" s="3"/>
    </row>
    <row r="20" ht="15.75" customHeight="1">
      <c r="A20" s="3">
        <v>19.0</v>
      </c>
      <c r="B20" s="3" t="s">
        <v>77</v>
      </c>
      <c r="C20" s="3" t="s">
        <v>29</v>
      </c>
      <c r="D20" s="3" t="s">
        <v>30</v>
      </c>
      <c r="E20" s="3" t="s">
        <v>24</v>
      </c>
      <c r="F20" s="3" t="s">
        <v>78</v>
      </c>
      <c r="G20" s="3">
        <v>29.0</v>
      </c>
      <c r="H20" s="3">
        <f t="shared" si="1"/>
        <v>63</v>
      </c>
      <c r="I20" s="3">
        <v>10.5</v>
      </c>
      <c r="J20" s="3" t="s">
        <v>19</v>
      </c>
      <c r="K20" s="3" t="s">
        <v>79</v>
      </c>
      <c r="L20" s="3"/>
      <c r="M20" s="4">
        <v>45839.0</v>
      </c>
      <c r="N20" s="3"/>
    </row>
    <row r="21" ht="15.75" customHeight="1">
      <c r="A21" s="3">
        <v>20.0</v>
      </c>
      <c r="B21" s="3" t="s">
        <v>80</v>
      </c>
      <c r="C21" s="3" t="s">
        <v>29</v>
      </c>
      <c r="D21" s="3" t="s">
        <v>30</v>
      </c>
      <c r="E21" s="3" t="s">
        <v>81</v>
      </c>
      <c r="F21" s="3" t="s">
        <v>82</v>
      </c>
      <c r="G21" s="3">
        <v>39.0</v>
      </c>
      <c r="H21" s="3">
        <f t="shared" si="1"/>
        <v>14.4</v>
      </c>
      <c r="I21" s="3">
        <v>2.4</v>
      </c>
      <c r="J21" s="3" t="s">
        <v>19</v>
      </c>
      <c r="K21" s="3" t="s">
        <v>83</v>
      </c>
      <c r="L21" s="3"/>
      <c r="M21" s="4">
        <v>45566.0</v>
      </c>
      <c r="N21" s="3"/>
    </row>
    <row r="22" ht="15.75" customHeight="1">
      <c r="A22" s="3">
        <v>21.0</v>
      </c>
      <c r="B22" s="3" t="s">
        <v>84</v>
      </c>
      <c r="C22" s="3" t="s">
        <v>29</v>
      </c>
      <c r="D22" s="3" t="s">
        <v>30</v>
      </c>
      <c r="E22" s="3" t="s">
        <v>24</v>
      </c>
      <c r="F22" s="3" t="s">
        <v>36</v>
      </c>
      <c r="G22" s="3">
        <v>82.0</v>
      </c>
      <c r="H22" s="3">
        <f t="shared" si="1"/>
        <v>12</v>
      </c>
      <c r="I22" s="3">
        <v>2.0</v>
      </c>
      <c r="J22" s="3" t="s">
        <v>19</v>
      </c>
      <c r="K22" s="3" t="s">
        <v>85</v>
      </c>
      <c r="L22" s="3"/>
      <c r="M22" s="4">
        <v>45292.0</v>
      </c>
      <c r="N22" s="3"/>
    </row>
    <row r="23" ht="15.75" customHeight="1">
      <c r="A23" s="3">
        <v>22.0</v>
      </c>
      <c r="B23" s="3" t="s">
        <v>86</v>
      </c>
      <c r="C23" s="3" t="s">
        <v>29</v>
      </c>
      <c r="D23" s="3" t="s">
        <v>30</v>
      </c>
      <c r="E23" s="3" t="s">
        <v>87</v>
      </c>
      <c r="F23" s="3" t="s">
        <v>88</v>
      </c>
      <c r="G23" s="3">
        <v>12.0</v>
      </c>
      <c r="H23" s="3">
        <f t="shared" si="1"/>
        <v>138.6</v>
      </c>
      <c r="I23" s="3">
        <v>23.1</v>
      </c>
      <c r="J23" s="3" t="s">
        <v>19</v>
      </c>
      <c r="K23" s="3" t="s">
        <v>89</v>
      </c>
      <c r="L23" s="3"/>
      <c r="M23" s="4">
        <v>45658.0</v>
      </c>
      <c r="N23" s="3"/>
    </row>
    <row r="24" ht="15.75" customHeight="1">
      <c r="A24" s="3">
        <v>23.0</v>
      </c>
      <c r="B24" s="3" t="s">
        <v>90</v>
      </c>
      <c r="C24" s="3" t="s">
        <v>29</v>
      </c>
      <c r="D24" s="3" t="s">
        <v>91</v>
      </c>
      <c r="E24" s="3" t="s">
        <v>92</v>
      </c>
      <c r="F24" s="3" t="s">
        <v>93</v>
      </c>
      <c r="G24" s="3">
        <v>2.0</v>
      </c>
      <c r="H24" s="3">
        <f t="shared" si="1"/>
        <v>774</v>
      </c>
      <c r="I24" s="3">
        <v>129.0</v>
      </c>
      <c r="J24" s="3" t="s">
        <v>19</v>
      </c>
      <c r="K24" s="3" t="s">
        <v>94</v>
      </c>
      <c r="L24" s="3"/>
      <c r="M24" s="4">
        <v>45261.0</v>
      </c>
      <c r="N24" s="3"/>
    </row>
    <row r="25" ht="15.75" customHeight="1">
      <c r="A25" s="3">
        <v>24.0</v>
      </c>
      <c r="B25" s="3" t="s">
        <v>95</v>
      </c>
      <c r="C25" s="3" t="s">
        <v>29</v>
      </c>
      <c r="D25" s="3" t="s">
        <v>30</v>
      </c>
      <c r="E25" s="6" t="s">
        <v>96</v>
      </c>
      <c r="F25" s="3"/>
      <c r="G25" s="3">
        <v>24.0</v>
      </c>
      <c r="H25" s="3">
        <f t="shared" si="1"/>
        <v>33.48</v>
      </c>
      <c r="I25" s="3">
        <v>5.58</v>
      </c>
      <c r="J25" s="3" t="s">
        <v>19</v>
      </c>
      <c r="K25" s="3" t="s">
        <v>97</v>
      </c>
      <c r="L25" s="3"/>
      <c r="M25" s="4">
        <v>45139.0</v>
      </c>
      <c r="N25" s="3"/>
    </row>
    <row r="26" ht="15.75" customHeight="1">
      <c r="A26" s="3">
        <v>0.0</v>
      </c>
      <c r="B26" s="3" t="s">
        <v>98</v>
      </c>
      <c r="C26" s="3" t="s">
        <v>29</v>
      </c>
      <c r="D26" s="3" t="s">
        <v>30</v>
      </c>
      <c r="E26" s="3" t="s">
        <v>99</v>
      </c>
      <c r="F26" s="3"/>
      <c r="G26" s="3">
        <v>20.0</v>
      </c>
      <c r="H26" s="3">
        <f t="shared" si="1"/>
        <v>94.5</v>
      </c>
      <c r="I26" s="3">
        <v>15.75</v>
      </c>
      <c r="J26" s="3" t="s">
        <v>19</v>
      </c>
      <c r="K26" s="3" t="s">
        <v>100</v>
      </c>
      <c r="L26" s="3"/>
      <c r="M26" s="3"/>
      <c r="N26" s="3"/>
    </row>
    <row r="27" ht="15.75" customHeight="1">
      <c r="A27" s="3">
        <v>26.0</v>
      </c>
      <c r="B27" s="3" t="s">
        <v>101</v>
      </c>
      <c r="C27" s="3" t="s">
        <v>29</v>
      </c>
      <c r="D27" s="3" t="s">
        <v>30</v>
      </c>
      <c r="E27" s="3" t="s">
        <v>102</v>
      </c>
      <c r="F27" s="3" t="s">
        <v>48</v>
      </c>
      <c r="G27" s="3">
        <v>10.0</v>
      </c>
      <c r="H27" s="3">
        <f t="shared" si="1"/>
        <v>114.78</v>
      </c>
      <c r="I27" s="3">
        <v>19.13</v>
      </c>
      <c r="J27" s="3" t="s">
        <v>19</v>
      </c>
      <c r="K27" s="3" t="s">
        <v>103</v>
      </c>
      <c r="L27" s="3"/>
      <c r="M27" s="4">
        <v>45536.0</v>
      </c>
      <c r="N27" s="3"/>
    </row>
    <row r="28" ht="15.75" customHeight="1">
      <c r="A28" s="3">
        <v>27.0</v>
      </c>
      <c r="B28" s="3" t="s">
        <v>104</v>
      </c>
      <c r="C28" s="3" t="s">
        <v>29</v>
      </c>
      <c r="D28" s="3" t="s">
        <v>30</v>
      </c>
      <c r="E28" s="3" t="s">
        <v>102</v>
      </c>
      <c r="F28" s="3" t="s">
        <v>61</v>
      </c>
      <c r="G28" s="3">
        <v>10.0</v>
      </c>
      <c r="H28" s="3">
        <f t="shared" si="1"/>
        <v>120</v>
      </c>
      <c r="I28" s="3">
        <v>20.0</v>
      </c>
      <c r="J28" s="3" t="s">
        <v>19</v>
      </c>
      <c r="K28" s="3" t="s">
        <v>105</v>
      </c>
      <c r="L28" s="3"/>
      <c r="M28" s="4">
        <v>45566.0</v>
      </c>
      <c r="N28" s="3"/>
    </row>
    <row r="29" ht="15.75" customHeight="1">
      <c r="A29" s="3">
        <v>29.0</v>
      </c>
      <c r="B29" s="3" t="s">
        <v>106</v>
      </c>
      <c r="C29" s="3" t="s">
        <v>29</v>
      </c>
      <c r="D29" s="3" t="s">
        <v>30</v>
      </c>
      <c r="E29" s="6" t="s">
        <v>107</v>
      </c>
      <c r="F29" s="3" t="s">
        <v>48</v>
      </c>
      <c r="G29" s="3">
        <v>1.0</v>
      </c>
      <c r="H29" s="3">
        <f t="shared" si="1"/>
        <v>480</v>
      </c>
      <c r="I29" s="3">
        <v>80.0</v>
      </c>
      <c r="J29" s="3" t="s">
        <v>19</v>
      </c>
      <c r="K29" s="3" t="s">
        <v>108</v>
      </c>
      <c r="L29" s="3"/>
      <c r="M29" s="4">
        <v>45474.0</v>
      </c>
      <c r="N29" s="3"/>
    </row>
    <row r="30" ht="15.75" customHeight="1">
      <c r="A30" s="3">
        <v>30.0</v>
      </c>
      <c r="B30" s="3" t="s">
        <v>109</v>
      </c>
      <c r="C30" s="3" t="s">
        <v>29</v>
      </c>
      <c r="D30" s="3" t="s">
        <v>30</v>
      </c>
      <c r="E30" s="3" t="s">
        <v>110</v>
      </c>
      <c r="F30" s="3" t="s">
        <v>36</v>
      </c>
      <c r="G30" s="3">
        <v>5.0</v>
      </c>
      <c r="H30" s="3">
        <f t="shared" si="1"/>
        <v>35.7</v>
      </c>
      <c r="I30" s="3">
        <v>5.95</v>
      </c>
      <c r="J30" s="3" t="s">
        <v>19</v>
      </c>
      <c r="K30" s="3" t="s">
        <v>109</v>
      </c>
      <c r="L30" s="3"/>
      <c r="M30" s="4">
        <v>44958.0</v>
      </c>
      <c r="N30" s="3"/>
    </row>
    <row r="31" ht="15.75" customHeight="1">
      <c r="A31" s="3">
        <v>31.0</v>
      </c>
      <c r="B31" s="3" t="s">
        <v>111</v>
      </c>
      <c r="C31" s="3" t="s">
        <v>29</v>
      </c>
      <c r="D31" s="3" t="s">
        <v>30</v>
      </c>
      <c r="E31" s="3" t="s">
        <v>39</v>
      </c>
      <c r="F31" s="3" t="s">
        <v>48</v>
      </c>
      <c r="G31" s="3">
        <f>10+3</f>
        <v>13</v>
      </c>
      <c r="H31" s="3">
        <f t="shared" si="1"/>
        <v>72</v>
      </c>
      <c r="I31" s="1">
        <v>12.0</v>
      </c>
      <c r="J31" s="3" t="s">
        <v>19</v>
      </c>
      <c r="K31" s="3" t="s">
        <v>111</v>
      </c>
      <c r="L31" s="3"/>
      <c r="M31" s="4">
        <v>44774.0</v>
      </c>
      <c r="N31" s="3"/>
    </row>
    <row r="32" ht="15.75" customHeight="1">
      <c r="A32" s="3">
        <v>32.0</v>
      </c>
      <c r="B32" s="3" t="s">
        <v>112</v>
      </c>
      <c r="C32" s="3" t="s">
        <v>29</v>
      </c>
      <c r="D32" s="3" t="s">
        <v>30</v>
      </c>
      <c r="E32" s="3" t="s">
        <v>60</v>
      </c>
      <c r="F32" s="3" t="s">
        <v>113</v>
      </c>
      <c r="G32" s="1">
        <v>16.0</v>
      </c>
      <c r="H32" s="3">
        <f t="shared" si="1"/>
        <v>38.76</v>
      </c>
      <c r="I32" s="3">
        <v>6.46</v>
      </c>
      <c r="J32" s="3" t="s">
        <v>19</v>
      </c>
      <c r="K32" s="3" t="s">
        <v>114</v>
      </c>
      <c r="L32" s="3"/>
      <c r="M32" s="4">
        <v>44896.0</v>
      </c>
      <c r="N32" s="3"/>
    </row>
    <row r="33" ht="15.75" customHeight="1">
      <c r="A33" s="3">
        <v>33.0</v>
      </c>
      <c r="B33" s="3" t="s">
        <v>115</v>
      </c>
      <c r="C33" s="3" t="s">
        <v>29</v>
      </c>
      <c r="D33" s="3" t="s">
        <v>46</v>
      </c>
      <c r="E33" s="3" t="s">
        <v>116</v>
      </c>
      <c r="F33" s="3" t="s">
        <v>52</v>
      </c>
      <c r="G33" s="3">
        <v>2.0</v>
      </c>
      <c r="H33" s="3">
        <f t="shared" si="1"/>
        <v>330</v>
      </c>
      <c r="I33" s="3">
        <v>55.0</v>
      </c>
      <c r="J33" s="3" t="s">
        <v>19</v>
      </c>
      <c r="K33" s="3" t="s">
        <v>115</v>
      </c>
      <c r="L33" s="3"/>
      <c r="M33" s="4">
        <v>45231.0</v>
      </c>
      <c r="N33" s="3"/>
    </row>
    <row r="34" ht="15.75" customHeight="1">
      <c r="A34" s="3">
        <v>34.0</v>
      </c>
      <c r="B34" s="3" t="s">
        <v>117</v>
      </c>
      <c r="C34" s="3" t="s">
        <v>29</v>
      </c>
      <c r="D34" s="3" t="s">
        <v>30</v>
      </c>
      <c r="E34" s="3" t="s">
        <v>118</v>
      </c>
      <c r="F34" s="3" t="s">
        <v>48</v>
      </c>
      <c r="G34" s="3">
        <v>5.0</v>
      </c>
      <c r="H34" s="3">
        <f t="shared" si="1"/>
        <v>420</v>
      </c>
      <c r="I34" s="3">
        <v>70.0</v>
      </c>
      <c r="J34" s="3" t="s">
        <v>19</v>
      </c>
      <c r="K34" s="3" t="s">
        <v>119</v>
      </c>
      <c r="L34" s="3"/>
      <c r="M34" s="4">
        <v>45231.0</v>
      </c>
      <c r="N34" s="3"/>
    </row>
    <row r="35" ht="15.75" customHeight="1">
      <c r="A35" s="3">
        <v>35.0</v>
      </c>
      <c r="B35" s="3" t="s">
        <v>120</v>
      </c>
      <c r="C35" s="3" t="s">
        <v>29</v>
      </c>
      <c r="D35" s="3" t="s">
        <v>46</v>
      </c>
      <c r="E35" s="3" t="s">
        <v>121</v>
      </c>
      <c r="F35" s="3" t="s">
        <v>36</v>
      </c>
      <c r="G35" s="3">
        <v>1.0</v>
      </c>
      <c r="H35" s="3">
        <f t="shared" si="1"/>
        <v>120</v>
      </c>
      <c r="I35" s="1">
        <v>20.0</v>
      </c>
      <c r="J35" s="3" t="s">
        <v>19</v>
      </c>
      <c r="K35" s="3" t="s">
        <v>120</v>
      </c>
      <c r="L35" s="3"/>
      <c r="M35" s="4">
        <v>45047.0</v>
      </c>
      <c r="N35" s="3"/>
    </row>
    <row r="36" ht="15.75" customHeight="1">
      <c r="A36" s="3">
        <v>36.0</v>
      </c>
      <c r="B36" s="3" t="s">
        <v>122</v>
      </c>
      <c r="C36" s="3" t="s">
        <v>22</v>
      </c>
      <c r="D36" s="3" t="s">
        <v>23</v>
      </c>
      <c r="E36" s="3" t="s">
        <v>123</v>
      </c>
      <c r="F36" s="3" t="s">
        <v>52</v>
      </c>
      <c r="G36" s="3">
        <v>28.0</v>
      </c>
      <c r="H36" s="3">
        <f t="shared" si="1"/>
        <v>16.98</v>
      </c>
      <c r="I36" s="3">
        <v>2.83</v>
      </c>
      <c r="J36" s="3" t="s">
        <v>19</v>
      </c>
      <c r="K36" s="3" t="s">
        <v>124</v>
      </c>
      <c r="L36" s="3"/>
      <c r="M36" s="4">
        <v>45383.0</v>
      </c>
      <c r="N36" s="3"/>
    </row>
    <row r="37" ht="15.75" customHeight="1">
      <c r="A37" s="3">
        <v>37.0</v>
      </c>
      <c r="B37" s="3" t="s">
        <v>125</v>
      </c>
      <c r="C37" s="3" t="s">
        <v>22</v>
      </c>
      <c r="D37" s="3" t="s">
        <v>23</v>
      </c>
      <c r="E37" s="3" t="s">
        <v>24</v>
      </c>
      <c r="F37" s="3" t="s">
        <v>25</v>
      </c>
      <c r="G37" s="3">
        <v>8.0</v>
      </c>
      <c r="H37" s="3">
        <f t="shared" si="1"/>
        <v>3</v>
      </c>
      <c r="I37" s="3">
        <v>0.5</v>
      </c>
      <c r="J37" s="3" t="s">
        <v>19</v>
      </c>
      <c r="K37" s="3" t="s">
        <v>126</v>
      </c>
      <c r="L37" s="3"/>
      <c r="M37" s="4">
        <v>44896.0</v>
      </c>
      <c r="N37" s="3"/>
    </row>
    <row r="38" ht="15.75" customHeight="1">
      <c r="A38" s="3">
        <v>38.0</v>
      </c>
      <c r="B38" s="3" t="s">
        <v>127</v>
      </c>
      <c r="C38" s="3" t="s">
        <v>128</v>
      </c>
      <c r="D38" s="7" t="s">
        <v>129</v>
      </c>
      <c r="E38" s="3" t="s">
        <v>39</v>
      </c>
      <c r="F38" s="3" t="s">
        <v>130</v>
      </c>
      <c r="G38" s="3">
        <v>2.0</v>
      </c>
      <c r="H38" s="3">
        <f t="shared" si="1"/>
        <v>390</v>
      </c>
      <c r="I38" s="3">
        <v>65.0</v>
      </c>
      <c r="J38" s="3" t="s">
        <v>19</v>
      </c>
      <c r="K38" s="3" t="s">
        <v>127</v>
      </c>
      <c r="L38" s="3"/>
      <c r="M38" s="4">
        <v>44713.0</v>
      </c>
      <c r="N38" s="3"/>
    </row>
    <row r="39" ht="15.75" customHeight="1">
      <c r="A39" s="3">
        <v>39.0</v>
      </c>
      <c r="B39" s="3" t="s">
        <v>131</v>
      </c>
      <c r="C39" s="3" t="s">
        <v>29</v>
      </c>
      <c r="D39" s="3" t="s">
        <v>16</v>
      </c>
      <c r="E39" s="3" t="s">
        <v>132</v>
      </c>
      <c r="F39" s="3" t="s">
        <v>61</v>
      </c>
      <c r="G39" s="3">
        <v>2.0</v>
      </c>
      <c r="H39" s="3">
        <f t="shared" si="1"/>
        <v>195</v>
      </c>
      <c r="I39" s="3">
        <v>32.5</v>
      </c>
      <c r="J39" s="3" t="s">
        <v>19</v>
      </c>
      <c r="K39" s="3" t="s">
        <v>133</v>
      </c>
      <c r="L39" s="3"/>
      <c r="M39" s="4">
        <v>45383.0</v>
      </c>
      <c r="N39" s="3"/>
    </row>
    <row r="40" ht="15.75" customHeight="1">
      <c r="A40" s="3">
        <v>40.0</v>
      </c>
      <c r="B40" s="3" t="s">
        <v>134</v>
      </c>
      <c r="C40" s="3" t="s">
        <v>29</v>
      </c>
      <c r="D40" s="3" t="s">
        <v>46</v>
      </c>
      <c r="E40" s="3" t="s">
        <v>132</v>
      </c>
      <c r="F40" s="3" t="s">
        <v>135</v>
      </c>
      <c r="G40" s="3">
        <v>50.0</v>
      </c>
      <c r="H40" s="3">
        <f t="shared" si="1"/>
        <v>150</v>
      </c>
      <c r="I40" s="1">
        <v>25.0</v>
      </c>
      <c r="J40" s="3" t="s">
        <v>19</v>
      </c>
      <c r="K40" s="3" t="s">
        <v>136</v>
      </c>
      <c r="L40" s="3"/>
      <c r="M40" s="4">
        <v>45383.0</v>
      </c>
      <c r="N40" s="3"/>
    </row>
    <row r="41" ht="15.75" customHeight="1">
      <c r="A41" s="3">
        <v>41.0</v>
      </c>
      <c r="B41" s="3" t="s">
        <v>137</v>
      </c>
      <c r="C41" s="3" t="s">
        <v>29</v>
      </c>
      <c r="D41" s="3" t="s">
        <v>46</v>
      </c>
      <c r="E41" s="3" t="s">
        <v>132</v>
      </c>
      <c r="F41" s="3" t="s">
        <v>61</v>
      </c>
      <c r="G41" s="3">
        <v>2.0</v>
      </c>
      <c r="H41" s="3">
        <f t="shared" si="1"/>
        <v>136.8</v>
      </c>
      <c r="I41" s="1">
        <v>22.8</v>
      </c>
      <c r="J41" s="3" t="s">
        <v>19</v>
      </c>
      <c r="K41" s="3" t="s">
        <v>138</v>
      </c>
      <c r="L41" s="3"/>
      <c r="M41" s="4">
        <v>45383.0</v>
      </c>
      <c r="N41" s="3"/>
    </row>
    <row r="42" ht="15.75" customHeight="1">
      <c r="A42" s="3">
        <v>42.0</v>
      </c>
      <c r="B42" s="3" t="s">
        <v>139</v>
      </c>
      <c r="C42" s="3" t="s">
        <v>22</v>
      </c>
      <c r="D42" s="3" t="s">
        <v>23</v>
      </c>
      <c r="E42" s="3" t="s">
        <v>123</v>
      </c>
      <c r="F42" s="3" t="s">
        <v>52</v>
      </c>
      <c r="G42" s="3">
        <v>28.0</v>
      </c>
      <c r="H42" s="3">
        <f t="shared" si="1"/>
        <v>7.8</v>
      </c>
      <c r="I42" s="3">
        <v>1.3</v>
      </c>
      <c r="J42" s="3" t="s">
        <v>19</v>
      </c>
      <c r="K42" s="3" t="s">
        <v>139</v>
      </c>
      <c r="L42" s="3"/>
      <c r="M42" s="4">
        <v>45292.0</v>
      </c>
      <c r="N42" s="3"/>
    </row>
    <row r="43" ht="15.75" customHeight="1">
      <c r="A43" s="3">
        <v>43.0</v>
      </c>
      <c r="B43" s="3" t="s">
        <v>140</v>
      </c>
      <c r="C43" s="3" t="s">
        <v>29</v>
      </c>
      <c r="D43" s="3" t="s">
        <v>30</v>
      </c>
      <c r="E43" s="3" t="s">
        <v>141</v>
      </c>
      <c r="F43" s="3" t="s">
        <v>142</v>
      </c>
      <c r="G43" s="3">
        <v>5.0</v>
      </c>
      <c r="H43" s="3">
        <f t="shared" si="1"/>
        <v>480</v>
      </c>
      <c r="I43" s="3">
        <v>80.0</v>
      </c>
      <c r="J43" s="3" t="s">
        <v>19</v>
      </c>
      <c r="K43" s="3" t="s">
        <v>143</v>
      </c>
      <c r="L43" s="3"/>
      <c r="M43" s="4">
        <v>45474.0</v>
      </c>
      <c r="N43" s="3"/>
    </row>
    <row r="44" ht="15.75" customHeight="1">
      <c r="A44" s="3">
        <v>44.0</v>
      </c>
      <c r="B44" s="3" t="s">
        <v>144</v>
      </c>
      <c r="C44" s="3" t="s">
        <v>29</v>
      </c>
      <c r="D44" s="3" t="s">
        <v>30</v>
      </c>
      <c r="E44" s="3" t="s">
        <v>145</v>
      </c>
      <c r="F44" s="3" t="s">
        <v>113</v>
      </c>
      <c r="G44" s="3">
        <v>11.0</v>
      </c>
      <c r="H44" s="3">
        <f t="shared" si="1"/>
        <v>30</v>
      </c>
      <c r="I44" s="1">
        <v>5.0</v>
      </c>
      <c r="J44" s="3" t="s">
        <v>19</v>
      </c>
      <c r="K44" s="3" t="s">
        <v>146</v>
      </c>
      <c r="L44" s="3"/>
      <c r="M44" s="4">
        <v>45809.0</v>
      </c>
      <c r="N44" s="3"/>
    </row>
    <row r="45" ht="15.75" customHeight="1">
      <c r="A45" s="3">
        <v>45.0</v>
      </c>
      <c r="B45" s="3" t="s">
        <v>147</v>
      </c>
      <c r="C45" s="3" t="s">
        <v>22</v>
      </c>
      <c r="D45" s="3" t="s">
        <v>23</v>
      </c>
      <c r="E45" s="3" t="s">
        <v>99</v>
      </c>
      <c r="F45" s="3" t="s">
        <v>93</v>
      </c>
      <c r="G45" s="3">
        <v>8.0</v>
      </c>
      <c r="H45" s="3">
        <f t="shared" si="1"/>
        <v>57</v>
      </c>
      <c r="I45" s="3">
        <v>9.5</v>
      </c>
      <c r="J45" s="3" t="s">
        <v>19</v>
      </c>
      <c r="K45" s="3" t="s">
        <v>148</v>
      </c>
      <c r="L45" s="3"/>
      <c r="M45" s="4">
        <v>44896.0</v>
      </c>
      <c r="N45" s="3"/>
    </row>
    <row r="46" ht="15.75" customHeight="1">
      <c r="A46" s="3">
        <v>46.0</v>
      </c>
      <c r="B46" s="3" t="s">
        <v>149</v>
      </c>
      <c r="C46" s="3" t="s">
        <v>29</v>
      </c>
      <c r="D46" s="3" t="s">
        <v>30</v>
      </c>
      <c r="E46" s="3" t="s">
        <v>150</v>
      </c>
      <c r="F46" s="3" t="s">
        <v>151</v>
      </c>
      <c r="G46" s="3">
        <v>0.0</v>
      </c>
      <c r="H46" s="3">
        <f t="shared" si="1"/>
        <v>60</v>
      </c>
      <c r="I46" s="1">
        <v>10.0</v>
      </c>
      <c r="J46" s="3" t="s">
        <v>19</v>
      </c>
      <c r="K46" s="3" t="s">
        <v>152</v>
      </c>
      <c r="L46" s="3"/>
      <c r="M46" s="4">
        <v>45839.0</v>
      </c>
      <c r="N46" s="3"/>
    </row>
    <row r="47" ht="15.75" customHeight="1">
      <c r="A47" s="3">
        <v>47.0</v>
      </c>
      <c r="B47" s="3" t="s">
        <v>153</v>
      </c>
      <c r="C47" s="3" t="s">
        <v>22</v>
      </c>
      <c r="D47" s="3" t="s">
        <v>23</v>
      </c>
      <c r="E47" s="6" t="s">
        <v>154</v>
      </c>
      <c r="F47" s="3" t="s">
        <v>25</v>
      </c>
      <c r="G47" s="3">
        <v>10.0</v>
      </c>
      <c r="H47" s="3">
        <f t="shared" si="1"/>
        <v>3.42</v>
      </c>
      <c r="I47" s="3">
        <v>0.57</v>
      </c>
      <c r="J47" s="3" t="s">
        <v>19</v>
      </c>
      <c r="K47" s="3" t="s">
        <v>155</v>
      </c>
      <c r="L47" s="3"/>
      <c r="M47" s="4">
        <v>45597.0</v>
      </c>
      <c r="N47" s="3"/>
    </row>
    <row r="48" ht="15.75" customHeight="1">
      <c r="A48" s="3">
        <v>48.0</v>
      </c>
      <c r="B48" s="3" t="s">
        <v>156</v>
      </c>
      <c r="C48" s="3" t="s">
        <v>29</v>
      </c>
      <c r="D48" s="3" t="s">
        <v>46</v>
      </c>
      <c r="E48" s="6" t="s">
        <v>157</v>
      </c>
      <c r="F48" s="3" t="s">
        <v>36</v>
      </c>
      <c r="G48" s="3">
        <v>1.0</v>
      </c>
      <c r="H48" s="3">
        <f t="shared" si="1"/>
        <v>390</v>
      </c>
      <c r="I48" s="1">
        <v>65.0</v>
      </c>
      <c r="J48" s="3" t="s">
        <v>19</v>
      </c>
      <c r="K48" s="3" t="s">
        <v>158</v>
      </c>
      <c r="L48" s="3"/>
      <c r="M48" s="4">
        <v>45108.0</v>
      </c>
      <c r="N48" s="3"/>
    </row>
    <row r="49" ht="15.75" customHeight="1">
      <c r="A49" s="3">
        <v>49.0</v>
      </c>
      <c r="B49" s="3" t="s">
        <v>159</v>
      </c>
      <c r="C49" s="3" t="s">
        <v>22</v>
      </c>
      <c r="D49" s="3" t="s">
        <v>160</v>
      </c>
      <c r="E49" s="3" t="s">
        <v>68</v>
      </c>
      <c r="F49" s="3" t="s">
        <v>161</v>
      </c>
      <c r="G49" s="3">
        <v>10.0</v>
      </c>
      <c r="H49" s="3">
        <f t="shared" si="1"/>
        <v>21.9</v>
      </c>
      <c r="I49" s="3">
        <v>3.65</v>
      </c>
      <c r="J49" s="3" t="s">
        <v>19</v>
      </c>
      <c r="K49" s="3" t="s">
        <v>162</v>
      </c>
      <c r="L49" s="3"/>
      <c r="M49" s="4">
        <v>44805.0</v>
      </c>
      <c r="N49" s="3"/>
    </row>
    <row r="50" ht="15.75" customHeight="1">
      <c r="A50" s="3">
        <v>50.0</v>
      </c>
      <c r="B50" s="3" t="s">
        <v>163</v>
      </c>
      <c r="C50" s="3" t="s">
        <v>29</v>
      </c>
      <c r="D50" s="3" t="s">
        <v>30</v>
      </c>
      <c r="E50" s="6" t="s">
        <v>164</v>
      </c>
      <c r="F50" s="3" t="s">
        <v>48</v>
      </c>
      <c r="G50" s="3">
        <v>3.0</v>
      </c>
      <c r="H50" s="3">
        <f t="shared" si="1"/>
        <v>270</v>
      </c>
      <c r="I50" s="3">
        <v>45.0</v>
      </c>
      <c r="J50" s="3" t="s">
        <v>19</v>
      </c>
      <c r="K50" s="3" t="s">
        <v>165</v>
      </c>
      <c r="L50" s="3"/>
      <c r="M50" s="4">
        <v>45536.0</v>
      </c>
      <c r="N50" s="3"/>
    </row>
    <row r="51" ht="15.75" customHeight="1">
      <c r="A51" s="3">
        <v>51.0</v>
      </c>
      <c r="B51" s="3" t="s">
        <v>166</v>
      </c>
      <c r="C51" s="3" t="s">
        <v>167</v>
      </c>
      <c r="D51" s="3" t="s">
        <v>23</v>
      </c>
      <c r="E51" s="6"/>
      <c r="F51" s="3" t="s">
        <v>168</v>
      </c>
      <c r="G51" s="3">
        <v>7.0</v>
      </c>
      <c r="H51" s="3">
        <f t="shared" si="1"/>
        <v>1500</v>
      </c>
      <c r="I51" s="1">
        <v>250.0</v>
      </c>
      <c r="J51" s="3" t="s">
        <v>19</v>
      </c>
      <c r="K51" s="3" t="s">
        <v>169</v>
      </c>
      <c r="L51" s="3"/>
      <c r="M51" s="4">
        <v>44713.0</v>
      </c>
      <c r="N51" s="3"/>
    </row>
    <row r="52" ht="15.75" customHeight="1">
      <c r="A52" s="3">
        <v>52.0</v>
      </c>
      <c r="B52" s="3" t="s">
        <v>170</v>
      </c>
      <c r="C52" s="3" t="s">
        <v>29</v>
      </c>
      <c r="D52" s="3" t="s">
        <v>30</v>
      </c>
      <c r="E52" s="6" t="s">
        <v>141</v>
      </c>
      <c r="F52" s="3" t="s">
        <v>142</v>
      </c>
      <c r="G52" s="3">
        <v>4.0</v>
      </c>
      <c r="H52" s="3">
        <f t="shared" si="1"/>
        <v>450</v>
      </c>
      <c r="I52" s="3">
        <v>75.0</v>
      </c>
      <c r="J52" s="3" t="s">
        <v>19</v>
      </c>
      <c r="K52" s="3" t="s">
        <v>171</v>
      </c>
      <c r="L52" s="3"/>
      <c r="M52" s="4">
        <v>45474.0</v>
      </c>
      <c r="N52" s="3"/>
    </row>
    <row r="53" ht="15.75" customHeight="1">
      <c r="A53" s="3">
        <v>53.0</v>
      </c>
      <c r="B53" s="3" t="s">
        <v>172</v>
      </c>
      <c r="C53" s="3" t="s">
        <v>29</v>
      </c>
      <c r="D53" s="3" t="s">
        <v>30</v>
      </c>
      <c r="E53" s="3" t="s">
        <v>123</v>
      </c>
      <c r="F53" s="3" t="s">
        <v>48</v>
      </c>
      <c r="G53" s="3">
        <v>4.0</v>
      </c>
      <c r="H53" s="3">
        <f t="shared" si="1"/>
        <v>390</v>
      </c>
      <c r="I53" s="3">
        <v>65.0</v>
      </c>
      <c r="J53" s="3" t="s">
        <v>19</v>
      </c>
      <c r="K53" s="3" t="s">
        <v>173</v>
      </c>
      <c r="L53" s="3"/>
      <c r="M53" s="4">
        <v>45505.0</v>
      </c>
      <c r="N53" s="3"/>
    </row>
    <row r="54" ht="15.75" customHeight="1">
      <c r="A54" s="3">
        <v>54.0</v>
      </c>
      <c r="B54" s="3" t="s">
        <v>174</v>
      </c>
      <c r="C54" s="3" t="s">
        <v>29</v>
      </c>
      <c r="D54" s="3" t="s">
        <v>30</v>
      </c>
      <c r="E54" s="6" t="s">
        <v>175</v>
      </c>
      <c r="F54" s="3" t="s">
        <v>61</v>
      </c>
      <c r="G54" s="3">
        <v>18.0</v>
      </c>
      <c r="H54" s="3">
        <f t="shared" si="1"/>
        <v>45.36</v>
      </c>
      <c r="I54" s="3">
        <v>7.56</v>
      </c>
      <c r="J54" s="3" t="s">
        <v>19</v>
      </c>
      <c r="K54" s="3" t="s">
        <v>176</v>
      </c>
      <c r="L54" s="3"/>
      <c r="M54" s="4">
        <v>46235.0</v>
      </c>
      <c r="N54" s="3"/>
    </row>
    <row r="55" ht="15.75" customHeight="1">
      <c r="A55" s="3">
        <v>55.0</v>
      </c>
      <c r="B55" s="3" t="s">
        <v>177</v>
      </c>
      <c r="C55" s="3" t="s">
        <v>72</v>
      </c>
      <c r="D55" s="3" t="s">
        <v>30</v>
      </c>
      <c r="E55" s="3" t="s">
        <v>178</v>
      </c>
      <c r="F55" s="3" t="s">
        <v>179</v>
      </c>
      <c r="G55" s="3">
        <v>6.0</v>
      </c>
      <c r="H55" s="3">
        <f t="shared" si="1"/>
        <v>58.5</v>
      </c>
      <c r="I55" s="3">
        <v>9.75</v>
      </c>
      <c r="J55" s="3" t="s">
        <v>19</v>
      </c>
      <c r="K55" s="3" t="s">
        <v>180</v>
      </c>
      <c r="L55" s="3"/>
      <c r="M55" s="4">
        <v>45047.0</v>
      </c>
      <c r="N55" s="3"/>
    </row>
    <row r="56" ht="15.75" customHeight="1">
      <c r="A56" s="3">
        <v>56.0</v>
      </c>
      <c r="B56" s="3" t="s">
        <v>181</v>
      </c>
      <c r="C56" s="3" t="s">
        <v>29</v>
      </c>
      <c r="D56" s="3" t="s">
        <v>16</v>
      </c>
      <c r="E56" s="6" t="s">
        <v>47</v>
      </c>
      <c r="F56" s="3" t="s">
        <v>36</v>
      </c>
      <c r="G56" s="3">
        <v>17.0</v>
      </c>
      <c r="H56" s="3">
        <f t="shared" si="1"/>
        <v>138.36</v>
      </c>
      <c r="I56" s="3">
        <v>23.06</v>
      </c>
      <c r="J56" s="3" t="s">
        <v>19</v>
      </c>
      <c r="K56" s="3" t="s">
        <v>182</v>
      </c>
      <c r="L56" s="3"/>
      <c r="M56" s="4">
        <v>45566.0</v>
      </c>
      <c r="N56" s="3"/>
    </row>
    <row r="57" ht="15.75" customHeight="1">
      <c r="A57" s="3">
        <v>57.0</v>
      </c>
      <c r="B57" s="3" t="s">
        <v>183</v>
      </c>
      <c r="C57" s="3" t="s">
        <v>29</v>
      </c>
      <c r="D57" s="3" t="s">
        <v>30</v>
      </c>
      <c r="E57" s="3" t="s">
        <v>47</v>
      </c>
      <c r="F57" s="3" t="s">
        <v>113</v>
      </c>
      <c r="G57" s="3">
        <v>34.0</v>
      </c>
      <c r="H57" s="3">
        <f t="shared" si="1"/>
        <v>45</v>
      </c>
      <c r="I57" s="3">
        <v>7.5</v>
      </c>
      <c r="J57" s="3" t="s">
        <v>19</v>
      </c>
      <c r="K57" s="3" t="s">
        <v>184</v>
      </c>
      <c r="L57" s="3"/>
      <c r="M57" s="4">
        <v>45170.0</v>
      </c>
      <c r="N57" s="3"/>
    </row>
    <row r="58" ht="15.75" customHeight="1">
      <c r="A58" s="3">
        <v>58.0</v>
      </c>
      <c r="B58" s="3" t="s">
        <v>185</v>
      </c>
      <c r="C58" s="3" t="s">
        <v>29</v>
      </c>
      <c r="D58" s="3" t="s">
        <v>30</v>
      </c>
      <c r="E58" s="3" t="s">
        <v>102</v>
      </c>
      <c r="F58" s="3" t="s">
        <v>61</v>
      </c>
      <c r="G58" s="3">
        <v>8.0</v>
      </c>
      <c r="H58" s="3">
        <f t="shared" si="1"/>
        <v>270</v>
      </c>
      <c r="I58" s="3">
        <v>45.0</v>
      </c>
      <c r="J58" s="3" t="s">
        <v>19</v>
      </c>
      <c r="K58" s="3" t="s">
        <v>186</v>
      </c>
      <c r="L58" s="3"/>
      <c r="M58" s="4">
        <v>45992.0</v>
      </c>
      <c r="N58" s="3"/>
    </row>
    <row r="59" ht="15.75" customHeight="1">
      <c r="A59" s="3">
        <v>59.0</v>
      </c>
      <c r="B59" s="3" t="s">
        <v>187</v>
      </c>
      <c r="C59" s="3" t="s">
        <v>29</v>
      </c>
      <c r="D59" s="3" t="s">
        <v>46</v>
      </c>
      <c r="E59" s="3" t="s">
        <v>39</v>
      </c>
      <c r="F59" s="3" t="s">
        <v>36</v>
      </c>
      <c r="G59" s="3">
        <v>5.0</v>
      </c>
      <c r="H59" s="3">
        <f t="shared" si="1"/>
        <v>285</v>
      </c>
      <c r="I59" s="3">
        <v>47.5</v>
      </c>
      <c r="J59" s="3" t="s">
        <v>19</v>
      </c>
      <c r="K59" s="3" t="s">
        <v>188</v>
      </c>
      <c r="L59" s="3"/>
      <c r="M59" s="4">
        <v>45505.0</v>
      </c>
      <c r="N59" s="3"/>
    </row>
    <row r="60" ht="15.75" customHeight="1">
      <c r="A60" s="3">
        <v>60.0</v>
      </c>
      <c r="B60" s="3" t="s">
        <v>189</v>
      </c>
      <c r="C60" s="3" t="s">
        <v>29</v>
      </c>
      <c r="D60" s="3" t="s">
        <v>30</v>
      </c>
      <c r="E60" s="3" t="s">
        <v>123</v>
      </c>
      <c r="F60" s="3" t="s">
        <v>190</v>
      </c>
      <c r="G60" s="3">
        <f>50+16</f>
        <v>66</v>
      </c>
      <c r="H60" s="3">
        <f t="shared" si="1"/>
        <v>15</v>
      </c>
      <c r="I60" s="3">
        <v>2.5</v>
      </c>
      <c r="J60" s="3" t="s">
        <v>19</v>
      </c>
      <c r="K60" s="3" t="s">
        <v>191</v>
      </c>
      <c r="L60" s="3"/>
      <c r="M60" s="4">
        <v>45200.0</v>
      </c>
      <c r="N60" s="3"/>
    </row>
    <row r="61" ht="15.75" customHeight="1">
      <c r="A61" s="3">
        <v>61.0</v>
      </c>
      <c r="B61" s="3" t="s">
        <v>192</v>
      </c>
      <c r="C61" s="3" t="s">
        <v>22</v>
      </c>
      <c r="D61" s="3" t="s">
        <v>193</v>
      </c>
      <c r="E61" s="3" t="s">
        <v>194</v>
      </c>
      <c r="F61" s="3" t="s">
        <v>195</v>
      </c>
      <c r="G61" s="3">
        <v>11.0</v>
      </c>
      <c r="H61" s="3">
        <f t="shared" si="1"/>
        <v>117</v>
      </c>
      <c r="I61" s="3">
        <v>19.5</v>
      </c>
      <c r="J61" s="3" t="s">
        <v>19</v>
      </c>
      <c r="K61" s="3" t="s">
        <v>196</v>
      </c>
      <c r="L61" s="3"/>
      <c r="M61" s="4">
        <v>44774.0</v>
      </c>
      <c r="N61" s="3"/>
    </row>
    <row r="62" ht="15.75" customHeight="1">
      <c r="A62" s="3">
        <v>62.0</v>
      </c>
      <c r="B62" s="3" t="s">
        <v>197</v>
      </c>
      <c r="C62" s="3" t="s">
        <v>29</v>
      </c>
      <c r="D62" s="3" t="s">
        <v>30</v>
      </c>
      <c r="E62" s="3" t="s">
        <v>198</v>
      </c>
      <c r="F62" s="3" t="s">
        <v>61</v>
      </c>
      <c r="G62" s="3">
        <v>30.0</v>
      </c>
      <c r="H62" s="3">
        <f t="shared" si="1"/>
        <v>117</v>
      </c>
      <c r="I62" s="3">
        <v>19.5</v>
      </c>
      <c r="J62" s="3" t="s">
        <v>19</v>
      </c>
      <c r="K62" s="3" t="s">
        <v>199</v>
      </c>
      <c r="L62" s="3"/>
      <c r="M62" s="4">
        <v>45839.0</v>
      </c>
      <c r="N62" s="3"/>
    </row>
    <row r="63" ht="15.75" customHeight="1">
      <c r="A63" s="3">
        <v>63.0</v>
      </c>
      <c r="B63" s="3" t="s">
        <v>200</v>
      </c>
      <c r="C63" s="3" t="s">
        <v>22</v>
      </c>
      <c r="D63" s="3" t="s">
        <v>23</v>
      </c>
      <c r="E63" s="3" t="s">
        <v>201</v>
      </c>
      <c r="F63" s="3" t="s">
        <v>202</v>
      </c>
      <c r="G63" s="3">
        <v>10.0</v>
      </c>
      <c r="H63" s="3">
        <f t="shared" si="1"/>
        <v>12</v>
      </c>
      <c r="I63" s="3">
        <v>2.0</v>
      </c>
      <c r="J63" s="3" t="s">
        <v>19</v>
      </c>
      <c r="K63" s="3" t="s">
        <v>203</v>
      </c>
      <c r="L63" s="3"/>
      <c r="M63" s="4">
        <v>45108.0</v>
      </c>
      <c r="N63" s="3"/>
    </row>
    <row r="64" ht="15.75" customHeight="1">
      <c r="A64" s="3">
        <v>64.0</v>
      </c>
      <c r="B64" s="3" t="s">
        <v>204</v>
      </c>
      <c r="C64" s="3" t="s">
        <v>29</v>
      </c>
      <c r="D64" s="3" t="s">
        <v>30</v>
      </c>
      <c r="E64" s="3" t="s">
        <v>205</v>
      </c>
      <c r="F64" s="3" t="s">
        <v>61</v>
      </c>
      <c r="G64" s="3">
        <v>10.0</v>
      </c>
      <c r="H64" s="3">
        <f t="shared" si="1"/>
        <v>36.6</v>
      </c>
      <c r="I64" s="3">
        <v>6.1</v>
      </c>
      <c r="J64" s="3" t="s">
        <v>19</v>
      </c>
      <c r="K64" s="3" t="s">
        <v>206</v>
      </c>
      <c r="L64" s="3"/>
      <c r="M64" s="4">
        <v>44835.0</v>
      </c>
      <c r="N64" s="3"/>
    </row>
    <row r="65" ht="15.75" customHeight="1">
      <c r="A65" s="3">
        <v>65.0</v>
      </c>
      <c r="B65" s="3" t="s">
        <v>207</v>
      </c>
      <c r="C65" s="3" t="s">
        <v>29</v>
      </c>
      <c r="D65" s="3" t="s">
        <v>30</v>
      </c>
      <c r="E65" s="3" t="s">
        <v>102</v>
      </c>
      <c r="F65" s="3" t="s">
        <v>48</v>
      </c>
      <c r="G65" s="3">
        <v>16.0</v>
      </c>
      <c r="H65" s="3">
        <f t="shared" si="1"/>
        <v>120</v>
      </c>
      <c r="I65" s="1">
        <v>20.0</v>
      </c>
      <c r="J65" s="3" t="s">
        <v>19</v>
      </c>
      <c r="K65" s="3" t="s">
        <v>208</v>
      </c>
      <c r="L65" s="3"/>
      <c r="M65" s="4">
        <v>45931.0</v>
      </c>
      <c r="N65" s="3"/>
    </row>
    <row r="66" ht="15.75" customHeight="1">
      <c r="A66" s="3">
        <v>66.0</v>
      </c>
      <c r="B66" s="3" t="s">
        <v>209</v>
      </c>
      <c r="C66" s="3" t="s">
        <v>29</v>
      </c>
      <c r="D66" s="3" t="s">
        <v>46</v>
      </c>
      <c r="E66" s="3" t="s">
        <v>64</v>
      </c>
      <c r="F66" s="3" t="s">
        <v>65</v>
      </c>
      <c r="G66" s="3">
        <v>9.0</v>
      </c>
      <c r="H66" s="3">
        <f t="shared" si="1"/>
        <v>59.88</v>
      </c>
      <c r="I66" s="3">
        <v>9.98</v>
      </c>
      <c r="J66" s="3" t="s">
        <v>19</v>
      </c>
      <c r="K66" s="3" t="s">
        <v>210</v>
      </c>
      <c r="L66" s="3"/>
      <c r="M66" s="4">
        <v>45931.0</v>
      </c>
      <c r="N66" s="3"/>
    </row>
    <row r="67" ht="15.75" customHeight="1">
      <c r="A67" s="3">
        <v>67.0</v>
      </c>
      <c r="B67" s="3" t="s">
        <v>211</v>
      </c>
      <c r="C67" s="3" t="s">
        <v>22</v>
      </c>
      <c r="D67" s="3" t="s">
        <v>212</v>
      </c>
      <c r="E67" s="3" t="s">
        <v>24</v>
      </c>
      <c r="F67" s="3" t="s">
        <v>130</v>
      </c>
      <c r="G67" s="3">
        <v>20.0</v>
      </c>
      <c r="H67" s="3">
        <f t="shared" si="1"/>
        <v>60</v>
      </c>
      <c r="I67" s="3">
        <v>10.0</v>
      </c>
      <c r="J67" s="3" t="s">
        <v>19</v>
      </c>
      <c r="K67" s="3" t="s">
        <v>213</v>
      </c>
      <c r="L67" s="3"/>
      <c r="M67" s="4">
        <v>44621.0</v>
      </c>
      <c r="N67" s="3"/>
    </row>
    <row r="68" ht="15.75" customHeight="1">
      <c r="A68" s="3">
        <v>68.0</v>
      </c>
      <c r="B68" s="3" t="s">
        <v>214</v>
      </c>
      <c r="C68" s="3" t="s">
        <v>128</v>
      </c>
      <c r="D68" s="3" t="s">
        <v>16</v>
      </c>
      <c r="E68" s="3" t="s">
        <v>39</v>
      </c>
      <c r="F68" s="3" t="s">
        <v>65</v>
      </c>
      <c r="G68" s="3">
        <v>4.0</v>
      </c>
      <c r="H68" s="3">
        <f t="shared" si="1"/>
        <v>240</v>
      </c>
      <c r="I68" s="3">
        <v>40.0</v>
      </c>
      <c r="J68" s="3" t="s">
        <v>19</v>
      </c>
      <c r="K68" s="3" t="s">
        <v>215</v>
      </c>
      <c r="L68" s="3"/>
      <c r="M68" s="4">
        <v>45200.0</v>
      </c>
      <c r="N68" s="3"/>
    </row>
    <row r="69" ht="15.75" customHeight="1">
      <c r="A69" s="3">
        <v>69.0</v>
      </c>
      <c r="B69" s="3" t="s">
        <v>216</v>
      </c>
      <c r="C69" s="3" t="s">
        <v>29</v>
      </c>
      <c r="D69" s="3" t="s">
        <v>30</v>
      </c>
      <c r="E69" s="3" t="s">
        <v>64</v>
      </c>
      <c r="F69" s="3" t="s">
        <v>135</v>
      </c>
      <c r="G69" s="3">
        <v>26.0</v>
      </c>
      <c r="H69" s="3">
        <f t="shared" si="1"/>
        <v>21.9</v>
      </c>
      <c r="I69" s="3">
        <v>3.65</v>
      </c>
      <c r="J69" s="3" t="s">
        <v>19</v>
      </c>
      <c r="K69" s="3" t="s">
        <v>217</v>
      </c>
      <c r="L69" s="3"/>
      <c r="M69" s="4">
        <v>45597.0</v>
      </c>
      <c r="N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