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  <sheet state="visible" name="Feuil4" sheetId="2" r:id="rId5"/>
    <sheet state="visible" name="Feuil2" sheetId="3" r:id="rId6"/>
    <sheet state="visible" name="Feuil1" sheetId="4" r:id="rId7"/>
  </sheets>
  <definedNames>
    <definedName hidden="1" localSheetId="0" name="_xlnm._FilterDatabase">Feuille1!$A$1:$P$1</definedName>
    <definedName hidden="1" localSheetId="2" name="_xlnm._FilterDatabase">Feuil2!$A$1:$G$1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FMzU+9wYPqzfZQdK/kTq5B9I0mhosEdq4RvI0R9sTw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======
ID#AAAA-fDBBa0
Isabelle BALY    (2023-10-17 16:19:03)
estimated number of ripe fruit (0,1,2,3,4)</t>
      </text>
    </comment>
    <comment authorId="0" ref="H1">
      <text>
        <t xml:space="preserve">======
ID#AAAA-fDBBag
Isabelle BALY    (2023-10-17 16:19:03)
ripe fruit index (0,1,2,3,4)</t>
      </text>
    </comment>
    <comment authorId="0" ref="G1">
      <text>
        <t xml:space="preserve">======
ID#AAAA-fDBBas
Isabelle BALY    (2023-10-17 16:19:03)
unripe fruit index (0,1,2,3,4)</t>
      </text>
    </comment>
    <comment authorId="0" ref="F1">
      <text>
        <t xml:space="preserve">======
ID#AAAA-fDBBao
Isabelle BALY    (2023-10-17 16:19:03)
flower index (0,1,2,3,4)</t>
      </text>
    </comment>
    <comment authorId="0" ref="K1">
      <text>
        <t xml:space="preserve">======
ID#AAAA-fDBBaY
Isabelle BALY    (2023-10-17 16:19:03)
estimated number of mature leaf (0,1,2,3,4)</t>
      </text>
    </comment>
    <comment authorId="0" ref="D1">
      <text>
        <t xml:space="preserve">======
ID#AAAA-fDBBac
Isabelle BALY    (2023-10-17 16:19:03)
young leaf index (0,1,2,3,4)</t>
      </text>
    </comment>
    <comment authorId="0" ref="I1">
      <text>
        <t xml:space="preserve">======
ID#AAAA-fDBBaU
Isabelle BALY    (2023-10-17 16:19:03)
quantity of fruits on the ground (0,1,2,3,4)</t>
      </text>
    </comment>
    <comment authorId="0" ref="L1">
      <text>
        <t xml:space="preserve">======
ID#AAAA-fDBBaQ
Isabelle BALY    (2023-10-17 16:19:03)
estimated number of flower (0,1,2,3,4)</t>
      </text>
    </comment>
    <comment authorId="0" ref="C1">
      <text>
        <t xml:space="preserve">======
ID#AAAA-fDBBaM
Isabelle BALY    (2023-10-17 16:19:03)
number of the pheno tree
cf: DocRef/BDD_pheno_tree_SBL.csv</t>
      </text>
    </comment>
    <comment authorId="0" ref="O1">
      <text>
        <t xml:space="preserve">======
ID#AAAA-fDBBaI
Isabelle BALY    (2023-10-17 16:19:03)
maturity of the fruits on the ground
cf: DocRef/vocabulary.csv 
fruit_ground_maturity</t>
      </text>
    </comment>
    <comment authorId="0" ref="B1">
      <text>
        <t xml:space="preserve">======
ID#AAAA-fDBBaE
Isabelle BALY    (2023-10-17 16:19:03)
number of the transect run of pheno study</t>
      </text>
    </comment>
    <comment authorId="0" ref="M1">
      <text>
        <t xml:space="preserve">======
ID#AAAA-fDBBZ8
Isabelle BALY    (2023-10-17 16:19:03)
estimated number of unripe fruit (0,1,2,3,4)</t>
      </text>
    </comment>
    <comment authorId="0" ref="E1">
      <text>
        <t xml:space="preserve">======
ID#AAAA-fDBBZ4
Isabelle BALY    (2023-10-17 16:19:03)
mature leaf index (0,1,2,3,4)</t>
      </text>
    </comment>
    <comment authorId="0" ref="A1">
      <text>
        <t xml:space="preserve">======
ID#AAAA-fDBBZ0
Isabelle BALY    (2023-10-17 16:19:03)
Code of the group observed : REQUIRED
ex: 'SBL' pour Sebitoli
cf: DocRef/group_site_sp.csv</t>
      </text>
    </comment>
    <comment authorId="0" ref="J1">
      <text>
        <t xml:space="preserve">======
ID#AAAA-fDBBZs
Isabelle BALY    (2023-10-17 16:19:03)
estimated number of young leaf (0,1,2,3,4)</t>
      </text>
    </comment>
  </commentList>
  <extLst>
    <ext uri="GoogleSheetsCustomDataVersion2">
      <go:sheetsCustomData xmlns:go="http://customooxmlschemas.google.com/" r:id="rId1" roundtripDataSignature="AMtx7micH6x+IgudCpAK0JHuauA2ZesV3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ID#AAAA-fDBBaw
Isabelle BALY    (2023-10-17 16:19:03)
number of the pheno tree
cf: DocRef/BDD_pheno_tree_SBL.csv</t>
      </text>
    </comment>
    <comment authorId="0" ref="D1">
      <text>
        <t xml:space="preserve">======
ID#AAAA-fDBBak
Isabelle BALY    (2023-10-17 16:19:03)
flower index (0,1,2,3,4)</t>
      </text>
    </comment>
    <comment authorId="0" ref="E1">
      <text>
        <t xml:space="preserve">======
ID#AAAA-fDBBaA
Isabelle BALY    (2023-10-17 16:19:03)
unripe fruit index (0,1,2,3,4)</t>
      </text>
    </comment>
    <comment authorId="0" ref="F1">
      <text>
        <t xml:space="preserve">======
ID#AAAA-fDBBZw
Isabelle BALY    (2023-10-17 16:19:03)
ripe fruit index (0,1,2,3,4)</t>
      </text>
    </comment>
    <comment authorId="0" ref="B1">
      <text>
        <t xml:space="preserve">======
ID#AAAA-fDBBZo
Isabelle BALY    (2023-10-17 16:19:03)
young leaf index (0,1,2,3,4)</t>
      </text>
    </comment>
    <comment authorId="0" ref="C1">
      <text>
        <t xml:space="preserve">======
ID#AAAA-fDBBZk
Isabelle BALY    (2023-10-17 16:19:03)
mature leaf index (0,1,2,3,4)</t>
      </text>
    </comment>
  </commentList>
  <extLst>
    <ext uri="GoogleSheetsCustomDataVersion2">
      <go:sheetsCustomData xmlns:go="http://customooxmlschemas.google.com/" r:id="rId1" roundtripDataSignature="AMtx7mh4COesa6ze8ixbKogsjpNRpvUG4A=="/>
    </ext>
  </extLst>
</comments>
</file>

<file path=xl/sharedStrings.xml><?xml version="1.0" encoding="utf-8"?>
<sst xmlns="http://schemas.openxmlformats.org/spreadsheetml/2006/main" count="1698" uniqueCount="478">
  <si>
    <t>group_site_sp.code</t>
  </si>
  <si>
    <t>pheno_study.num_transect_run</t>
  </si>
  <si>
    <t>num_pheno_tree</t>
  </si>
  <si>
    <t>yl_index</t>
  </si>
  <si>
    <t>ml_index</t>
  </si>
  <si>
    <t>fl_index</t>
  </si>
  <si>
    <t>urf_index</t>
  </si>
  <si>
    <t>rf_index</t>
  </si>
  <si>
    <t>fruit_ground_quantity</t>
  </si>
  <si>
    <t>yl_nb_estimation</t>
  </si>
  <si>
    <t>ml_nb_estimation</t>
  </si>
  <si>
    <t>fl_nb_estimation</t>
  </si>
  <si>
    <t>urf_nb_estimation</t>
  </si>
  <si>
    <t>rf_nb_estimation</t>
  </si>
  <si>
    <t>id_vocabulary_fruit_ground_maturity</t>
  </si>
  <si>
    <t>comment</t>
  </si>
  <si>
    <t>SBL</t>
  </si>
  <si>
    <t>AP80</t>
  </si>
  <si>
    <t>ALB-A01</t>
  </si>
  <si>
    <t>ANI-A01</t>
  </si>
  <si>
    <t>ANI-A02</t>
  </si>
  <si>
    <t>CP80</t>
  </si>
  <si>
    <t>ANI-C01</t>
  </si>
  <si>
    <t>NEW</t>
  </si>
  <si>
    <t>EP80</t>
  </si>
  <si>
    <t>ANI-E01</t>
  </si>
  <si>
    <t>ANI-E02</t>
  </si>
  <si>
    <t>KP80</t>
  </si>
  <si>
    <t>ANI-K01</t>
  </si>
  <si>
    <t>ANI-K02</t>
  </si>
  <si>
    <t>ANI-K03</t>
  </si>
  <si>
    <t>ANI-K04</t>
  </si>
  <si>
    <t>PP80</t>
  </si>
  <si>
    <t>ANI-P01</t>
  </si>
  <si>
    <t>TP80</t>
  </si>
  <si>
    <t>ANI-T01</t>
  </si>
  <si>
    <t>WP80</t>
  </si>
  <si>
    <t>ANI-W01</t>
  </si>
  <si>
    <t>ANI-W02</t>
  </si>
  <si>
    <t>APH-C01</t>
  </si>
  <si>
    <t>APH-K01</t>
  </si>
  <si>
    <t>APH-K02</t>
  </si>
  <si>
    <t>APH-K03</t>
  </si>
  <si>
    <t>APH-K04</t>
  </si>
  <si>
    <t>LP80</t>
  </si>
  <si>
    <t>APH-L01</t>
  </si>
  <si>
    <t>NP80</t>
  </si>
  <si>
    <t>APH-N01</t>
  </si>
  <si>
    <t>APH-N02</t>
  </si>
  <si>
    <t>APH-N03</t>
  </si>
  <si>
    <t>APH-P01</t>
  </si>
  <si>
    <t>SP80</t>
  </si>
  <si>
    <t>APH-S01</t>
  </si>
  <si>
    <t>BOS-C01</t>
  </si>
  <si>
    <t>BOS-P01</t>
  </si>
  <si>
    <t>BOS-P03</t>
  </si>
  <si>
    <t>BOS-W01</t>
  </si>
  <si>
    <t>BOS-W02</t>
  </si>
  <si>
    <t>BOS-W03</t>
  </si>
  <si>
    <t>CAF-A01</t>
  </si>
  <si>
    <t>CAF-A02</t>
  </si>
  <si>
    <t>CAF-A03</t>
  </si>
  <si>
    <t>CAF-E01</t>
  </si>
  <si>
    <t>CAF-E02</t>
  </si>
  <si>
    <t>CAF-L01</t>
  </si>
  <si>
    <t>CAF-L02</t>
  </si>
  <si>
    <t>CAF-N01</t>
  </si>
  <si>
    <t>CAF-N02</t>
  </si>
  <si>
    <t>CAF-N03</t>
  </si>
  <si>
    <t>CAF-N04</t>
  </si>
  <si>
    <t>CAF-P01</t>
  </si>
  <si>
    <t>CAF-W01</t>
  </si>
  <si>
    <t>CAF-W02</t>
  </si>
  <si>
    <t>CAF-W03</t>
  </si>
  <si>
    <t>CAF-W04</t>
  </si>
  <si>
    <t>CDU-A01</t>
  </si>
  <si>
    <t>CDU-C01</t>
  </si>
  <si>
    <t>CDU-C02</t>
  </si>
  <si>
    <t>CDU-C03</t>
  </si>
  <si>
    <t>CDU-C05</t>
  </si>
  <si>
    <t>CDU-E01</t>
  </si>
  <si>
    <t>UNDER CONSUMPTION</t>
  </si>
  <si>
    <t>CDU-E02</t>
  </si>
  <si>
    <t>CDU-E03</t>
  </si>
  <si>
    <t>CDU-E04</t>
  </si>
  <si>
    <t>CDU-E05</t>
  </si>
  <si>
    <t>CDU-K01</t>
  </si>
  <si>
    <t>CDU-K02</t>
  </si>
  <si>
    <t>OUT</t>
  </si>
  <si>
    <t>CDU-L01</t>
  </si>
  <si>
    <t>CDU-L02</t>
  </si>
  <si>
    <t>CDU-L03</t>
  </si>
  <si>
    <t>CDU-L04</t>
  </si>
  <si>
    <t>CDU-P01</t>
  </si>
  <si>
    <t>CDU-P02</t>
  </si>
  <si>
    <t>CDU-P03</t>
  </si>
  <si>
    <t>CDU-S01</t>
  </si>
  <si>
    <t>under consumption</t>
  </si>
  <si>
    <t>CDU-S02</t>
  </si>
  <si>
    <t>CDU-S03</t>
  </si>
  <si>
    <t>CDU-W01</t>
  </si>
  <si>
    <t>CHR-A01</t>
  </si>
  <si>
    <t>CHR-K02</t>
  </si>
  <si>
    <t>CHR-K03</t>
  </si>
  <si>
    <t>CHR-K04</t>
  </si>
  <si>
    <t>CHR-L01</t>
  </si>
  <si>
    <t>CHR-N01</t>
  </si>
  <si>
    <t>CHR-N02</t>
  </si>
  <si>
    <t>CHR-P01</t>
  </si>
  <si>
    <t>CHR-S01</t>
  </si>
  <si>
    <t>CHT-C01</t>
  </si>
  <si>
    <t>CHT-E01</t>
  </si>
  <si>
    <t>CHT-K01</t>
  </si>
  <si>
    <t>CHT-K02</t>
  </si>
  <si>
    <t>CHT-N01</t>
  </si>
  <si>
    <t>CHT-P01</t>
  </si>
  <si>
    <t>CHT-T01</t>
  </si>
  <si>
    <t>CHT-W01</t>
  </si>
  <si>
    <t>CHT-W02</t>
  </si>
  <si>
    <t>CNP-01</t>
  </si>
  <si>
    <t>CNP-A01</t>
  </si>
  <si>
    <t>CNP-A02</t>
  </si>
  <si>
    <t>CNP-A04</t>
  </si>
  <si>
    <t>CNP-A05</t>
  </si>
  <si>
    <t>CNP-E01</t>
  </si>
  <si>
    <t>CNP-E02</t>
  </si>
  <si>
    <t>CNP-E03</t>
  </si>
  <si>
    <t>CNP-K01</t>
  </si>
  <si>
    <t>CNP-K02</t>
  </si>
  <si>
    <t>CNP-K03</t>
  </si>
  <si>
    <t>CNP-K05</t>
  </si>
  <si>
    <t>CNP-L01</t>
  </si>
  <si>
    <t>CNP-L02</t>
  </si>
  <si>
    <t>CNP-N01</t>
  </si>
  <si>
    <t>CNP-N02</t>
  </si>
  <si>
    <t>CNP-N03</t>
  </si>
  <si>
    <t>CNP-P01</t>
  </si>
  <si>
    <t>CNP-S01</t>
  </si>
  <si>
    <t>CNP-T01</t>
  </si>
  <si>
    <t>CNP-T02</t>
  </si>
  <si>
    <t>CNP-T03</t>
  </si>
  <si>
    <t>CNP-W01</t>
  </si>
  <si>
    <t>CNP-W02</t>
  </si>
  <si>
    <t>CNP-W03</t>
  </si>
  <si>
    <t>COA-A01</t>
  </si>
  <si>
    <t>COA-A02</t>
  </si>
  <si>
    <t>COA-A03</t>
  </si>
  <si>
    <t>COA-A04</t>
  </si>
  <si>
    <t>COA-A05</t>
  </si>
  <si>
    <t>COA-C01</t>
  </si>
  <si>
    <t>COA-C02</t>
  </si>
  <si>
    <t>COA-C03</t>
  </si>
  <si>
    <t>COA-C04</t>
  </si>
  <si>
    <t>COA-C05</t>
  </si>
  <si>
    <t>COA-C06</t>
  </si>
  <si>
    <t>COA-C07</t>
  </si>
  <si>
    <t>COA-C09</t>
  </si>
  <si>
    <t>COA-E01</t>
  </si>
  <si>
    <t>COA-E02</t>
  </si>
  <si>
    <t>COA-K01</t>
  </si>
  <si>
    <t>COA-L01</t>
  </si>
  <si>
    <t>COA-L02</t>
  </si>
  <si>
    <t>COA-L03</t>
  </si>
  <si>
    <t>COA-N01</t>
  </si>
  <si>
    <t>COA-N02</t>
  </si>
  <si>
    <t>COA-P01</t>
  </si>
  <si>
    <t>COA-S01</t>
  </si>
  <si>
    <t>COA-S02</t>
  </si>
  <si>
    <t>COA-S03</t>
  </si>
  <si>
    <t>COA-S04</t>
  </si>
  <si>
    <t>COA-S05</t>
  </si>
  <si>
    <t>COA-T01</t>
  </si>
  <si>
    <t>COA-T02</t>
  </si>
  <si>
    <t>COA-T03</t>
  </si>
  <si>
    <t>COA-T04</t>
  </si>
  <si>
    <t>COA-W01</t>
  </si>
  <si>
    <t>COM-K01</t>
  </si>
  <si>
    <t>COM-K02</t>
  </si>
  <si>
    <t>CRP-K01</t>
  </si>
  <si>
    <t>CRP-K02</t>
  </si>
  <si>
    <t>CRP-K03</t>
  </si>
  <si>
    <t>CRP-K04</t>
  </si>
  <si>
    <t>CRP-K05</t>
  </si>
  <si>
    <t>CRP-N01</t>
  </si>
  <si>
    <t>CRP-N02</t>
  </si>
  <si>
    <t>CRP-N03</t>
  </si>
  <si>
    <t>CRP-P01</t>
  </si>
  <si>
    <t>CRP-S-A01</t>
  </si>
  <si>
    <t>CRP-S-C01</t>
  </si>
  <si>
    <t>CRP-T01</t>
  </si>
  <si>
    <t>CYB-N01</t>
  </si>
  <si>
    <t>CYB-W01</t>
  </si>
  <si>
    <t>DEG-A01</t>
  </si>
  <si>
    <t>DEG-A02</t>
  </si>
  <si>
    <t>DEG-A03</t>
  </si>
  <si>
    <t>DEG-E01</t>
  </si>
  <si>
    <t>DEG-E02</t>
  </si>
  <si>
    <t>DEG-K01</t>
  </si>
  <si>
    <t>DEG-K02</t>
  </si>
  <si>
    <t>DEG-N01</t>
  </si>
  <si>
    <t>DEG-P02</t>
  </si>
  <si>
    <t>DEG-S01</t>
  </si>
  <si>
    <t>DEG-S01--</t>
  </si>
  <si>
    <t>DEG-S02</t>
  </si>
  <si>
    <t>DPT-K01</t>
  </si>
  <si>
    <t>DPT-N01</t>
  </si>
  <si>
    <t>OP80</t>
  </si>
  <si>
    <t>DPT-O01</t>
  </si>
  <si>
    <t>EHR-C01</t>
  </si>
  <si>
    <t>EHR-S01</t>
  </si>
  <si>
    <t>EUA-A01</t>
  </si>
  <si>
    <t>EUA-C02</t>
  </si>
  <si>
    <t>EUA-C03</t>
  </si>
  <si>
    <t>EUA-C04</t>
  </si>
  <si>
    <t>EUA-C05</t>
  </si>
  <si>
    <t>EUA-E01</t>
  </si>
  <si>
    <t>EUA-E02</t>
  </si>
  <si>
    <t>EUA-E03</t>
  </si>
  <si>
    <t>EUA-K01</t>
  </si>
  <si>
    <t>EUA-K02</t>
  </si>
  <si>
    <t>EUA-K03</t>
  </si>
  <si>
    <t>EUA-L01</t>
  </si>
  <si>
    <t>EUA-N01</t>
  </si>
  <si>
    <t>EUA-P01</t>
  </si>
  <si>
    <t>EUA-P02</t>
  </si>
  <si>
    <t>EUA-S01</t>
  </si>
  <si>
    <t>EUA-T01</t>
  </si>
  <si>
    <t>EUA-T02</t>
  </si>
  <si>
    <t>EUA-W01</t>
  </si>
  <si>
    <t>FBD-C01</t>
  </si>
  <si>
    <t>FBR-A01</t>
  </si>
  <si>
    <t>FBR-A02</t>
  </si>
  <si>
    <t>FBR-A03</t>
  </si>
  <si>
    <t>FBR-C01</t>
  </si>
  <si>
    <t>FBR-E01</t>
  </si>
  <si>
    <t>FBR-E02</t>
  </si>
  <si>
    <t>FBR-E03</t>
  </si>
  <si>
    <t>FBR-K01</t>
  </si>
  <si>
    <t>FBR-K02</t>
  </si>
  <si>
    <t>FBR-K03</t>
  </si>
  <si>
    <t>FBR-K04</t>
  </si>
  <si>
    <t>FBR-K05</t>
  </si>
  <si>
    <t>FBR-L01</t>
  </si>
  <si>
    <t>FBR-L03</t>
  </si>
  <si>
    <t>FBR-L04</t>
  </si>
  <si>
    <t>FBR-P01</t>
  </si>
  <si>
    <t>FBR-P02</t>
  </si>
  <si>
    <t>FBR-S01</t>
  </si>
  <si>
    <t>FBR-S02</t>
  </si>
  <si>
    <t>FBR-T01</t>
  </si>
  <si>
    <t>FCP-A01</t>
  </si>
  <si>
    <t>FCP-A02</t>
  </si>
  <si>
    <t>FCP-A03</t>
  </si>
  <si>
    <t>FCP-A04</t>
  </si>
  <si>
    <t>FCP-K01</t>
  </si>
  <si>
    <t>FCP-P01</t>
  </si>
  <si>
    <t>FCP-P02</t>
  </si>
  <si>
    <t>FCP-P03</t>
  </si>
  <si>
    <t>FCP-P04</t>
  </si>
  <si>
    <t>FCP-P05</t>
  </si>
  <si>
    <t>FCP-P06</t>
  </si>
  <si>
    <t>FCP-S01</t>
  </si>
  <si>
    <t>FCP-W01</t>
  </si>
  <si>
    <t>FCP-W02</t>
  </si>
  <si>
    <t>FCP-W03</t>
  </si>
  <si>
    <t>FCP-W04</t>
  </si>
  <si>
    <t>FCY-A01</t>
  </si>
  <si>
    <t>FCY-W01</t>
  </si>
  <si>
    <t>FDA-A01</t>
  </si>
  <si>
    <t>FDA-A02</t>
  </si>
  <si>
    <t>FDA-A03</t>
  </si>
  <si>
    <t>FDA-A04</t>
  </si>
  <si>
    <t>FDA-C01</t>
  </si>
  <si>
    <t>FDA-C02</t>
  </si>
  <si>
    <t>FDA-K01</t>
  </si>
  <si>
    <t>FDA-K02</t>
  </si>
  <si>
    <t>FDA-N01</t>
  </si>
  <si>
    <t>FDA-T01</t>
  </si>
  <si>
    <t>FDA-T02</t>
  </si>
  <si>
    <t>FEX-A01</t>
  </si>
  <si>
    <t>FEX-C01</t>
  </si>
  <si>
    <t>FEX-C02</t>
  </si>
  <si>
    <t>FEX-C03</t>
  </si>
  <si>
    <t>FEX-C04</t>
  </si>
  <si>
    <t>FEX-C05</t>
  </si>
  <si>
    <t>FEX-C06</t>
  </si>
  <si>
    <t>FEX-C07</t>
  </si>
  <si>
    <t>FEX-C08</t>
  </si>
  <si>
    <t>FEX-K01</t>
  </si>
  <si>
    <t>FEX-N01</t>
  </si>
  <si>
    <t>FEX-P01</t>
  </si>
  <si>
    <t>FEX-P02</t>
  </si>
  <si>
    <t>FEX-P03</t>
  </si>
  <si>
    <t>FEX-S01</t>
  </si>
  <si>
    <t>FEX-S02</t>
  </si>
  <si>
    <t>FEX-S03</t>
  </si>
  <si>
    <t>FEX-W01</t>
  </si>
  <si>
    <t>FEX-W02</t>
  </si>
  <si>
    <t>FMU-1</t>
  </si>
  <si>
    <t>FMU-2</t>
  </si>
  <si>
    <t>FMU-3</t>
  </si>
  <si>
    <t>FMU-4</t>
  </si>
  <si>
    <t>FMU-5</t>
  </si>
  <si>
    <t>FNA-A01</t>
  </si>
  <si>
    <t>FNA-A02</t>
  </si>
  <si>
    <t>FNA-A03</t>
  </si>
  <si>
    <t>FNA-C01</t>
  </si>
  <si>
    <t>FNA-C02</t>
  </si>
  <si>
    <t>FNA-C03</t>
  </si>
  <si>
    <t>FNA-P01</t>
  </si>
  <si>
    <t>FNA-S01</t>
  </si>
  <si>
    <t>FNA-T01</t>
  </si>
  <si>
    <t>FNA-W02</t>
  </si>
  <si>
    <t>FNA-W03</t>
  </si>
  <si>
    <t>FOT-A01</t>
  </si>
  <si>
    <t>FST-K01</t>
  </si>
  <si>
    <t>FST-P01</t>
  </si>
  <si>
    <t>FST-S01-</t>
  </si>
  <si>
    <t>FTH-A01</t>
  </si>
  <si>
    <t>FTH-A02</t>
  </si>
  <si>
    <t>FTH-C01</t>
  </si>
  <si>
    <t>FTH-C03</t>
  </si>
  <si>
    <t>INVERSE</t>
  </si>
  <si>
    <t>FTH-C04</t>
  </si>
  <si>
    <t>FTH-E01</t>
  </si>
  <si>
    <t>FTH-E02</t>
  </si>
  <si>
    <t>FTH-L01</t>
  </si>
  <si>
    <t>FTH-L02</t>
  </si>
  <si>
    <t>FTH-N01</t>
  </si>
  <si>
    <t>FVA-A01</t>
  </si>
  <si>
    <t>FVA-K01</t>
  </si>
  <si>
    <t>LNC-A01</t>
  </si>
  <si>
    <t>LNC-C01</t>
  </si>
  <si>
    <t>LNC-E01</t>
  </si>
  <si>
    <t>LNC-E02</t>
  </si>
  <si>
    <t>LNC-E03</t>
  </si>
  <si>
    <t>LNC-K01</t>
  </si>
  <si>
    <t>LNC-L03</t>
  </si>
  <si>
    <t>LNC-L04</t>
  </si>
  <si>
    <t>LNC-P01</t>
  </si>
  <si>
    <t>LNC-P02</t>
  </si>
  <si>
    <t>LNC-P03</t>
  </si>
  <si>
    <t>LNC-T01</t>
  </si>
  <si>
    <t>LNC-T02</t>
  </si>
  <si>
    <t>LNC-T03</t>
  </si>
  <si>
    <t>LNC-T04</t>
  </si>
  <si>
    <t>MMS-A01</t>
  </si>
  <si>
    <t>MMS-K01</t>
  </si>
  <si>
    <t>MMS-K02</t>
  </si>
  <si>
    <t>MMS-N01</t>
  </si>
  <si>
    <t>MMS-N02</t>
  </si>
  <si>
    <t>MMS-N03</t>
  </si>
  <si>
    <t>MMS-N04</t>
  </si>
  <si>
    <t>MMS-N05</t>
  </si>
  <si>
    <t>MMS-P01</t>
  </si>
  <si>
    <t>MMS-S01</t>
  </si>
  <si>
    <t>MMS-T01</t>
  </si>
  <si>
    <t>MMS-T02</t>
  </si>
  <si>
    <t>MMS-T03</t>
  </si>
  <si>
    <t>MMS-T04</t>
  </si>
  <si>
    <t>MMS-W01</t>
  </si>
  <si>
    <t>MMS-W02</t>
  </si>
  <si>
    <t>MYR-A01</t>
  </si>
  <si>
    <t>MYR-C01</t>
  </si>
  <si>
    <t>MYR-C03</t>
  </si>
  <si>
    <t>MYR-E01</t>
  </si>
  <si>
    <t>MYR-E02</t>
  </si>
  <si>
    <t>MYR-K01</t>
  </si>
  <si>
    <t>MYR-N02</t>
  </si>
  <si>
    <t>MYR-P01</t>
  </si>
  <si>
    <t>MYR-S01</t>
  </si>
  <si>
    <t>MYR-S02</t>
  </si>
  <si>
    <t>MYR-S03</t>
  </si>
  <si>
    <t>MYR-T02</t>
  </si>
  <si>
    <t>MYR-W01</t>
  </si>
  <si>
    <t>OLW-C01</t>
  </si>
  <si>
    <t>OLW-E01</t>
  </si>
  <si>
    <t>OLW-K01</t>
  </si>
  <si>
    <t>OLW-L01</t>
  </si>
  <si>
    <t>OLW-L02</t>
  </si>
  <si>
    <t>OLW-N01</t>
  </si>
  <si>
    <t>OLW-N02</t>
  </si>
  <si>
    <t>OLW-P01</t>
  </si>
  <si>
    <t>OLW-T01</t>
  </si>
  <si>
    <t>OLW-W01</t>
  </si>
  <si>
    <t>PAF-A01</t>
  </si>
  <si>
    <t>PAF-K01</t>
  </si>
  <si>
    <t>PAF-S01</t>
  </si>
  <si>
    <t>PAF-W01</t>
  </si>
  <si>
    <t>PAN-K02</t>
  </si>
  <si>
    <t>PAN-N01</t>
  </si>
  <si>
    <t>PAN-N02</t>
  </si>
  <si>
    <t>PAN-T01</t>
  </si>
  <si>
    <t>PAN-W01</t>
  </si>
  <si>
    <t>PAR-A01</t>
  </si>
  <si>
    <t>PAR-A02</t>
  </si>
  <si>
    <t>PAR-A03</t>
  </si>
  <si>
    <t>PAR-E01</t>
  </si>
  <si>
    <t>PAR-K01</t>
  </si>
  <si>
    <t>PAR-N01</t>
  </si>
  <si>
    <t>PAR-N02</t>
  </si>
  <si>
    <t>PAR-P01</t>
  </si>
  <si>
    <t>PAR-T01</t>
  </si>
  <si>
    <t>PAR-T02</t>
  </si>
  <si>
    <t>PHO-K02</t>
  </si>
  <si>
    <t>PHY-P01</t>
  </si>
  <si>
    <t>PHY-S01</t>
  </si>
  <si>
    <t>PSD-C01</t>
  </si>
  <si>
    <t>PSD-W01</t>
  </si>
  <si>
    <t>PSY-E01</t>
  </si>
  <si>
    <t>TEC-C01</t>
  </si>
  <si>
    <t>TEC-N01</t>
  </si>
  <si>
    <t>TEC-N02</t>
  </si>
  <si>
    <t>TEC-P01</t>
  </si>
  <si>
    <t>TEC-P02</t>
  </si>
  <si>
    <t>TEC-T02</t>
  </si>
  <si>
    <t>TEC-W01</t>
  </si>
  <si>
    <t>TEC-W02</t>
  </si>
  <si>
    <t>TEC-W03</t>
  </si>
  <si>
    <t>UVA-E01</t>
  </si>
  <si>
    <t>UVA-E02</t>
  </si>
  <si>
    <t>UVA-E03</t>
  </si>
  <si>
    <t>UVA-L01</t>
  </si>
  <si>
    <t>UVA-L02</t>
  </si>
  <si>
    <t>UVA-S01</t>
  </si>
  <si>
    <t>Species</t>
  </si>
  <si>
    <t>Somme de BA*RF</t>
  </si>
  <si>
    <t>Somme de BA*4</t>
  </si>
  <si>
    <t>ALB</t>
  </si>
  <si>
    <t>ANI</t>
  </si>
  <si>
    <t>APH</t>
  </si>
  <si>
    <t>BOS</t>
  </si>
  <si>
    <t>CAF</t>
  </si>
  <si>
    <t>CDU</t>
  </si>
  <si>
    <t>CHR</t>
  </si>
  <si>
    <t>CHT</t>
  </si>
  <si>
    <t>CNP</t>
  </si>
  <si>
    <t>COA</t>
  </si>
  <si>
    <t>COM</t>
  </si>
  <si>
    <t>CRP</t>
  </si>
  <si>
    <t>CYB</t>
  </si>
  <si>
    <t>DEG</t>
  </si>
  <si>
    <t>DPT</t>
  </si>
  <si>
    <t>EHR</t>
  </si>
  <si>
    <t>EUA</t>
  </si>
  <si>
    <t>FBD</t>
  </si>
  <si>
    <t>FBR</t>
  </si>
  <si>
    <t>FCP</t>
  </si>
  <si>
    <t>FCY</t>
  </si>
  <si>
    <t>FDA</t>
  </si>
  <si>
    <t>FEX</t>
  </si>
  <si>
    <t>FMU</t>
  </si>
  <si>
    <t>FNA</t>
  </si>
  <si>
    <t>FOT</t>
  </si>
  <si>
    <t>FST</t>
  </si>
  <si>
    <t>FTH</t>
  </si>
  <si>
    <t>FVA</t>
  </si>
  <si>
    <t>LNC</t>
  </si>
  <si>
    <t>MMS</t>
  </si>
  <si>
    <t>MYR</t>
  </si>
  <si>
    <t>OLW</t>
  </si>
  <si>
    <t>PAF</t>
  </si>
  <si>
    <t>PAN</t>
  </si>
  <si>
    <t>PAR</t>
  </si>
  <si>
    <t>PHO</t>
  </si>
  <si>
    <t>PHY</t>
  </si>
  <si>
    <t>PSD</t>
  </si>
  <si>
    <t>PSY</t>
  </si>
  <si>
    <t>TEC</t>
  </si>
  <si>
    <t>UVA</t>
  </si>
  <si>
    <t>Total général</t>
  </si>
  <si>
    <t>pheno_tree.num_pheno_tree</t>
  </si>
  <si>
    <t>DBH</t>
  </si>
  <si>
    <t>Basal area</t>
  </si>
  <si>
    <t>BA*RF</t>
  </si>
  <si>
    <t>BA*4</t>
  </si>
  <si>
    <t>Étiquettes de lignes</t>
  </si>
  <si>
    <t>FAI 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</si>
</sst>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</fills>
  <borders count="3">
    <border/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0" fillId="0" fontId="1" numFmtId="0" xfId="0" applyFont="1"/>
    <xf borderId="0" fillId="0" fontId="2" numFmtId="0" xfId="0" applyFont="1"/>
    <xf borderId="1" fillId="4" fontId="3" numFmtId="0" xfId="0" applyBorder="1" applyFill="1" applyFont="1"/>
    <xf borderId="0" fillId="0" fontId="3" numFmtId="0" xfId="0" applyFont="1"/>
    <xf borderId="0" fillId="0" fontId="3" numFmtId="0" xfId="0" applyAlignment="1" applyFont="1">
      <alignment horizontal="left"/>
    </xf>
    <xf borderId="2" fillId="5" fontId="1" numFmtId="0" xfId="0" applyBorder="1" applyFill="1" applyFont="1"/>
    <xf borderId="1" fillId="5" fontId="1" numFmtId="0" xfId="0" applyBorder="1" applyFont="1"/>
    <xf borderId="0" fillId="0" fontId="3" numFmtId="2" xfId="0" applyFont="1" applyNumberFormat="1"/>
    <xf borderId="0" fillId="0" fontId="3" numFmtId="1" xfId="0" applyAlignment="1" applyFont="1" applyNumberFormat="1">
      <alignment horizontal="right" vertical="center"/>
    </xf>
    <xf borderId="1" fillId="6" fontId="3" numFmtId="2" xfId="0" applyBorder="1" applyFill="1" applyFont="1" applyNumberFormat="1"/>
    <xf borderId="1" fillId="3" fontId="3" numFmtId="2" xfId="0" applyBorder="1" applyFont="1" applyNumberFormat="1"/>
    <xf borderId="1" fillId="7" fontId="3" numFmtId="2" xfId="0" applyBorder="1" applyFill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93" sheet="Feuil2"/>
  </cacheSource>
  <cacheFields>
    <cacheField name="pheno_tree.num_pheno_tree" numFmtId="0">
      <sharedItems>
        <s v="ALB-A01"/>
        <s v="ANI-A01"/>
        <s v="ANI-A02"/>
        <s v="ANI-C01"/>
        <s v="ANI-E01"/>
        <s v="ANI-E02"/>
        <s v="ANI-K01"/>
        <s v="ANI-K02"/>
        <s v="ANI-K03"/>
        <s v="ANI-K04"/>
        <s v="ANI-P01"/>
        <s v="ANI-T01"/>
        <s v="ANI-W01"/>
        <s v="ANI-W02"/>
        <s v="APH-C01"/>
        <s v="APH-K01"/>
        <s v="APH-K02"/>
        <s v="APH-K03"/>
        <s v="APH-K04"/>
        <s v="APH-L01"/>
        <s v="APH-N01"/>
        <s v="APH-N02"/>
        <s v="APH-N03"/>
        <s v="APH-P01"/>
        <s v="APH-S01"/>
        <s v="BOS-C01"/>
        <s v="BOS-P01"/>
        <s v="BOS-P03"/>
        <s v="BOS-W01"/>
        <s v="BOS-W02"/>
        <s v="BOS-W03"/>
        <s v="CAF-A01"/>
        <s v="CAF-A02"/>
        <s v="CAF-A03"/>
        <s v="CAF-E01"/>
        <s v="CAF-E02"/>
        <s v="CAF-L01"/>
        <s v="CAF-L02"/>
        <s v="CAF-N01"/>
        <s v="CAF-N02"/>
        <s v="CAF-N03"/>
        <s v="CAF-N04"/>
        <s v="CAF-P01"/>
        <s v="CAF-W01"/>
        <s v="CAF-W02"/>
        <s v="CAF-W03"/>
        <s v="CAF-W04"/>
        <s v="CDU-A01"/>
        <s v="CDU-C01"/>
        <s v="CDU-C02"/>
        <s v="CDU-C03"/>
        <s v="CDU-C05"/>
        <s v="CDU-E01"/>
        <s v="CDU-E02"/>
        <s v="CDU-E03"/>
        <s v="CDU-E04"/>
        <s v="CDU-E05"/>
        <s v="CDU-K01"/>
        <s v="CDU-K02"/>
        <s v="CDU-L01"/>
        <s v="CDU-L02"/>
        <s v="CDU-L03"/>
        <s v="CDU-L04"/>
        <s v="CDU-P01"/>
        <s v="CDU-P02"/>
        <s v="CDU-P03"/>
        <s v="CDU-S01"/>
        <s v="CDU-S02"/>
        <s v="CDU-S03"/>
        <s v="CDU-W01"/>
        <s v="CHR-A01"/>
        <s v="CHR-K02"/>
        <s v="CHR-K03"/>
        <s v="CHR-K04"/>
        <s v="CHR-L01"/>
        <s v="CHR-N01"/>
        <s v="CHR-N02"/>
        <s v="CHR-P01"/>
        <s v="CHR-S01"/>
        <s v="CHT-C01"/>
        <s v="CHT-E01"/>
        <s v="CHT-K01"/>
        <s v="CHT-K02"/>
        <s v="CHT-N01"/>
        <s v="CHT-P01"/>
        <s v="CHT-T01"/>
        <s v="CHT-W01"/>
        <s v="CHT-W02"/>
        <s v="CNP-01"/>
        <s v="CNP-A01"/>
        <s v="CNP-A02"/>
        <s v="CNP-A04"/>
        <s v="CNP-A05"/>
        <s v="CNP-E01"/>
        <s v="CNP-E02"/>
        <s v="CNP-E03"/>
        <s v="CNP-K01"/>
        <s v="CNP-K02"/>
        <s v="CNP-K03"/>
        <s v="CNP-K05"/>
        <s v="CNP-L01"/>
        <s v="CNP-L02"/>
        <s v="CNP-N01"/>
        <s v="CNP-N02"/>
        <s v="CNP-N03"/>
        <s v="CNP-P01"/>
        <s v="CNP-S01"/>
        <s v="CNP-T01"/>
        <s v="CNP-T02"/>
        <s v="CNP-T03"/>
        <s v="CNP-W01"/>
        <s v="CNP-W02"/>
        <s v="CNP-W03"/>
        <s v="COA-A01"/>
        <s v="COA-A02"/>
        <s v="COA-A03"/>
        <s v="COA-A04"/>
        <s v="COA-A05"/>
        <s v="COA-C01"/>
        <s v="COA-C02"/>
        <s v="COA-C03"/>
        <s v="COA-C04"/>
        <s v="COA-C05"/>
        <s v="COA-C06"/>
        <s v="COA-C07"/>
        <s v="COA-C09"/>
        <s v="COA-E01"/>
        <s v="COA-E02"/>
        <s v="COA-K01"/>
        <s v="COA-L01"/>
        <s v="COA-L02"/>
        <s v="COA-L03"/>
        <s v="COA-N01"/>
        <s v="COA-N02"/>
        <s v="COA-P01"/>
        <s v="COA-S01"/>
        <s v="COA-S02"/>
        <s v="COA-S03"/>
        <s v="COA-S04"/>
        <s v="COA-S05"/>
        <s v="COA-T01"/>
        <s v="COA-T02"/>
        <s v="COA-T03"/>
        <s v="COA-T04"/>
        <s v="COA-W01"/>
        <s v="COM-K01"/>
        <s v="COM-K02"/>
        <s v="CRP-K01"/>
        <s v="CRP-K02"/>
        <s v="CRP-K03"/>
        <s v="CRP-K04"/>
        <s v="CRP-K05"/>
        <s v="CRP-N01"/>
        <s v="CRP-N02"/>
        <s v="CRP-N03"/>
        <s v="CRP-P01"/>
        <s v="CRP-S-A01"/>
        <s v="CRP-S-C01"/>
        <s v="CRP-T01"/>
        <s v="CYB-N01"/>
        <s v="CYB-W01"/>
        <s v="DEG-A01"/>
        <s v="DEG-A02"/>
        <s v="DEG-A03"/>
        <s v="DEG-E01"/>
        <s v="DEG-E02"/>
        <s v="DEG-K01"/>
        <s v="DEG-K02"/>
        <s v="DEG-N01"/>
        <s v="DEG-P02"/>
        <s v="DEG-S01"/>
        <s v="DEG-S01--"/>
        <s v="DEG-S02"/>
        <s v="DPT-K01"/>
        <s v="DPT-N01"/>
        <s v="DPT-O01"/>
        <s v="EHR-C01"/>
        <s v="EHR-S01"/>
        <s v="EUA-A01"/>
        <s v="EUA-C02"/>
        <s v="EUA-C03"/>
        <s v="EUA-C04"/>
        <s v="EUA-C05"/>
        <s v="EUA-E01"/>
        <s v="EUA-E02"/>
        <s v="EUA-E03"/>
        <s v="EUA-K01"/>
        <s v="EUA-K02"/>
        <s v="EUA-K03"/>
        <s v="EUA-L01"/>
        <s v="EUA-N01"/>
        <s v="EUA-P01"/>
        <s v="EUA-P02"/>
        <s v="EUA-S01"/>
        <s v="EUA-T01"/>
        <s v="EUA-T02"/>
        <s v="EUA-W01"/>
        <s v="FBD-C01"/>
        <s v="FBR-A01"/>
        <s v="FBR-A02"/>
        <s v="FBR-A03"/>
        <s v="FBR-C01"/>
        <s v="FBR-E01"/>
        <s v="FBR-E02"/>
        <s v="FBR-E03"/>
        <s v="FBR-K01"/>
        <s v="FBR-K02"/>
        <s v="FBR-K03"/>
        <s v="FBR-K04"/>
        <s v="FBR-K05"/>
        <s v="FBR-L01"/>
        <s v="FBR-L03"/>
        <s v="FBR-L04"/>
        <s v="FBR-P01"/>
        <s v="FBR-P02"/>
        <s v="FBR-S01"/>
        <s v="FBR-S02"/>
        <s v="FBR-T01"/>
        <s v="FCP-A01"/>
        <s v="FCP-A02"/>
        <s v="FCP-A03"/>
        <s v="FCP-A04"/>
        <s v="FCP-K01"/>
        <s v="FCP-P01"/>
        <s v="FCP-P02"/>
        <s v="FCP-P03"/>
        <s v="FCP-P04"/>
        <s v="FCP-P05"/>
        <s v="FCP-P06"/>
        <s v="FCP-S01"/>
        <s v="FCP-W01"/>
        <s v="FCP-W02"/>
        <s v="FCP-W03"/>
        <s v="FCP-W04"/>
        <s v="FCY-A01"/>
        <s v="FCY-W01"/>
        <s v="FDA-A01"/>
        <s v="FDA-A02"/>
        <s v="FDA-A03"/>
        <s v="FDA-A04"/>
        <s v="FDA-C01"/>
        <s v="FDA-C02"/>
        <s v="FDA-K01"/>
        <s v="FDA-K02"/>
        <s v="FDA-N01"/>
        <s v="FDA-T01"/>
        <s v="FDA-T02"/>
        <s v="FEX-A01"/>
        <s v="FEX-C01"/>
        <s v="FEX-C02"/>
        <s v="FEX-C03"/>
        <s v="FEX-C04"/>
        <s v="FEX-C05"/>
        <s v="FEX-C06"/>
        <s v="FEX-C07"/>
        <s v="FEX-C08"/>
        <s v="FEX-K01"/>
        <s v="FEX-N01"/>
        <s v="FEX-P01"/>
        <s v="FEX-P02"/>
        <s v="FEX-P03"/>
        <s v="FEX-S01"/>
        <s v="FEX-S02"/>
        <s v="FEX-S03"/>
        <s v="FEX-W01"/>
        <s v="FEX-W02"/>
        <s v="FMU-1"/>
        <s v="FMU-2"/>
        <s v="FMU-3"/>
        <s v="FMU-4"/>
        <s v="FMU-5"/>
        <s v="FNA-A01"/>
        <s v="FNA-A02"/>
        <s v="FNA-A03"/>
        <s v="FNA-C01"/>
        <s v="FNA-C02"/>
        <s v="FNA-C03"/>
        <s v="FNA-P01"/>
        <s v="FNA-S01"/>
        <s v="FNA-T01"/>
        <s v="FNA-W02"/>
        <s v="FNA-W03"/>
        <s v="FOT-A01"/>
        <s v="FST-K01"/>
        <s v="FST-P01"/>
        <s v="FST-S01-"/>
        <s v="FTH-A01"/>
        <s v="FTH-A02"/>
        <s v="FTH-C01"/>
        <s v="FTH-C03"/>
        <s v="FTH-C04"/>
        <s v="FTH-E01"/>
        <s v="FTH-E02"/>
        <s v="FTH-L01"/>
        <s v="FTH-L02"/>
        <s v="FTH-N01"/>
        <s v="FVA-A01"/>
        <s v="FVA-K01"/>
        <s v="LNC-A01"/>
        <s v="LNC-C01"/>
        <s v="LNC-E01"/>
        <s v="LNC-E02"/>
        <s v="LNC-E03"/>
        <s v="LNC-K01"/>
        <s v="LNC-L03"/>
        <s v="LNC-L04"/>
        <s v="LNC-P01"/>
        <s v="LNC-P02"/>
        <s v="LNC-P03"/>
        <s v="LNC-T01"/>
        <s v="LNC-T02"/>
        <s v="LNC-T03"/>
        <s v="LNC-T04"/>
        <s v="MMS-A01"/>
        <s v="MMS-K01"/>
        <s v="MMS-K02"/>
        <s v="MMS-N01"/>
        <s v="MMS-N02"/>
        <s v="MMS-N03"/>
        <s v="MMS-N04"/>
        <s v="MMS-N05"/>
        <s v="MMS-P01"/>
        <s v="MMS-S01"/>
        <s v="MMS-T01"/>
        <s v="MMS-T02"/>
        <s v="MMS-T03"/>
        <s v="MMS-T04"/>
        <s v="MMS-W01"/>
        <s v="MMS-W02"/>
        <s v="MYR-A01"/>
        <s v="MYR-C01"/>
        <s v="MYR-C03"/>
        <s v="MYR-E01"/>
        <s v="MYR-E02"/>
        <s v="MYR-K01"/>
        <s v="MYR-N02"/>
        <s v="MYR-P01"/>
        <s v="MYR-S01"/>
        <s v="MYR-S02"/>
        <s v="MYR-S03"/>
        <s v="MYR-T02"/>
        <s v="MYR-W01"/>
        <s v="OLW-C01"/>
        <s v="OLW-E01"/>
        <s v="OLW-K01"/>
        <s v="OLW-L01"/>
        <s v="OLW-L02"/>
        <s v="OLW-N01"/>
        <s v="OLW-N02"/>
        <s v="OLW-P01"/>
        <s v="OLW-T01"/>
        <s v="OLW-W01"/>
        <s v="PAF-A01"/>
        <s v="PAF-K01"/>
        <s v="PAF-S01"/>
        <s v="PAF-W01"/>
        <s v="PAN-K02"/>
        <s v="PAN-N01"/>
        <s v="PAN-N02"/>
        <s v="PAN-T01"/>
        <s v="PAN-W01"/>
        <s v="PAR-A01"/>
        <s v="PAR-A02"/>
        <s v="PAR-A03"/>
        <s v="PAR-E01"/>
        <s v="PAR-K01"/>
        <s v="PAR-N01"/>
        <s v="PAR-N02"/>
        <s v="PAR-P01"/>
        <s v="PAR-T01"/>
        <s v="PAR-T02"/>
        <s v="PHO-K02"/>
        <s v="PHY-P01"/>
        <s v="PHY-S01"/>
        <s v="PSD-C01"/>
        <s v="PSD-W01"/>
        <s v="PSY-E01"/>
        <s v="TEC-C01"/>
        <s v="TEC-N01"/>
        <s v="TEC-N02"/>
        <s v="TEC-P01"/>
        <s v="TEC-P02"/>
        <s v="TEC-T02"/>
        <s v="TEC-W01"/>
        <s v="TEC-W02"/>
        <s v="TEC-W03"/>
        <s v="UVA-E01"/>
        <s v="UVA-E02"/>
        <s v="UVA-E03"/>
        <s v="UVA-L01"/>
        <s v="UVA-L02"/>
        <s v="UVA-S01"/>
      </sharedItems>
    </cacheField>
    <cacheField name="yl_index" numFmtId="0">
      <sharedItems containsSemiMixedTypes="0" containsString="0" containsNumber="1" containsInteger="1">
        <n v="0.0"/>
        <n v="3.0"/>
        <n v="2.0"/>
        <n v="4.0"/>
        <n v="1.0"/>
      </sharedItems>
    </cacheField>
    <cacheField name="ml_index" numFmtId="0">
      <sharedItems containsSemiMixedTypes="0" containsString="0" containsNumber="1" containsInteger="1">
        <n v="2.0"/>
        <n v="3.0"/>
        <n v="0.0"/>
        <n v="1.0"/>
        <n v="4.0"/>
      </sharedItems>
    </cacheField>
    <cacheField name="fl_index" numFmtId="0">
      <sharedItems containsSemiMixedTypes="0" containsString="0" containsNumber="1" containsInteger="1">
        <n v="0.0"/>
        <n v="3.0"/>
        <n v="4.0"/>
        <n v="2.0"/>
        <n v="1.0"/>
      </sharedItems>
    </cacheField>
    <cacheField name="urf_index" numFmtId="0">
      <sharedItems containsSemiMixedTypes="0" containsString="0" containsNumber="1" containsInteger="1">
        <n v="0.0"/>
        <n v="1.0"/>
        <n v="2.0"/>
        <n v="3.0"/>
      </sharedItems>
    </cacheField>
    <cacheField name="rf_index" numFmtId="0">
      <sharedItems containsSemiMixedTypes="0" containsString="0" containsNumber="1" containsInteger="1">
        <n v="0.0"/>
        <n v="1.0"/>
        <n v="3.0"/>
      </sharedItems>
    </cacheField>
    <cacheField name="DBH" numFmtId="2">
      <sharedItems containsString="0" containsBlank="1" containsNumber="1">
        <n v="72.0"/>
        <n v="60.0"/>
        <n v="64.0"/>
        <n v="162.5"/>
        <n v="100.0"/>
        <n v="90.0"/>
        <n v="95.0"/>
        <n v="138.0"/>
        <n v="110.0"/>
        <n v="171.0"/>
        <n v="167.0"/>
        <n v="132.0"/>
        <n v="87.8"/>
        <n v="13.4"/>
        <n v="20.0"/>
        <n v="19.5"/>
        <n v="28.8"/>
        <n v="38.0"/>
        <n v="13.0"/>
        <n v="50.0"/>
        <n v="43.5"/>
        <n v="26.4"/>
        <n v="15.0"/>
        <n v="40.5"/>
        <n v="28.0"/>
        <n v="29.0"/>
        <n v="51.0"/>
        <n v="56.0"/>
        <n v="68.0"/>
        <n v="39.5"/>
        <n v="62.5"/>
        <n v="17.0"/>
        <n v="32.0"/>
        <n v="47.0"/>
        <n v="76.0"/>
        <n v="67.8"/>
        <n v="90.4"/>
        <n v="82.3"/>
        <n v="77.0"/>
        <n v="30.0"/>
        <n v="44.0"/>
        <n v="69.0"/>
        <n v="21.0"/>
        <n v="50.4"/>
        <n v="24.5"/>
        <n v="26.5"/>
        <n v="17.5"/>
        <n v="27.0"/>
        <n v="22.5"/>
        <n v="19.4"/>
        <n v="42.1"/>
        <n v="40.0"/>
        <n v="56.5"/>
        <n v="85.0"/>
        <n v="58.9"/>
        <n v="73.0"/>
        <n v="67.0"/>
        <n v="11.0"/>
        <n v="70.0"/>
        <n v="37.0"/>
        <n v="97.0"/>
        <n v="52.0"/>
        <n v="154.5"/>
        <n v="80.0"/>
        <n v="10.0"/>
        <n v="22.0"/>
        <n v="37.5"/>
        <n v="35.0"/>
        <n v="30.5"/>
        <n v="43.0"/>
        <n v="12.0"/>
        <m/>
        <n v="12.5"/>
        <n v="53.0"/>
        <n v="18.0"/>
        <n v="23.5"/>
        <n v="9.0"/>
        <n v="16.0"/>
        <n v="15.4"/>
        <n v="14.0"/>
        <n v="14.5"/>
        <n v="26.0"/>
        <n v="19.0"/>
        <n v="71.0"/>
        <n v="86.0"/>
        <n v="48.0"/>
        <n v="47.5"/>
        <n v="33.1"/>
        <n v="42.0"/>
        <n v="68.4"/>
        <n v="36.8"/>
        <n v="201.5"/>
        <n v="24.0"/>
        <n v="52.2"/>
        <n v="123.5"/>
        <n v="68.2"/>
        <n v="62.0"/>
        <n v="84.0"/>
        <n v="45.0"/>
        <n v="65.5"/>
        <n v="30.2"/>
        <n v="23.0"/>
        <n v="61.5"/>
        <n v="39.2"/>
        <n v="38.4"/>
        <n v="61.0"/>
        <n v="27.5"/>
        <n v="54.0"/>
        <n v="25.0"/>
        <n v="1.5"/>
        <n v="2.0"/>
        <n v="6.5"/>
        <n v="8.0"/>
        <n v="5.0"/>
        <n v="3.0"/>
        <n v="7.0"/>
        <n v="4.0"/>
        <n v="121.0"/>
        <n v="45.3"/>
        <n v="16.7"/>
        <n v="25.4"/>
        <n v="36.2"/>
        <n v="14.6"/>
        <n v="21.5"/>
        <n v="153.0"/>
        <n v="206.0"/>
        <n v="117.0"/>
        <n v="191.2"/>
        <n v="172.0"/>
        <n v="142.0"/>
        <n v="153.5"/>
        <n v="497.0"/>
        <n v="134.0"/>
        <n v="34.0"/>
        <n v="160.0"/>
        <n v="135.0"/>
        <n v="194.0"/>
        <n v="174.0"/>
        <n v="55.0"/>
        <n v="66.0"/>
        <n v="74.0"/>
        <n v="65.0"/>
        <n v="76.5"/>
        <n v="93.0"/>
        <n v="99.0"/>
        <n v="122.0"/>
        <n v="163.0"/>
        <n v="130.0"/>
        <n v="75.7"/>
        <n v="74.5"/>
        <n v="63.0"/>
        <n v="140.0"/>
        <n v="29.3"/>
        <n v="196.0"/>
        <n v="88.5"/>
        <n v="72.3"/>
        <n v="104.0"/>
        <n v="75.5"/>
        <n v="108.0"/>
        <n v="93.5"/>
        <n v="63.8"/>
        <n v="124.0"/>
        <n v="179.0"/>
        <n v="75.0"/>
        <n v="115.0"/>
        <n v="165.0"/>
        <n v="6.0"/>
        <n v="109.0"/>
        <n v="13.5"/>
        <n v="41.0"/>
        <n v="33.0"/>
        <n v="23.6"/>
        <n v="36.4"/>
        <n v="92.0"/>
        <n v="94.0"/>
        <n v="101.5"/>
        <n v="66.5"/>
        <n v="113.0"/>
        <n v="59.0"/>
        <n v="46.5"/>
        <n v="31.0"/>
        <n v="36.5"/>
        <n v="28.4"/>
        <n v="20.4"/>
        <n v="87.5"/>
        <n v="164.0"/>
        <n v="79.3"/>
        <n v="57.0"/>
        <n v="177.0"/>
        <n v="86.6"/>
        <n v="172.8"/>
        <n v="102.0"/>
        <n v="372.0"/>
        <n v="64.4"/>
        <n v="9.5"/>
        <n v="127.0"/>
        <n v="105.0"/>
        <n v="65.8"/>
        <n v="92.1"/>
        <n v="106.0"/>
        <n v="107.0"/>
        <n v="148.0"/>
        <n v="0.5"/>
        <n v="73.5"/>
        <n v="8.2"/>
        <n v="34.5"/>
        <n v="16.4"/>
      </sharedItems>
    </cacheField>
    <cacheField name="Basal area" numFmtId="0">
      <sharedItems containsSemiMixedTypes="0" containsString="0" containsNumber="1">
        <n v="4069.44"/>
        <n v="2826.0"/>
        <n v="3215.36"/>
        <n v="20728.90625"/>
        <n v="7850.0"/>
        <n v="6358.5"/>
        <n v="7084.625"/>
        <n v="14949.54"/>
        <n v="9498.5"/>
        <n v="22954.185"/>
        <n v="21892.865"/>
        <n v="13677.84"/>
        <n v="6051.439399999999"/>
        <n v="140.9546"/>
        <n v="314.0"/>
        <n v="298.49625000000003"/>
        <n v="651.1104"/>
        <n v="1133.54"/>
        <n v="132.665"/>
        <n v="1962.5"/>
        <n v="1485.41625"/>
        <n v="547.1135999999999"/>
        <n v="176.625"/>
        <n v="1287.59625"/>
        <n v="615.44"/>
        <n v="660.1850000000001"/>
        <n v="2041.785"/>
        <n v="2461.76"/>
        <n v="3629.84"/>
        <n v="1224.79625"/>
        <n v="3066.40625"/>
        <n v="226.865"/>
        <n v="803.84"/>
        <n v="1734.065"/>
        <n v="4534.16"/>
        <n v="3608.5193999999997"/>
        <n v="6415.145600000001"/>
        <n v="5317.03265"/>
        <n v="4654.265"/>
        <n v="706.5"/>
        <n v="1519.76"/>
        <n v="3737.385"/>
        <n v="346.185"/>
        <n v="1994.0256"/>
        <n v="471.19625"/>
        <n v="551.26625"/>
        <n v="240.40625"/>
        <n v="572.265"/>
        <n v="397.40625"/>
        <n v="295.44259999999997"/>
        <n v="1391.34185"/>
        <n v="1256.0"/>
        <n v="2505.91625"/>
        <n v="5671.625"/>
        <n v="2723.32985"/>
        <n v="4183.265"/>
        <n v="3523.8650000000002"/>
        <n v="94.985"/>
        <n v="3846.5"/>
        <n v="1074.665"/>
        <n v="7386.0650000000005"/>
        <n v="2122.64"/>
        <n v="18738.14625"/>
        <n v="5024.0"/>
        <n v="78.5"/>
        <n v="379.94"/>
        <n v="1103.90625"/>
        <n v="961.625"/>
        <n v="730.24625"/>
        <n v="1451.4650000000001"/>
        <n v="113.04"/>
        <n v="0.0"/>
        <n v="122.65625"/>
        <n v="2205.065"/>
        <n v="254.34"/>
        <n v="433.51625"/>
        <n v="63.585"/>
        <n v="200.96"/>
        <n v="186.17060000000004"/>
        <n v="153.86"/>
        <n v="165.04625000000001"/>
        <n v="530.66"/>
        <n v="283.385"/>
        <n v="3957.185"/>
        <n v="5805.860000000001"/>
        <n v="1808.64"/>
        <n v="1771.15625"/>
        <n v="860.0538500000001"/>
        <n v="1384.74"/>
        <n v="3672.6696000000006"/>
        <n v="1063.0783999999999"/>
        <n v="31872.76625"/>
        <n v="452.16"/>
        <n v="2138.9994"/>
        <n v="11973.01625"/>
        <n v="3651.2234000000008"/>
        <n v="3017.54"/>
        <n v="5538.96"/>
        <n v="1589.625"/>
        <n v="3367.84625"/>
        <n v="715.9514"/>
        <n v="415.26500000000004"/>
        <n v="2969.0662500000003"/>
        <n v="1206.2624000000003"/>
        <n v="1157.5296"/>
        <n v="2920.985"/>
        <n v="593.65625"/>
        <n v="2289.06"/>
        <n v="490.625"/>
        <n v="1.76625"/>
        <n v="3.14"/>
        <n v="33.16625"/>
        <n v="50.24"/>
        <n v="19.625"/>
        <n v="7.065"/>
        <n v="38.465"/>
        <n v="12.56"/>
        <n v="11493.185000000001"/>
        <n v="1610.8906499999998"/>
        <n v="218.92865"/>
        <n v="506.4506"/>
        <n v="1028.6954000000003"/>
        <n v="167.3306"/>
        <n v="362.86625000000004"/>
        <n v="18376.065000000002"/>
        <n v="33312.26"/>
        <n v="10745.865"/>
        <n v="28697.590399999997"/>
        <n v="23223.440000000002"/>
        <n v="15828.74"/>
        <n v="18496.36625"/>
        <n v="193902.065"/>
        <n v="14095.460000000001"/>
        <n v="907.46"/>
        <n v="20096.0"/>
        <n v="14306.625"/>
        <n v="29544.260000000002"/>
        <n v="23766.66"/>
        <n v="2374.625"/>
        <n v="3419.46"/>
        <n v="4298.66"/>
        <n v="3316.625"/>
        <n v="4594.016250000001"/>
        <n v="6789.465"/>
        <n v="7693.785"/>
        <n v="11683.94"/>
        <n v="20856.665"/>
        <n v="13266.5"/>
        <n v="4498.434650000001"/>
        <n v="4356.94625"/>
        <n v="3115.665"/>
        <n v="15386.0"/>
        <n v="673.91465"/>
        <n v="30156.56"/>
        <n v="6148.31625"/>
        <n v="4103.42265"/>
        <n v="8490.56"/>
        <n v="4474.69625"/>
        <n v="9156.24"/>
        <n v="6862.66625"/>
        <n v="3195.2954"/>
        <n v="12070.16"/>
        <n v="25152.185"/>
        <n v="4415.625"/>
        <n v="10381.625"/>
        <n v="21371.625"/>
        <n v="28.26"/>
        <n v="9326.585000000001"/>
        <n v="143.06625"/>
        <n v="1319.585"/>
        <n v="854.865"/>
        <n v="437.21360000000004"/>
        <n v="1040.0936"/>
        <n v="6644.240000000001"/>
        <n v="6936.26"/>
        <n v="8087.266250000001"/>
        <n v="3471.46625"/>
        <n v="10023.665"/>
        <n v="2732.585"/>
        <n v="1697.36625"/>
        <n v="754.385"/>
        <n v="1045.81625"/>
        <n v="633.1496"/>
        <n v="326.68559999999997"/>
        <n v="6010.15625"/>
        <n v="21113.36"/>
        <n v="4936.46465"/>
        <n v="2550.465"/>
        <n v="24593.265"/>
        <n v="5887.154599999999"/>
        <n v="23439.974400000003"/>
        <n v="8167.14"/>
        <n v="108631.44"/>
        <n v="3255.6776000000004"/>
        <n v="70.84625"/>
        <n v="12661.265000000001"/>
        <n v="8654.625"/>
        <n v="3398.7673999999997"/>
        <n v="6658.69185"/>
        <n v="8820.26"/>
        <n v="8987.465"/>
        <n v="17194.64"/>
        <n v="0.19625"/>
        <n v="4240.766250000001"/>
        <n v="52.7834"/>
        <n v="934.34625"/>
        <n v="211.1336"/>
      </sharedItems>
    </cacheField>
    <cacheField name="Species" numFmtId="0">
      <sharedItems>
        <s v="ALB"/>
        <s v="ANI"/>
        <s v="APH"/>
        <s v="BOS"/>
        <s v="CAF"/>
        <s v="CDU"/>
        <s v="CHR"/>
        <s v="CHT"/>
        <s v="CNP"/>
        <s v="COA"/>
        <s v="COM"/>
        <s v="CRP"/>
        <s v="CYB"/>
        <s v="DEG"/>
        <s v="DPT"/>
        <s v="EHR"/>
        <s v="EUA"/>
        <s v="FBD"/>
        <s v="FBR"/>
        <s v="FCP"/>
        <s v="FCY"/>
        <s v="FDA"/>
        <s v="FEX"/>
        <s v="FMU"/>
        <s v="FNA"/>
        <s v="FOT"/>
        <s v="FST"/>
        <s v="FTH"/>
        <s v="FVA"/>
        <s v="LNC"/>
        <s v="MMS"/>
        <s v="MYR"/>
        <s v="OLW"/>
        <s v="PAF"/>
        <s v="PAN"/>
        <s v="PAR"/>
        <s v="PHO"/>
        <s v="PHY"/>
        <s v="PSD"/>
        <s v="PSY"/>
        <s v="TEC"/>
        <s v="UVA"/>
      </sharedItems>
    </cacheField>
    <cacheField name="BA*RF" numFmtId="0">
      <sharedItems containsSemiMixedTypes="0" containsString="0" containsNumber="1">
        <n v="0.0"/>
        <n v="1074.665"/>
        <n v="2122.64"/>
        <n v="298.49625000000003"/>
        <n v="3957.185"/>
        <n v="3215.36"/>
        <n v="1771.15625"/>
        <n v="3672.6696000000006"/>
        <n v="1734.065"/>
        <n v="7386.0650000000005"/>
        <n v="490.625"/>
        <n v="29544.260000000002"/>
        <n v="2374.625"/>
        <n v="10258.380000000001"/>
        <n v="3419.46"/>
        <n v="11683.94"/>
        <n v="13266.5"/>
      </sharedItems>
    </cacheField>
    <cacheField name="BA*4" numFmtId="0">
      <sharedItems containsSemiMixedTypes="0" containsString="0" containsNumber="1">
        <n v="16277.76"/>
        <n v="11304.0"/>
        <n v="12861.44"/>
        <n v="82915.625"/>
        <n v="31400.0"/>
        <n v="25434.0"/>
        <n v="28338.5"/>
        <n v="59798.16"/>
        <n v="37994.0"/>
        <n v="91816.74"/>
        <n v="87571.46"/>
        <n v="54711.36"/>
        <n v="24205.757599999997"/>
        <n v="563.8184"/>
        <n v="1256.0"/>
        <n v="1193.9850000000001"/>
        <n v="2604.4416"/>
        <n v="4534.16"/>
        <n v="530.66"/>
        <n v="7850.0"/>
        <n v="5941.665"/>
        <n v="2188.4543999999996"/>
        <n v="706.5"/>
        <n v="5150.385"/>
        <n v="2461.76"/>
        <n v="2640.7400000000002"/>
        <n v="8167.14"/>
        <n v="9847.04"/>
        <n v="14519.36"/>
        <n v="4899.185"/>
        <n v="12265.625"/>
        <n v="907.46"/>
        <n v="3215.36"/>
        <n v="6936.26"/>
        <n v="18136.64"/>
        <n v="14434.077599999999"/>
        <n v="25660.582400000003"/>
        <n v="21268.1306"/>
        <n v="18617.06"/>
        <n v="2826.0"/>
        <n v="6079.04"/>
        <n v="14949.54"/>
        <n v="1384.74"/>
        <n v="7976.1024"/>
        <n v="1884.785"/>
        <n v="2205.065"/>
        <n v="961.625"/>
        <n v="2289.06"/>
        <n v="1589.625"/>
        <n v="1181.7703999999999"/>
        <n v="5565.3674"/>
        <n v="5024.0"/>
        <n v="10023.665"/>
        <n v="22686.5"/>
        <n v="10893.3194"/>
        <n v="16733.06"/>
        <n v="14095.460000000001"/>
        <n v="379.94"/>
        <n v="15386.0"/>
        <n v="4298.66"/>
        <n v="29544.260000000002"/>
        <n v="8490.56"/>
        <n v="74952.585"/>
        <n v="20096.0"/>
        <n v="314.0"/>
        <n v="1519.76"/>
        <n v="4415.625"/>
        <n v="3846.5"/>
        <n v="2920.985"/>
        <n v="5805.860000000001"/>
        <n v="452.16"/>
        <n v="0.0"/>
        <n v="490.625"/>
        <n v="8820.26"/>
        <n v="1017.36"/>
        <n v="1734.065"/>
        <n v="254.34"/>
        <n v="803.84"/>
        <n v="744.6824000000001"/>
        <n v="615.44"/>
        <n v="660.1850000000001"/>
        <n v="2122.64"/>
        <n v="1133.54"/>
        <n v="15828.74"/>
        <n v="23223.440000000002"/>
        <n v="7234.56"/>
        <n v="7084.625"/>
        <n v="3440.2154000000005"/>
        <n v="5538.96"/>
        <n v="14690.678400000003"/>
        <n v="4252.3135999999995"/>
        <n v="127491.065"/>
        <n v="1808.64"/>
        <n v="8555.9976"/>
        <n v="47892.065"/>
        <n v="14604.893600000003"/>
        <n v="12070.16"/>
        <n v="22155.84"/>
        <n v="6358.5"/>
        <n v="13471.385"/>
        <n v="2863.8056"/>
        <n v="1661.0600000000002"/>
        <n v="11876.265000000001"/>
        <n v="4825.049600000001"/>
        <n v="4630.1184"/>
        <n v="11683.94"/>
        <n v="2374.625"/>
        <n v="9156.24"/>
        <n v="1962.5"/>
        <n v="7.065"/>
        <n v="12.56"/>
        <n v="132.665"/>
        <n v="200.96"/>
        <n v="78.5"/>
        <n v="28.26"/>
        <n v="153.86"/>
        <n v="50.24"/>
        <n v="45972.740000000005"/>
        <n v="6443.562599999999"/>
        <n v="875.7146"/>
        <n v="2025.8024"/>
        <n v="4114.781600000001"/>
        <n v="669.3224"/>
        <n v="1451.4650000000001"/>
        <n v="73504.26000000001"/>
        <n v="133249.04"/>
        <n v="42983.46"/>
        <n v="114790.36159999999"/>
        <n v="92893.76000000001"/>
        <n v="63314.96"/>
        <n v="73985.465"/>
        <n v="775608.26"/>
        <n v="56381.840000000004"/>
        <n v="3629.84"/>
        <n v="80384.0"/>
        <n v="57226.5"/>
        <n v="118177.04000000001"/>
        <n v="95066.64"/>
        <n v="9498.5"/>
        <n v="13677.84"/>
        <n v="17194.64"/>
        <n v="13266.5"/>
        <n v="18376.065000000002"/>
        <n v="27157.86"/>
        <n v="30775.14"/>
        <n v="46735.76"/>
        <n v="83426.66"/>
        <n v="53066.0"/>
        <n v="17993.738600000004"/>
        <n v="17427.785"/>
        <n v="12462.66"/>
        <n v="61544.0"/>
        <n v="2695.6586"/>
        <n v="120626.24"/>
        <n v="24593.265"/>
        <n v="16413.6906"/>
        <n v="33962.24"/>
        <n v="17898.785"/>
        <n v="36624.96"/>
        <n v="27450.665"/>
        <n v="12781.1816"/>
        <n v="48280.64"/>
        <n v="100608.74"/>
        <n v="17662.5"/>
        <n v="41526.5"/>
        <n v="85486.5"/>
        <n v="113.04"/>
        <n v="37306.340000000004"/>
        <n v="572.265"/>
        <n v="5278.34"/>
        <n v="3419.46"/>
        <n v="1748.8544000000002"/>
        <n v="4160.3744"/>
        <n v="26576.960000000003"/>
        <n v="27745.04"/>
        <n v="32349.065000000002"/>
        <n v="13885.865"/>
        <n v="40094.66"/>
        <n v="10930.34"/>
        <n v="6789.465"/>
        <n v="3017.54"/>
        <n v="4183.265"/>
        <n v="2532.5984"/>
        <n v="1306.7423999999999"/>
        <n v="24040.625"/>
        <n v="84453.44"/>
        <n v="19745.8586"/>
        <n v="10201.86"/>
        <n v="98373.06"/>
        <n v="23548.618399999996"/>
        <n v="93759.89760000001"/>
        <n v="32668.56"/>
        <n v="434525.76"/>
        <n v="13022.710400000002"/>
        <n v="283.385"/>
        <n v="50645.060000000005"/>
        <n v="34618.5"/>
        <n v="13595.069599999999"/>
        <n v="26634.7674"/>
        <n v="35281.04"/>
        <n v="35949.86"/>
        <n v="68778.56"/>
        <n v="0.785"/>
        <n v="16963.065000000002"/>
        <n v="211.1336"/>
        <n v="3737.385"/>
        <n v="844.534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euil4" cacheId="0" dataCaption="" compact="0" compactData="0">
  <location ref="A3:C46" firstHeaderRow="0" firstDataRow="2" firstDataCol="0"/>
  <pivotFields>
    <pivotField name="pheno_tree.num_pheno_t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yl_index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l_index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_index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rf_index" compact="0" outline="0" multipleItemSelectionAllowed="1" showAll="0">
      <items>
        <item x="0"/>
        <item x="1"/>
        <item x="2"/>
        <item x="3"/>
        <item t="default"/>
      </items>
    </pivotField>
    <pivotField name="rf_index" compact="0" outline="0" multipleItemSelectionAllowed="1" showAll="0">
      <items>
        <item x="0"/>
        <item x="1"/>
        <item x="2"/>
        <item t="default"/>
      </items>
    </pivotField>
    <pivotField name="DBH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Basal 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Specie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A*R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BA*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</pivotFields>
  <rowFields>
    <field x="8"/>
  </rowFields>
  <colFields>
    <field x="-2"/>
  </colFields>
  <dataFields>
    <dataField name="Somme de BA*RF" fld="9" baseField="0"/>
    <dataField name="Somme de BA*4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9.63"/>
    <col customWidth="1" min="3" max="3" width="27.63"/>
    <col customWidth="1" min="4" max="4" width="8.75"/>
    <col customWidth="1" min="5" max="5" width="9.38"/>
    <col customWidth="1" min="6" max="6" width="8.25"/>
    <col customWidth="1" min="7" max="7" width="9.63"/>
    <col customWidth="1" min="8" max="8" width="8.38"/>
    <col customWidth="1" min="9" max="9" width="20.38"/>
    <col customWidth="1" min="10" max="10" width="16.38"/>
    <col customWidth="1" min="11" max="11" width="17.13"/>
    <col customWidth="1" min="12" max="12" width="15.88"/>
    <col customWidth="1" min="13" max="13" width="17.25"/>
    <col customWidth="1" min="14" max="14" width="16.13"/>
    <col customWidth="1" min="15" max="15" width="34.75"/>
    <col customWidth="1" min="16" max="26" width="11.38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16</v>
      </c>
      <c r="B2" s="5" t="s">
        <v>17</v>
      </c>
      <c r="C2" s="5" t="s">
        <v>18</v>
      </c>
      <c r="D2" s="5">
        <v>1.0</v>
      </c>
      <c r="E2" s="5">
        <v>2.0</v>
      </c>
      <c r="F2" s="5">
        <v>0.0</v>
      </c>
      <c r="G2" s="5">
        <v>0.0</v>
      </c>
      <c r="H2" s="5">
        <v>0.0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16</v>
      </c>
      <c r="B3" s="5" t="s">
        <v>17</v>
      </c>
      <c r="C3" s="5" t="s">
        <v>19</v>
      </c>
      <c r="D3" s="5">
        <v>1.0</v>
      </c>
      <c r="E3" s="5">
        <v>3.0</v>
      </c>
      <c r="F3" s="5">
        <v>1.0</v>
      </c>
      <c r="G3" s="5">
        <v>1.0</v>
      </c>
      <c r="H3" s="5">
        <v>0.0</v>
      </c>
    </row>
    <row r="4" ht="12.75" customHeight="1">
      <c r="A4" s="5" t="s">
        <v>16</v>
      </c>
      <c r="B4" s="5" t="s">
        <v>17</v>
      </c>
      <c r="C4" s="5" t="s">
        <v>20</v>
      </c>
      <c r="D4" s="5">
        <v>1.0</v>
      </c>
      <c r="E4" s="5">
        <v>2.0</v>
      </c>
      <c r="F4" s="5">
        <v>0.0</v>
      </c>
      <c r="G4" s="5">
        <v>0.0</v>
      </c>
      <c r="H4" s="5">
        <v>0.0</v>
      </c>
    </row>
    <row r="5" ht="12.75" customHeight="1">
      <c r="A5" s="5" t="s">
        <v>16</v>
      </c>
      <c r="B5" s="5" t="s">
        <v>21</v>
      </c>
      <c r="C5" s="5" t="s">
        <v>22</v>
      </c>
      <c r="D5" s="5">
        <v>1.0</v>
      </c>
      <c r="E5" s="5">
        <v>1.0</v>
      </c>
      <c r="F5" s="5">
        <v>0.0</v>
      </c>
      <c r="G5" s="5">
        <v>0.0</v>
      </c>
      <c r="H5" s="5">
        <v>0.0</v>
      </c>
      <c r="P5" s="5" t="s">
        <v>23</v>
      </c>
    </row>
    <row r="6" ht="12.75" customHeight="1">
      <c r="A6" s="5" t="s">
        <v>16</v>
      </c>
      <c r="B6" s="5" t="s">
        <v>24</v>
      </c>
      <c r="C6" s="5" t="s">
        <v>25</v>
      </c>
      <c r="D6" s="5">
        <v>0.0</v>
      </c>
      <c r="E6" s="5">
        <v>4.0</v>
      </c>
      <c r="F6" s="5">
        <v>0.0</v>
      </c>
      <c r="G6" s="5">
        <v>0.0</v>
      </c>
      <c r="H6" s="5">
        <v>0.0</v>
      </c>
    </row>
    <row r="7" ht="12.75" customHeight="1">
      <c r="A7" s="5" t="s">
        <v>16</v>
      </c>
      <c r="B7" s="5" t="s">
        <v>24</v>
      </c>
      <c r="C7" s="5" t="s">
        <v>26</v>
      </c>
      <c r="D7" s="5">
        <v>1.0</v>
      </c>
      <c r="E7" s="5">
        <v>3.0</v>
      </c>
      <c r="F7" s="5">
        <v>0.0</v>
      </c>
      <c r="G7" s="5">
        <v>0.0</v>
      </c>
      <c r="H7" s="5">
        <v>0.0</v>
      </c>
    </row>
    <row r="8" ht="12.75" customHeight="1">
      <c r="A8" s="5" t="s">
        <v>16</v>
      </c>
      <c r="B8" s="5" t="s">
        <v>27</v>
      </c>
      <c r="C8" s="5" t="s">
        <v>28</v>
      </c>
      <c r="D8" s="5">
        <v>0.0</v>
      </c>
      <c r="E8" s="5">
        <v>3.0</v>
      </c>
      <c r="F8" s="5">
        <v>0.0</v>
      </c>
      <c r="G8" s="5">
        <v>0.0</v>
      </c>
      <c r="H8" s="5">
        <v>0.0</v>
      </c>
    </row>
    <row r="9" ht="12.75" customHeight="1">
      <c r="A9" s="5" t="s">
        <v>16</v>
      </c>
      <c r="B9" s="5" t="s">
        <v>27</v>
      </c>
      <c r="C9" s="5" t="s">
        <v>29</v>
      </c>
      <c r="D9" s="5">
        <v>1.0</v>
      </c>
      <c r="E9" s="5">
        <v>2.0</v>
      </c>
      <c r="F9" s="5">
        <v>0.0</v>
      </c>
      <c r="G9" s="5">
        <v>0.0</v>
      </c>
      <c r="H9" s="5">
        <v>0.0</v>
      </c>
    </row>
    <row r="10" ht="12.75" customHeight="1">
      <c r="A10" s="5" t="s">
        <v>16</v>
      </c>
      <c r="B10" s="5" t="s">
        <v>27</v>
      </c>
      <c r="C10" s="5" t="s">
        <v>30</v>
      </c>
      <c r="D10" s="5">
        <v>0.0</v>
      </c>
      <c r="E10" s="5">
        <v>3.0</v>
      </c>
      <c r="F10" s="5">
        <v>0.0</v>
      </c>
      <c r="G10" s="5">
        <v>0.0</v>
      </c>
      <c r="H10" s="5">
        <v>0.0</v>
      </c>
    </row>
    <row r="11" ht="12.75" customHeight="1">
      <c r="A11" s="5" t="s">
        <v>16</v>
      </c>
      <c r="B11" s="5" t="s">
        <v>27</v>
      </c>
      <c r="C11" s="5" t="s">
        <v>31</v>
      </c>
      <c r="D11" s="5">
        <v>1.0</v>
      </c>
      <c r="E11" s="5">
        <v>1.0</v>
      </c>
      <c r="F11" s="5">
        <v>0.0</v>
      </c>
      <c r="G11" s="5">
        <v>0.0</v>
      </c>
      <c r="H11" s="5">
        <v>0.0</v>
      </c>
    </row>
    <row r="12" ht="12.75" customHeight="1">
      <c r="A12" s="5" t="s">
        <v>16</v>
      </c>
      <c r="B12" s="5" t="s">
        <v>32</v>
      </c>
      <c r="C12" s="5" t="s">
        <v>33</v>
      </c>
      <c r="D12" s="5">
        <v>0.0</v>
      </c>
      <c r="E12" s="5">
        <v>3.0</v>
      </c>
      <c r="F12" s="5">
        <v>0.0</v>
      </c>
      <c r="G12" s="5">
        <v>0.0</v>
      </c>
      <c r="H12" s="5">
        <v>0.0</v>
      </c>
    </row>
    <row r="13" ht="12.75" customHeight="1">
      <c r="A13" s="5" t="s">
        <v>16</v>
      </c>
      <c r="B13" s="5" t="s">
        <v>34</v>
      </c>
      <c r="C13" s="5" t="s">
        <v>35</v>
      </c>
      <c r="D13" s="5">
        <v>0.0</v>
      </c>
      <c r="E13" s="5">
        <v>3.0</v>
      </c>
      <c r="F13" s="5">
        <v>0.0</v>
      </c>
      <c r="G13" s="5">
        <v>0.0</v>
      </c>
      <c r="H13" s="5">
        <v>0.0</v>
      </c>
    </row>
    <row r="14" ht="12.75" customHeight="1">
      <c r="A14" s="5" t="s">
        <v>16</v>
      </c>
      <c r="B14" s="5" t="s">
        <v>36</v>
      </c>
      <c r="C14" s="5" t="s">
        <v>37</v>
      </c>
      <c r="D14" s="5">
        <v>2.0</v>
      </c>
      <c r="E14" s="5">
        <v>1.0</v>
      </c>
      <c r="F14" s="5">
        <v>0.0</v>
      </c>
      <c r="G14" s="5">
        <v>0.0</v>
      </c>
      <c r="H14" s="5">
        <v>0.0</v>
      </c>
    </row>
    <row r="15" ht="12.75" customHeight="1">
      <c r="A15" s="5" t="s">
        <v>16</v>
      </c>
      <c r="B15" s="5" t="s">
        <v>36</v>
      </c>
      <c r="C15" s="5" t="s">
        <v>38</v>
      </c>
      <c r="D15" s="5">
        <v>1.0</v>
      </c>
      <c r="E15" s="5">
        <v>3.0</v>
      </c>
      <c r="F15" s="5">
        <v>0.0</v>
      </c>
      <c r="G15" s="5">
        <v>0.0</v>
      </c>
      <c r="H15" s="5">
        <v>0.0</v>
      </c>
    </row>
    <row r="16" ht="12.75" customHeight="1">
      <c r="A16" s="5" t="s">
        <v>16</v>
      </c>
      <c r="B16" s="5" t="s">
        <v>21</v>
      </c>
      <c r="C16" s="5" t="s">
        <v>39</v>
      </c>
      <c r="D16" s="5">
        <v>1.0</v>
      </c>
      <c r="E16" s="5">
        <v>2.0</v>
      </c>
      <c r="F16" s="5">
        <v>0.0</v>
      </c>
      <c r="G16" s="5">
        <v>0.0</v>
      </c>
      <c r="H16" s="5">
        <v>0.0</v>
      </c>
      <c r="P16" s="5" t="s">
        <v>23</v>
      </c>
    </row>
    <row r="17" ht="12.75" customHeight="1">
      <c r="A17" s="5" t="s">
        <v>16</v>
      </c>
      <c r="B17" s="5" t="s">
        <v>27</v>
      </c>
      <c r="C17" s="5" t="s">
        <v>40</v>
      </c>
      <c r="D17" s="5">
        <v>1.0</v>
      </c>
      <c r="E17" s="5">
        <v>3.0</v>
      </c>
      <c r="F17" s="5">
        <v>0.0</v>
      </c>
      <c r="G17" s="5">
        <v>0.0</v>
      </c>
      <c r="H17" s="5">
        <v>0.0</v>
      </c>
    </row>
    <row r="18" ht="12.75" customHeight="1">
      <c r="A18" s="5" t="s">
        <v>16</v>
      </c>
      <c r="B18" s="5" t="s">
        <v>27</v>
      </c>
      <c r="C18" s="5" t="s">
        <v>41</v>
      </c>
      <c r="D18" s="5">
        <v>0.0</v>
      </c>
      <c r="E18" s="5">
        <v>3.0</v>
      </c>
      <c r="F18" s="5">
        <v>0.0</v>
      </c>
      <c r="G18" s="5">
        <v>0.0</v>
      </c>
      <c r="H18" s="5">
        <v>0.0</v>
      </c>
    </row>
    <row r="19" ht="12.75" customHeight="1">
      <c r="A19" s="5" t="s">
        <v>16</v>
      </c>
      <c r="B19" s="5" t="s">
        <v>27</v>
      </c>
      <c r="C19" s="5" t="s">
        <v>42</v>
      </c>
      <c r="D19" s="5">
        <v>0.0</v>
      </c>
      <c r="E19" s="5">
        <v>4.0</v>
      </c>
      <c r="F19" s="5">
        <v>0.0</v>
      </c>
      <c r="G19" s="5">
        <v>0.0</v>
      </c>
      <c r="H19" s="5">
        <v>0.0</v>
      </c>
    </row>
    <row r="20" ht="12.75" customHeight="1">
      <c r="A20" s="5" t="s">
        <v>16</v>
      </c>
      <c r="B20" s="5" t="s">
        <v>27</v>
      </c>
      <c r="C20" s="5" t="s">
        <v>43</v>
      </c>
      <c r="D20" s="5">
        <v>0.0</v>
      </c>
      <c r="E20" s="5">
        <v>4.0</v>
      </c>
      <c r="F20" s="5">
        <v>0.0</v>
      </c>
      <c r="G20" s="5">
        <v>1.0</v>
      </c>
      <c r="H20" s="5">
        <v>0.0</v>
      </c>
    </row>
    <row r="21" ht="12.75" customHeight="1">
      <c r="A21" s="5" t="s">
        <v>16</v>
      </c>
      <c r="B21" s="5" t="s">
        <v>44</v>
      </c>
      <c r="C21" s="5" t="s">
        <v>45</v>
      </c>
      <c r="D21" s="5">
        <v>0.0</v>
      </c>
      <c r="E21" s="5">
        <v>4.0</v>
      </c>
      <c r="F21" s="5">
        <v>0.0</v>
      </c>
      <c r="G21" s="5">
        <v>0.0</v>
      </c>
      <c r="H21" s="5">
        <v>0.0</v>
      </c>
    </row>
    <row r="22" ht="15.0" customHeight="1">
      <c r="A22" s="5" t="s">
        <v>16</v>
      </c>
      <c r="B22" s="5" t="s">
        <v>46</v>
      </c>
      <c r="C22" s="5" t="s">
        <v>47</v>
      </c>
      <c r="D22" s="5">
        <v>0.0</v>
      </c>
      <c r="E22" s="5">
        <v>4.0</v>
      </c>
      <c r="F22" s="5">
        <v>1.0</v>
      </c>
      <c r="G22" s="5">
        <v>0.0</v>
      </c>
      <c r="H22" s="5">
        <v>0.0</v>
      </c>
    </row>
    <row r="23" ht="12.75" customHeight="1">
      <c r="A23" s="5" t="s">
        <v>16</v>
      </c>
      <c r="B23" s="5" t="s">
        <v>46</v>
      </c>
      <c r="C23" s="5" t="s">
        <v>48</v>
      </c>
      <c r="D23" s="5">
        <v>0.0</v>
      </c>
      <c r="E23" s="5">
        <v>4.0</v>
      </c>
      <c r="F23" s="5">
        <v>0.0</v>
      </c>
      <c r="G23" s="5">
        <v>0.0</v>
      </c>
      <c r="H23" s="5">
        <v>0.0</v>
      </c>
    </row>
    <row r="24" ht="15.0" customHeight="1">
      <c r="A24" s="5" t="s">
        <v>16</v>
      </c>
      <c r="B24" s="5" t="s">
        <v>46</v>
      </c>
      <c r="C24" s="5" t="s">
        <v>49</v>
      </c>
      <c r="D24" s="5">
        <v>0.0</v>
      </c>
      <c r="E24" s="5">
        <v>4.0</v>
      </c>
      <c r="F24" s="5">
        <v>0.0</v>
      </c>
      <c r="G24" s="5">
        <v>0.0</v>
      </c>
      <c r="H24" s="5">
        <v>0.0</v>
      </c>
    </row>
    <row r="25" ht="12.75" customHeight="1">
      <c r="A25" s="5" t="s">
        <v>16</v>
      </c>
      <c r="B25" s="5" t="s">
        <v>32</v>
      </c>
      <c r="C25" s="5" t="s">
        <v>50</v>
      </c>
      <c r="D25" s="5">
        <v>0.0</v>
      </c>
      <c r="E25" s="5">
        <v>4.0</v>
      </c>
      <c r="F25" s="5">
        <v>0.0</v>
      </c>
      <c r="G25" s="5">
        <v>0.0</v>
      </c>
      <c r="H25" s="5">
        <v>0.0</v>
      </c>
    </row>
    <row r="26" ht="15.0" customHeight="1">
      <c r="A26" s="5" t="s">
        <v>16</v>
      </c>
      <c r="B26" s="5" t="s">
        <v>51</v>
      </c>
      <c r="C26" s="5" t="s">
        <v>52</v>
      </c>
      <c r="D26" s="5">
        <v>0.0</v>
      </c>
      <c r="E26" s="5">
        <v>4.0</v>
      </c>
      <c r="F26" s="5">
        <v>0.0</v>
      </c>
      <c r="G26" s="5">
        <v>0.0</v>
      </c>
      <c r="H26" s="5">
        <v>0.0</v>
      </c>
    </row>
    <row r="27" ht="15.0" customHeight="1">
      <c r="A27" s="5" t="s">
        <v>16</v>
      </c>
      <c r="B27" s="5" t="s">
        <v>21</v>
      </c>
      <c r="C27" s="5" t="s">
        <v>53</v>
      </c>
      <c r="D27" s="5">
        <v>1.0</v>
      </c>
      <c r="E27" s="5">
        <v>3.0</v>
      </c>
      <c r="F27" s="5">
        <v>0.0</v>
      </c>
      <c r="G27" s="5">
        <v>0.0</v>
      </c>
      <c r="H27" s="5">
        <v>0.0</v>
      </c>
    </row>
    <row r="28" ht="12.75" customHeight="1">
      <c r="A28" s="5" t="s">
        <v>16</v>
      </c>
      <c r="B28" s="5" t="s">
        <v>32</v>
      </c>
      <c r="C28" s="5" t="s">
        <v>54</v>
      </c>
      <c r="D28" s="5">
        <v>0.0</v>
      </c>
      <c r="E28" s="5">
        <v>4.0</v>
      </c>
      <c r="F28" s="5">
        <v>0.0</v>
      </c>
      <c r="G28" s="5">
        <v>0.0</v>
      </c>
      <c r="H28" s="5">
        <v>0.0</v>
      </c>
    </row>
    <row r="29" ht="12.75" customHeight="1">
      <c r="A29" s="5" t="s">
        <v>16</v>
      </c>
      <c r="B29" s="5" t="s">
        <v>32</v>
      </c>
      <c r="C29" s="5" t="s">
        <v>55</v>
      </c>
      <c r="D29" s="5">
        <v>1.0</v>
      </c>
      <c r="E29" s="5">
        <v>2.0</v>
      </c>
      <c r="F29" s="5">
        <v>0.0</v>
      </c>
      <c r="G29" s="5">
        <v>0.0</v>
      </c>
      <c r="H29" s="5">
        <v>0.0</v>
      </c>
    </row>
    <row r="30" ht="12.75" customHeight="1">
      <c r="A30" s="5" t="s">
        <v>16</v>
      </c>
      <c r="B30" s="5" t="s">
        <v>36</v>
      </c>
      <c r="C30" s="5" t="s">
        <v>56</v>
      </c>
      <c r="D30" s="5">
        <v>0.0</v>
      </c>
      <c r="E30" s="5">
        <v>3.0</v>
      </c>
      <c r="F30" s="5">
        <v>0.0</v>
      </c>
      <c r="G30" s="5">
        <v>1.0</v>
      </c>
      <c r="H30" s="5">
        <v>1.0</v>
      </c>
    </row>
    <row r="31" ht="12.75" customHeight="1">
      <c r="A31" s="5" t="s">
        <v>16</v>
      </c>
      <c r="B31" s="5" t="s">
        <v>36</v>
      </c>
      <c r="C31" s="5" t="s">
        <v>57</v>
      </c>
      <c r="D31" s="5">
        <v>1.0</v>
      </c>
      <c r="E31" s="5">
        <v>2.0</v>
      </c>
      <c r="F31" s="5">
        <v>0.0</v>
      </c>
      <c r="G31" s="5">
        <v>2.0</v>
      </c>
      <c r="H31" s="5">
        <v>1.0</v>
      </c>
    </row>
    <row r="32" ht="12.75" customHeight="1">
      <c r="A32" s="5" t="s">
        <v>16</v>
      </c>
      <c r="B32" s="5" t="s">
        <v>36</v>
      </c>
      <c r="C32" s="5" t="s">
        <v>58</v>
      </c>
      <c r="D32" s="5">
        <v>0.0</v>
      </c>
      <c r="E32" s="5">
        <v>4.0</v>
      </c>
      <c r="F32" s="5">
        <v>0.0</v>
      </c>
      <c r="G32" s="5">
        <v>2.0</v>
      </c>
      <c r="H32" s="5">
        <v>1.0</v>
      </c>
    </row>
    <row r="33" ht="12.75" customHeight="1">
      <c r="A33" s="5" t="s">
        <v>16</v>
      </c>
      <c r="B33" s="5" t="s">
        <v>17</v>
      </c>
      <c r="C33" s="5" t="s">
        <v>59</v>
      </c>
      <c r="D33" s="5">
        <v>0.0</v>
      </c>
      <c r="E33" s="5">
        <v>3.0</v>
      </c>
      <c r="F33" s="5">
        <v>0.0</v>
      </c>
      <c r="G33" s="5">
        <v>1.0</v>
      </c>
      <c r="H33" s="5">
        <v>0.0</v>
      </c>
    </row>
    <row r="34" ht="12.75" customHeight="1">
      <c r="A34" s="5" t="s">
        <v>16</v>
      </c>
      <c r="B34" s="5" t="s">
        <v>17</v>
      </c>
      <c r="C34" s="5" t="s">
        <v>60</v>
      </c>
      <c r="D34" s="5">
        <v>0.0</v>
      </c>
      <c r="E34" s="5">
        <v>3.0</v>
      </c>
      <c r="F34" s="5">
        <v>0.0</v>
      </c>
      <c r="G34" s="5">
        <v>2.0</v>
      </c>
      <c r="H34" s="5">
        <v>0.0</v>
      </c>
    </row>
    <row r="35" ht="12.75" customHeight="1">
      <c r="A35" s="5" t="s">
        <v>16</v>
      </c>
      <c r="B35" s="5" t="s">
        <v>17</v>
      </c>
      <c r="C35" s="5" t="s">
        <v>61</v>
      </c>
      <c r="D35" s="5">
        <v>0.0</v>
      </c>
      <c r="E35" s="5">
        <v>3.0</v>
      </c>
      <c r="F35" s="5">
        <v>0.0</v>
      </c>
      <c r="G35" s="5">
        <v>2.0</v>
      </c>
      <c r="H35" s="5">
        <v>1.0</v>
      </c>
    </row>
    <row r="36" ht="12.75" customHeight="1">
      <c r="A36" s="5" t="s">
        <v>16</v>
      </c>
      <c r="B36" s="5" t="s">
        <v>24</v>
      </c>
      <c r="C36" s="5" t="s">
        <v>62</v>
      </c>
      <c r="D36" s="5">
        <v>1.0</v>
      </c>
      <c r="E36" s="5">
        <v>1.0</v>
      </c>
      <c r="F36" s="5">
        <v>0.0</v>
      </c>
      <c r="G36" s="5">
        <v>0.0</v>
      </c>
      <c r="H36" s="5">
        <v>0.0</v>
      </c>
    </row>
    <row r="37" ht="12.75" customHeight="1">
      <c r="A37" s="5" t="s">
        <v>16</v>
      </c>
      <c r="B37" s="5" t="s">
        <v>24</v>
      </c>
      <c r="C37" s="5" t="s">
        <v>63</v>
      </c>
      <c r="D37" s="5">
        <v>0.0</v>
      </c>
      <c r="E37" s="5">
        <v>4.0</v>
      </c>
      <c r="F37" s="5">
        <v>0.0</v>
      </c>
      <c r="G37" s="5">
        <v>1.0</v>
      </c>
      <c r="H37" s="5">
        <v>0.0</v>
      </c>
    </row>
    <row r="38" ht="12.75" customHeight="1">
      <c r="A38" s="5" t="s">
        <v>16</v>
      </c>
      <c r="B38" s="5" t="s">
        <v>44</v>
      </c>
      <c r="C38" s="5" t="s">
        <v>64</v>
      </c>
      <c r="D38" s="5">
        <v>1.0</v>
      </c>
      <c r="E38" s="5">
        <v>2.0</v>
      </c>
      <c r="F38" s="5">
        <v>0.0</v>
      </c>
      <c r="G38" s="5">
        <v>2.0</v>
      </c>
      <c r="H38" s="5">
        <v>1.0</v>
      </c>
    </row>
    <row r="39" ht="12.75" customHeight="1">
      <c r="A39" s="5" t="s">
        <v>16</v>
      </c>
      <c r="B39" s="5" t="s">
        <v>44</v>
      </c>
      <c r="C39" s="5" t="s">
        <v>65</v>
      </c>
      <c r="D39" s="5">
        <v>0.0</v>
      </c>
      <c r="E39" s="5">
        <v>3.0</v>
      </c>
      <c r="F39" s="5">
        <v>0.0</v>
      </c>
      <c r="G39" s="5">
        <v>2.0</v>
      </c>
      <c r="H39" s="5">
        <v>0.0</v>
      </c>
    </row>
    <row r="40" ht="12.75" customHeight="1">
      <c r="A40" s="5" t="s">
        <v>16</v>
      </c>
      <c r="B40" s="5" t="s">
        <v>46</v>
      </c>
      <c r="C40" s="5" t="s">
        <v>66</v>
      </c>
      <c r="D40" s="5">
        <v>2.0</v>
      </c>
      <c r="E40" s="5">
        <v>1.0</v>
      </c>
      <c r="F40" s="5">
        <v>0.0</v>
      </c>
      <c r="G40" s="5">
        <v>0.0</v>
      </c>
      <c r="H40" s="5">
        <v>0.0</v>
      </c>
    </row>
    <row r="41" ht="12.75" customHeight="1">
      <c r="A41" s="5" t="s">
        <v>16</v>
      </c>
      <c r="B41" s="5" t="s">
        <v>46</v>
      </c>
      <c r="C41" s="5" t="s">
        <v>67</v>
      </c>
      <c r="D41" s="5">
        <v>2.0</v>
      </c>
      <c r="E41" s="5">
        <v>0.0</v>
      </c>
      <c r="F41" s="5">
        <v>0.0</v>
      </c>
      <c r="G41" s="5">
        <v>1.0</v>
      </c>
      <c r="H41" s="5">
        <v>0.0</v>
      </c>
    </row>
    <row r="42" ht="12.75" customHeight="1">
      <c r="A42" s="5" t="s">
        <v>16</v>
      </c>
      <c r="B42" s="5" t="s">
        <v>46</v>
      </c>
      <c r="C42" s="5" t="s">
        <v>68</v>
      </c>
      <c r="D42" s="5">
        <v>0.0</v>
      </c>
      <c r="E42" s="5">
        <v>3.0</v>
      </c>
      <c r="F42" s="5">
        <v>0.0</v>
      </c>
      <c r="G42" s="5">
        <v>2.0</v>
      </c>
      <c r="H42" s="5">
        <v>0.0</v>
      </c>
    </row>
    <row r="43" ht="12.75" customHeight="1">
      <c r="A43" s="5" t="s">
        <v>16</v>
      </c>
      <c r="B43" s="5" t="s">
        <v>46</v>
      </c>
      <c r="C43" s="5" t="s">
        <v>69</v>
      </c>
      <c r="D43" s="5">
        <v>1.0</v>
      </c>
      <c r="E43" s="5">
        <v>3.0</v>
      </c>
      <c r="F43" s="5">
        <v>0.0</v>
      </c>
      <c r="G43" s="5">
        <v>0.0</v>
      </c>
      <c r="H43" s="5">
        <v>0.0</v>
      </c>
    </row>
    <row r="44" ht="12.75" customHeight="1">
      <c r="A44" s="5" t="s">
        <v>16</v>
      </c>
      <c r="B44" s="5" t="s">
        <v>32</v>
      </c>
      <c r="C44" s="5" t="s">
        <v>70</v>
      </c>
      <c r="D44" s="5">
        <v>0.0</v>
      </c>
      <c r="E44" s="5">
        <v>4.0</v>
      </c>
      <c r="F44" s="5">
        <v>0.0</v>
      </c>
      <c r="G44" s="5">
        <v>0.0</v>
      </c>
      <c r="H44" s="5">
        <v>0.0</v>
      </c>
    </row>
    <row r="45" ht="12.75" customHeight="1">
      <c r="A45" s="5" t="s">
        <v>16</v>
      </c>
      <c r="B45" s="5" t="s">
        <v>36</v>
      </c>
      <c r="C45" s="5" t="s">
        <v>71</v>
      </c>
      <c r="D45" s="5">
        <v>2.0</v>
      </c>
      <c r="E45" s="5">
        <v>1.0</v>
      </c>
      <c r="F45" s="5">
        <v>0.0</v>
      </c>
      <c r="G45" s="5">
        <v>2.0</v>
      </c>
      <c r="H45" s="5">
        <v>0.0</v>
      </c>
    </row>
    <row r="46" ht="12.75" customHeight="1">
      <c r="A46" s="5" t="s">
        <v>16</v>
      </c>
      <c r="B46" s="5" t="s">
        <v>36</v>
      </c>
      <c r="C46" s="5" t="s">
        <v>72</v>
      </c>
      <c r="D46" s="5">
        <v>2.0</v>
      </c>
      <c r="E46" s="5">
        <v>1.0</v>
      </c>
      <c r="F46" s="5">
        <v>0.0</v>
      </c>
      <c r="G46" s="5">
        <v>2.0</v>
      </c>
      <c r="H46" s="5">
        <v>0.0</v>
      </c>
    </row>
    <row r="47" ht="12.75" customHeight="1">
      <c r="A47" s="5" t="s">
        <v>16</v>
      </c>
      <c r="B47" s="5" t="s">
        <v>36</v>
      </c>
      <c r="C47" s="5" t="s">
        <v>73</v>
      </c>
      <c r="D47" s="5">
        <v>2.0</v>
      </c>
      <c r="E47" s="5">
        <v>2.0</v>
      </c>
      <c r="F47" s="5">
        <v>0.0</v>
      </c>
      <c r="G47" s="5">
        <v>1.0</v>
      </c>
      <c r="H47" s="5">
        <v>0.0</v>
      </c>
    </row>
    <row r="48" ht="12.75" customHeight="1">
      <c r="A48" s="5" t="s">
        <v>16</v>
      </c>
      <c r="B48" s="5" t="s">
        <v>36</v>
      </c>
      <c r="C48" s="5" t="s">
        <v>74</v>
      </c>
      <c r="D48" s="5">
        <v>0.0</v>
      </c>
      <c r="E48" s="5">
        <v>4.0</v>
      </c>
      <c r="F48" s="5">
        <v>0.0</v>
      </c>
      <c r="G48" s="5">
        <v>2.0</v>
      </c>
      <c r="H48" s="5">
        <v>0.0</v>
      </c>
    </row>
    <row r="49" ht="12.75" customHeight="1">
      <c r="A49" s="5" t="s">
        <v>16</v>
      </c>
      <c r="B49" s="5" t="s">
        <v>17</v>
      </c>
      <c r="C49" s="5" t="s">
        <v>75</v>
      </c>
      <c r="D49" s="5">
        <v>0.0</v>
      </c>
      <c r="E49" s="5">
        <v>4.0</v>
      </c>
      <c r="F49" s="5">
        <v>0.0</v>
      </c>
      <c r="G49" s="5">
        <v>0.0</v>
      </c>
      <c r="H49" s="5">
        <v>0.0</v>
      </c>
    </row>
    <row r="50" ht="12.75" customHeight="1">
      <c r="A50" s="5" t="s">
        <v>16</v>
      </c>
      <c r="B50" s="5" t="s">
        <v>21</v>
      </c>
      <c r="C50" s="5" t="s">
        <v>76</v>
      </c>
      <c r="D50" s="5">
        <v>0.0</v>
      </c>
      <c r="E50" s="5">
        <v>3.0</v>
      </c>
      <c r="F50" s="5">
        <v>0.0</v>
      </c>
      <c r="G50" s="5">
        <v>1.0</v>
      </c>
      <c r="H50" s="5">
        <v>1.0</v>
      </c>
    </row>
    <row r="51" ht="12.75" customHeight="1">
      <c r="A51" s="5" t="s">
        <v>16</v>
      </c>
      <c r="B51" s="5" t="s">
        <v>21</v>
      </c>
      <c r="C51" s="5" t="s">
        <v>77</v>
      </c>
      <c r="D51" s="5">
        <v>0.0</v>
      </c>
      <c r="E51" s="5">
        <v>3.0</v>
      </c>
      <c r="F51" s="5">
        <v>0.0</v>
      </c>
      <c r="G51" s="5">
        <v>1.0</v>
      </c>
      <c r="H51" s="5">
        <v>1.0</v>
      </c>
    </row>
    <row r="52" ht="12.75" customHeight="1">
      <c r="A52" s="5" t="s">
        <v>16</v>
      </c>
      <c r="B52" s="5" t="s">
        <v>21</v>
      </c>
      <c r="C52" s="5" t="s">
        <v>78</v>
      </c>
      <c r="D52" s="5">
        <v>0.0</v>
      </c>
      <c r="E52" s="5">
        <v>3.0</v>
      </c>
      <c r="F52" s="5">
        <v>0.0</v>
      </c>
      <c r="G52" s="5">
        <v>1.0</v>
      </c>
      <c r="H52" s="5">
        <v>1.0</v>
      </c>
    </row>
    <row r="53" ht="12.75" customHeight="1">
      <c r="A53" s="5" t="s">
        <v>16</v>
      </c>
      <c r="B53" s="5" t="s">
        <v>21</v>
      </c>
      <c r="C53" s="5" t="s">
        <v>79</v>
      </c>
      <c r="D53" s="5">
        <v>0.0</v>
      </c>
      <c r="E53" s="5">
        <v>3.0</v>
      </c>
      <c r="F53" s="5">
        <v>0.0</v>
      </c>
      <c r="G53" s="5">
        <v>1.0</v>
      </c>
      <c r="H53" s="5">
        <v>1.0</v>
      </c>
    </row>
    <row r="54" ht="12.75" customHeight="1">
      <c r="A54" s="5" t="s">
        <v>16</v>
      </c>
      <c r="B54" s="5" t="s">
        <v>24</v>
      </c>
      <c r="C54" s="5" t="s">
        <v>80</v>
      </c>
      <c r="D54" s="5">
        <v>0.0</v>
      </c>
      <c r="E54" s="5">
        <v>4.0</v>
      </c>
      <c r="F54" s="5">
        <v>0.0</v>
      </c>
      <c r="G54" s="5">
        <v>2.0</v>
      </c>
      <c r="H54" s="5">
        <v>2.0</v>
      </c>
      <c r="P54" s="5" t="s">
        <v>81</v>
      </c>
    </row>
    <row r="55" ht="12.75" customHeight="1">
      <c r="A55" s="5" t="s">
        <v>16</v>
      </c>
      <c r="B55" s="5" t="s">
        <v>24</v>
      </c>
      <c r="C55" s="5" t="s">
        <v>82</v>
      </c>
      <c r="D55" s="5">
        <v>0.0</v>
      </c>
      <c r="E55" s="5">
        <v>3.0</v>
      </c>
      <c r="F55" s="5">
        <v>0.0</v>
      </c>
      <c r="G55" s="5">
        <v>1.0</v>
      </c>
      <c r="H55" s="5">
        <v>1.0</v>
      </c>
    </row>
    <row r="56" ht="12.75" customHeight="1">
      <c r="A56" s="5" t="s">
        <v>16</v>
      </c>
      <c r="B56" s="5" t="s">
        <v>24</v>
      </c>
      <c r="C56" s="5" t="s">
        <v>83</v>
      </c>
      <c r="D56" s="5">
        <v>0.0</v>
      </c>
      <c r="E56" s="5">
        <v>3.0</v>
      </c>
      <c r="F56" s="5">
        <v>0.0</v>
      </c>
      <c r="G56" s="5">
        <v>1.0</v>
      </c>
      <c r="H56" s="5">
        <v>1.0</v>
      </c>
    </row>
    <row r="57" ht="15.0" customHeight="1">
      <c r="A57" s="5" t="s">
        <v>16</v>
      </c>
      <c r="B57" s="5" t="s">
        <v>24</v>
      </c>
      <c r="C57" s="5" t="s">
        <v>84</v>
      </c>
      <c r="D57" s="5">
        <v>0.0</v>
      </c>
      <c r="E57" s="5">
        <v>3.0</v>
      </c>
      <c r="F57" s="5">
        <v>0.0</v>
      </c>
      <c r="G57" s="5">
        <v>2.0</v>
      </c>
      <c r="H57" s="5">
        <v>1.0</v>
      </c>
    </row>
    <row r="58" ht="12.75" customHeight="1">
      <c r="A58" s="5" t="s">
        <v>16</v>
      </c>
      <c r="B58" s="5" t="s">
        <v>24</v>
      </c>
      <c r="C58" s="5" t="s">
        <v>85</v>
      </c>
      <c r="D58" s="5">
        <v>0.0</v>
      </c>
      <c r="E58" s="5">
        <v>4.0</v>
      </c>
      <c r="F58" s="5">
        <v>0.0</v>
      </c>
      <c r="G58" s="5">
        <v>0.0</v>
      </c>
      <c r="H58" s="5">
        <v>0.0</v>
      </c>
    </row>
    <row r="59" ht="12.75" customHeight="1">
      <c r="A59" s="5" t="s">
        <v>16</v>
      </c>
      <c r="B59" s="5" t="s">
        <v>27</v>
      </c>
      <c r="C59" s="5" t="s">
        <v>86</v>
      </c>
      <c r="D59" s="5">
        <v>0.0</v>
      </c>
      <c r="E59" s="5">
        <v>4.0</v>
      </c>
      <c r="F59" s="5">
        <v>0.0</v>
      </c>
      <c r="G59" s="5">
        <v>0.0</v>
      </c>
      <c r="H59" s="5">
        <v>0.0</v>
      </c>
    </row>
    <row r="60" ht="12.75" customHeight="1">
      <c r="A60" s="5" t="s">
        <v>16</v>
      </c>
      <c r="B60" s="5" t="s">
        <v>27</v>
      </c>
      <c r="C60" s="5" t="s">
        <v>87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P60" s="5" t="s">
        <v>88</v>
      </c>
    </row>
    <row r="61" ht="15.0" customHeight="1">
      <c r="A61" s="5" t="s">
        <v>16</v>
      </c>
      <c r="B61" s="5" t="s">
        <v>44</v>
      </c>
      <c r="C61" s="5" t="s">
        <v>89</v>
      </c>
      <c r="D61" s="5">
        <v>0.0</v>
      </c>
      <c r="E61" s="5">
        <v>3.0</v>
      </c>
      <c r="F61" s="5">
        <v>0.0</v>
      </c>
      <c r="G61" s="5">
        <v>1.0</v>
      </c>
      <c r="H61" s="5">
        <v>0.0</v>
      </c>
    </row>
    <row r="62" ht="12.75" customHeight="1">
      <c r="A62" s="5" t="s">
        <v>16</v>
      </c>
      <c r="B62" s="5" t="s">
        <v>44</v>
      </c>
      <c r="C62" s="5" t="s">
        <v>90</v>
      </c>
      <c r="D62" s="5">
        <v>0.0</v>
      </c>
      <c r="E62" s="5">
        <v>4.0</v>
      </c>
      <c r="F62" s="5">
        <v>0.0</v>
      </c>
      <c r="G62" s="5">
        <v>1.0</v>
      </c>
      <c r="H62" s="5">
        <v>1.0</v>
      </c>
    </row>
    <row r="63" ht="12.75" customHeight="1">
      <c r="A63" s="5" t="s">
        <v>16</v>
      </c>
      <c r="B63" s="5" t="s">
        <v>44</v>
      </c>
      <c r="C63" s="5" t="s">
        <v>91</v>
      </c>
      <c r="D63" s="5">
        <v>0.0</v>
      </c>
      <c r="E63" s="5">
        <v>4.0</v>
      </c>
      <c r="F63" s="5">
        <v>0.0</v>
      </c>
      <c r="G63" s="5">
        <v>1.0</v>
      </c>
      <c r="H63" s="5">
        <v>0.0</v>
      </c>
    </row>
    <row r="64" ht="12.75" customHeight="1">
      <c r="A64" s="5" t="s">
        <v>16</v>
      </c>
      <c r="B64" s="5" t="s">
        <v>44</v>
      </c>
      <c r="C64" s="5" t="s">
        <v>92</v>
      </c>
      <c r="D64" s="5">
        <v>0.0</v>
      </c>
      <c r="E64" s="5">
        <v>3.0</v>
      </c>
      <c r="F64" s="5">
        <v>0.0</v>
      </c>
      <c r="G64" s="5">
        <v>1.0</v>
      </c>
      <c r="H64" s="5">
        <v>1.0</v>
      </c>
    </row>
    <row r="65" ht="12.75" customHeight="1">
      <c r="A65" s="5" t="s">
        <v>16</v>
      </c>
      <c r="B65" s="5" t="s">
        <v>32</v>
      </c>
      <c r="C65" s="5" t="s">
        <v>93</v>
      </c>
      <c r="D65" s="5">
        <v>0.0</v>
      </c>
      <c r="E65" s="5">
        <v>3.0</v>
      </c>
      <c r="F65" s="5">
        <v>0.0</v>
      </c>
      <c r="G65" s="5">
        <v>0.0</v>
      </c>
      <c r="H65" s="5">
        <v>0.0</v>
      </c>
    </row>
    <row r="66" ht="15.0" customHeight="1">
      <c r="A66" s="5" t="s">
        <v>16</v>
      </c>
      <c r="B66" s="5" t="s">
        <v>32</v>
      </c>
      <c r="C66" s="5" t="s">
        <v>94</v>
      </c>
      <c r="D66" s="5">
        <v>0.0</v>
      </c>
      <c r="E66" s="5">
        <v>3.0</v>
      </c>
      <c r="F66" s="5">
        <v>0.0</v>
      </c>
      <c r="G66" s="5">
        <v>2.0</v>
      </c>
      <c r="H66" s="5">
        <v>0.0</v>
      </c>
    </row>
    <row r="67" ht="12.75" customHeight="1">
      <c r="A67" s="5" t="s">
        <v>16</v>
      </c>
      <c r="B67" s="5" t="s">
        <v>32</v>
      </c>
      <c r="C67" s="5" t="s">
        <v>95</v>
      </c>
      <c r="D67" s="5">
        <v>0.0</v>
      </c>
      <c r="E67" s="5">
        <v>4.0</v>
      </c>
      <c r="F67" s="5">
        <v>0.0</v>
      </c>
      <c r="G67" s="5">
        <v>0.0</v>
      </c>
      <c r="H67" s="5">
        <v>0.0</v>
      </c>
    </row>
    <row r="68" ht="12.75" customHeight="1">
      <c r="A68" s="5" t="s">
        <v>16</v>
      </c>
      <c r="B68" s="5" t="s">
        <v>51</v>
      </c>
      <c r="C68" s="5" t="s">
        <v>96</v>
      </c>
      <c r="D68" s="5">
        <v>0.0</v>
      </c>
      <c r="E68" s="5">
        <v>3.0</v>
      </c>
      <c r="F68" s="5">
        <v>0.0</v>
      </c>
      <c r="G68" s="5">
        <v>1.0</v>
      </c>
      <c r="H68" s="5">
        <v>1.0</v>
      </c>
      <c r="P68" s="5" t="s">
        <v>97</v>
      </c>
    </row>
    <row r="69" ht="15.0" customHeight="1">
      <c r="A69" s="5" t="s">
        <v>16</v>
      </c>
      <c r="B69" s="5" t="s">
        <v>51</v>
      </c>
      <c r="C69" s="5" t="s">
        <v>98</v>
      </c>
      <c r="D69" s="5">
        <v>0.0</v>
      </c>
      <c r="E69" s="5">
        <v>3.0</v>
      </c>
      <c r="F69" s="5">
        <v>0.0</v>
      </c>
      <c r="G69" s="5">
        <v>1.0</v>
      </c>
      <c r="H69" s="5">
        <v>1.0</v>
      </c>
    </row>
    <row r="70" ht="12.75" customHeight="1">
      <c r="A70" s="5" t="s">
        <v>16</v>
      </c>
      <c r="B70" s="5" t="s">
        <v>51</v>
      </c>
      <c r="C70" s="5" t="s">
        <v>99</v>
      </c>
      <c r="D70" s="5">
        <v>1.0</v>
      </c>
      <c r="E70" s="5">
        <v>3.0</v>
      </c>
      <c r="F70" s="5">
        <v>0.0</v>
      </c>
      <c r="G70" s="5">
        <v>0.0</v>
      </c>
      <c r="H70" s="5">
        <v>0.0</v>
      </c>
    </row>
    <row r="71" ht="12.75" customHeight="1">
      <c r="A71" s="5" t="s">
        <v>16</v>
      </c>
      <c r="B71" s="5" t="s">
        <v>36</v>
      </c>
      <c r="C71" s="5" t="s">
        <v>100</v>
      </c>
      <c r="D71" s="5">
        <v>1.0</v>
      </c>
      <c r="E71" s="5">
        <v>2.0</v>
      </c>
      <c r="F71" s="5">
        <v>0.0</v>
      </c>
      <c r="G71" s="5">
        <v>0.0</v>
      </c>
      <c r="H71" s="5">
        <v>0.0</v>
      </c>
    </row>
    <row r="72" ht="12.75" customHeight="1">
      <c r="A72" s="5" t="s">
        <v>16</v>
      </c>
      <c r="B72" s="5" t="s">
        <v>17</v>
      </c>
      <c r="C72" s="5" t="s">
        <v>101</v>
      </c>
      <c r="D72" s="5">
        <v>1.0</v>
      </c>
      <c r="E72" s="5">
        <v>2.0</v>
      </c>
      <c r="F72" s="5">
        <v>0.0</v>
      </c>
      <c r="G72" s="5">
        <v>1.0</v>
      </c>
      <c r="H72" s="5">
        <v>0.0</v>
      </c>
    </row>
    <row r="73" ht="12.75" customHeight="1">
      <c r="A73" s="5" t="s">
        <v>16</v>
      </c>
      <c r="B73" s="5" t="s">
        <v>27</v>
      </c>
      <c r="C73" s="5" t="s">
        <v>102</v>
      </c>
      <c r="D73" s="5">
        <v>0.0</v>
      </c>
      <c r="E73" s="5">
        <v>3.0</v>
      </c>
      <c r="F73" s="5">
        <v>0.0</v>
      </c>
      <c r="G73" s="5">
        <v>1.0</v>
      </c>
      <c r="H73" s="5">
        <v>0.0</v>
      </c>
    </row>
    <row r="74" ht="12.75" customHeight="1">
      <c r="A74" s="5" t="s">
        <v>16</v>
      </c>
      <c r="B74" s="5" t="s">
        <v>27</v>
      </c>
      <c r="C74" s="5" t="s">
        <v>103</v>
      </c>
      <c r="D74" s="5">
        <v>0.0</v>
      </c>
      <c r="E74" s="5">
        <v>4.0</v>
      </c>
      <c r="F74" s="5">
        <v>0.0</v>
      </c>
      <c r="G74" s="5">
        <v>3.0</v>
      </c>
      <c r="H74" s="5">
        <v>0.0</v>
      </c>
    </row>
    <row r="75" ht="12.75" customHeight="1">
      <c r="A75" s="5" t="s">
        <v>16</v>
      </c>
      <c r="B75" s="5" t="s">
        <v>27</v>
      </c>
      <c r="C75" s="5" t="s">
        <v>104</v>
      </c>
      <c r="D75" s="5">
        <v>0.0</v>
      </c>
      <c r="E75" s="5">
        <v>3.0</v>
      </c>
      <c r="F75" s="5">
        <v>0.0</v>
      </c>
      <c r="G75" s="5">
        <v>3.0</v>
      </c>
      <c r="H75" s="5">
        <v>0.0</v>
      </c>
    </row>
    <row r="76" ht="15.0" customHeight="1">
      <c r="A76" s="5" t="s">
        <v>16</v>
      </c>
      <c r="B76" s="5" t="s">
        <v>44</v>
      </c>
      <c r="C76" s="5" t="s">
        <v>105</v>
      </c>
      <c r="D76" s="5">
        <v>1.0</v>
      </c>
      <c r="E76" s="5">
        <v>3.0</v>
      </c>
      <c r="F76" s="5">
        <v>0.0</v>
      </c>
      <c r="G76" s="5">
        <v>0.0</v>
      </c>
      <c r="H76" s="5">
        <v>0.0</v>
      </c>
    </row>
    <row r="77" ht="12.75" customHeight="1">
      <c r="A77" s="5" t="s">
        <v>16</v>
      </c>
      <c r="B77" s="5" t="s">
        <v>46</v>
      </c>
      <c r="C77" s="5" t="s">
        <v>106</v>
      </c>
      <c r="D77" s="5">
        <v>0.0</v>
      </c>
      <c r="E77" s="5">
        <v>4.0</v>
      </c>
      <c r="F77" s="5">
        <v>0.0</v>
      </c>
      <c r="G77" s="5">
        <v>3.0</v>
      </c>
      <c r="H77" s="5">
        <v>0.0</v>
      </c>
    </row>
    <row r="78" ht="15.0" customHeight="1">
      <c r="A78" s="5" t="s">
        <v>16</v>
      </c>
      <c r="B78" s="5" t="s">
        <v>46</v>
      </c>
      <c r="C78" s="5" t="s">
        <v>107</v>
      </c>
      <c r="D78" s="5">
        <v>0.0</v>
      </c>
      <c r="E78" s="5">
        <v>3.0</v>
      </c>
      <c r="F78" s="5">
        <v>1.0</v>
      </c>
      <c r="G78" s="5">
        <v>0.0</v>
      </c>
      <c r="H78" s="5">
        <v>0.0</v>
      </c>
    </row>
    <row r="79" ht="12.75" customHeight="1">
      <c r="A79" s="5" t="s">
        <v>16</v>
      </c>
      <c r="B79" s="5" t="s">
        <v>32</v>
      </c>
      <c r="C79" s="5" t="s">
        <v>108</v>
      </c>
      <c r="D79" s="5">
        <v>0.0</v>
      </c>
      <c r="E79" s="5">
        <v>4.0</v>
      </c>
      <c r="F79" s="5">
        <v>0.0</v>
      </c>
      <c r="G79" s="5">
        <v>0.0</v>
      </c>
      <c r="H79" s="5">
        <v>0.0</v>
      </c>
    </row>
    <row r="80" ht="12.75" customHeight="1">
      <c r="A80" s="5" t="s">
        <v>16</v>
      </c>
      <c r="B80" s="5" t="s">
        <v>51</v>
      </c>
      <c r="C80" s="5" t="s">
        <v>109</v>
      </c>
      <c r="D80" s="5">
        <v>0.0</v>
      </c>
      <c r="E80" s="5">
        <v>3.0</v>
      </c>
      <c r="F80" s="5">
        <v>0.0</v>
      </c>
      <c r="G80" s="5">
        <v>1.0</v>
      </c>
      <c r="H80" s="5">
        <v>0.0</v>
      </c>
    </row>
    <row r="81" ht="12.75" customHeight="1">
      <c r="A81" s="5" t="s">
        <v>16</v>
      </c>
      <c r="B81" s="5" t="s">
        <v>21</v>
      </c>
      <c r="C81" s="5" t="s">
        <v>110</v>
      </c>
      <c r="D81" s="5">
        <v>0.0</v>
      </c>
      <c r="E81" s="5">
        <v>3.0</v>
      </c>
      <c r="F81" s="5">
        <v>0.0</v>
      </c>
      <c r="G81" s="5">
        <v>0.0</v>
      </c>
      <c r="H81" s="5">
        <v>0.0</v>
      </c>
    </row>
    <row r="82" ht="12.75" customHeight="1">
      <c r="A82" s="5" t="s">
        <v>16</v>
      </c>
      <c r="B82" s="5" t="s">
        <v>24</v>
      </c>
      <c r="C82" s="5" t="s">
        <v>111</v>
      </c>
      <c r="D82" s="5">
        <v>1.0</v>
      </c>
      <c r="E82" s="5">
        <v>2.0</v>
      </c>
      <c r="F82" s="5">
        <v>0.0</v>
      </c>
      <c r="G82" s="5">
        <v>3.0</v>
      </c>
      <c r="H82" s="5">
        <v>0.0</v>
      </c>
    </row>
    <row r="83" ht="12.75" customHeight="1">
      <c r="A83" s="5" t="s">
        <v>16</v>
      </c>
      <c r="B83" s="5" t="s">
        <v>27</v>
      </c>
      <c r="C83" s="5" t="s">
        <v>112</v>
      </c>
      <c r="D83" s="5">
        <v>1.0</v>
      </c>
      <c r="E83" s="5">
        <v>2.0</v>
      </c>
      <c r="F83" s="5">
        <v>0.0</v>
      </c>
      <c r="G83" s="5">
        <v>0.0</v>
      </c>
      <c r="H83" s="5">
        <v>0.0</v>
      </c>
    </row>
    <row r="84" ht="15.0" customHeight="1">
      <c r="A84" s="5" t="s">
        <v>16</v>
      </c>
      <c r="B84" s="5" t="s">
        <v>27</v>
      </c>
      <c r="C84" s="5" t="s">
        <v>113</v>
      </c>
      <c r="D84" s="5">
        <v>1.0</v>
      </c>
      <c r="E84" s="5">
        <v>3.0</v>
      </c>
      <c r="F84" s="5">
        <v>0.0</v>
      </c>
      <c r="G84" s="5">
        <v>0.0</v>
      </c>
      <c r="H84" s="5">
        <v>0.0</v>
      </c>
    </row>
    <row r="85" ht="15.0" customHeight="1">
      <c r="A85" s="5" t="s">
        <v>16</v>
      </c>
      <c r="B85" s="5" t="s">
        <v>46</v>
      </c>
      <c r="C85" s="5" t="s">
        <v>114</v>
      </c>
      <c r="D85" s="5">
        <v>1.0</v>
      </c>
      <c r="E85" s="5">
        <v>3.0</v>
      </c>
      <c r="F85" s="5">
        <v>1.0</v>
      </c>
      <c r="G85" s="5">
        <v>0.0</v>
      </c>
      <c r="H85" s="5">
        <v>0.0</v>
      </c>
    </row>
    <row r="86" ht="12.75" customHeight="1">
      <c r="A86" s="5" t="s">
        <v>16</v>
      </c>
      <c r="B86" s="5" t="s">
        <v>32</v>
      </c>
      <c r="C86" s="5" t="s">
        <v>115</v>
      </c>
      <c r="D86" s="5">
        <v>1.0</v>
      </c>
      <c r="E86" s="5">
        <v>2.0</v>
      </c>
      <c r="F86" s="5">
        <v>0.0</v>
      </c>
      <c r="G86" s="5">
        <v>0.0</v>
      </c>
      <c r="H86" s="5">
        <v>0.0</v>
      </c>
    </row>
    <row r="87" ht="12.75" customHeight="1">
      <c r="A87" s="5" t="s">
        <v>16</v>
      </c>
      <c r="B87" s="5" t="s">
        <v>34</v>
      </c>
      <c r="C87" s="5" t="s">
        <v>116</v>
      </c>
      <c r="D87" s="5">
        <v>1.0</v>
      </c>
      <c r="E87" s="5">
        <v>2.0</v>
      </c>
      <c r="F87" s="5">
        <v>0.0</v>
      </c>
      <c r="G87" s="5">
        <v>1.0</v>
      </c>
      <c r="H87" s="5">
        <v>1.0</v>
      </c>
    </row>
    <row r="88" ht="12.75" customHeight="1">
      <c r="A88" s="5" t="s">
        <v>16</v>
      </c>
      <c r="B88" s="5" t="s">
        <v>36</v>
      </c>
      <c r="C88" s="5" t="s">
        <v>117</v>
      </c>
      <c r="D88" s="5">
        <v>1.0</v>
      </c>
      <c r="E88" s="5">
        <v>3.0</v>
      </c>
      <c r="F88" s="5">
        <v>0.0</v>
      </c>
      <c r="G88" s="5">
        <v>1.0</v>
      </c>
      <c r="H88" s="5">
        <v>0.0</v>
      </c>
    </row>
    <row r="89" ht="12.75" customHeight="1">
      <c r="A89" s="5" t="s">
        <v>16</v>
      </c>
      <c r="B89" s="5" t="s">
        <v>36</v>
      </c>
      <c r="C89" s="5" t="s">
        <v>118</v>
      </c>
      <c r="D89" s="5">
        <v>1.0</v>
      </c>
      <c r="E89" s="5">
        <v>2.0</v>
      </c>
      <c r="F89" s="5">
        <v>0.0</v>
      </c>
      <c r="G89" s="5">
        <v>0.0</v>
      </c>
      <c r="H89" s="5">
        <v>0.0</v>
      </c>
    </row>
    <row r="90" ht="12.75" customHeight="1">
      <c r="A90" s="5" t="s">
        <v>16</v>
      </c>
      <c r="B90" s="5" t="s">
        <v>21</v>
      </c>
      <c r="C90" s="5" t="s">
        <v>119</v>
      </c>
      <c r="D90" s="5">
        <v>1.0</v>
      </c>
      <c r="E90" s="5">
        <v>2.0</v>
      </c>
      <c r="F90" s="5">
        <v>3.0</v>
      </c>
      <c r="G90" s="5">
        <v>1.0</v>
      </c>
      <c r="H90" s="5">
        <v>1.0</v>
      </c>
      <c r="P90" s="5" t="s">
        <v>23</v>
      </c>
    </row>
    <row r="91" ht="12.75" customHeight="1">
      <c r="A91" s="5" t="s">
        <v>16</v>
      </c>
      <c r="B91" s="5" t="s">
        <v>17</v>
      </c>
      <c r="C91" s="5" t="s">
        <v>120</v>
      </c>
      <c r="D91" s="5">
        <v>1.0</v>
      </c>
      <c r="E91" s="5">
        <v>3.0</v>
      </c>
      <c r="F91" s="5">
        <v>1.0</v>
      </c>
      <c r="G91" s="5">
        <v>1.0</v>
      </c>
      <c r="H91" s="5">
        <v>0.0</v>
      </c>
    </row>
    <row r="92" ht="15.0" customHeight="1">
      <c r="A92" s="5" t="s">
        <v>16</v>
      </c>
      <c r="B92" s="5" t="s">
        <v>17</v>
      </c>
      <c r="C92" s="5" t="s">
        <v>121</v>
      </c>
      <c r="D92" s="5">
        <v>1.0</v>
      </c>
      <c r="E92" s="5">
        <v>2.0</v>
      </c>
      <c r="F92" s="5">
        <v>3.0</v>
      </c>
      <c r="G92" s="5">
        <v>1.0</v>
      </c>
      <c r="H92" s="5">
        <v>0.0</v>
      </c>
    </row>
    <row r="93" ht="12.75" customHeight="1">
      <c r="A93" s="5" t="s">
        <v>16</v>
      </c>
      <c r="B93" s="5" t="s">
        <v>17</v>
      </c>
      <c r="C93" s="5" t="s">
        <v>122</v>
      </c>
      <c r="D93" s="5">
        <v>0.0</v>
      </c>
      <c r="E93" s="5">
        <v>3.0</v>
      </c>
      <c r="F93" s="5">
        <v>2.0</v>
      </c>
      <c r="G93" s="5">
        <v>1.0</v>
      </c>
      <c r="H93" s="5">
        <v>0.0</v>
      </c>
    </row>
    <row r="94" ht="12.75" customHeight="1">
      <c r="A94" s="5" t="s">
        <v>16</v>
      </c>
      <c r="B94" s="5" t="s">
        <v>17</v>
      </c>
      <c r="C94" s="5" t="s">
        <v>123</v>
      </c>
      <c r="D94" s="5">
        <v>1.0</v>
      </c>
      <c r="E94" s="5">
        <v>3.0</v>
      </c>
      <c r="F94" s="5">
        <v>3.0</v>
      </c>
      <c r="G94" s="5">
        <v>1.0</v>
      </c>
      <c r="H94" s="5">
        <v>0.0</v>
      </c>
    </row>
    <row r="95" ht="15.0" customHeight="1">
      <c r="A95" s="5" t="s">
        <v>16</v>
      </c>
      <c r="B95" s="5" t="s">
        <v>24</v>
      </c>
      <c r="C95" s="5" t="s">
        <v>124</v>
      </c>
      <c r="D95" s="5">
        <v>1.0</v>
      </c>
      <c r="E95" s="5">
        <v>2.0</v>
      </c>
      <c r="F95" s="5">
        <v>1.0</v>
      </c>
      <c r="G95" s="5">
        <v>1.0</v>
      </c>
      <c r="H95" s="5">
        <v>0.0</v>
      </c>
    </row>
    <row r="96" ht="12.75" customHeight="1">
      <c r="A96" s="5" t="s">
        <v>16</v>
      </c>
      <c r="B96" s="5" t="s">
        <v>24</v>
      </c>
      <c r="C96" s="5" t="s">
        <v>125</v>
      </c>
      <c r="D96" s="5">
        <v>1.0</v>
      </c>
      <c r="E96" s="5">
        <v>3.0</v>
      </c>
      <c r="F96" s="5">
        <v>1.0</v>
      </c>
      <c r="G96" s="5">
        <v>1.0</v>
      </c>
      <c r="H96" s="5">
        <v>0.0</v>
      </c>
    </row>
    <row r="97" ht="12.75" customHeight="1">
      <c r="A97" s="5" t="s">
        <v>16</v>
      </c>
      <c r="B97" s="5" t="s">
        <v>24</v>
      </c>
      <c r="C97" s="5" t="s">
        <v>126</v>
      </c>
      <c r="D97" s="5">
        <v>1.0</v>
      </c>
      <c r="E97" s="5">
        <v>3.0</v>
      </c>
      <c r="F97" s="5">
        <v>1.0</v>
      </c>
      <c r="G97" s="5">
        <v>1.0</v>
      </c>
      <c r="H97" s="5">
        <v>0.0</v>
      </c>
    </row>
    <row r="98" ht="12.75" customHeight="1">
      <c r="A98" s="5" t="s">
        <v>16</v>
      </c>
      <c r="B98" s="5" t="s">
        <v>27</v>
      </c>
      <c r="C98" s="5" t="s">
        <v>127</v>
      </c>
      <c r="D98" s="5">
        <v>0.0</v>
      </c>
      <c r="E98" s="5">
        <v>3.0</v>
      </c>
      <c r="F98" s="5">
        <v>1.0</v>
      </c>
      <c r="G98" s="5">
        <v>2.0</v>
      </c>
      <c r="H98" s="5">
        <v>0.0</v>
      </c>
    </row>
    <row r="99" ht="12.75" customHeight="1">
      <c r="A99" s="5" t="s">
        <v>16</v>
      </c>
      <c r="B99" s="5" t="s">
        <v>27</v>
      </c>
      <c r="C99" s="5" t="s">
        <v>128</v>
      </c>
      <c r="D99" s="5">
        <v>1.0</v>
      </c>
      <c r="E99" s="5">
        <v>3.0</v>
      </c>
      <c r="F99" s="5">
        <v>1.0</v>
      </c>
      <c r="G99" s="5">
        <v>1.0</v>
      </c>
      <c r="H99" s="5">
        <v>0.0</v>
      </c>
    </row>
    <row r="100" ht="12.75" customHeight="1">
      <c r="A100" s="5" t="s">
        <v>16</v>
      </c>
      <c r="B100" s="5" t="s">
        <v>27</v>
      </c>
      <c r="C100" s="5" t="s">
        <v>129</v>
      </c>
      <c r="D100" s="5">
        <v>1.0</v>
      </c>
      <c r="E100" s="5">
        <v>2.0</v>
      </c>
      <c r="F100" s="5">
        <v>1.0</v>
      </c>
      <c r="G100" s="5">
        <v>1.0</v>
      </c>
      <c r="H100" s="5">
        <v>0.0</v>
      </c>
    </row>
    <row r="101" ht="12.75" customHeight="1">
      <c r="A101" s="5" t="s">
        <v>16</v>
      </c>
      <c r="B101" s="5" t="s">
        <v>27</v>
      </c>
      <c r="C101" s="5" t="s">
        <v>130</v>
      </c>
      <c r="D101" s="5">
        <v>1.0</v>
      </c>
      <c r="E101" s="5">
        <v>2.0</v>
      </c>
      <c r="F101" s="5">
        <v>3.0</v>
      </c>
      <c r="G101" s="5">
        <v>1.0</v>
      </c>
      <c r="H101" s="5">
        <v>0.0</v>
      </c>
    </row>
    <row r="102" ht="15.0" customHeight="1">
      <c r="A102" s="5" t="s">
        <v>16</v>
      </c>
      <c r="B102" s="5" t="s">
        <v>44</v>
      </c>
      <c r="C102" s="5" t="s">
        <v>131</v>
      </c>
      <c r="D102" s="5">
        <v>1.0</v>
      </c>
      <c r="E102" s="5">
        <v>2.0</v>
      </c>
      <c r="F102" s="5">
        <v>1.0</v>
      </c>
      <c r="G102" s="5">
        <v>1.0</v>
      </c>
      <c r="H102" s="5">
        <v>0.0</v>
      </c>
    </row>
    <row r="103" ht="12.75" customHeight="1">
      <c r="A103" s="5" t="s">
        <v>16</v>
      </c>
      <c r="B103" s="5" t="s">
        <v>44</v>
      </c>
      <c r="C103" s="5" t="s">
        <v>132</v>
      </c>
      <c r="D103" s="5">
        <v>1.0</v>
      </c>
      <c r="E103" s="5">
        <v>2.0</v>
      </c>
      <c r="F103" s="5">
        <v>1.0</v>
      </c>
      <c r="G103" s="5">
        <v>1.0</v>
      </c>
      <c r="H103" s="5">
        <v>0.0</v>
      </c>
    </row>
    <row r="104" ht="12.75" customHeight="1">
      <c r="A104" s="5" t="s">
        <v>16</v>
      </c>
      <c r="B104" s="5" t="s">
        <v>46</v>
      </c>
      <c r="C104" s="5" t="s">
        <v>133</v>
      </c>
      <c r="D104" s="5">
        <v>0.0</v>
      </c>
      <c r="E104" s="5">
        <v>4.0</v>
      </c>
      <c r="F104" s="5">
        <v>1.0</v>
      </c>
      <c r="G104" s="5">
        <v>2.0</v>
      </c>
      <c r="H104" s="5">
        <v>0.0</v>
      </c>
    </row>
    <row r="105" ht="12.75" customHeight="1">
      <c r="A105" s="5" t="s">
        <v>16</v>
      </c>
      <c r="B105" s="5" t="s">
        <v>46</v>
      </c>
      <c r="C105" s="5" t="s">
        <v>134</v>
      </c>
      <c r="D105" s="5">
        <v>1.0</v>
      </c>
      <c r="E105" s="5">
        <v>3.0</v>
      </c>
      <c r="F105" s="5">
        <v>1.0</v>
      </c>
      <c r="G105" s="5">
        <v>1.0</v>
      </c>
      <c r="H105" s="5">
        <v>0.0</v>
      </c>
    </row>
    <row r="106" ht="15.0" customHeight="1">
      <c r="A106" s="5" t="s">
        <v>16</v>
      </c>
      <c r="B106" s="5" t="s">
        <v>46</v>
      </c>
      <c r="C106" s="5" t="s">
        <v>135</v>
      </c>
      <c r="D106" s="5">
        <v>1.0</v>
      </c>
      <c r="E106" s="5">
        <v>3.0</v>
      </c>
      <c r="F106" s="5">
        <v>2.0</v>
      </c>
      <c r="G106" s="5">
        <v>2.0</v>
      </c>
      <c r="H106" s="5">
        <v>0.0</v>
      </c>
    </row>
    <row r="107" ht="15.0" customHeight="1">
      <c r="A107" s="5" t="s">
        <v>16</v>
      </c>
      <c r="B107" s="5" t="s">
        <v>32</v>
      </c>
      <c r="C107" s="5" t="s">
        <v>136</v>
      </c>
      <c r="D107" s="5">
        <v>1.0</v>
      </c>
      <c r="E107" s="5">
        <v>2.0</v>
      </c>
      <c r="F107" s="5">
        <v>1.0</v>
      </c>
      <c r="G107" s="5">
        <v>1.0</v>
      </c>
      <c r="H107" s="5">
        <v>0.0</v>
      </c>
    </row>
    <row r="108" ht="12.75" customHeight="1">
      <c r="A108" s="5" t="s">
        <v>16</v>
      </c>
      <c r="B108" s="5" t="s">
        <v>51</v>
      </c>
      <c r="C108" s="5" t="s">
        <v>137</v>
      </c>
      <c r="D108" s="5">
        <v>1.0</v>
      </c>
      <c r="E108" s="5">
        <v>2.0</v>
      </c>
      <c r="F108" s="5">
        <v>2.0</v>
      </c>
      <c r="G108" s="5">
        <v>0.0</v>
      </c>
      <c r="H108" s="5">
        <v>0.0</v>
      </c>
    </row>
    <row r="109" ht="12.75" customHeight="1">
      <c r="A109" s="5" t="s">
        <v>16</v>
      </c>
      <c r="B109" s="5" t="s">
        <v>34</v>
      </c>
      <c r="C109" s="5" t="s">
        <v>138</v>
      </c>
      <c r="D109" s="5">
        <v>0.0</v>
      </c>
      <c r="E109" s="5">
        <v>4.0</v>
      </c>
      <c r="F109" s="5">
        <v>1.0</v>
      </c>
      <c r="G109" s="5">
        <v>1.0</v>
      </c>
      <c r="H109" s="5">
        <v>0.0</v>
      </c>
    </row>
    <row r="110" ht="12.75" customHeight="1">
      <c r="A110" s="5" t="s">
        <v>16</v>
      </c>
      <c r="B110" s="5" t="s">
        <v>34</v>
      </c>
      <c r="C110" s="5" t="s">
        <v>139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P110" s="5" t="s">
        <v>88</v>
      </c>
    </row>
    <row r="111" ht="12.75" customHeight="1">
      <c r="A111" s="5" t="s">
        <v>16</v>
      </c>
      <c r="B111" s="5" t="s">
        <v>34</v>
      </c>
      <c r="C111" s="5" t="s">
        <v>140</v>
      </c>
      <c r="D111" s="5">
        <v>1.0</v>
      </c>
      <c r="E111" s="5">
        <v>2.0</v>
      </c>
      <c r="F111" s="5">
        <v>2.0</v>
      </c>
      <c r="G111" s="5">
        <v>1.0</v>
      </c>
      <c r="H111" s="5">
        <v>0.0</v>
      </c>
    </row>
    <row r="112" ht="12.75" customHeight="1">
      <c r="A112" s="5" t="s">
        <v>16</v>
      </c>
      <c r="B112" s="5" t="s">
        <v>36</v>
      </c>
      <c r="C112" s="5" t="s">
        <v>141</v>
      </c>
      <c r="D112" s="5">
        <v>1.0</v>
      </c>
      <c r="E112" s="5">
        <v>2.0</v>
      </c>
      <c r="F112" s="5">
        <v>2.0</v>
      </c>
      <c r="G112" s="5">
        <v>1.0</v>
      </c>
      <c r="H112" s="5">
        <v>0.0</v>
      </c>
    </row>
    <row r="113" ht="12.75" customHeight="1">
      <c r="A113" s="5" t="s">
        <v>16</v>
      </c>
      <c r="B113" s="5" t="s">
        <v>36</v>
      </c>
      <c r="C113" s="5" t="s">
        <v>142</v>
      </c>
      <c r="D113" s="5">
        <v>1.0</v>
      </c>
      <c r="E113" s="5">
        <v>2.0</v>
      </c>
      <c r="F113" s="5">
        <v>3.0</v>
      </c>
      <c r="G113" s="5">
        <v>1.0</v>
      </c>
      <c r="H113" s="5">
        <v>0.0</v>
      </c>
    </row>
    <row r="114" ht="15.0" customHeight="1">
      <c r="A114" s="5" t="s">
        <v>16</v>
      </c>
      <c r="B114" s="5" t="s">
        <v>36</v>
      </c>
      <c r="C114" s="5" t="s">
        <v>143</v>
      </c>
      <c r="D114" s="5">
        <v>1.0</v>
      </c>
      <c r="E114" s="5">
        <v>2.0</v>
      </c>
      <c r="F114" s="5">
        <v>1.0</v>
      </c>
      <c r="G114" s="5">
        <v>1.0</v>
      </c>
      <c r="H114" s="5">
        <v>0.0</v>
      </c>
    </row>
    <row r="115" ht="12.75" customHeight="1">
      <c r="A115" s="5" t="s">
        <v>16</v>
      </c>
      <c r="B115" s="5" t="s">
        <v>17</v>
      </c>
      <c r="C115" s="5" t="s">
        <v>144</v>
      </c>
      <c r="D115" s="6">
        <v>0.0</v>
      </c>
      <c r="E115" s="6">
        <v>4.0</v>
      </c>
      <c r="F115" s="6">
        <v>2.0</v>
      </c>
      <c r="G115" s="6">
        <v>1.0</v>
      </c>
      <c r="H115" s="6">
        <v>0.0</v>
      </c>
      <c r="I115" s="6"/>
      <c r="J115" s="6"/>
      <c r="K115" s="6"/>
      <c r="L115" s="6"/>
      <c r="M115" s="6"/>
      <c r="N115" s="6"/>
      <c r="O115" s="6"/>
      <c r="P115" s="6"/>
    </row>
    <row r="116" ht="12.75" customHeight="1">
      <c r="A116" s="5" t="s">
        <v>16</v>
      </c>
      <c r="B116" s="5" t="s">
        <v>17</v>
      </c>
      <c r="C116" s="5" t="s">
        <v>145</v>
      </c>
      <c r="D116" s="5">
        <v>0.0</v>
      </c>
      <c r="E116" s="5">
        <v>3.0</v>
      </c>
      <c r="F116" s="5">
        <v>0.0</v>
      </c>
      <c r="G116" s="5">
        <v>3.0</v>
      </c>
      <c r="H116" s="5">
        <v>0.0</v>
      </c>
    </row>
    <row r="117" ht="12.75" customHeight="1">
      <c r="A117" s="5" t="s">
        <v>16</v>
      </c>
      <c r="B117" s="5" t="s">
        <v>17</v>
      </c>
      <c r="C117" s="5" t="s">
        <v>146</v>
      </c>
      <c r="D117" s="5">
        <v>0.0</v>
      </c>
      <c r="E117" s="5">
        <v>3.0</v>
      </c>
      <c r="F117" s="5">
        <v>0.0</v>
      </c>
      <c r="G117" s="5">
        <v>3.0</v>
      </c>
      <c r="H117" s="5">
        <v>0.0</v>
      </c>
    </row>
    <row r="118" ht="12.75" customHeight="1">
      <c r="A118" s="5" t="s">
        <v>16</v>
      </c>
      <c r="B118" s="5" t="s">
        <v>17</v>
      </c>
      <c r="C118" s="5" t="s">
        <v>147</v>
      </c>
      <c r="D118" s="5">
        <v>0.0</v>
      </c>
      <c r="E118" s="5">
        <v>3.0</v>
      </c>
      <c r="F118" s="5">
        <v>1.0</v>
      </c>
      <c r="G118" s="5">
        <v>2.0</v>
      </c>
      <c r="H118" s="5">
        <v>1.0</v>
      </c>
    </row>
    <row r="119" ht="12.75" customHeight="1">
      <c r="A119" s="5" t="s">
        <v>16</v>
      </c>
      <c r="B119" s="5" t="s">
        <v>17</v>
      </c>
      <c r="C119" s="5" t="s">
        <v>148</v>
      </c>
      <c r="D119" s="5">
        <v>0.0</v>
      </c>
      <c r="E119" s="5">
        <v>3.0</v>
      </c>
      <c r="F119" s="5">
        <v>0.0</v>
      </c>
      <c r="G119" s="5">
        <v>0.0</v>
      </c>
      <c r="H119" s="5">
        <v>0.0</v>
      </c>
    </row>
    <row r="120" ht="12.75" customHeight="1">
      <c r="A120" s="5" t="s">
        <v>16</v>
      </c>
      <c r="B120" s="5" t="s">
        <v>21</v>
      </c>
      <c r="C120" s="5" t="s">
        <v>149</v>
      </c>
      <c r="D120" s="5">
        <v>0.0</v>
      </c>
      <c r="E120" s="5">
        <v>4.0</v>
      </c>
      <c r="F120" s="5">
        <v>0.0</v>
      </c>
      <c r="G120" s="5">
        <v>3.0</v>
      </c>
      <c r="H120" s="5">
        <v>0.0</v>
      </c>
    </row>
    <row r="121" ht="12.75" customHeight="1">
      <c r="A121" s="5" t="s">
        <v>16</v>
      </c>
      <c r="B121" s="5" t="s">
        <v>21</v>
      </c>
      <c r="C121" s="5" t="s">
        <v>150</v>
      </c>
      <c r="D121" s="5">
        <v>0.0</v>
      </c>
      <c r="E121" s="5">
        <v>3.0</v>
      </c>
      <c r="F121" s="5">
        <v>0.0</v>
      </c>
      <c r="G121" s="5">
        <v>0.0</v>
      </c>
      <c r="H121" s="5">
        <v>0.0</v>
      </c>
    </row>
    <row r="122" ht="12.75" customHeight="1">
      <c r="A122" s="5" t="s">
        <v>16</v>
      </c>
      <c r="B122" s="5" t="s">
        <v>21</v>
      </c>
      <c r="C122" s="5" t="s">
        <v>151</v>
      </c>
      <c r="D122" s="5">
        <v>0.0</v>
      </c>
      <c r="E122" s="5">
        <v>4.0</v>
      </c>
      <c r="F122" s="5">
        <v>1.0</v>
      </c>
      <c r="G122" s="5">
        <v>1.0</v>
      </c>
      <c r="H122" s="5">
        <v>0.0</v>
      </c>
    </row>
    <row r="123" ht="12.75" customHeight="1">
      <c r="A123" s="5" t="s">
        <v>16</v>
      </c>
      <c r="B123" s="5" t="s">
        <v>21</v>
      </c>
      <c r="C123" s="5" t="s">
        <v>152</v>
      </c>
      <c r="D123" s="5">
        <v>0.0</v>
      </c>
      <c r="E123" s="5">
        <v>3.0</v>
      </c>
      <c r="F123" s="5">
        <v>0.0</v>
      </c>
      <c r="G123" s="5">
        <v>0.0</v>
      </c>
      <c r="H123" s="5">
        <v>0.0</v>
      </c>
    </row>
    <row r="124" ht="12.75" customHeight="1">
      <c r="A124" s="5" t="s">
        <v>16</v>
      </c>
      <c r="B124" s="5" t="s">
        <v>21</v>
      </c>
      <c r="C124" s="5" t="s">
        <v>153</v>
      </c>
      <c r="D124" s="5">
        <v>0.0</v>
      </c>
      <c r="E124" s="5">
        <v>4.0</v>
      </c>
      <c r="F124" s="5">
        <v>0.0</v>
      </c>
      <c r="G124" s="5">
        <v>0.0</v>
      </c>
      <c r="H124" s="5">
        <v>0.0</v>
      </c>
    </row>
    <row r="125" ht="12.75" customHeight="1">
      <c r="A125" s="5" t="s">
        <v>16</v>
      </c>
      <c r="B125" s="5" t="s">
        <v>21</v>
      </c>
      <c r="C125" s="5" t="s">
        <v>154</v>
      </c>
      <c r="D125" s="5">
        <v>0.0</v>
      </c>
      <c r="E125" s="5">
        <v>3.0</v>
      </c>
      <c r="F125" s="5">
        <v>3.0</v>
      </c>
      <c r="G125" s="5">
        <v>1.0</v>
      </c>
      <c r="H125" s="5">
        <v>0.0</v>
      </c>
    </row>
    <row r="126" ht="15.0" customHeight="1">
      <c r="A126" s="5" t="s">
        <v>16</v>
      </c>
      <c r="B126" s="5" t="s">
        <v>21</v>
      </c>
      <c r="C126" s="5" t="s">
        <v>155</v>
      </c>
      <c r="D126" s="5">
        <v>0.0</v>
      </c>
      <c r="E126" s="5">
        <v>2.0</v>
      </c>
      <c r="F126" s="5">
        <v>0.0</v>
      </c>
      <c r="G126" s="5">
        <v>1.0</v>
      </c>
      <c r="H126" s="5">
        <v>0.0</v>
      </c>
    </row>
    <row r="127" ht="12.75" customHeight="1">
      <c r="A127" s="5" t="s">
        <v>16</v>
      </c>
      <c r="B127" s="5" t="s">
        <v>21</v>
      </c>
      <c r="C127" s="5" t="s">
        <v>156</v>
      </c>
      <c r="D127" s="5">
        <v>0.0</v>
      </c>
      <c r="E127" s="5">
        <v>4.0</v>
      </c>
      <c r="F127" s="5">
        <v>0.0</v>
      </c>
      <c r="G127" s="5">
        <v>0.0</v>
      </c>
      <c r="H127" s="5">
        <v>0.0</v>
      </c>
    </row>
    <row r="128" ht="12.75" customHeight="1">
      <c r="A128" s="5" t="s">
        <v>16</v>
      </c>
      <c r="B128" s="5" t="s">
        <v>24</v>
      </c>
      <c r="C128" s="5" t="s">
        <v>157</v>
      </c>
      <c r="D128" s="5">
        <v>0.0</v>
      </c>
      <c r="E128" s="5">
        <v>3.0</v>
      </c>
      <c r="F128" s="5">
        <v>2.0</v>
      </c>
      <c r="G128" s="5">
        <v>0.0</v>
      </c>
      <c r="H128" s="5">
        <v>0.0</v>
      </c>
    </row>
    <row r="129" ht="12.75" customHeight="1">
      <c r="A129" s="5" t="s">
        <v>16</v>
      </c>
      <c r="B129" s="5" t="s">
        <v>24</v>
      </c>
      <c r="C129" s="5" t="s">
        <v>158</v>
      </c>
      <c r="D129" s="5">
        <v>0.0</v>
      </c>
      <c r="E129" s="5">
        <v>4.0</v>
      </c>
      <c r="F129" s="5">
        <v>1.0</v>
      </c>
      <c r="G129" s="5">
        <v>1.0</v>
      </c>
      <c r="H129" s="5">
        <v>0.0</v>
      </c>
    </row>
    <row r="130" ht="12.75" customHeight="1">
      <c r="A130" s="5" t="s">
        <v>16</v>
      </c>
      <c r="B130" s="5" t="s">
        <v>27</v>
      </c>
      <c r="C130" s="5" t="s">
        <v>159</v>
      </c>
      <c r="D130" s="5">
        <v>0.0</v>
      </c>
      <c r="E130" s="5">
        <v>3.0</v>
      </c>
      <c r="F130" s="5">
        <v>1.0</v>
      </c>
      <c r="G130" s="5">
        <v>0.0</v>
      </c>
      <c r="H130" s="5">
        <v>0.0</v>
      </c>
    </row>
    <row r="131" ht="12.75" customHeight="1">
      <c r="A131" s="5" t="s">
        <v>16</v>
      </c>
      <c r="B131" s="5" t="s">
        <v>44</v>
      </c>
      <c r="C131" s="5" t="s">
        <v>160</v>
      </c>
      <c r="D131" s="5">
        <v>0.0</v>
      </c>
      <c r="E131" s="5">
        <v>2.0</v>
      </c>
      <c r="F131" s="5">
        <v>1.0</v>
      </c>
      <c r="G131" s="5">
        <v>0.0</v>
      </c>
      <c r="H131" s="5">
        <v>0.0</v>
      </c>
    </row>
    <row r="132" ht="12.75" customHeight="1">
      <c r="A132" s="5" t="s">
        <v>16</v>
      </c>
      <c r="B132" s="5" t="s">
        <v>44</v>
      </c>
      <c r="C132" s="5" t="s">
        <v>161</v>
      </c>
      <c r="D132" s="5">
        <v>0.0</v>
      </c>
      <c r="E132" s="5">
        <v>3.0</v>
      </c>
      <c r="F132" s="5">
        <v>0.0</v>
      </c>
      <c r="G132" s="5">
        <v>2.0</v>
      </c>
      <c r="H132" s="5">
        <v>0.0</v>
      </c>
    </row>
    <row r="133" ht="12.75" customHeight="1">
      <c r="A133" s="5" t="s">
        <v>16</v>
      </c>
      <c r="B133" s="5" t="s">
        <v>44</v>
      </c>
      <c r="C133" s="5" t="s">
        <v>162</v>
      </c>
      <c r="D133" s="5">
        <v>0.0</v>
      </c>
      <c r="E133" s="5">
        <v>4.0</v>
      </c>
      <c r="F133" s="5">
        <v>0.0</v>
      </c>
      <c r="G133" s="5">
        <v>1.0</v>
      </c>
      <c r="H133" s="5">
        <v>0.0</v>
      </c>
    </row>
    <row r="134" ht="12.75" customHeight="1">
      <c r="A134" s="5" t="s">
        <v>16</v>
      </c>
      <c r="B134" s="5" t="s">
        <v>46</v>
      </c>
      <c r="C134" s="5" t="s">
        <v>163</v>
      </c>
      <c r="D134" s="5">
        <v>0.0</v>
      </c>
      <c r="E134" s="5">
        <v>3.0</v>
      </c>
      <c r="F134" s="5">
        <v>0.0</v>
      </c>
      <c r="G134" s="5">
        <v>0.0</v>
      </c>
      <c r="H134" s="5">
        <v>0.0</v>
      </c>
    </row>
    <row r="135" ht="12.75" customHeight="1">
      <c r="A135" s="5" t="s">
        <v>16</v>
      </c>
      <c r="B135" s="5" t="s">
        <v>46</v>
      </c>
      <c r="C135" s="5" t="s">
        <v>164</v>
      </c>
      <c r="D135" s="5">
        <v>0.0</v>
      </c>
      <c r="E135" s="5">
        <v>3.0</v>
      </c>
      <c r="F135" s="5">
        <v>0.0</v>
      </c>
      <c r="G135" s="5">
        <v>0.0</v>
      </c>
      <c r="H135" s="5">
        <v>0.0</v>
      </c>
    </row>
    <row r="136" ht="12.75" customHeight="1">
      <c r="A136" s="5" t="s">
        <v>16</v>
      </c>
      <c r="B136" s="5" t="s">
        <v>32</v>
      </c>
      <c r="C136" s="5" t="s">
        <v>165</v>
      </c>
      <c r="D136" s="5">
        <v>0.0</v>
      </c>
      <c r="E136" s="5">
        <v>3.0</v>
      </c>
      <c r="F136" s="5">
        <v>0.0</v>
      </c>
      <c r="G136" s="5">
        <v>0.0</v>
      </c>
      <c r="H136" s="5">
        <v>0.0</v>
      </c>
    </row>
    <row r="137" ht="12.75" customHeight="1">
      <c r="A137" s="5" t="s">
        <v>16</v>
      </c>
      <c r="B137" s="5" t="s">
        <v>51</v>
      </c>
      <c r="C137" s="5" t="s">
        <v>166</v>
      </c>
      <c r="D137" s="5">
        <v>0.0</v>
      </c>
      <c r="E137" s="5">
        <v>3.0</v>
      </c>
      <c r="F137" s="5">
        <v>0.0</v>
      </c>
      <c r="G137" s="5">
        <v>3.0</v>
      </c>
      <c r="H137" s="5">
        <v>0.0</v>
      </c>
    </row>
    <row r="138" ht="12.75" customHeight="1">
      <c r="A138" s="5" t="s">
        <v>16</v>
      </c>
      <c r="B138" s="5" t="s">
        <v>51</v>
      </c>
      <c r="C138" s="5" t="s">
        <v>167</v>
      </c>
      <c r="D138" s="5">
        <v>0.0</v>
      </c>
      <c r="E138" s="5">
        <v>4.0</v>
      </c>
      <c r="F138" s="5">
        <v>0.0</v>
      </c>
      <c r="G138" s="5">
        <v>3.0</v>
      </c>
      <c r="H138" s="5">
        <v>0.0</v>
      </c>
    </row>
    <row r="139" ht="12.75" customHeight="1">
      <c r="A139" s="5" t="s">
        <v>16</v>
      </c>
      <c r="B139" s="5" t="s">
        <v>51</v>
      </c>
      <c r="C139" s="5" t="s">
        <v>168</v>
      </c>
      <c r="D139" s="5">
        <v>0.0</v>
      </c>
      <c r="E139" s="5">
        <v>3.0</v>
      </c>
      <c r="F139" s="5">
        <v>1.0</v>
      </c>
      <c r="G139" s="5">
        <v>0.0</v>
      </c>
      <c r="H139" s="5">
        <v>0.0</v>
      </c>
    </row>
    <row r="140" ht="12.75" customHeight="1">
      <c r="A140" s="5" t="s">
        <v>16</v>
      </c>
      <c r="B140" s="5" t="s">
        <v>51</v>
      </c>
      <c r="C140" s="5" t="s">
        <v>169</v>
      </c>
      <c r="D140" s="5">
        <v>0.0</v>
      </c>
      <c r="E140" s="5">
        <v>3.0</v>
      </c>
      <c r="F140" s="5">
        <v>0.0</v>
      </c>
      <c r="G140" s="5">
        <v>0.0</v>
      </c>
      <c r="H140" s="5">
        <v>0.0</v>
      </c>
    </row>
    <row r="141" ht="12.75" customHeight="1">
      <c r="A141" s="5" t="s">
        <v>16</v>
      </c>
      <c r="B141" s="5" t="s">
        <v>51</v>
      </c>
      <c r="C141" s="5" t="s">
        <v>170</v>
      </c>
      <c r="D141" s="5">
        <v>0.0</v>
      </c>
      <c r="E141" s="5">
        <v>4.0</v>
      </c>
      <c r="F141" s="5">
        <v>0.0</v>
      </c>
      <c r="G141" s="5">
        <v>3.0</v>
      </c>
      <c r="H141" s="5">
        <v>0.0</v>
      </c>
    </row>
    <row r="142" ht="15.0" customHeight="1">
      <c r="A142" s="5" t="s">
        <v>16</v>
      </c>
      <c r="B142" s="5" t="s">
        <v>34</v>
      </c>
      <c r="C142" s="5" t="s">
        <v>171</v>
      </c>
      <c r="D142" s="5">
        <v>0.0</v>
      </c>
      <c r="E142" s="5">
        <v>4.0</v>
      </c>
      <c r="F142" s="5">
        <v>0.0</v>
      </c>
      <c r="G142" s="5">
        <v>1.0</v>
      </c>
      <c r="H142" s="5">
        <v>0.0</v>
      </c>
    </row>
    <row r="143" ht="12.75" customHeight="1">
      <c r="A143" s="5" t="s">
        <v>16</v>
      </c>
      <c r="B143" s="5" t="s">
        <v>34</v>
      </c>
      <c r="C143" s="5" t="s">
        <v>172</v>
      </c>
      <c r="D143" s="5">
        <v>1.0</v>
      </c>
      <c r="E143" s="5">
        <v>2.0</v>
      </c>
      <c r="F143" s="5">
        <v>1.0</v>
      </c>
      <c r="G143" s="5">
        <v>0.0</v>
      </c>
      <c r="H143" s="5">
        <v>0.0</v>
      </c>
    </row>
    <row r="144" ht="12.75" customHeight="1">
      <c r="A144" s="5" t="s">
        <v>16</v>
      </c>
      <c r="B144" s="5" t="s">
        <v>34</v>
      </c>
      <c r="C144" s="5" t="s">
        <v>173</v>
      </c>
      <c r="D144" s="5">
        <v>0.0</v>
      </c>
      <c r="E144" s="5">
        <v>3.0</v>
      </c>
      <c r="F144" s="5">
        <v>1.0</v>
      </c>
      <c r="G144" s="5">
        <v>0.0</v>
      </c>
      <c r="H144" s="5">
        <v>0.0</v>
      </c>
    </row>
    <row r="145" ht="12.75" customHeight="1">
      <c r="A145" s="5" t="s">
        <v>16</v>
      </c>
      <c r="B145" s="5" t="s">
        <v>34</v>
      </c>
      <c r="C145" s="5" t="s">
        <v>174</v>
      </c>
      <c r="D145" s="5">
        <v>0.0</v>
      </c>
      <c r="E145" s="5">
        <v>3.0</v>
      </c>
      <c r="F145" s="5">
        <v>1.0</v>
      </c>
      <c r="G145" s="5">
        <v>1.0</v>
      </c>
      <c r="H145" s="5">
        <v>0.0</v>
      </c>
    </row>
    <row r="146" ht="12.75" customHeight="1">
      <c r="A146" s="5" t="s">
        <v>16</v>
      </c>
      <c r="B146" s="5" t="s">
        <v>36</v>
      </c>
      <c r="C146" s="5" t="s">
        <v>175</v>
      </c>
      <c r="D146" s="5">
        <v>0.0</v>
      </c>
      <c r="E146" s="5">
        <v>4.0</v>
      </c>
      <c r="F146" s="5">
        <v>0.0</v>
      </c>
      <c r="G146" s="5">
        <v>0.0</v>
      </c>
      <c r="H146" s="5">
        <v>0.0</v>
      </c>
    </row>
    <row r="147" ht="12.75" customHeight="1">
      <c r="A147" s="5" t="s">
        <v>16</v>
      </c>
      <c r="B147" s="5" t="s">
        <v>27</v>
      </c>
      <c r="C147" s="5" t="s">
        <v>176</v>
      </c>
      <c r="D147" s="5">
        <v>1.0</v>
      </c>
      <c r="E147" s="5">
        <v>1.0</v>
      </c>
      <c r="F147" s="5">
        <v>0.0</v>
      </c>
      <c r="G147" s="5">
        <v>0.0</v>
      </c>
      <c r="H147" s="5">
        <v>0.0</v>
      </c>
    </row>
    <row r="148" ht="12.75" customHeight="1">
      <c r="A148" s="5" t="s">
        <v>16</v>
      </c>
      <c r="B148" s="5" t="s">
        <v>27</v>
      </c>
      <c r="C148" s="5" t="s">
        <v>177</v>
      </c>
      <c r="D148" s="5">
        <v>0.0</v>
      </c>
      <c r="E148" s="5">
        <v>3.0</v>
      </c>
      <c r="F148" s="5">
        <v>3.0</v>
      </c>
      <c r="G148" s="5">
        <v>0.0</v>
      </c>
      <c r="H148" s="5">
        <v>0.0</v>
      </c>
    </row>
    <row r="149" ht="15.0" customHeight="1">
      <c r="A149" s="5" t="s">
        <v>16</v>
      </c>
      <c r="B149" s="5" t="s">
        <v>27</v>
      </c>
      <c r="C149" s="5" t="s">
        <v>178</v>
      </c>
      <c r="D149" s="5">
        <v>0.0</v>
      </c>
      <c r="E149" s="5">
        <v>4.0</v>
      </c>
      <c r="F149" s="5">
        <v>1.0</v>
      </c>
      <c r="G149" s="5">
        <v>0.0</v>
      </c>
      <c r="H149" s="5">
        <v>0.0</v>
      </c>
    </row>
    <row r="150" ht="12.75" customHeight="1">
      <c r="A150" s="5" t="s">
        <v>16</v>
      </c>
      <c r="B150" s="5" t="s">
        <v>27</v>
      </c>
      <c r="C150" s="5" t="s">
        <v>179</v>
      </c>
      <c r="D150" s="5">
        <v>1.0</v>
      </c>
      <c r="E150" s="5">
        <v>3.0</v>
      </c>
      <c r="F150" s="5">
        <v>0.0</v>
      </c>
      <c r="G150" s="5">
        <v>0.0</v>
      </c>
      <c r="H150" s="5">
        <v>0.0</v>
      </c>
    </row>
    <row r="151" ht="12.75" customHeight="1">
      <c r="A151" s="5" t="s">
        <v>16</v>
      </c>
      <c r="B151" s="5" t="s">
        <v>27</v>
      </c>
      <c r="C151" s="5" t="s">
        <v>180</v>
      </c>
      <c r="D151" s="5">
        <v>0.0</v>
      </c>
      <c r="E151" s="5">
        <v>3.0</v>
      </c>
      <c r="F151" s="5">
        <v>0.0</v>
      </c>
      <c r="G151" s="5">
        <v>0.0</v>
      </c>
      <c r="H151" s="5">
        <v>0.0</v>
      </c>
    </row>
    <row r="152" ht="15.0" customHeight="1">
      <c r="A152" s="5" t="s">
        <v>16</v>
      </c>
      <c r="B152" s="5" t="s">
        <v>27</v>
      </c>
      <c r="C152" s="5" t="s">
        <v>181</v>
      </c>
      <c r="D152" s="5">
        <v>0.0</v>
      </c>
      <c r="E152" s="5">
        <v>4.0</v>
      </c>
      <c r="F152" s="5">
        <v>0.0</v>
      </c>
      <c r="G152" s="5">
        <v>0.0</v>
      </c>
      <c r="H152" s="5">
        <v>0.0</v>
      </c>
    </row>
    <row r="153" ht="12.75" customHeight="1">
      <c r="A153" s="5" t="s">
        <v>16</v>
      </c>
      <c r="B153" s="5" t="s">
        <v>27</v>
      </c>
      <c r="C153" s="5" t="s">
        <v>182</v>
      </c>
      <c r="D153" s="5">
        <v>1.0</v>
      </c>
      <c r="E153" s="5">
        <v>3.0</v>
      </c>
      <c r="F153" s="5">
        <v>2.0</v>
      </c>
      <c r="G153" s="5">
        <v>1.0</v>
      </c>
      <c r="H153" s="5">
        <v>0.0</v>
      </c>
    </row>
    <row r="154" ht="12.75" customHeight="1">
      <c r="A154" s="5" t="s">
        <v>16</v>
      </c>
      <c r="B154" s="5" t="s">
        <v>46</v>
      </c>
      <c r="C154" s="5" t="s">
        <v>183</v>
      </c>
      <c r="D154" s="5">
        <v>1.0</v>
      </c>
      <c r="E154" s="5">
        <v>3.0</v>
      </c>
      <c r="F154" s="5">
        <v>3.0</v>
      </c>
      <c r="G154" s="5">
        <v>0.0</v>
      </c>
      <c r="H154" s="5">
        <v>0.0</v>
      </c>
    </row>
    <row r="155" ht="12.75" customHeight="1">
      <c r="A155" s="5" t="s">
        <v>16</v>
      </c>
      <c r="B155" s="5" t="s">
        <v>46</v>
      </c>
      <c r="C155" s="5" t="s">
        <v>184</v>
      </c>
      <c r="D155" s="5">
        <v>0.0</v>
      </c>
      <c r="E155" s="5">
        <v>4.0</v>
      </c>
      <c r="F155" s="5">
        <v>2.0</v>
      </c>
      <c r="G155" s="5">
        <v>0.0</v>
      </c>
      <c r="H155" s="5">
        <v>0.0</v>
      </c>
    </row>
    <row r="156" ht="12.75" customHeight="1">
      <c r="A156" s="5" t="s">
        <v>16</v>
      </c>
      <c r="B156" s="5" t="s">
        <v>46</v>
      </c>
      <c r="C156" s="5" t="s">
        <v>185</v>
      </c>
      <c r="D156" s="5">
        <v>1.0</v>
      </c>
      <c r="E156" s="5">
        <v>3.0</v>
      </c>
      <c r="F156" s="5">
        <v>2.0</v>
      </c>
      <c r="G156" s="5">
        <v>1.0</v>
      </c>
      <c r="H156" s="5">
        <v>0.0</v>
      </c>
    </row>
    <row r="157" ht="15.0" customHeight="1">
      <c r="A157" s="5" t="s">
        <v>16</v>
      </c>
      <c r="B157" s="5" t="s">
        <v>32</v>
      </c>
      <c r="C157" s="5" t="s">
        <v>186</v>
      </c>
      <c r="D157" s="5">
        <v>1.0</v>
      </c>
      <c r="E157" s="5">
        <v>3.0</v>
      </c>
      <c r="F157" s="5">
        <v>1.0</v>
      </c>
      <c r="G157" s="5">
        <v>0.0</v>
      </c>
      <c r="H157" s="5">
        <v>1.0</v>
      </c>
    </row>
    <row r="158" ht="12.75" customHeight="1">
      <c r="A158" s="5" t="s">
        <v>16</v>
      </c>
      <c r="B158" s="5" t="s">
        <v>17</v>
      </c>
      <c r="C158" s="5" t="s">
        <v>187</v>
      </c>
      <c r="D158" s="5">
        <v>1.0</v>
      </c>
      <c r="E158" s="5">
        <v>3.0</v>
      </c>
      <c r="F158" s="5">
        <v>2.0</v>
      </c>
      <c r="G158" s="5">
        <v>0.0</v>
      </c>
      <c r="H158" s="5">
        <v>0.0</v>
      </c>
    </row>
    <row r="159" ht="12.75" customHeight="1">
      <c r="A159" s="5" t="s">
        <v>16</v>
      </c>
      <c r="B159" s="5" t="s">
        <v>21</v>
      </c>
      <c r="C159" s="5" t="s">
        <v>188</v>
      </c>
      <c r="D159" s="5">
        <v>1.0</v>
      </c>
      <c r="E159" s="5">
        <v>2.0</v>
      </c>
      <c r="F159" s="5">
        <v>1.0</v>
      </c>
      <c r="G159" s="5">
        <v>0.0</v>
      </c>
      <c r="H159" s="5">
        <v>0.0</v>
      </c>
    </row>
    <row r="160" ht="12.75" customHeight="1">
      <c r="A160" s="5" t="s">
        <v>16</v>
      </c>
      <c r="B160" s="5" t="s">
        <v>34</v>
      </c>
      <c r="C160" s="5" t="s">
        <v>189</v>
      </c>
      <c r="D160" s="5">
        <v>1.0</v>
      </c>
      <c r="E160" s="5">
        <v>3.0</v>
      </c>
      <c r="F160" s="5">
        <v>3.0</v>
      </c>
      <c r="G160" s="5">
        <v>1.0</v>
      </c>
      <c r="H160" s="5">
        <v>0.0</v>
      </c>
    </row>
    <row r="161" ht="12.75" customHeight="1">
      <c r="A161" s="5" t="s">
        <v>16</v>
      </c>
      <c r="B161" s="5" t="s">
        <v>46</v>
      </c>
      <c r="C161" s="5" t="s">
        <v>190</v>
      </c>
      <c r="D161" s="5">
        <v>1.0</v>
      </c>
      <c r="E161" s="5">
        <v>3.0</v>
      </c>
      <c r="F161" s="5">
        <v>2.0</v>
      </c>
      <c r="G161" s="5">
        <v>1.0</v>
      </c>
      <c r="H161" s="5">
        <v>0.0</v>
      </c>
    </row>
    <row r="162" ht="12.75" customHeight="1">
      <c r="A162" s="5" t="s">
        <v>16</v>
      </c>
      <c r="B162" s="5" t="s">
        <v>36</v>
      </c>
      <c r="C162" s="5" t="s">
        <v>191</v>
      </c>
      <c r="D162" s="5">
        <v>1.0</v>
      </c>
      <c r="E162" s="5">
        <v>3.0</v>
      </c>
      <c r="F162" s="5">
        <v>1.0</v>
      </c>
      <c r="G162" s="5">
        <v>1.0</v>
      </c>
      <c r="H162" s="5">
        <v>0.0</v>
      </c>
    </row>
    <row r="163" ht="12.75" customHeight="1">
      <c r="A163" s="5" t="s">
        <v>16</v>
      </c>
      <c r="B163" s="5" t="s">
        <v>17</v>
      </c>
      <c r="C163" s="5" t="s">
        <v>192</v>
      </c>
      <c r="D163" s="5">
        <v>1.0</v>
      </c>
      <c r="E163" s="5">
        <v>2.0</v>
      </c>
      <c r="F163" s="5">
        <v>1.0</v>
      </c>
      <c r="G163" s="5">
        <v>0.0</v>
      </c>
      <c r="H163" s="5">
        <v>0.0</v>
      </c>
    </row>
    <row r="164" ht="12.75" customHeight="1">
      <c r="A164" s="5" t="s">
        <v>16</v>
      </c>
      <c r="B164" s="5" t="s">
        <v>17</v>
      </c>
      <c r="C164" s="5" t="s">
        <v>193</v>
      </c>
      <c r="D164" s="5">
        <v>1.0</v>
      </c>
      <c r="E164" s="5">
        <v>3.0</v>
      </c>
      <c r="F164" s="5">
        <v>1.0</v>
      </c>
      <c r="G164" s="5">
        <v>1.0</v>
      </c>
      <c r="H164" s="5">
        <v>0.0</v>
      </c>
    </row>
    <row r="165" ht="15.0" customHeight="1">
      <c r="A165" s="5" t="s">
        <v>16</v>
      </c>
      <c r="B165" s="5" t="s">
        <v>17</v>
      </c>
      <c r="C165" s="5" t="s">
        <v>194</v>
      </c>
      <c r="D165" s="5">
        <v>1.0</v>
      </c>
      <c r="E165" s="5">
        <v>2.0</v>
      </c>
      <c r="F165" s="5">
        <v>0.0</v>
      </c>
      <c r="G165" s="5">
        <v>0.0</v>
      </c>
      <c r="H165" s="5">
        <v>0.0</v>
      </c>
    </row>
    <row r="166" ht="12.75" customHeight="1">
      <c r="A166" s="5" t="s">
        <v>16</v>
      </c>
      <c r="B166" s="5" t="s">
        <v>24</v>
      </c>
      <c r="C166" s="5" t="s">
        <v>195</v>
      </c>
      <c r="D166" s="5">
        <v>0.0</v>
      </c>
      <c r="E166" s="5">
        <v>1.0</v>
      </c>
      <c r="F166" s="5">
        <v>0.0</v>
      </c>
      <c r="G166" s="5">
        <v>0.0</v>
      </c>
      <c r="H166" s="5">
        <v>0.0</v>
      </c>
    </row>
    <row r="167" ht="12.75" customHeight="1">
      <c r="A167" s="5" t="s">
        <v>16</v>
      </c>
      <c r="B167" s="5" t="s">
        <v>24</v>
      </c>
      <c r="C167" s="5" t="s">
        <v>196</v>
      </c>
      <c r="D167" s="5">
        <v>1.0</v>
      </c>
      <c r="E167" s="5">
        <v>2.0</v>
      </c>
      <c r="F167" s="5">
        <v>0.0</v>
      </c>
      <c r="G167" s="5">
        <v>0.0</v>
      </c>
      <c r="H167" s="5">
        <v>0.0</v>
      </c>
    </row>
    <row r="168" ht="12.75" customHeight="1">
      <c r="A168" s="5" t="s">
        <v>16</v>
      </c>
      <c r="B168" s="5" t="s">
        <v>27</v>
      </c>
      <c r="C168" s="5" t="s">
        <v>197</v>
      </c>
      <c r="D168" s="5">
        <v>1.0</v>
      </c>
      <c r="E168" s="5">
        <v>2.0</v>
      </c>
      <c r="F168" s="5">
        <v>0.0</v>
      </c>
      <c r="G168" s="5">
        <v>0.0</v>
      </c>
      <c r="H168" s="5">
        <v>0.0</v>
      </c>
    </row>
    <row r="169" ht="12.75" customHeight="1">
      <c r="A169" s="5" t="s">
        <v>16</v>
      </c>
      <c r="B169" s="5" t="s">
        <v>27</v>
      </c>
      <c r="C169" s="5" t="s">
        <v>198</v>
      </c>
      <c r="D169" s="5">
        <v>1.0</v>
      </c>
      <c r="E169" s="5">
        <v>2.0</v>
      </c>
      <c r="F169" s="5">
        <v>0.0</v>
      </c>
      <c r="G169" s="5">
        <v>0.0</v>
      </c>
      <c r="H169" s="5">
        <v>0.0</v>
      </c>
    </row>
    <row r="170" ht="12.75" customHeight="1">
      <c r="A170" s="5" t="s">
        <v>16</v>
      </c>
      <c r="B170" s="5" t="s">
        <v>46</v>
      </c>
      <c r="C170" s="5" t="s">
        <v>199</v>
      </c>
      <c r="D170" s="5">
        <v>1.0</v>
      </c>
      <c r="E170" s="5">
        <v>2.0</v>
      </c>
      <c r="F170" s="5">
        <v>0.0</v>
      </c>
      <c r="G170" s="5">
        <v>2.0</v>
      </c>
      <c r="H170" s="5">
        <v>0.0</v>
      </c>
    </row>
    <row r="171" ht="12.75" customHeight="1">
      <c r="A171" s="5" t="s">
        <v>16</v>
      </c>
      <c r="B171" s="5" t="s">
        <v>32</v>
      </c>
      <c r="C171" s="5" t="s">
        <v>200</v>
      </c>
      <c r="D171" s="5">
        <v>1.0</v>
      </c>
      <c r="E171" s="5">
        <v>2.0</v>
      </c>
      <c r="F171" s="5">
        <v>1.0</v>
      </c>
      <c r="G171" s="5">
        <v>0.0</v>
      </c>
      <c r="H171" s="5">
        <v>0.0</v>
      </c>
    </row>
    <row r="172" ht="12.75" customHeight="1">
      <c r="A172" s="5" t="s">
        <v>16</v>
      </c>
      <c r="B172" s="5" t="s">
        <v>51</v>
      </c>
      <c r="C172" s="5" t="s">
        <v>201</v>
      </c>
      <c r="D172" s="5">
        <v>1.0</v>
      </c>
      <c r="E172" s="5">
        <v>3.0</v>
      </c>
      <c r="F172" s="5">
        <v>0.0</v>
      </c>
      <c r="G172" s="5">
        <v>0.0</v>
      </c>
      <c r="H172" s="5">
        <v>0.0</v>
      </c>
    </row>
    <row r="173" ht="12.75" customHeight="1">
      <c r="A173" s="5" t="s">
        <v>16</v>
      </c>
      <c r="B173" s="5" t="s">
        <v>51</v>
      </c>
      <c r="C173" s="5" t="s">
        <v>202</v>
      </c>
      <c r="D173" s="5">
        <v>2.0</v>
      </c>
      <c r="E173" s="5">
        <v>2.0</v>
      </c>
      <c r="F173" s="5">
        <v>0.0</v>
      </c>
      <c r="G173" s="5">
        <v>0.0</v>
      </c>
      <c r="H173" s="5">
        <v>0.0</v>
      </c>
    </row>
    <row r="174" ht="12.75" customHeight="1">
      <c r="A174" s="5" t="s">
        <v>16</v>
      </c>
      <c r="B174" s="5" t="s">
        <v>51</v>
      </c>
      <c r="C174" s="5" t="s">
        <v>203</v>
      </c>
      <c r="D174" s="5">
        <v>2.0</v>
      </c>
      <c r="E174" s="5">
        <v>2.0</v>
      </c>
      <c r="F174" s="5">
        <v>1.0</v>
      </c>
      <c r="G174" s="5">
        <v>0.0</v>
      </c>
      <c r="H174" s="5">
        <v>0.0</v>
      </c>
    </row>
    <row r="175" ht="12.75" customHeight="1">
      <c r="A175" s="5" t="s">
        <v>16</v>
      </c>
      <c r="B175" s="5" t="s">
        <v>27</v>
      </c>
      <c r="C175" s="5" t="s">
        <v>204</v>
      </c>
      <c r="D175" s="5">
        <v>0.0</v>
      </c>
      <c r="E175" s="5">
        <v>3.0</v>
      </c>
      <c r="F175" s="5">
        <v>0.0</v>
      </c>
      <c r="G175" s="5">
        <v>0.0</v>
      </c>
      <c r="H175" s="5">
        <v>0.0</v>
      </c>
    </row>
    <row r="176" ht="12.75" customHeight="1">
      <c r="A176" s="5" t="s">
        <v>16</v>
      </c>
      <c r="B176" s="5" t="s">
        <v>46</v>
      </c>
      <c r="C176" s="5" t="s">
        <v>205</v>
      </c>
      <c r="D176" s="5">
        <v>0.0</v>
      </c>
      <c r="E176" s="5">
        <v>4.0</v>
      </c>
      <c r="F176" s="5">
        <v>0.0</v>
      </c>
      <c r="G176" s="5">
        <v>0.0</v>
      </c>
      <c r="H176" s="5">
        <v>0.0</v>
      </c>
    </row>
    <row r="177" ht="12.75" customHeight="1">
      <c r="A177" s="5" t="s">
        <v>16</v>
      </c>
      <c r="B177" s="5" t="s">
        <v>206</v>
      </c>
      <c r="C177" s="5" t="s">
        <v>207</v>
      </c>
      <c r="D177" s="5">
        <v>0.0</v>
      </c>
      <c r="E177" s="5">
        <v>3.0</v>
      </c>
      <c r="F177" s="5">
        <v>0.0</v>
      </c>
      <c r="G177" s="5">
        <v>1.0</v>
      </c>
      <c r="H177" s="5">
        <v>0.0</v>
      </c>
    </row>
    <row r="178" ht="12.75" customHeight="1">
      <c r="A178" s="5" t="s">
        <v>16</v>
      </c>
      <c r="B178" s="5" t="s">
        <v>21</v>
      </c>
      <c r="C178" s="5" t="s">
        <v>208</v>
      </c>
      <c r="D178" s="5">
        <v>2.0</v>
      </c>
      <c r="E178" s="5">
        <v>1.0</v>
      </c>
      <c r="F178" s="5">
        <v>0.0</v>
      </c>
      <c r="G178" s="5">
        <v>0.0</v>
      </c>
      <c r="H178" s="5">
        <v>0.0</v>
      </c>
    </row>
    <row r="179" ht="12.75" customHeight="1">
      <c r="A179" s="5" t="s">
        <v>16</v>
      </c>
      <c r="B179" s="5" t="s">
        <v>51</v>
      </c>
      <c r="C179" s="5" t="s">
        <v>209</v>
      </c>
      <c r="D179" s="5">
        <v>2.0</v>
      </c>
      <c r="E179" s="5">
        <v>1.0</v>
      </c>
      <c r="F179" s="5">
        <v>0.0</v>
      </c>
      <c r="G179" s="5">
        <v>0.0</v>
      </c>
      <c r="H179" s="5">
        <v>0.0</v>
      </c>
    </row>
    <row r="180" ht="12.75" customHeight="1">
      <c r="A180" s="5" t="s">
        <v>16</v>
      </c>
      <c r="B180" s="5" t="s">
        <v>17</v>
      </c>
      <c r="C180" s="5" t="s">
        <v>210</v>
      </c>
      <c r="D180" s="5">
        <v>0.0</v>
      </c>
      <c r="E180" s="5">
        <v>3.0</v>
      </c>
      <c r="F180" s="5">
        <v>0.0</v>
      </c>
      <c r="G180" s="5">
        <v>0.0</v>
      </c>
      <c r="H180" s="5">
        <v>0.0</v>
      </c>
    </row>
    <row r="181" ht="12.75" customHeight="1">
      <c r="A181" s="5" t="s">
        <v>16</v>
      </c>
      <c r="B181" s="5" t="s">
        <v>21</v>
      </c>
      <c r="C181" s="5" t="s">
        <v>211</v>
      </c>
      <c r="D181" s="5">
        <v>0.0</v>
      </c>
      <c r="E181" s="5">
        <v>3.0</v>
      </c>
      <c r="F181" s="5">
        <v>0.0</v>
      </c>
      <c r="G181" s="5">
        <v>0.0</v>
      </c>
      <c r="H181" s="5">
        <v>0.0</v>
      </c>
    </row>
    <row r="182" ht="15.0" customHeight="1">
      <c r="A182" s="5" t="s">
        <v>16</v>
      </c>
      <c r="B182" s="5" t="s">
        <v>21</v>
      </c>
      <c r="C182" s="5" t="s">
        <v>212</v>
      </c>
      <c r="D182" s="5">
        <v>0.0</v>
      </c>
      <c r="E182" s="5">
        <v>4.0</v>
      </c>
      <c r="F182" s="5">
        <v>0.0</v>
      </c>
      <c r="G182" s="5">
        <v>0.0</v>
      </c>
      <c r="H182" s="5">
        <v>0.0</v>
      </c>
    </row>
    <row r="183" ht="12.75" customHeight="1">
      <c r="A183" s="5" t="s">
        <v>16</v>
      </c>
      <c r="B183" s="5" t="s">
        <v>21</v>
      </c>
      <c r="C183" s="5" t="s">
        <v>213</v>
      </c>
      <c r="D183" s="5">
        <v>0.0</v>
      </c>
      <c r="E183" s="5">
        <v>3.0</v>
      </c>
      <c r="F183" s="5">
        <v>0.0</v>
      </c>
      <c r="G183" s="5">
        <v>0.0</v>
      </c>
      <c r="H183" s="5">
        <v>0.0</v>
      </c>
    </row>
    <row r="184" ht="12.75" customHeight="1">
      <c r="A184" s="5" t="s">
        <v>16</v>
      </c>
      <c r="B184" s="5" t="s">
        <v>21</v>
      </c>
      <c r="C184" s="5" t="s">
        <v>214</v>
      </c>
      <c r="D184" s="5">
        <v>0.0</v>
      </c>
      <c r="E184" s="5">
        <v>3.0</v>
      </c>
      <c r="F184" s="5">
        <v>0.0</v>
      </c>
      <c r="G184" s="5">
        <v>0.0</v>
      </c>
      <c r="H184" s="5">
        <v>0.0</v>
      </c>
    </row>
    <row r="185" ht="12.75" customHeight="1">
      <c r="A185" s="5" t="s">
        <v>16</v>
      </c>
      <c r="B185" s="5" t="s">
        <v>24</v>
      </c>
      <c r="C185" s="5" t="s">
        <v>215</v>
      </c>
      <c r="D185" s="5">
        <v>0.0</v>
      </c>
      <c r="E185" s="5">
        <v>4.0</v>
      </c>
      <c r="F185" s="5">
        <v>0.0</v>
      </c>
      <c r="G185" s="5">
        <v>0.0</v>
      </c>
      <c r="H185" s="5">
        <v>0.0</v>
      </c>
    </row>
    <row r="186" ht="15.0" customHeight="1">
      <c r="A186" s="5" t="s">
        <v>16</v>
      </c>
      <c r="B186" s="5" t="s">
        <v>24</v>
      </c>
      <c r="C186" s="5" t="s">
        <v>216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P186" s="5" t="s">
        <v>88</v>
      </c>
    </row>
    <row r="187" ht="12.75" customHeight="1">
      <c r="B187" s="5" t="s">
        <v>24</v>
      </c>
      <c r="C187" s="5" t="s">
        <v>217</v>
      </c>
      <c r="D187" s="5">
        <v>0.0</v>
      </c>
      <c r="E187" s="5">
        <v>3.0</v>
      </c>
      <c r="F187" s="5">
        <v>0.0</v>
      </c>
      <c r="G187" s="5">
        <v>0.0</v>
      </c>
      <c r="H187" s="5">
        <v>0.0</v>
      </c>
      <c r="P187" s="5" t="s">
        <v>23</v>
      </c>
    </row>
    <row r="188" ht="12.75" customHeight="1">
      <c r="A188" s="5" t="s">
        <v>16</v>
      </c>
      <c r="B188" s="5" t="s">
        <v>27</v>
      </c>
      <c r="C188" s="5" t="s">
        <v>218</v>
      </c>
      <c r="D188" s="5">
        <v>0.0</v>
      </c>
      <c r="E188" s="5">
        <v>4.0</v>
      </c>
      <c r="F188" s="5">
        <v>0.0</v>
      </c>
      <c r="G188" s="5">
        <v>0.0</v>
      </c>
      <c r="H188" s="5">
        <v>0.0</v>
      </c>
    </row>
    <row r="189" ht="12.75" customHeight="1">
      <c r="A189" s="5" t="s">
        <v>16</v>
      </c>
      <c r="B189" s="5" t="s">
        <v>27</v>
      </c>
      <c r="C189" s="5" t="s">
        <v>219</v>
      </c>
      <c r="D189" s="5">
        <v>0.0</v>
      </c>
      <c r="E189" s="5">
        <v>3.0</v>
      </c>
      <c r="F189" s="5">
        <v>0.0</v>
      </c>
      <c r="G189" s="5">
        <v>0.0</v>
      </c>
      <c r="H189" s="5">
        <v>0.0</v>
      </c>
    </row>
    <row r="190" ht="12.75" customHeight="1">
      <c r="A190" s="5" t="s">
        <v>16</v>
      </c>
      <c r="B190" s="5" t="s">
        <v>27</v>
      </c>
      <c r="C190" s="5" t="s">
        <v>220</v>
      </c>
      <c r="D190" s="5">
        <v>0.0</v>
      </c>
      <c r="E190" s="5">
        <v>4.0</v>
      </c>
      <c r="F190" s="5">
        <v>0.0</v>
      </c>
      <c r="G190" s="5">
        <v>0.0</v>
      </c>
      <c r="H190" s="5">
        <v>0.0</v>
      </c>
    </row>
    <row r="191" ht="12.75" customHeight="1">
      <c r="A191" s="5" t="s">
        <v>16</v>
      </c>
      <c r="B191" s="5" t="s">
        <v>44</v>
      </c>
      <c r="C191" s="5" t="s">
        <v>221</v>
      </c>
      <c r="D191" s="5">
        <v>0.0</v>
      </c>
      <c r="E191" s="5">
        <v>3.0</v>
      </c>
      <c r="F191" s="5">
        <v>0.0</v>
      </c>
      <c r="G191" s="5">
        <v>0.0</v>
      </c>
      <c r="H191" s="5">
        <v>0.0</v>
      </c>
    </row>
    <row r="192" ht="15.0" customHeight="1">
      <c r="A192" s="5" t="s">
        <v>16</v>
      </c>
      <c r="B192" s="5" t="s">
        <v>46</v>
      </c>
      <c r="C192" s="5" t="s">
        <v>222</v>
      </c>
      <c r="D192" s="5">
        <v>0.0</v>
      </c>
      <c r="E192" s="5">
        <v>3.0</v>
      </c>
      <c r="F192" s="5">
        <v>0.0</v>
      </c>
      <c r="G192" s="5">
        <v>0.0</v>
      </c>
      <c r="H192" s="5">
        <v>0.0</v>
      </c>
    </row>
    <row r="193" ht="12.75" customHeight="1">
      <c r="A193" s="5" t="s">
        <v>16</v>
      </c>
      <c r="B193" s="5" t="s">
        <v>32</v>
      </c>
      <c r="C193" s="5" t="s">
        <v>223</v>
      </c>
      <c r="D193" s="5">
        <v>0.0</v>
      </c>
      <c r="E193" s="5">
        <v>3.0</v>
      </c>
      <c r="F193" s="5">
        <v>0.0</v>
      </c>
      <c r="G193" s="5">
        <v>0.0</v>
      </c>
      <c r="H193" s="5">
        <v>0.0</v>
      </c>
    </row>
    <row r="194" ht="12.75" customHeight="1">
      <c r="A194" s="5" t="s">
        <v>16</v>
      </c>
      <c r="B194" s="5" t="s">
        <v>32</v>
      </c>
      <c r="C194" s="5" t="s">
        <v>224</v>
      </c>
      <c r="D194" s="5">
        <v>0.0</v>
      </c>
      <c r="E194" s="5">
        <v>3.0</v>
      </c>
      <c r="F194" s="5">
        <v>0.0</v>
      </c>
      <c r="G194" s="5">
        <v>0.0</v>
      </c>
      <c r="H194" s="5">
        <v>0.0</v>
      </c>
    </row>
    <row r="195" ht="12.75" customHeight="1">
      <c r="A195" s="5" t="s">
        <v>16</v>
      </c>
      <c r="B195" s="5" t="s">
        <v>51</v>
      </c>
      <c r="C195" s="5" t="s">
        <v>225</v>
      </c>
      <c r="D195" s="5">
        <v>0.0</v>
      </c>
      <c r="E195" s="5">
        <v>3.0</v>
      </c>
      <c r="F195" s="5">
        <v>0.0</v>
      </c>
      <c r="G195" s="5">
        <v>0.0</v>
      </c>
      <c r="H195" s="5">
        <v>0.0</v>
      </c>
    </row>
    <row r="196" ht="15.0" customHeight="1">
      <c r="A196" s="5" t="s">
        <v>16</v>
      </c>
      <c r="B196" s="5" t="s">
        <v>34</v>
      </c>
      <c r="C196" s="5" t="s">
        <v>226</v>
      </c>
      <c r="D196" s="5">
        <v>0.0</v>
      </c>
      <c r="E196" s="5">
        <v>3.0</v>
      </c>
      <c r="F196" s="5">
        <v>0.0</v>
      </c>
      <c r="G196" s="5">
        <v>0.0</v>
      </c>
      <c r="H196" s="5">
        <v>0.0</v>
      </c>
    </row>
    <row r="197" ht="15.0" customHeight="1">
      <c r="A197" s="5" t="s">
        <v>16</v>
      </c>
      <c r="B197" s="5" t="s">
        <v>34</v>
      </c>
      <c r="C197" s="5" t="s">
        <v>227</v>
      </c>
      <c r="D197" s="5">
        <v>0.0</v>
      </c>
      <c r="E197" s="5">
        <v>4.0</v>
      </c>
      <c r="F197" s="5">
        <v>0.0</v>
      </c>
      <c r="G197" s="5">
        <v>0.0</v>
      </c>
      <c r="H197" s="5">
        <v>0.0</v>
      </c>
    </row>
    <row r="198" ht="15.0" customHeight="1">
      <c r="A198" s="5" t="s">
        <v>16</v>
      </c>
      <c r="B198" s="5" t="s">
        <v>36</v>
      </c>
      <c r="C198" s="5" t="s">
        <v>228</v>
      </c>
      <c r="D198" s="5">
        <v>0.0</v>
      </c>
      <c r="E198" s="5">
        <v>3.0</v>
      </c>
      <c r="F198" s="5">
        <v>0.0</v>
      </c>
      <c r="G198" s="5">
        <v>0.0</v>
      </c>
      <c r="H198" s="5">
        <v>0.0</v>
      </c>
    </row>
    <row r="199" ht="12.75" customHeight="1">
      <c r="A199" s="5" t="s">
        <v>16</v>
      </c>
      <c r="B199" s="5" t="s">
        <v>21</v>
      </c>
      <c r="C199" s="5" t="s">
        <v>229</v>
      </c>
      <c r="D199" s="5">
        <v>0.0</v>
      </c>
      <c r="E199" s="5">
        <v>4.0</v>
      </c>
      <c r="F199" s="5">
        <v>0.0</v>
      </c>
      <c r="G199" s="5">
        <v>0.0</v>
      </c>
      <c r="H199" s="5">
        <v>0.0</v>
      </c>
    </row>
    <row r="200" ht="12.75" customHeight="1">
      <c r="A200" s="5" t="s">
        <v>16</v>
      </c>
      <c r="B200" s="5" t="s">
        <v>17</v>
      </c>
      <c r="C200" s="5" t="s">
        <v>230</v>
      </c>
      <c r="D200" s="5">
        <v>0.0</v>
      </c>
      <c r="E200" s="5">
        <v>1.0</v>
      </c>
      <c r="F200" s="5">
        <v>0.0</v>
      </c>
      <c r="G200" s="5">
        <v>2.0</v>
      </c>
      <c r="H200" s="5">
        <v>0.0</v>
      </c>
    </row>
    <row r="201" ht="12.75" customHeight="1">
      <c r="A201" s="5" t="s">
        <v>16</v>
      </c>
      <c r="B201" s="5" t="s">
        <v>17</v>
      </c>
      <c r="C201" s="5" t="s">
        <v>231</v>
      </c>
      <c r="D201" s="5">
        <v>0.0</v>
      </c>
      <c r="E201" s="5">
        <v>2.0</v>
      </c>
      <c r="F201" s="5">
        <v>0.0</v>
      </c>
      <c r="G201" s="5">
        <v>0.0</v>
      </c>
      <c r="H201" s="5">
        <v>0.0</v>
      </c>
    </row>
    <row r="202" ht="15.0" customHeight="1">
      <c r="A202" s="5" t="s">
        <v>16</v>
      </c>
      <c r="B202" s="5" t="s">
        <v>17</v>
      </c>
      <c r="C202" s="5" t="s">
        <v>232</v>
      </c>
      <c r="D202" s="5">
        <v>0.0</v>
      </c>
      <c r="E202" s="5">
        <v>4.0</v>
      </c>
      <c r="F202" s="5">
        <v>0.0</v>
      </c>
      <c r="G202" s="5">
        <v>0.0</v>
      </c>
      <c r="H202" s="5">
        <v>0.0</v>
      </c>
    </row>
    <row r="203" ht="12.75" customHeight="1">
      <c r="A203" s="5" t="s">
        <v>16</v>
      </c>
      <c r="B203" s="5" t="s">
        <v>21</v>
      </c>
      <c r="C203" s="5" t="s">
        <v>233</v>
      </c>
      <c r="D203" s="5">
        <v>1.0</v>
      </c>
      <c r="E203" s="5">
        <v>1.0</v>
      </c>
      <c r="F203" s="5">
        <v>0.0</v>
      </c>
      <c r="G203" s="5">
        <v>0.0</v>
      </c>
      <c r="H203" s="5">
        <v>0.0</v>
      </c>
    </row>
    <row r="204" ht="12.75" customHeight="1">
      <c r="A204" s="5" t="s">
        <v>16</v>
      </c>
      <c r="B204" s="5" t="s">
        <v>24</v>
      </c>
      <c r="C204" s="5" t="s">
        <v>234</v>
      </c>
      <c r="D204" s="5">
        <v>2.0</v>
      </c>
      <c r="E204" s="5">
        <v>0.0</v>
      </c>
      <c r="F204" s="5">
        <v>0.0</v>
      </c>
      <c r="G204" s="5">
        <v>3.0</v>
      </c>
      <c r="H204" s="5">
        <v>0.0</v>
      </c>
    </row>
    <row r="205" ht="12.75" customHeight="1">
      <c r="A205" s="5" t="s">
        <v>16</v>
      </c>
      <c r="B205" s="5" t="s">
        <v>24</v>
      </c>
      <c r="C205" s="5" t="s">
        <v>235</v>
      </c>
      <c r="D205" s="5">
        <v>0.0</v>
      </c>
      <c r="E205" s="5">
        <v>3.0</v>
      </c>
      <c r="F205" s="5">
        <v>0.0</v>
      </c>
      <c r="G205" s="5">
        <v>3.0</v>
      </c>
      <c r="H205" s="5">
        <v>0.0</v>
      </c>
    </row>
    <row r="206" ht="12.75" customHeight="1">
      <c r="A206" s="5" t="s">
        <v>16</v>
      </c>
      <c r="B206" s="5" t="s">
        <v>24</v>
      </c>
      <c r="C206" s="5" t="s">
        <v>236</v>
      </c>
      <c r="D206" s="5">
        <v>0.0</v>
      </c>
      <c r="E206" s="5">
        <v>3.0</v>
      </c>
      <c r="F206" s="5">
        <v>0.0</v>
      </c>
      <c r="G206" s="5">
        <v>0.0</v>
      </c>
      <c r="H206" s="5">
        <v>0.0</v>
      </c>
    </row>
    <row r="207" ht="12.75" customHeight="1">
      <c r="A207" s="5" t="s">
        <v>16</v>
      </c>
      <c r="B207" s="5" t="s">
        <v>27</v>
      </c>
      <c r="C207" s="5" t="s">
        <v>237</v>
      </c>
      <c r="D207" s="5">
        <v>3.0</v>
      </c>
      <c r="E207" s="5">
        <v>0.0</v>
      </c>
      <c r="F207" s="5">
        <v>0.0</v>
      </c>
      <c r="G207" s="5">
        <v>1.0</v>
      </c>
      <c r="H207" s="5">
        <v>0.0</v>
      </c>
    </row>
    <row r="208" ht="15.0" customHeight="1">
      <c r="A208" s="5" t="s">
        <v>16</v>
      </c>
      <c r="B208" s="5" t="s">
        <v>27</v>
      </c>
      <c r="C208" s="5" t="s">
        <v>238</v>
      </c>
      <c r="D208" s="5">
        <v>0.0</v>
      </c>
      <c r="E208" s="5">
        <v>4.0</v>
      </c>
      <c r="F208" s="5">
        <v>0.0</v>
      </c>
      <c r="G208" s="5">
        <v>0.0</v>
      </c>
      <c r="H208" s="5">
        <v>0.0</v>
      </c>
    </row>
    <row r="209" ht="12.75" customHeight="1">
      <c r="A209" s="5" t="s">
        <v>16</v>
      </c>
      <c r="B209" s="5" t="s">
        <v>27</v>
      </c>
      <c r="C209" s="5" t="s">
        <v>239</v>
      </c>
      <c r="D209" s="5">
        <v>1.0</v>
      </c>
      <c r="E209" s="5">
        <v>3.0</v>
      </c>
      <c r="F209" s="5">
        <v>0.0</v>
      </c>
      <c r="G209" s="5">
        <v>0.0</v>
      </c>
      <c r="H209" s="5">
        <v>0.0</v>
      </c>
    </row>
    <row r="210" ht="12.75" customHeight="1">
      <c r="A210" s="5" t="s">
        <v>16</v>
      </c>
      <c r="B210" s="5" t="s">
        <v>27</v>
      </c>
      <c r="C210" s="5" t="s">
        <v>240</v>
      </c>
      <c r="D210" s="5">
        <v>0.0</v>
      </c>
      <c r="E210" s="5">
        <v>4.0</v>
      </c>
      <c r="F210" s="5">
        <v>0.0</v>
      </c>
      <c r="G210" s="5">
        <v>0.0</v>
      </c>
      <c r="H210" s="5">
        <v>0.0</v>
      </c>
    </row>
    <row r="211" ht="12.75" customHeight="1">
      <c r="A211" s="5" t="s">
        <v>16</v>
      </c>
      <c r="B211" s="5" t="s">
        <v>27</v>
      </c>
      <c r="C211" s="5" t="s">
        <v>241</v>
      </c>
      <c r="D211" s="5">
        <v>0.0</v>
      </c>
      <c r="E211" s="5">
        <v>3.0</v>
      </c>
      <c r="F211" s="5">
        <v>0.0</v>
      </c>
      <c r="G211" s="5">
        <v>0.0</v>
      </c>
      <c r="H211" s="5">
        <v>0.0</v>
      </c>
    </row>
    <row r="212" ht="12.75" customHeight="1">
      <c r="A212" s="5" t="s">
        <v>16</v>
      </c>
      <c r="B212" s="5" t="s">
        <v>44</v>
      </c>
      <c r="C212" s="5" t="s">
        <v>242</v>
      </c>
      <c r="D212" s="5">
        <v>0.0</v>
      </c>
      <c r="E212" s="5">
        <v>3.0</v>
      </c>
      <c r="F212" s="5">
        <v>0.0</v>
      </c>
      <c r="G212" s="5">
        <v>0.0</v>
      </c>
      <c r="H212" s="5">
        <v>0.0</v>
      </c>
    </row>
    <row r="213" ht="12.75" customHeight="1">
      <c r="A213" s="5" t="s">
        <v>16</v>
      </c>
      <c r="B213" s="5" t="s">
        <v>44</v>
      </c>
      <c r="C213" s="5" t="s">
        <v>243</v>
      </c>
      <c r="D213" s="5">
        <v>1.0</v>
      </c>
      <c r="E213" s="5">
        <v>2.0</v>
      </c>
      <c r="F213" s="5">
        <v>0.0</v>
      </c>
      <c r="G213" s="5">
        <v>0.0</v>
      </c>
      <c r="H213" s="5">
        <v>0.0</v>
      </c>
    </row>
    <row r="214" ht="12.75" customHeight="1">
      <c r="B214" s="5" t="s">
        <v>44</v>
      </c>
      <c r="C214" s="5" t="s">
        <v>244</v>
      </c>
      <c r="D214" s="5">
        <v>1.0</v>
      </c>
      <c r="E214" s="5">
        <v>1.0</v>
      </c>
      <c r="F214" s="5">
        <v>0.0</v>
      </c>
      <c r="G214" s="5">
        <v>0.0</v>
      </c>
      <c r="H214" s="5">
        <v>0.0</v>
      </c>
    </row>
    <row r="215" ht="12.75" customHeight="1">
      <c r="A215" s="5" t="s">
        <v>16</v>
      </c>
      <c r="B215" s="5" t="s">
        <v>32</v>
      </c>
      <c r="C215" s="5" t="s">
        <v>245</v>
      </c>
      <c r="D215" s="5">
        <v>0.0</v>
      </c>
      <c r="E215" s="5">
        <v>3.0</v>
      </c>
      <c r="F215" s="5">
        <v>0.0</v>
      </c>
      <c r="G215" s="5">
        <v>0.0</v>
      </c>
      <c r="H215" s="5">
        <v>0.0</v>
      </c>
    </row>
    <row r="216" ht="12.75" customHeight="1">
      <c r="A216" s="5" t="s">
        <v>16</v>
      </c>
      <c r="B216" s="5" t="s">
        <v>32</v>
      </c>
      <c r="C216" s="5" t="s">
        <v>246</v>
      </c>
      <c r="D216" s="5">
        <v>0.0</v>
      </c>
      <c r="E216" s="5">
        <v>3.0</v>
      </c>
      <c r="F216" s="5">
        <v>0.0</v>
      </c>
      <c r="G216" s="5">
        <v>0.0</v>
      </c>
      <c r="H216" s="5">
        <v>0.0</v>
      </c>
    </row>
    <row r="217" ht="12.75" customHeight="1">
      <c r="A217" s="5" t="s">
        <v>16</v>
      </c>
      <c r="B217" s="5" t="s">
        <v>51</v>
      </c>
      <c r="C217" s="5" t="s">
        <v>247</v>
      </c>
      <c r="D217" s="5">
        <v>1.0</v>
      </c>
      <c r="E217" s="5">
        <v>3.0</v>
      </c>
      <c r="F217" s="5">
        <v>0.0</v>
      </c>
      <c r="G217" s="5">
        <v>0.0</v>
      </c>
      <c r="H217" s="5">
        <v>0.0</v>
      </c>
    </row>
    <row r="218" ht="12.75" customHeight="1">
      <c r="A218" s="5" t="s">
        <v>16</v>
      </c>
      <c r="B218" s="5" t="s">
        <v>51</v>
      </c>
      <c r="C218" s="5" t="s">
        <v>248</v>
      </c>
      <c r="D218" s="5">
        <v>2.0</v>
      </c>
      <c r="E218" s="5">
        <v>1.0</v>
      </c>
      <c r="F218" s="5">
        <v>0.0</v>
      </c>
      <c r="G218" s="5">
        <v>0.0</v>
      </c>
      <c r="H218" s="5">
        <v>0.0</v>
      </c>
    </row>
    <row r="219" ht="15.0" customHeight="1">
      <c r="A219" s="5" t="s">
        <v>16</v>
      </c>
      <c r="B219" s="5" t="s">
        <v>34</v>
      </c>
      <c r="C219" s="5" t="s">
        <v>249</v>
      </c>
      <c r="D219" s="5">
        <v>0.0</v>
      </c>
      <c r="E219" s="5">
        <v>4.0</v>
      </c>
      <c r="F219" s="5">
        <v>0.0</v>
      </c>
      <c r="G219" s="5">
        <v>0.0</v>
      </c>
      <c r="H219" s="5">
        <v>0.0</v>
      </c>
    </row>
    <row r="220" ht="12.75" customHeight="1">
      <c r="A220" s="5" t="s">
        <v>16</v>
      </c>
      <c r="B220" s="5" t="s">
        <v>17</v>
      </c>
      <c r="C220" s="5" t="s">
        <v>250</v>
      </c>
      <c r="D220" s="5">
        <v>0.0</v>
      </c>
      <c r="E220" s="5">
        <v>4.0</v>
      </c>
      <c r="F220" s="5">
        <v>0.0</v>
      </c>
      <c r="G220" s="5">
        <v>1.0</v>
      </c>
      <c r="H220" s="5">
        <v>0.0</v>
      </c>
    </row>
    <row r="221" ht="12.75" customHeight="1">
      <c r="A221" s="5" t="s">
        <v>16</v>
      </c>
      <c r="B221" s="5" t="s">
        <v>17</v>
      </c>
      <c r="C221" s="5" t="s">
        <v>251</v>
      </c>
      <c r="D221" s="5">
        <v>0.0</v>
      </c>
      <c r="E221" s="5">
        <v>3.0</v>
      </c>
      <c r="F221" s="5">
        <v>0.0</v>
      </c>
      <c r="G221" s="5">
        <v>3.0</v>
      </c>
      <c r="H221" s="5">
        <v>0.0</v>
      </c>
    </row>
    <row r="222" ht="12.75" customHeight="1">
      <c r="A222" s="5" t="s">
        <v>16</v>
      </c>
      <c r="B222" s="5" t="s">
        <v>17</v>
      </c>
      <c r="C222" s="5" t="s">
        <v>252</v>
      </c>
      <c r="D222" s="5">
        <v>0.0</v>
      </c>
      <c r="E222" s="5">
        <v>3.0</v>
      </c>
      <c r="F222" s="5">
        <v>0.0</v>
      </c>
      <c r="G222" s="5">
        <v>1.0</v>
      </c>
      <c r="H222" s="5">
        <v>1.0</v>
      </c>
    </row>
    <row r="223" ht="15.0" customHeight="1">
      <c r="A223" s="5" t="s">
        <v>16</v>
      </c>
      <c r="B223" s="5" t="s">
        <v>17</v>
      </c>
      <c r="C223" s="5" t="s">
        <v>253</v>
      </c>
      <c r="D223" s="5">
        <v>0.0</v>
      </c>
      <c r="E223" s="5">
        <v>4.0</v>
      </c>
      <c r="F223" s="5">
        <v>0.0</v>
      </c>
      <c r="G223" s="5">
        <v>2.0</v>
      </c>
      <c r="H223" s="5">
        <v>1.0</v>
      </c>
    </row>
    <row r="224" ht="12.75" customHeight="1">
      <c r="A224" s="5" t="s">
        <v>16</v>
      </c>
      <c r="B224" s="5" t="s">
        <v>27</v>
      </c>
      <c r="C224" s="5" t="s">
        <v>254</v>
      </c>
      <c r="D224" s="5">
        <v>0.0</v>
      </c>
      <c r="E224" s="5">
        <v>3.0</v>
      </c>
      <c r="F224" s="5">
        <v>0.0</v>
      </c>
      <c r="G224" s="5">
        <v>0.0</v>
      </c>
      <c r="H224" s="5">
        <v>0.0</v>
      </c>
    </row>
    <row r="225" ht="12.75" customHeight="1">
      <c r="A225" s="5" t="s">
        <v>16</v>
      </c>
      <c r="B225" s="5" t="s">
        <v>32</v>
      </c>
      <c r="C225" s="5" t="s">
        <v>255</v>
      </c>
      <c r="D225" s="5">
        <v>0.0</v>
      </c>
      <c r="E225" s="5">
        <v>4.0</v>
      </c>
      <c r="F225" s="5">
        <v>0.0</v>
      </c>
      <c r="G225" s="5">
        <v>0.0</v>
      </c>
      <c r="H225" s="5">
        <v>1.0</v>
      </c>
    </row>
    <row r="226" ht="12.75" customHeight="1">
      <c r="A226" s="5" t="s">
        <v>16</v>
      </c>
      <c r="B226" s="5" t="s">
        <v>32</v>
      </c>
      <c r="C226" s="5" t="s">
        <v>256</v>
      </c>
      <c r="D226" s="5">
        <v>1.0</v>
      </c>
      <c r="E226" s="5">
        <v>1.0</v>
      </c>
      <c r="F226" s="5">
        <v>0.0</v>
      </c>
      <c r="G226" s="5">
        <v>0.0</v>
      </c>
      <c r="H226" s="5">
        <v>0.0</v>
      </c>
    </row>
    <row r="227" ht="12.75" customHeight="1">
      <c r="A227" s="5" t="s">
        <v>16</v>
      </c>
      <c r="B227" s="5" t="s">
        <v>32</v>
      </c>
      <c r="C227" s="5" t="s">
        <v>257</v>
      </c>
      <c r="D227" s="5">
        <v>0.0</v>
      </c>
      <c r="E227" s="5">
        <v>3.0</v>
      </c>
      <c r="F227" s="5">
        <v>0.0</v>
      </c>
      <c r="G227" s="5">
        <v>0.0</v>
      </c>
      <c r="H227" s="5">
        <v>0.0</v>
      </c>
    </row>
    <row r="228" ht="12.75" customHeight="1">
      <c r="A228" s="5" t="s">
        <v>16</v>
      </c>
      <c r="B228" s="5" t="s">
        <v>32</v>
      </c>
      <c r="C228" s="5" t="s">
        <v>258</v>
      </c>
      <c r="D228" s="5">
        <v>0.0</v>
      </c>
      <c r="E228" s="5">
        <v>3.0</v>
      </c>
      <c r="F228" s="5">
        <v>0.0</v>
      </c>
      <c r="G228" s="5">
        <v>2.0</v>
      </c>
      <c r="H228" s="5">
        <v>1.0</v>
      </c>
    </row>
    <row r="229" ht="12.75" customHeight="1">
      <c r="A229" s="5" t="s">
        <v>16</v>
      </c>
      <c r="B229" s="5" t="s">
        <v>32</v>
      </c>
      <c r="C229" s="5" t="s">
        <v>259</v>
      </c>
      <c r="D229" s="5">
        <v>0.0</v>
      </c>
      <c r="E229" s="5">
        <v>3.0</v>
      </c>
      <c r="F229" s="5">
        <v>0.0</v>
      </c>
      <c r="G229" s="5">
        <v>1.0</v>
      </c>
      <c r="H229" s="5">
        <v>0.0</v>
      </c>
    </row>
    <row r="230" ht="12.75" customHeight="1">
      <c r="A230" s="5" t="s">
        <v>16</v>
      </c>
      <c r="B230" s="5" t="s">
        <v>32</v>
      </c>
      <c r="C230" s="5" t="s">
        <v>260</v>
      </c>
      <c r="D230" s="5">
        <v>0.0</v>
      </c>
      <c r="E230" s="5">
        <v>4.0</v>
      </c>
      <c r="F230" s="5">
        <v>0.0</v>
      </c>
      <c r="G230" s="5">
        <v>0.0</v>
      </c>
      <c r="H230" s="5">
        <v>0.0</v>
      </c>
    </row>
    <row r="231" ht="12.75" customHeight="1">
      <c r="A231" s="5" t="s">
        <v>16</v>
      </c>
      <c r="B231" s="5" t="s">
        <v>51</v>
      </c>
      <c r="C231" s="5" t="s">
        <v>261</v>
      </c>
      <c r="D231" s="5">
        <v>1.0</v>
      </c>
      <c r="E231" s="5">
        <v>1.0</v>
      </c>
      <c r="F231" s="5">
        <v>0.0</v>
      </c>
      <c r="G231" s="5">
        <v>2.0</v>
      </c>
      <c r="H231" s="5">
        <v>0.0</v>
      </c>
    </row>
    <row r="232" ht="12.75" customHeight="1">
      <c r="A232" s="5" t="s">
        <v>16</v>
      </c>
      <c r="B232" s="5" t="s">
        <v>36</v>
      </c>
      <c r="C232" s="5" t="s">
        <v>262</v>
      </c>
      <c r="D232" s="5">
        <v>0.0</v>
      </c>
      <c r="E232" s="5">
        <v>4.0</v>
      </c>
      <c r="F232" s="5">
        <v>0.0</v>
      </c>
      <c r="G232" s="5">
        <v>2.0</v>
      </c>
      <c r="H232" s="5">
        <v>0.0</v>
      </c>
    </row>
    <row r="233" ht="12.75" customHeight="1">
      <c r="A233" s="5" t="s">
        <v>16</v>
      </c>
      <c r="B233" s="5" t="s">
        <v>36</v>
      </c>
      <c r="C233" s="5" t="s">
        <v>263</v>
      </c>
      <c r="D233" s="5">
        <v>1.0</v>
      </c>
      <c r="E233" s="5">
        <v>3.0</v>
      </c>
      <c r="F233" s="5">
        <v>0.0</v>
      </c>
      <c r="G233" s="5">
        <v>3.0</v>
      </c>
      <c r="H233" s="5">
        <v>0.0</v>
      </c>
    </row>
    <row r="234" ht="12.75" customHeight="1">
      <c r="A234" s="5" t="s">
        <v>16</v>
      </c>
      <c r="B234" s="5" t="s">
        <v>36</v>
      </c>
      <c r="C234" s="5" t="s">
        <v>264</v>
      </c>
      <c r="D234" s="5">
        <v>1.0</v>
      </c>
      <c r="E234" s="5">
        <v>2.0</v>
      </c>
      <c r="F234" s="5">
        <v>0.0</v>
      </c>
      <c r="G234" s="5">
        <v>0.0</v>
      </c>
      <c r="H234" s="5">
        <v>0.0</v>
      </c>
    </row>
    <row r="235" ht="12.75" customHeight="1">
      <c r="A235" s="5" t="s">
        <v>16</v>
      </c>
      <c r="B235" s="5" t="s">
        <v>36</v>
      </c>
      <c r="C235" s="5" t="s">
        <v>265</v>
      </c>
      <c r="D235" s="5">
        <v>0.0</v>
      </c>
      <c r="E235" s="5">
        <v>4.0</v>
      </c>
      <c r="F235" s="5">
        <v>0.0</v>
      </c>
      <c r="G235" s="5">
        <v>0.0</v>
      </c>
      <c r="H235" s="5">
        <v>0.0</v>
      </c>
    </row>
    <row r="236" ht="12.75" customHeight="1">
      <c r="A236" s="5" t="s">
        <v>16</v>
      </c>
      <c r="B236" s="5" t="s">
        <v>17</v>
      </c>
      <c r="C236" s="5" t="s">
        <v>266</v>
      </c>
      <c r="D236" s="5">
        <v>1.0</v>
      </c>
      <c r="E236" s="5">
        <v>1.0</v>
      </c>
      <c r="F236" s="5">
        <v>0.0</v>
      </c>
      <c r="G236" s="5">
        <v>0.0</v>
      </c>
      <c r="H236" s="5">
        <v>0.0</v>
      </c>
    </row>
    <row r="237" ht="12.75" customHeight="1">
      <c r="B237" s="5" t="s">
        <v>36</v>
      </c>
      <c r="C237" s="5" t="s">
        <v>267</v>
      </c>
      <c r="D237" s="5">
        <v>0.0</v>
      </c>
      <c r="E237" s="5">
        <v>4.0</v>
      </c>
      <c r="F237" s="5">
        <v>0.0</v>
      </c>
      <c r="G237" s="5">
        <v>0.0</v>
      </c>
      <c r="H237" s="5">
        <v>0.0</v>
      </c>
    </row>
    <row r="238" ht="12.75" customHeight="1">
      <c r="A238" s="5" t="s">
        <v>16</v>
      </c>
      <c r="B238" s="5" t="s">
        <v>17</v>
      </c>
      <c r="C238" s="5" t="s">
        <v>268</v>
      </c>
      <c r="D238" s="5">
        <v>0.0</v>
      </c>
      <c r="E238" s="5">
        <v>3.0</v>
      </c>
      <c r="F238" s="5">
        <v>0.0</v>
      </c>
      <c r="G238" s="5">
        <v>0.0</v>
      </c>
      <c r="H238" s="5">
        <v>0.0</v>
      </c>
    </row>
    <row r="239" ht="12.75" customHeight="1">
      <c r="A239" s="5" t="s">
        <v>16</v>
      </c>
      <c r="B239" s="5" t="s">
        <v>17</v>
      </c>
      <c r="C239" s="5" t="s">
        <v>269</v>
      </c>
      <c r="D239" s="5">
        <v>0.0</v>
      </c>
      <c r="E239" s="5">
        <v>4.0</v>
      </c>
      <c r="F239" s="5">
        <v>0.0</v>
      </c>
      <c r="G239" s="5">
        <v>3.0</v>
      </c>
      <c r="H239" s="5">
        <v>0.0</v>
      </c>
    </row>
    <row r="240" ht="12.75" customHeight="1">
      <c r="A240" s="5" t="s">
        <v>16</v>
      </c>
      <c r="B240" s="5" t="s">
        <v>17</v>
      </c>
      <c r="C240" s="5" t="s">
        <v>270</v>
      </c>
      <c r="D240" s="5">
        <v>0.0</v>
      </c>
      <c r="E240" s="5">
        <v>4.0</v>
      </c>
      <c r="F240" s="5">
        <v>0.0</v>
      </c>
      <c r="G240" s="5">
        <v>2.0</v>
      </c>
      <c r="H240" s="5">
        <v>0.0</v>
      </c>
    </row>
    <row r="241" ht="12.75" customHeight="1">
      <c r="A241" s="5" t="s">
        <v>16</v>
      </c>
      <c r="B241" s="5" t="s">
        <v>17</v>
      </c>
      <c r="C241" s="5" t="s">
        <v>271</v>
      </c>
      <c r="D241" s="5">
        <v>0.0</v>
      </c>
      <c r="E241" s="5">
        <v>3.0</v>
      </c>
      <c r="F241" s="5">
        <v>0.0</v>
      </c>
      <c r="G241" s="5">
        <v>1.0</v>
      </c>
      <c r="H241" s="5">
        <v>1.0</v>
      </c>
    </row>
    <row r="242" ht="12.75" customHeight="1">
      <c r="A242" s="5" t="s">
        <v>16</v>
      </c>
      <c r="B242" s="5" t="s">
        <v>21</v>
      </c>
      <c r="C242" s="5" t="s">
        <v>272</v>
      </c>
      <c r="D242" s="5">
        <v>0.0</v>
      </c>
      <c r="E242" s="5">
        <v>4.0</v>
      </c>
      <c r="F242" s="5">
        <v>0.0</v>
      </c>
      <c r="G242" s="5">
        <v>0.0</v>
      </c>
      <c r="H242" s="5">
        <v>0.0</v>
      </c>
    </row>
    <row r="243" ht="15.0" customHeight="1">
      <c r="A243" s="5" t="s">
        <v>16</v>
      </c>
      <c r="B243" s="5" t="s">
        <v>21</v>
      </c>
      <c r="C243" s="5" t="s">
        <v>273</v>
      </c>
      <c r="D243" s="5">
        <v>0.0</v>
      </c>
      <c r="E243" s="5">
        <v>4.0</v>
      </c>
      <c r="F243" s="5">
        <v>0.0</v>
      </c>
      <c r="G243" s="5">
        <v>0.0</v>
      </c>
      <c r="H243" s="5">
        <v>0.0</v>
      </c>
    </row>
    <row r="244" ht="12.75" customHeight="1">
      <c r="A244" s="5" t="s">
        <v>16</v>
      </c>
      <c r="B244" s="5" t="s">
        <v>27</v>
      </c>
      <c r="C244" s="5" t="s">
        <v>274</v>
      </c>
      <c r="D244" s="5">
        <v>2.0</v>
      </c>
      <c r="E244" s="5">
        <v>1.0</v>
      </c>
      <c r="F244" s="5">
        <v>0.0</v>
      </c>
      <c r="G244" s="5">
        <v>0.0</v>
      </c>
      <c r="H244" s="5">
        <v>0.0</v>
      </c>
    </row>
    <row r="245" ht="12.75" customHeight="1">
      <c r="A245" s="5" t="s">
        <v>16</v>
      </c>
      <c r="B245" s="5" t="s">
        <v>27</v>
      </c>
      <c r="C245" s="5" t="s">
        <v>275</v>
      </c>
      <c r="D245" s="5">
        <v>0.0</v>
      </c>
      <c r="E245" s="5">
        <v>2.0</v>
      </c>
      <c r="F245" s="5">
        <v>0.0</v>
      </c>
      <c r="G245" s="5">
        <v>0.0</v>
      </c>
      <c r="H245" s="5">
        <v>0.0</v>
      </c>
    </row>
    <row r="246" ht="12.75" customHeight="1">
      <c r="A246" s="5" t="s">
        <v>16</v>
      </c>
      <c r="B246" s="5" t="s">
        <v>46</v>
      </c>
      <c r="C246" s="5" t="s">
        <v>276</v>
      </c>
      <c r="D246" s="5">
        <v>0.0</v>
      </c>
      <c r="E246" s="5">
        <v>4.0</v>
      </c>
      <c r="F246" s="5">
        <v>0.0</v>
      </c>
      <c r="G246" s="5">
        <v>0.0</v>
      </c>
      <c r="H246" s="5">
        <v>0.0</v>
      </c>
    </row>
    <row r="247" ht="15.0" customHeight="1">
      <c r="A247" s="5" t="s">
        <v>16</v>
      </c>
      <c r="B247" s="5" t="s">
        <v>34</v>
      </c>
      <c r="C247" s="5" t="s">
        <v>277</v>
      </c>
      <c r="D247" s="5">
        <v>0.0</v>
      </c>
      <c r="E247" s="5">
        <v>4.0</v>
      </c>
      <c r="F247" s="5">
        <v>0.0</v>
      </c>
      <c r="G247" s="5">
        <v>0.0</v>
      </c>
      <c r="H247" s="5">
        <v>0.0</v>
      </c>
    </row>
    <row r="248" ht="12.75" customHeight="1">
      <c r="A248" s="5" t="s">
        <v>16</v>
      </c>
      <c r="B248" s="5" t="s">
        <v>34</v>
      </c>
      <c r="C248" s="5" t="s">
        <v>278</v>
      </c>
      <c r="D248" s="5">
        <v>0.0</v>
      </c>
      <c r="E248" s="5">
        <v>3.0</v>
      </c>
      <c r="F248" s="5">
        <v>0.0</v>
      </c>
      <c r="G248" s="5">
        <v>0.0</v>
      </c>
      <c r="H248" s="5">
        <v>0.0</v>
      </c>
    </row>
    <row r="249" ht="12.75" customHeight="1">
      <c r="A249" s="5" t="s">
        <v>16</v>
      </c>
      <c r="B249" s="5" t="s">
        <v>17</v>
      </c>
      <c r="C249" s="5" t="s">
        <v>279</v>
      </c>
      <c r="D249" s="5">
        <v>0.0</v>
      </c>
      <c r="E249" s="5">
        <v>3.0</v>
      </c>
      <c r="F249" s="5">
        <v>0.0</v>
      </c>
      <c r="G249" s="5">
        <v>0.0</v>
      </c>
      <c r="H249" s="5">
        <v>0.0</v>
      </c>
    </row>
    <row r="250" ht="12.75" customHeight="1">
      <c r="A250" s="5" t="s">
        <v>16</v>
      </c>
      <c r="B250" s="5" t="s">
        <v>21</v>
      </c>
      <c r="C250" s="5" t="s">
        <v>280</v>
      </c>
      <c r="D250" s="5">
        <v>0.0</v>
      </c>
      <c r="E250" s="5">
        <v>3.0</v>
      </c>
      <c r="F250" s="5">
        <v>0.0</v>
      </c>
      <c r="G250" s="5">
        <v>0.0</v>
      </c>
      <c r="H250" s="5">
        <v>0.0</v>
      </c>
    </row>
    <row r="251" ht="12.75" customHeight="1">
      <c r="A251" s="5" t="s">
        <v>16</v>
      </c>
      <c r="B251" s="5" t="s">
        <v>21</v>
      </c>
      <c r="C251" s="5" t="s">
        <v>281</v>
      </c>
      <c r="D251" s="5">
        <v>0.0</v>
      </c>
      <c r="E251" s="5">
        <v>3.0</v>
      </c>
      <c r="F251" s="5">
        <v>0.0</v>
      </c>
      <c r="G251" s="5">
        <v>0.0</v>
      </c>
      <c r="H251" s="5">
        <v>0.0</v>
      </c>
    </row>
    <row r="252" ht="12.75" customHeight="1">
      <c r="A252" s="5" t="s">
        <v>16</v>
      </c>
      <c r="B252" s="5" t="s">
        <v>21</v>
      </c>
      <c r="C252" s="5" t="s">
        <v>282</v>
      </c>
      <c r="D252" s="5">
        <v>0.0</v>
      </c>
      <c r="E252" s="5">
        <v>3.0</v>
      </c>
      <c r="F252" s="5">
        <v>0.0</v>
      </c>
      <c r="G252" s="5">
        <v>0.0</v>
      </c>
      <c r="H252" s="5">
        <v>0.0</v>
      </c>
    </row>
    <row r="253" ht="12.75" customHeight="1">
      <c r="A253" s="5" t="s">
        <v>16</v>
      </c>
      <c r="B253" s="5" t="s">
        <v>21</v>
      </c>
      <c r="C253" s="5" t="s">
        <v>283</v>
      </c>
      <c r="D253" s="5">
        <v>0.0</v>
      </c>
      <c r="E253" s="5">
        <v>3.0</v>
      </c>
      <c r="F253" s="5">
        <v>0.0</v>
      </c>
      <c r="G253" s="5">
        <v>0.0</v>
      </c>
      <c r="H253" s="5">
        <v>0.0</v>
      </c>
    </row>
    <row r="254" ht="12.75" customHeight="1">
      <c r="A254" s="5" t="s">
        <v>16</v>
      </c>
      <c r="B254" s="5" t="s">
        <v>21</v>
      </c>
      <c r="C254" s="5" t="s">
        <v>284</v>
      </c>
      <c r="D254" s="5">
        <v>0.0</v>
      </c>
      <c r="E254" s="5">
        <v>3.0</v>
      </c>
      <c r="F254" s="5">
        <v>0.0</v>
      </c>
      <c r="G254" s="5">
        <v>0.0</v>
      </c>
      <c r="H254" s="5">
        <v>0.0</v>
      </c>
    </row>
    <row r="255" ht="15.0" customHeight="1">
      <c r="A255" s="5" t="s">
        <v>16</v>
      </c>
      <c r="B255" s="5" t="s">
        <v>21</v>
      </c>
      <c r="C255" s="5" t="s">
        <v>285</v>
      </c>
      <c r="D255" s="5">
        <v>0.0</v>
      </c>
      <c r="E255" s="5">
        <v>3.0</v>
      </c>
      <c r="F255" s="5">
        <v>0.0</v>
      </c>
      <c r="G255" s="5">
        <v>0.0</v>
      </c>
      <c r="H255" s="5">
        <v>0.0</v>
      </c>
    </row>
    <row r="256" ht="15.0" customHeight="1">
      <c r="A256" s="5" t="s">
        <v>16</v>
      </c>
      <c r="B256" s="5" t="s">
        <v>21</v>
      </c>
      <c r="C256" s="5" t="s">
        <v>286</v>
      </c>
      <c r="D256" s="5">
        <v>0.0</v>
      </c>
      <c r="E256" s="5">
        <v>3.0</v>
      </c>
      <c r="F256" s="5">
        <v>0.0</v>
      </c>
      <c r="G256" s="5">
        <v>0.0</v>
      </c>
      <c r="H256" s="5">
        <v>0.0</v>
      </c>
    </row>
    <row r="257" ht="12.75" customHeight="1">
      <c r="A257" s="5" t="s">
        <v>16</v>
      </c>
      <c r="B257" s="5" t="s">
        <v>21</v>
      </c>
      <c r="C257" s="5" t="s">
        <v>287</v>
      </c>
      <c r="D257" s="5">
        <v>0.0</v>
      </c>
      <c r="E257" s="5">
        <v>2.0</v>
      </c>
      <c r="F257" s="5">
        <v>0.0</v>
      </c>
      <c r="G257" s="5">
        <v>0.0</v>
      </c>
      <c r="H257" s="5">
        <v>0.0</v>
      </c>
    </row>
    <row r="258" ht="12.75" customHeight="1">
      <c r="A258" s="5" t="s">
        <v>16</v>
      </c>
      <c r="B258" s="5" t="s">
        <v>27</v>
      </c>
      <c r="C258" s="5" t="s">
        <v>288</v>
      </c>
      <c r="D258" s="5">
        <v>0.0</v>
      </c>
      <c r="E258" s="5">
        <v>3.0</v>
      </c>
      <c r="F258" s="5">
        <v>0.0</v>
      </c>
      <c r="G258" s="5">
        <v>0.0</v>
      </c>
      <c r="H258" s="5">
        <v>0.0</v>
      </c>
    </row>
    <row r="259" ht="12.75" customHeight="1">
      <c r="A259" s="5" t="s">
        <v>16</v>
      </c>
      <c r="B259" s="5" t="s">
        <v>46</v>
      </c>
      <c r="C259" s="5" t="s">
        <v>289</v>
      </c>
      <c r="D259" s="5">
        <v>0.0</v>
      </c>
      <c r="E259" s="5">
        <v>4.0</v>
      </c>
      <c r="F259" s="5">
        <v>0.0</v>
      </c>
      <c r="G259" s="5">
        <v>0.0</v>
      </c>
      <c r="H259" s="5">
        <v>0.0</v>
      </c>
    </row>
    <row r="260" ht="12.75" customHeight="1">
      <c r="A260" s="5" t="s">
        <v>16</v>
      </c>
      <c r="B260" s="5" t="s">
        <v>32</v>
      </c>
      <c r="C260" s="5" t="s">
        <v>290</v>
      </c>
      <c r="D260" s="5">
        <v>0.0</v>
      </c>
      <c r="E260" s="5">
        <v>2.0</v>
      </c>
      <c r="F260" s="5">
        <v>0.0</v>
      </c>
      <c r="G260" s="5">
        <v>0.0</v>
      </c>
      <c r="H260" s="5">
        <v>0.0</v>
      </c>
    </row>
    <row r="261" ht="12.75" customHeight="1">
      <c r="A261" s="5" t="s">
        <v>16</v>
      </c>
      <c r="B261" s="5" t="s">
        <v>32</v>
      </c>
      <c r="C261" s="5" t="s">
        <v>291</v>
      </c>
      <c r="D261" s="5">
        <v>0.0</v>
      </c>
      <c r="E261" s="5">
        <v>3.0</v>
      </c>
      <c r="F261" s="5">
        <v>0.0</v>
      </c>
      <c r="G261" s="5">
        <v>0.0</v>
      </c>
      <c r="H261" s="5">
        <v>0.0</v>
      </c>
    </row>
    <row r="262" ht="12.75" customHeight="1">
      <c r="A262" s="5" t="s">
        <v>16</v>
      </c>
      <c r="B262" s="5" t="s">
        <v>32</v>
      </c>
      <c r="C262" s="5" t="s">
        <v>292</v>
      </c>
      <c r="D262" s="5">
        <v>0.0</v>
      </c>
      <c r="E262" s="5">
        <v>3.0</v>
      </c>
      <c r="F262" s="5">
        <v>0.0</v>
      </c>
      <c r="G262" s="5">
        <v>1.0</v>
      </c>
      <c r="H262" s="5">
        <v>1.0</v>
      </c>
    </row>
    <row r="263" ht="12.75" customHeight="1">
      <c r="A263" s="5" t="s">
        <v>16</v>
      </c>
      <c r="B263" s="5" t="s">
        <v>51</v>
      </c>
      <c r="C263" s="5" t="s">
        <v>293</v>
      </c>
      <c r="D263" s="5">
        <v>0.0</v>
      </c>
      <c r="E263" s="5">
        <v>4.0</v>
      </c>
      <c r="F263" s="5">
        <v>0.0</v>
      </c>
      <c r="G263" s="5">
        <v>0.0</v>
      </c>
      <c r="H263" s="5">
        <v>0.0</v>
      </c>
    </row>
    <row r="264" ht="12.75" customHeight="1">
      <c r="A264" s="5" t="s">
        <v>16</v>
      </c>
      <c r="B264" s="5" t="s">
        <v>51</v>
      </c>
      <c r="C264" s="5" t="s">
        <v>294</v>
      </c>
      <c r="D264" s="5">
        <v>0.0</v>
      </c>
      <c r="E264" s="5">
        <v>3.0</v>
      </c>
      <c r="F264" s="5">
        <v>0.0</v>
      </c>
      <c r="G264" s="5">
        <v>0.0</v>
      </c>
      <c r="H264" s="5">
        <v>0.0</v>
      </c>
    </row>
    <row r="265" ht="12.75" customHeight="1">
      <c r="A265" s="5" t="s">
        <v>16</v>
      </c>
      <c r="B265" s="5" t="s">
        <v>51</v>
      </c>
      <c r="C265" s="5" t="s">
        <v>295</v>
      </c>
      <c r="D265" s="5">
        <v>0.0</v>
      </c>
      <c r="E265" s="5">
        <v>3.0</v>
      </c>
      <c r="F265" s="5">
        <v>0.0</v>
      </c>
      <c r="G265" s="5">
        <v>0.0</v>
      </c>
      <c r="H265" s="5">
        <v>0.0</v>
      </c>
    </row>
    <row r="266" ht="12.75" customHeight="1">
      <c r="A266" s="5" t="s">
        <v>16</v>
      </c>
      <c r="B266" s="5" t="s">
        <v>36</v>
      </c>
      <c r="C266" s="5" t="s">
        <v>296</v>
      </c>
      <c r="D266" s="5">
        <v>0.0</v>
      </c>
      <c r="E266" s="5">
        <v>3.0</v>
      </c>
      <c r="F266" s="5">
        <v>0.0</v>
      </c>
      <c r="G266" s="5">
        <v>0.0</v>
      </c>
      <c r="H266" s="5">
        <v>0.0</v>
      </c>
    </row>
    <row r="267" ht="15.0" customHeight="1">
      <c r="A267" s="5" t="s">
        <v>16</v>
      </c>
      <c r="B267" s="5" t="s">
        <v>36</v>
      </c>
      <c r="C267" s="5" t="s">
        <v>297</v>
      </c>
      <c r="D267" s="5">
        <v>0.0</v>
      </c>
      <c r="E267" s="5">
        <v>3.0</v>
      </c>
      <c r="F267" s="5">
        <v>0.0</v>
      </c>
      <c r="G267" s="5">
        <v>0.0</v>
      </c>
      <c r="H267" s="5">
        <v>0.0</v>
      </c>
    </row>
    <row r="268" ht="12.75" customHeight="1">
      <c r="A268" s="5" t="s">
        <v>16</v>
      </c>
      <c r="B268" s="5" t="s">
        <v>36</v>
      </c>
      <c r="C268" s="5" t="s">
        <v>298</v>
      </c>
      <c r="D268" s="5">
        <v>0.0</v>
      </c>
      <c r="E268" s="5">
        <v>0.0</v>
      </c>
      <c r="F268" s="5">
        <v>0.0</v>
      </c>
      <c r="G268" s="5">
        <v>0.0</v>
      </c>
      <c r="H268" s="5">
        <v>0.0</v>
      </c>
    </row>
    <row r="269" ht="12.75" customHeight="1">
      <c r="A269" s="5" t="s">
        <v>16</v>
      </c>
      <c r="B269" s="5" t="s">
        <v>36</v>
      </c>
      <c r="C269" s="5" t="s">
        <v>299</v>
      </c>
      <c r="D269" s="5">
        <v>3.0</v>
      </c>
      <c r="E269" s="5">
        <v>0.0</v>
      </c>
      <c r="F269" s="5">
        <v>0.0</v>
      </c>
      <c r="G269" s="5">
        <v>3.0</v>
      </c>
      <c r="H269" s="5">
        <v>0.0</v>
      </c>
    </row>
    <row r="270" ht="15.0" customHeight="1">
      <c r="A270" s="5" t="s">
        <v>16</v>
      </c>
      <c r="B270" s="5" t="s">
        <v>36</v>
      </c>
      <c r="C270" s="5" t="s">
        <v>300</v>
      </c>
      <c r="D270" s="5">
        <v>0.0</v>
      </c>
      <c r="E270" s="5">
        <v>4.0</v>
      </c>
      <c r="F270" s="5">
        <v>0.0</v>
      </c>
      <c r="G270" s="5">
        <v>4.0</v>
      </c>
      <c r="H270" s="5">
        <v>0.0</v>
      </c>
    </row>
    <row r="271" ht="15.0" customHeight="1">
      <c r="A271" s="5" t="s">
        <v>16</v>
      </c>
      <c r="B271" s="5" t="s">
        <v>36</v>
      </c>
      <c r="C271" s="5" t="s">
        <v>301</v>
      </c>
      <c r="D271" s="5">
        <v>1.0</v>
      </c>
      <c r="E271" s="5">
        <v>2.0</v>
      </c>
      <c r="F271" s="5">
        <v>0.0</v>
      </c>
      <c r="G271" s="5">
        <v>0.0</v>
      </c>
      <c r="H271" s="5">
        <v>0.0</v>
      </c>
    </row>
    <row r="272" ht="12.75" customHeight="1">
      <c r="A272" s="5" t="s">
        <v>16</v>
      </c>
      <c r="B272" s="5" t="s">
        <v>36</v>
      </c>
      <c r="C272" s="5" t="s">
        <v>302</v>
      </c>
      <c r="D272" s="5">
        <v>3.0</v>
      </c>
      <c r="E272" s="5">
        <v>0.0</v>
      </c>
      <c r="F272" s="5">
        <v>0.0</v>
      </c>
      <c r="G272" s="5">
        <v>1.0</v>
      </c>
      <c r="H272" s="5">
        <v>0.0</v>
      </c>
    </row>
    <row r="273" ht="12.75" customHeight="1">
      <c r="A273" s="5" t="s">
        <v>16</v>
      </c>
      <c r="B273" s="5" t="s">
        <v>17</v>
      </c>
      <c r="C273" s="5" t="s">
        <v>303</v>
      </c>
      <c r="D273" s="5">
        <v>0.0</v>
      </c>
      <c r="E273" s="5">
        <v>3.0</v>
      </c>
      <c r="F273" s="5">
        <v>0.0</v>
      </c>
      <c r="G273" s="5">
        <v>1.0</v>
      </c>
      <c r="H273" s="5">
        <v>1.0</v>
      </c>
    </row>
    <row r="274" ht="12.75" customHeight="1">
      <c r="A274" s="5" t="s">
        <v>16</v>
      </c>
      <c r="B274" s="5" t="s">
        <v>17</v>
      </c>
      <c r="C274" s="5" t="s">
        <v>304</v>
      </c>
      <c r="D274" s="5">
        <v>0.0</v>
      </c>
      <c r="E274" s="5">
        <v>3.0</v>
      </c>
      <c r="F274" s="5">
        <v>0.0</v>
      </c>
      <c r="G274" s="5">
        <v>3.0</v>
      </c>
      <c r="H274" s="5">
        <v>0.0</v>
      </c>
    </row>
    <row r="275" ht="12.75" customHeight="1">
      <c r="A275" s="5" t="s">
        <v>16</v>
      </c>
      <c r="B275" s="5" t="s">
        <v>17</v>
      </c>
      <c r="C275" s="5" t="s">
        <v>305</v>
      </c>
      <c r="D275" s="5">
        <v>0.0</v>
      </c>
      <c r="E275" s="5">
        <v>4.0</v>
      </c>
      <c r="F275" s="5">
        <v>0.0</v>
      </c>
      <c r="G275" s="5">
        <v>1.0</v>
      </c>
      <c r="H275" s="5">
        <v>0.0</v>
      </c>
    </row>
    <row r="276" ht="12.75" customHeight="1">
      <c r="A276" s="5" t="s">
        <v>16</v>
      </c>
      <c r="B276" s="5" t="s">
        <v>21</v>
      </c>
      <c r="C276" s="5" t="s">
        <v>306</v>
      </c>
      <c r="D276" s="5">
        <v>0.0</v>
      </c>
      <c r="E276" s="5">
        <v>4.0</v>
      </c>
      <c r="F276" s="5">
        <v>0.0</v>
      </c>
      <c r="G276" s="5">
        <v>0.0</v>
      </c>
      <c r="H276" s="5">
        <v>0.0</v>
      </c>
    </row>
    <row r="277" ht="12.75" customHeight="1">
      <c r="A277" s="5" t="s">
        <v>16</v>
      </c>
      <c r="B277" s="5" t="s">
        <v>21</v>
      </c>
      <c r="C277" s="5" t="s">
        <v>307</v>
      </c>
      <c r="D277" s="5">
        <v>1.0</v>
      </c>
      <c r="E277" s="5">
        <v>3.0</v>
      </c>
      <c r="F277" s="5">
        <v>0.0</v>
      </c>
      <c r="G277" s="5">
        <v>0.0</v>
      </c>
      <c r="H277" s="5">
        <v>0.0</v>
      </c>
    </row>
    <row r="278" ht="12.75" customHeight="1">
      <c r="A278" s="5" t="s">
        <v>16</v>
      </c>
      <c r="B278" s="5" t="s">
        <v>21</v>
      </c>
      <c r="C278" s="5" t="s">
        <v>308</v>
      </c>
      <c r="D278" s="5">
        <v>0.0</v>
      </c>
      <c r="E278" s="5">
        <v>4.0</v>
      </c>
      <c r="F278" s="5">
        <v>0.0</v>
      </c>
      <c r="G278" s="5">
        <v>0.0</v>
      </c>
      <c r="H278" s="5">
        <v>0.0</v>
      </c>
    </row>
    <row r="279" ht="12.75" customHeight="1">
      <c r="A279" s="5" t="s">
        <v>16</v>
      </c>
      <c r="B279" s="5" t="s">
        <v>32</v>
      </c>
      <c r="C279" s="5" t="s">
        <v>309</v>
      </c>
      <c r="D279" s="5">
        <v>0.0</v>
      </c>
      <c r="E279" s="5">
        <v>3.0</v>
      </c>
      <c r="F279" s="5">
        <v>0.0</v>
      </c>
      <c r="G279" s="5">
        <v>0.0</v>
      </c>
      <c r="H279" s="5">
        <v>0.0</v>
      </c>
    </row>
    <row r="280" ht="12.75" customHeight="1">
      <c r="A280" s="5" t="s">
        <v>16</v>
      </c>
      <c r="B280" s="5" t="s">
        <v>51</v>
      </c>
      <c r="C280" s="5" t="s">
        <v>310</v>
      </c>
      <c r="D280" s="5">
        <v>0.0</v>
      </c>
      <c r="E280" s="5">
        <v>4.0</v>
      </c>
      <c r="F280" s="5">
        <v>0.0</v>
      </c>
      <c r="G280" s="5">
        <v>0.0</v>
      </c>
      <c r="H280" s="5">
        <v>0.0</v>
      </c>
    </row>
    <row r="281" ht="15.0" customHeight="1">
      <c r="A281" s="5" t="s">
        <v>16</v>
      </c>
      <c r="B281" s="5" t="s">
        <v>34</v>
      </c>
      <c r="C281" s="5" t="s">
        <v>311</v>
      </c>
      <c r="D281" s="5">
        <v>0.0</v>
      </c>
      <c r="E281" s="5">
        <v>3.0</v>
      </c>
      <c r="F281" s="5">
        <v>0.0</v>
      </c>
      <c r="G281" s="5">
        <v>0.0</v>
      </c>
      <c r="H281" s="5">
        <v>0.0</v>
      </c>
    </row>
    <row r="282" ht="12.75" customHeight="1">
      <c r="A282" s="5" t="s">
        <v>16</v>
      </c>
      <c r="B282" s="5" t="s">
        <v>36</v>
      </c>
      <c r="C282" s="5" t="s">
        <v>312</v>
      </c>
      <c r="D282" s="5">
        <v>0.0</v>
      </c>
      <c r="E282" s="5">
        <v>4.0</v>
      </c>
      <c r="F282" s="5">
        <v>0.0</v>
      </c>
      <c r="G282" s="5">
        <v>0.0</v>
      </c>
      <c r="H282" s="5">
        <v>0.0</v>
      </c>
    </row>
    <row r="283" ht="15.0" customHeight="1">
      <c r="A283" s="5" t="s">
        <v>16</v>
      </c>
      <c r="B283" s="5" t="s">
        <v>36</v>
      </c>
      <c r="C283" s="5" t="s">
        <v>313</v>
      </c>
      <c r="D283" s="5">
        <v>0.0</v>
      </c>
      <c r="E283" s="5">
        <v>4.0</v>
      </c>
      <c r="F283" s="5">
        <v>0.0</v>
      </c>
      <c r="G283" s="5">
        <v>0.0</v>
      </c>
      <c r="H283" s="5">
        <v>0.0</v>
      </c>
    </row>
    <row r="284" ht="12.75" customHeight="1">
      <c r="A284" s="5" t="s">
        <v>16</v>
      </c>
      <c r="B284" s="5" t="s">
        <v>17</v>
      </c>
      <c r="C284" s="5" t="s">
        <v>314</v>
      </c>
      <c r="D284" s="5">
        <v>1.0</v>
      </c>
      <c r="E284" s="5">
        <v>3.0</v>
      </c>
      <c r="F284" s="5">
        <v>0.0</v>
      </c>
      <c r="G284" s="5">
        <v>0.0</v>
      </c>
      <c r="H284" s="5">
        <v>0.0</v>
      </c>
    </row>
    <row r="285" ht="15.0" customHeight="1">
      <c r="A285" s="5" t="s">
        <v>16</v>
      </c>
      <c r="B285" s="5" t="s">
        <v>27</v>
      </c>
      <c r="C285" s="5" t="s">
        <v>315</v>
      </c>
      <c r="D285" s="5">
        <v>0.0</v>
      </c>
      <c r="E285" s="5">
        <v>2.0</v>
      </c>
      <c r="F285" s="5">
        <v>0.0</v>
      </c>
      <c r="G285" s="5">
        <v>0.0</v>
      </c>
      <c r="H285" s="5">
        <v>0.0</v>
      </c>
    </row>
    <row r="286" ht="12.75" customHeight="1">
      <c r="A286" s="5" t="s">
        <v>16</v>
      </c>
      <c r="B286" s="5" t="s">
        <v>32</v>
      </c>
      <c r="C286" s="5" t="s">
        <v>316</v>
      </c>
      <c r="D286" s="5">
        <v>2.0</v>
      </c>
      <c r="E286" s="5">
        <v>2.0</v>
      </c>
      <c r="F286" s="5">
        <v>0.0</v>
      </c>
      <c r="G286" s="5">
        <v>0.0</v>
      </c>
      <c r="H286" s="5">
        <v>0.0</v>
      </c>
    </row>
    <row r="287" ht="12.75" customHeight="1">
      <c r="A287" s="5" t="s">
        <v>16</v>
      </c>
      <c r="B287" s="5" t="s">
        <v>51</v>
      </c>
      <c r="C287" s="5" t="s">
        <v>317</v>
      </c>
      <c r="D287" s="5">
        <v>0.0</v>
      </c>
      <c r="E287" s="5">
        <v>3.0</v>
      </c>
      <c r="F287" s="5">
        <v>0.0</v>
      </c>
      <c r="G287" s="5">
        <v>0.0</v>
      </c>
      <c r="H287" s="5">
        <v>0.0</v>
      </c>
    </row>
    <row r="288" ht="12.75" customHeight="1">
      <c r="A288" s="5" t="s">
        <v>16</v>
      </c>
      <c r="B288" s="5" t="s">
        <v>17</v>
      </c>
      <c r="C288" s="5" t="s">
        <v>318</v>
      </c>
      <c r="D288" s="5">
        <v>2.0</v>
      </c>
      <c r="E288" s="5">
        <v>1.0</v>
      </c>
      <c r="F288" s="5">
        <v>0.0</v>
      </c>
      <c r="G288" s="5">
        <v>0.0</v>
      </c>
      <c r="H288" s="5">
        <v>0.0</v>
      </c>
    </row>
    <row r="289" ht="12.75" customHeight="1">
      <c r="A289" s="5" t="s">
        <v>16</v>
      </c>
      <c r="B289" s="5" t="s">
        <v>17</v>
      </c>
      <c r="C289" s="5" t="s">
        <v>319</v>
      </c>
      <c r="D289" s="5">
        <v>2.0</v>
      </c>
      <c r="E289" s="5">
        <v>0.0</v>
      </c>
      <c r="F289" s="5">
        <v>0.0</v>
      </c>
      <c r="G289" s="5">
        <v>0.0</v>
      </c>
      <c r="H289" s="5">
        <v>0.0</v>
      </c>
    </row>
    <row r="290" ht="12.75" customHeight="1">
      <c r="A290" s="5" t="s">
        <v>16</v>
      </c>
      <c r="B290" s="5" t="s">
        <v>21</v>
      </c>
      <c r="C290" s="5" t="s">
        <v>320</v>
      </c>
      <c r="D290" s="5">
        <v>0.0</v>
      </c>
      <c r="E290" s="5">
        <v>3.0</v>
      </c>
      <c r="F290" s="5">
        <v>0.0</v>
      </c>
      <c r="G290" s="5">
        <v>0.0</v>
      </c>
      <c r="H290" s="5">
        <v>0.0</v>
      </c>
    </row>
    <row r="291" ht="12.75" customHeight="1">
      <c r="A291" s="5" t="s">
        <v>16</v>
      </c>
      <c r="B291" s="5" t="s">
        <v>21</v>
      </c>
      <c r="C291" s="5" t="s">
        <v>321</v>
      </c>
      <c r="D291" s="5">
        <v>0.0</v>
      </c>
      <c r="E291" s="5">
        <v>2.0</v>
      </c>
      <c r="F291" s="5">
        <v>0.0</v>
      </c>
      <c r="G291" s="5">
        <v>0.0</v>
      </c>
      <c r="H291" s="5">
        <v>0.0</v>
      </c>
      <c r="P291" s="5" t="s">
        <v>322</v>
      </c>
    </row>
    <row r="292" ht="12.75" customHeight="1">
      <c r="A292" s="5" t="s">
        <v>16</v>
      </c>
      <c r="B292" s="5" t="s">
        <v>21</v>
      </c>
      <c r="C292" s="5" t="s">
        <v>323</v>
      </c>
      <c r="D292" s="5">
        <v>1.0</v>
      </c>
      <c r="E292" s="5">
        <v>3.0</v>
      </c>
      <c r="F292" s="5">
        <v>0.0</v>
      </c>
      <c r="G292" s="5">
        <v>0.0</v>
      </c>
      <c r="H292" s="5">
        <v>0.0</v>
      </c>
    </row>
    <row r="293" ht="12.75" customHeight="1">
      <c r="A293" s="5" t="s">
        <v>16</v>
      </c>
      <c r="B293" s="5" t="s">
        <v>24</v>
      </c>
      <c r="C293" s="5" t="s">
        <v>324</v>
      </c>
      <c r="D293" s="5">
        <v>0.0</v>
      </c>
      <c r="E293" s="5">
        <v>3.0</v>
      </c>
      <c r="F293" s="5">
        <v>0.0</v>
      </c>
      <c r="G293" s="5">
        <v>0.0</v>
      </c>
      <c r="H293" s="5">
        <v>0.0</v>
      </c>
    </row>
    <row r="294" ht="15.0" customHeight="1">
      <c r="A294" s="5" t="s">
        <v>16</v>
      </c>
      <c r="B294" s="5" t="s">
        <v>24</v>
      </c>
      <c r="C294" s="5" t="s">
        <v>325</v>
      </c>
      <c r="D294" s="5">
        <v>0.0</v>
      </c>
      <c r="E294" s="5">
        <v>4.0</v>
      </c>
      <c r="F294" s="5">
        <v>0.0</v>
      </c>
      <c r="G294" s="5">
        <v>0.0</v>
      </c>
      <c r="H294" s="5">
        <v>0.0</v>
      </c>
    </row>
    <row r="295" ht="12.75" customHeight="1">
      <c r="A295" s="5" t="s">
        <v>16</v>
      </c>
      <c r="B295" s="5" t="s">
        <v>44</v>
      </c>
      <c r="C295" s="5" t="s">
        <v>326</v>
      </c>
      <c r="D295" s="5">
        <v>0.0</v>
      </c>
      <c r="E295" s="5">
        <v>3.0</v>
      </c>
      <c r="F295" s="5">
        <v>0.0</v>
      </c>
      <c r="G295" s="5">
        <v>0.0</v>
      </c>
      <c r="H295" s="5">
        <v>0.0</v>
      </c>
    </row>
    <row r="296" ht="15.0" customHeight="1">
      <c r="A296" s="5" t="s">
        <v>16</v>
      </c>
      <c r="B296" s="5" t="s">
        <v>44</v>
      </c>
      <c r="C296" s="5" t="s">
        <v>327</v>
      </c>
      <c r="D296" s="5">
        <v>0.0</v>
      </c>
      <c r="E296" s="5">
        <v>3.0</v>
      </c>
      <c r="F296" s="5">
        <v>0.0</v>
      </c>
      <c r="G296" s="5">
        <v>0.0</v>
      </c>
      <c r="H296" s="5">
        <v>0.0</v>
      </c>
    </row>
    <row r="297" ht="12.75" customHeight="1">
      <c r="A297" s="5" t="s">
        <v>16</v>
      </c>
      <c r="B297" s="5" t="s">
        <v>46</v>
      </c>
      <c r="C297" s="5" t="s">
        <v>328</v>
      </c>
      <c r="D297" s="5">
        <v>0.0</v>
      </c>
      <c r="E297" s="5">
        <v>4.0</v>
      </c>
      <c r="F297" s="5">
        <v>0.0</v>
      </c>
      <c r="G297" s="5">
        <v>0.0</v>
      </c>
      <c r="H297" s="5">
        <v>0.0</v>
      </c>
    </row>
    <row r="298" ht="12.75" customHeight="1">
      <c r="A298" s="5" t="s">
        <v>16</v>
      </c>
      <c r="B298" s="5" t="s">
        <v>17</v>
      </c>
      <c r="C298" s="5" t="s">
        <v>329</v>
      </c>
      <c r="D298" s="5">
        <v>0.0</v>
      </c>
      <c r="E298" s="5">
        <v>3.0</v>
      </c>
      <c r="F298" s="5">
        <v>0.0</v>
      </c>
      <c r="G298" s="5">
        <v>2.0</v>
      </c>
      <c r="H298" s="5">
        <v>0.0</v>
      </c>
    </row>
    <row r="299" ht="12.75" customHeight="1">
      <c r="A299" s="5" t="s">
        <v>16</v>
      </c>
      <c r="B299" s="5" t="s">
        <v>27</v>
      </c>
      <c r="C299" s="5" t="s">
        <v>330</v>
      </c>
      <c r="D299" s="5">
        <v>2.0</v>
      </c>
      <c r="E299" s="5">
        <v>2.0</v>
      </c>
      <c r="F299" s="5">
        <v>0.0</v>
      </c>
      <c r="G299" s="5">
        <v>3.0</v>
      </c>
      <c r="H299" s="5">
        <v>0.0</v>
      </c>
    </row>
    <row r="300" ht="12.75" customHeight="1">
      <c r="A300" s="5" t="s">
        <v>16</v>
      </c>
      <c r="B300" s="5" t="s">
        <v>17</v>
      </c>
      <c r="C300" s="5" t="s">
        <v>331</v>
      </c>
      <c r="D300" s="5">
        <v>1.0</v>
      </c>
      <c r="E300" s="5">
        <v>2.0</v>
      </c>
      <c r="F300" s="5">
        <v>2.0</v>
      </c>
      <c r="G300" s="5">
        <v>0.0</v>
      </c>
      <c r="H300" s="5">
        <v>0.0</v>
      </c>
    </row>
    <row r="301" ht="12.75" customHeight="1">
      <c r="A301" s="5" t="s">
        <v>16</v>
      </c>
      <c r="B301" s="5" t="s">
        <v>21</v>
      </c>
      <c r="C301" s="5" t="s">
        <v>332</v>
      </c>
      <c r="D301" s="5">
        <v>1.0</v>
      </c>
      <c r="E301" s="5">
        <v>3.0</v>
      </c>
      <c r="F301" s="5">
        <v>1.0</v>
      </c>
      <c r="G301" s="5">
        <v>0.0</v>
      </c>
      <c r="H301" s="5">
        <v>0.0</v>
      </c>
    </row>
    <row r="302" ht="12.75" customHeight="1">
      <c r="A302" s="5" t="s">
        <v>16</v>
      </c>
      <c r="B302" s="5" t="s">
        <v>24</v>
      </c>
      <c r="C302" s="5" t="s">
        <v>333</v>
      </c>
      <c r="D302" s="5">
        <v>1.0</v>
      </c>
      <c r="E302" s="5">
        <v>3.0</v>
      </c>
      <c r="F302" s="5">
        <v>0.0</v>
      </c>
      <c r="G302" s="5">
        <v>0.0</v>
      </c>
      <c r="H302" s="5">
        <v>0.0</v>
      </c>
    </row>
    <row r="303" ht="12.75" customHeight="1">
      <c r="A303" s="5" t="s">
        <v>16</v>
      </c>
      <c r="B303" s="5" t="s">
        <v>24</v>
      </c>
      <c r="C303" s="5" t="s">
        <v>334</v>
      </c>
      <c r="D303" s="5">
        <v>1.0</v>
      </c>
      <c r="E303" s="5">
        <v>2.0</v>
      </c>
      <c r="F303" s="5">
        <v>0.0</v>
      </c>
      <c r="G303" s="5">
        <v>0.0</v>
      </c>
      <c r="H303" s="5">
        <v>0.0</v>
      </c>
    </row>
    <row r="304" ht="12.75" customHeight="1">
      <c r="A304" s="5" t="s">
        <v>16</v>
      </c>
      <c r="B304" s="5" t="s">
        <v>24</v>
      </c>
      <c r="C304" s="5" t="s">
        <v>335</v>
      </c>
      <c r="D304" s="5">
        <v>0.0</v>
      </c>
      <c r="E304" s="5">
        <v>4.0</v>
      </c>
      <c r="F304" s="5">
        <v>0.0</v>
      </c>
      <c r="G304" s="5">
        <v>0.0</v>
      </c>
      <c r="H304" s="5">
        <v>0.0</v>
      </c>
    </row>
    <row r="305" ht="12.75" customHeight="1">
      <c r="A305" s="5" t="s">
        <v>16</v>
      </c>
      <c r="B305" s="5" t="s">
        <v>27</v>
      </c>
      <c r="C305" s="5" t="s">
        <v>336</v>
      </c>
      <c r="D305" s="5">
        <v>1.0</v>
      </c>
      <c r="E305" s="5">
        <v>2.0</v>
      </c>
      <c r="F305" s="5">
        <v>1.0</v>
      </c>
      <c r="G305" s="5">
        <v>1.0</v>
      </c>
      <c r="H305" s="5">
        <v>0.0</v>
      </c>
    </row>
    <row r="306" ht="12.75" customHeight="1">
      <c r="A306" s="5" t="s">
        <v>16</v>
      </c>
      <c r="B306" s="5" t="s">
        <v>44</v>
      </c>
      <c r="C306" s="5" t="s">
        <v>337</v>
      </c>
      <c r="D306" s="5">
        <v>1.0</v>
      </c>
      <c r="E306" s="5">
        <v>3.0</v>
      </c>
      <c r="F306" s="5">
        <v>1.0</v>
      </c>
      <c r="G306" s="5">
        <v>0.0</v>
      </c>
      <c r="H306" s="5">
        <v>0.0</v>
      </c>
    </row>
    <row r="307" ht="12.75" customHeight="1">
      <c r="A307" s="5" t="s">
        <v>16</v>
      </c>
      <c r="B307" s="5" t="s">
        <v>44</v>
      </c>
      <c r="C307" s="5" t="s">
        <v>338</v>
      </c>
      <c r="D307" s="5">
        <v>0.0</v>
      </c>
      <c r="E307" s="5">
        <v>4.0</v>
      </c>
      <c r="F307" s="5">
        <v>2.0</v>
      </c>
      <c r="G307" s="5">
        <v>0.0</v>
      </c>
      <c r="H307" s="5">
        <v>0.0</v>
      </c>
    </row>
    <row r="308" ht="12.75" customHeight="1">
      <c r="A308" s="5" t="s">
        <v>16</v>
      </c>
      <c r="B308" s="5" t="s">
        <v>32</v>
      </c>
      <c r="C308" s="5" t="s">
        <v>339</v>
      </c>
      <c r="D308" s="5">
        <v>0.0</v>
      </c>
      <c r="E308" s="5">
        <v>3.0</v>
      </c>
      <c r="F308" s="5">
        <v>0.0</v>
      </c>
      <c r="G308" s="5">
        <v>0.0</v>
      </c>
      <c r="H308" s="5">
        <v>0.0</v>
      </c>
    </row>
    <row r="309" ht="12.75" customHeight="1">
      <c r="A309" s="5" t="s">
        <v>16</v>
      </c>
      <c r="B309" s="5" t="s">
        <v>32</v>
      </c>
      <c r="C309" s="5" t="s">
        <v>340</v>
      </c>
      <c r="D309" s="5">
        <v>0.0</v>
      </c>
      <c r="E309" s="5">
        <v>4.0</v>
      </c>
      <c r="F309" s="5">
        <v>0.0</v>
      </c>
      <c r="G309" s="5">
        <v>0.0</v>
      </c>
      <c r="H309" s="5">
        <v>0.0</v>
      </c>
    </row>
    <row r="310" ht="12.75" customHeight="1">
      <c r="A310" s="5" t="s">
        <v>16</v>
      </c>
      <c r="B310" s="5" t="s">
        <v>32</v>
      </c>
      <c r="C310" s="5" t="s">
        <v>341</v>
      </c>
      <c r="D310" s="5">
        <v>0.0</v>
      </c>
      <c r="E310" s="5">
        <v>4.0</v>
      </c>
      <c r="F310" s="5">
        <v>2.0</v>
      </c>
      <c r="G310" s="5">
        <v>0.0</v>
      </c>
      <c r="H310" s="5">
        <v>0.0</v>
      </c>
    </row>
    <row r="311" ht="12.75" customHeight="1">
      <c r="A311" s="5" t="s">
        <v>16</v>
      </c>
      <c r="B311" s="5" t="s">
        <v>34</v>
      </c>
      <c r="C311" s="5" t="s">
        <v>342</v>
      </c>
      <c r="D311" s="5">
        <v>0.0</v>
      </c>
      <c r="E311" s="5">
        <v>4.0</v>
      </c>
      <c r="F311" s="5">
        <v>0.0</v>
      </c>
      <c r="G311" s="5">
        <v>0.0</v>
      </c>
      <c r="H311" s="5">
        <v>0.0</v>
      </c>
    </row>
    <row r="312" ht="12.75" customHeight="1">
      <c r="A312" s="5" t="s">
        <v>16</v>
      </c>
      <c r="B312" s="5" t="s">
        <v>34</v>
      </c>
      <c r="C312" s="5" t="s">
        <v>343</v>
      </c>
      <c r="D312" s="5">
        <v>0.0</v>
      </c>
      <c r="E312" s="5">
        <v>3.0</v>
      </c>
      <c r="F312" s="5">
        <v>1.0</v>
      </c>
      <c r="G312" s="5">
        <v>0.0</v>
      </c>
      <c r="H312" s="5">
        <v>0.0</v>
      </c>
    </row>
    <row r="313" ht="12.75" customHeight="1">
      <c r="A313" s="5" t="s">
        <v>16</v>
      </c>
      <c r="B313" s="5" t="s">
        <v>34</v>
      </c>
      <c r="C313" s="5" t="s">
        <v>344</v>
      </c>
      <c r="D313" s="5">
        <v>1.0</v>
      </c>
      <c r="E313" s="5">
        <v>2.0</v>
      </c>
      <c r="F313" s="5">
        <v>0.0</v>
      </c>
      <c r="G313" s="5">
        <v>0.0</v>
      </c>
      <c r="H313" s="5">
        <v>0.0</v>
      </c>
    </row>
    <row r="314" ht="12.75" customHeight="1">
      <c r="A314" s="5" t="s">
        <v>16</v>
      </c>
      <c r="B314" s="5" t="s">
        <v>34</v>
      </c>
      <c r="C314" s="5" t="s">
        <v>345</v>
      </c>
      <c r="D314" s="5">
        <v>0.0</v>
      </c>
      <c r="E314" s="5">
        <v>4.0</v>
      </c>
      <c r="F314" s="5">
        <v>1.0</v>
      </c>
      <c r="G314" s="5">
        <v>0.0</v>
      </c>
      <c r="H314" s="5">
        <v>0.0</v>
      </c>
    </row>
    <row r="315" ht="12.75" customHeight="1">
      <c r="A315" s="5" t="s">
        <v>16</v>
      </c>
      <c r="B315" s="5" t="s">
        <v>17</v>
      </c>
      <c r="C315" s="5" t="s">
        <v>346</v>
      </c>
      <c r="D315" s="5">
        <v>1.0</v>
      </c>
      <c r="E315" s="5">
        <v>3.0</v>
      </c>
      <c r="F315" s="5">
        <v>0.0</v>
      </c>
      <c r="G315" s="5">
        <v>0.0</v>
      </c>
      <c r="H315" s="5">
        <v>0.0</v>
      </c>
    </row>
    <row r="316" ht="12.75" customHeight="1">
      <c r="A316" s="5" t="s">
        <v>16</v>
      </c>
      <c r="B316" s="5" t="s">
        <v>27</v>
      </c>
      <c r="C316" s="5" t="s">
        <v>347</v>
      </c>
      <c r="D316" s="5">
        <v>0.0</v>
      </c>
      <c r="E316" s="5">
        <v>3.0</v>
      </c>
      <c r="F316" s="5">
        <v>0.0</v>
      </c>
      <c r="G316" s="5">
        <v>3.0</v>
      </c>
      <c r="H316" s="5">
        <v>0.0</v>
      </c>
    </row>
    <row r="317" ht="12.75" customHeight="1">
      <c r="A317" s="5" t="s">
        <v>16</v>
      </c>
      <c r="B317" s="5" t="s">
        <v>27</v>
      </c>
      <c r="C317" s="5" t="s">
        <v>348</v>
      </c>
      <c r="D317" s="5">
        <v>1.0</v>
      </c>
      <c r="E317" s="5">
        <v>2.0</v>
      </c>
      <c r="F317" s="5">
        <v>0.0</v>
      </c>
      <c r="G317" s="5">
        <v>1.0</v>
      </c>
      <c r="H317" s="5">
        <v>0.0</v>
      </c>
    </row>
    <row r="318" ht="12.75" customHeight="1">
      <c r="A318" s="5" t="s">
        <v>16</v>
      </c>
      <c r="B318" s="5" t="s">
        <v>46</v>
      </c>
      <c r="C318" s="5" t="s">
        <v>349</v>
      </c>
      <c r="D318" s="5">
        <v>0.0</v>
      </c>
      <c r="E318" s="5">
        <v>4.0</v>
      </c>
      <c r="F318" s="5">
        <v>0.0</v>
      </c>
      <c r="G318" s="5">
        <v>0.0</v>
      </c>
      <c r="H318" s="5">
        <v>0.0</v>
      </c>
    </row>
    <row r="319" ht="12.75" customHeight="1">
      <c r="A319" s="5" t="s">
        <v>16</v>
      </c>
      <c r="B319" s="5" t="s">
        <v>46</v>
      </c>
      <c r="C319" s="5" t="s">
        <v>350</v>
      </c>
      <c r="D319" s="5">
        <v>0.0</v>
      </c>
      <c r="E319" s="5">
        <v>3.0</v>
      </c>
      <c r="F319" s="5">
        <v>0.0</v>
      </c>
      <c r="G319" s="5">
        <v>3.0</v>
      </c>
      <c r="H319" s="5">
        <v>0.0</v>
      </c>
    </row>
    <row r="320" ht="12.75" customHeight="1">
      <c r="A320" s="5" t="s">
        <v>16</v>
      </c>
      <c r="B320" s="5" t="s">
        <v>46</v>
      </c>
      <c r="C320" s="5" t="s">
        <v>351</v>
      </c>
      <c r="D320" s="5">
        <v>0.0</v>
      </c>
      <c r="E320" s="5">
        <v>3.0</v>
      </c>
      <c r="F320" s="5">
        <v>0.0</v>
      </c>
      <c r="G320" s="5">
        <v>0.0</v>
      </c>
      <c r="H320" s="5">
        <v>0.0</v>
      </c>
    </row>
    <row r="321" ht="12.75" customHeight="1">
      <c r="A321" s="5" t="s">
        <v>16</v>
      </c>
      <c r="B321" s="5" t="s">
        <v>46</v>
      </c>
      <c r="C321" s="5" t="s">
        <v>352</v>
      </c>
      <c r="D321" s="5">
        <v>0.0</v>
      </c>
      <c r="E321" s="5">
        <v>4.0</v>
      </c>
      <c r="F321" s="5">
        <v>0.0</v>
      </c>
      <c r="G321" s="5">
        <v>1.0</v>
      </c>
      <c r="H321" s="5">
        <v>0.0</v>
      </c>
    </row>
    <row r="322" ht="12.75" customHeight="1">
      <c r="A322" s="5" t="s">
        <v>16</v>
      </c>
      <c r="B322" s="5" t="s">
        <v>46</v>
      </c>
      <c r="C322" s="5" t="s">
        <v>353</v>
      </c>
      <c r="D322" s="5">
        <v>1.0</v>
      </c>
      <c r="E322" s="5">
        <v>2.0</v>
      </c>
      <c r="F322" s="5">
        <v>0.0</v>
      </c>
      <c r="G322" s="5">
        <v>0.0</v>
      </c>
      <c r="H322" s="5">
        <v>0.0</v>
      </c>
    </row>
    <row r="323" ht="12.75" customHeight="1">
      <c r="A323" s="5" t="s">
        <v>16</v>
      </c>
      <c r="B323" s="5" t="s">
        <v>32</v>
      </c>
      <c r="C323" s="5" t="s">
        <v>354</v>
      </c>
      <c r="D323" s="5">
        <v>0.0</v>
      </c>
      <c r="E323" s="5">
        <v>3.0</v>
      </c>
      <c r="F323" s="5">
        <v>0.0</v>
      </c>
      <c r="G323" s="5">
        <v>0.0</v>
      </c>
      <c r="H323" s="5">
        <v>0.0</v>
      </c>
    </row>
    <row r="324" ht="12.75" customHeight="1">
      <c r="A324" s="5" t="s">
        <v>16</v>
      </c>
      <c r="B324" s="5" t="s">
        <v>51</v>
      </c>
      <c r="C324" s="5" t="s">
        <v>355</v>
      </c>
      <c r="D324" s="5">
        <v>0.0</v>
      </c>
      <c r="E324" s="5">
        <v>3.0</v>
      </c>
      <c r="F324" s="5">
        <v>0.0</v>
      </c>
      <c r="G324" s="5">
        <v>2.0</v>
      </c>
      <c r="H324" s="5">
        <v>0.0</v>
      </c>
    </row>
    <row r="325" ht="12.75" customHeight="1">
      <c r="A325" s="5" t="s">
        <v>16</v>
      </c>
      <c r="B325" s="5" t="s">
        <v>34</v>
      </c>
      <c r="C325" s="5" t="s">
        <v>356</v>
      </c>
      <c r="D325" s="5">
        <v>0.0</v>
      </c>
      <c r="E325" s="5">
        <v>3.0</v>
      </c>
      <c r="F325" s="5">
        <v>1.0</v>
      </c>
      <c r="G325" s="5">
        <v>0.0</v>
      </c>
      <c r="H325" s="5">
        <v>0.0</v>
      </c>
    </row>
    <row r="326" ht="12.75" customHeight="1">
      <c r="A326" s="5" t="s">
        <v>16</v>
      </c>
      <c r="B326" s="5" t="s">
        <v>34</v>
      </c>
      <c r="C326" s="5" t="s">
        <v>357</v>
      </c>
      <c r="D326" s="5">
        <v>0.0</v>
      </c>
      <c r="E326" s="5">
        <v>3.0</v>
      </c>
      <c r="F326" s="5">
        <v>0.0</v>
      </c>
      <c r="G326" s="5">
        <v>1.0</v>
      </c>
      <c r="H326" s="5">
        <v>1.0</v>
      </c>
    </row>
    <row r="327" ht="12.75" customHeight="1">
      <c r="A327" s="5" t="s">
        <v>16</v>
      </c>
      <c r="B327" s="5" t="s">
        <v>34</v>
      </c>
      <c r="C327" s="5" t="s">
        <v>358</v>
      </c>
      <c r="D327" s="5">
        <v>0.0</v>
      </c>
      <c r="E327" s="5">
        <v>4.0</v>
      </c>
      <c r="F327" s="5">
        <v>0.0</v>
      </c>
      <c r="G327" s="5">
        <v>1.0</v>
      </c>
      <c r="H327" s="5">
        <v>0.0</v>
      </c>
    </row>
    <row r="328" ht="12.75" customHeight="1">
      <c r="A328" s="5" t="s">
        <v>16</v>
      </c>
      <c r="B328" s="5" t="s">
        <v>34</v>
      </c>
      <c r="C328" s="5" t="s">
        <v>359</v>
      </c>
      <c r="D328" s="5">
        <v>2.0</v>
      </c>
      <c r="E328" s="5">
        <v>1.0</v>
      </c>
      <c r="F328" s="5">
        <v>0.0</v>
      </c>
      <c r="G328" s="5">
        <v>0.0</v>
      </c>
      <c r="H328" s="5">
        <v>0.0</v>
      </c>
    </row>
    <row r="329" ht="12.75" customHeight="1">
      <c r="A329" s="5" t="s">
        <v>16</v>
      </c>
      <c r="B329" s="5" t="s">
        <v>36</v>
      </c>
      <c r="C329" s="5" t="s">
        <v>360</v>
      </c>
      <c r="D329" s="5">
        <v>0.0</v>
      </c>
      <c r="E329" s="5">
        <v>3.0</v>
      </c>
      <c r="F329" s="5">
        <v>0.0</v>
      </c>
      <c r="G329" s="5">
        <v>3.0</v>
      </c>
      <c r="H329" s="5">
        <v>0.0</v>
      </c>
    </row>
    <row r="330" ht="12.75" customHeight="1">
      <c r="A330" s="5" t="s">
        <v>16</v>
      </c>
      <c r="B330" s="5" t="s">
        <v>36</v>
      </c>
      <c r="C330" s="5" t="s">
        <v>361</v>
      </c>
      <c r="D330" s="5">
        <v>1.0</v>
      </c>
      <c r="E330" s="5">
        <v>3.0</v>
      </c>
      <c r="F330" s="5">
        <v>0.0</v>
      </c>
      <c r="G330" s="5">
        <v>3.0</v>
      </c>
      <c r="H330" s="5">
        <v>0.0</v>
      </c>
    </row>
    <row r="331" ht="12.75" customHeight="1">
      <c r="A331" s="5" t="s">
        <v>16</v>
      </c>
      <c r="B331" s="5" t="s">
        <v>17</v>
      </c>
      <c r="C331" s="5" t="s">
        <v>362</v>
      </c>
      <c r="D331" s="5">
        <v>1.0</v>
      </c>
      <c r="E331" s="5">
        <v>2.0</v>
      </c>
      <c r="F331" s="5">
        <v>0.0</v>
      </c>
      <c r="G331" s="5">
        <v>0.0</v>
      </c>
      <c r="H331" s="5">
        <v>0.0</v>
      </c>
    </row>
    <row r="332" ht="12.75" customHeight="1">
      <c r="A332" s="5" t="s">
        <v>16</v>
      </c>
      <c r="B332" s="5" t="s">
        <v>21</v>
      </c>
      <c r="C332" s="5" t="s">
        <v>363</v>
      </c>
      <c r="D332" s="5">
        <v>2.0</v>
      </c>
      <c r="E332" s="5">
        <v>1.0</v>
      </c>
      <c r="F332" s="5">
        <v>0.0</v>
      </c>
      <c r="G332" s="5">
        <v>0.0</v>
      </c>
      <c r="H332" s="5">
        <v>0.0</v>
      </c>
    </row>
    <row r="333" ht="12.75" customHeight="1">
      <c r="A333" s="5" t="s">
        <v>16</v>
      </c>
      <c r="B333" s="5" t="s">
        <v>21</v>
      </c>
      <c r="C333" s="5" t="s">
        <v>364</v>
      </c>
      <c r="D333" s="5">
        <v>2.0</v>
      </c>
      <c r="E333" s="5">
        <v>1.0</v>
      </c>
      <c r="F333" s="5">
        <v>0.0</v>
      </c>
      <c r="G333" s="5">
        <v>0.0</v>
      </c>
      <c r="H333" s="5">
        <v>0.0</v>
      </c>
      <c r="P333" s="5" t="s">
        <v>23</v>
      </c>
    </row>
    <row r="334" ht="12.75" customHeight="1">
      <c r="A334" s="5" t="s">
        <v>16</v>
      </c>
      <c r="B334" s="5" t="s">
        <v>24</v>
      </c>
      <c r="C334" s="5" t="s">
        <v>365</v>
      </c>
      <c r="D334" s="5">
        <v>1.0</v>
      </c>
      <c r="E334" s="5">
        <v>2.0</v>
      </c>
      <c r="F334" s="5">
        <v>0.0</v>
      </c>
      <c r="G334" s="5">
        <v>0.0</v>
      </c>
      <c r="H334" s="5">
        <v>0.0</v>
      </c>
    </row>
    <row r="335" ht="12.75" customHeight="1">
      <c r="A335" s="5" t="s">
        <v>16</v>
      </c>
      <c r="B335" s="5" t="s">
        <v>24</v>
      </c>
      <c r="C335" s="5" t="s">
        <v>366</v>
      </c>
      <c r="D335" s="5">
        <v>1.0</v>
      </c>
      <c r="E335" s="5">
        <v>2.0</v>
      </c>
      <c r="F335" s="5">
        <v>0.0</v>
      </c>
      <c r="G335" s="5">
        <v>0.0</v>
      </c>
      <c r="H335" s="5">
        <v>0.0</v>
      </c>
    </row>
    <row r="336" ht="12.75" customHeight="1">
      <c r="A336" s="5" t="s">
        <v>16</v>
      </c>
      <c r="B336" s="5" t="s">
        <v>27</v>
      </c>
      <c r="C336" s="5" t="s">
        <v>367</v>
      </c>
      <c r="D336" s="5">
        <v>1.0</v>
      </c>
      <c r="E336" s="5">
        <v>1.0</v>
      </c>
      <c r="F336" s="5">
        <v>0.0</v>
      </c>
      <c r="G336" s="5">
        <v>0.0</v>
      </c>
      <c r="H336" s="5">
        <v>0.0</v>
      </c>
    </row>
    <row r="337" ht="12.75" customHeight="1">
      <c r="A337" s="5" t="s">
        <v>16</v>
      </c>
      <c r="B337" s="5" t="s">
        <v>46</v>
      </c>
      <c r="C337" s="5" t="s">
        <v>368</v>
      </c>
      <c r="D337" s="5">
        <v>1.0</v>
      </c>
      <c r="E337" s="5">
        <v>1.0</v>
      </c>
      <c r="F337" s="5">
        <v>0.0</v>
      </c>
      <c r="G337" s="5">
        <v>0.0</v>
      </c>
      <c r="H337" s="5">
        <v>0.0</v>
      </c>
    </row>
    <row r="338" ht="12.75" customHeight="1">
      <c r="A338" s="5" t="s">
        <v>16</v>
      </c>
      <c r="B338" s="5" t="s">
        <v>32</v>
      </c>
      <c r="C338" s="5" t="s">
        <v>369</v>
      </c>
      <c r="D338" s="5">
        <v>1.0</v>
      </c>
      <c r="E338" s="5">
        <v>2.0</v>
      </c>
      <c r="F338" s="5">
        <v>0.0</v>
      </c>
      <c r="G338" s="5">
        <v>1.0</v>
      </c>
      <c r="H338" s="5">
        <v>0.0</v>
      </c>
    </row>
    <row r="339" ht="12.75" customHeight="1">
      <c r="A339" s="5" t="s">
        <v>16</v>
      </c>
      <c r="B339" s="5" t="s">
        <v>51</v>
      </c>
      <c r="C339" s="5" t="s">
        <v>370</v>
      </c>
      <c r="D339" s="5">
        <v>1.0</v>
      </c>
      <c r="E339" s="5">
        <v>2.0</v>
      </c>
      <c r="F339" s="5">
        <v>0.0</v>
      </c>
      <c r="G339" s="5">
        <v>0.0</v>
      </c>
      <c r="H339" s="5">
        <v>0.0</v>
      </c>
    </row>
    <row r="340" ht="12.75" customHeight="1">
      <c r="A340" s="5" t="s">
        <v>16</v>
      </c>
      <c r="B340" s="5" t="s">
        <v>51</v>
      </c>
      <c r="C340" s="5" t="s">
        <v>371</v>
      </c>
      <c r="D340" s="5">
        <v>0.0</v>
      </c>
      <c r="E340" s="5">
        <v>3.0</v>
      </c>
      <c r="F340" s="5">
        <v>0.0</v>
      </c>
      <c r="G340" s="5">
        <v>2.0</v>
      </c>
      <c r="H340" s="5">
        <v>0.0</v>
      </c>
    </row>
    <row r="341" ht="12.75" customHeight="1">
      <c r="A341" s="5" t="s">
        <v>16</v>
      </c>
      <c r="B341" s="5" t="s">
        <v>51</v>
      </c>
      <c r="C341" s="5" t="s">
        <v>372</v>
      </c>
      <c r="D341" s="5">
        <v>0.0</v>
      </c>
      <c r="E341" s="5">
        <v>3.0</v>
      </c>
      <c r="F341" s="5">
        <v>0.0</v>
      </c>
      <c r="G341" s="5">
        <v>1.0</v>
      </c>
      <c r="H341" s="5">
        <v>0.0</v>
      </c>
    </row>
    <row r="342" ht="12.75" customHeight="1">
      <c r="A342" s="5" t="s">
        <v>16</v>
      </c>
      <c r="B342" s="5" t="s">
        <v>34</v>
      </c>
      <c r="C342" s="5" t="s">
        <v>373</v>
      </c>
      <c r="D342" s="5">
        <v>0.0</v>
      </c>
      <c r="E342" s="5">
        <v>0.0</v>
      </c>
      <c r="F342" s="5">
        <v>0.0</v>
      </c>
      <c r="G342" s="5">
        <v>0.0</v>
      </c>
      <c r="H342" s="5">
        <v>0.0</v>
      </c>
      <c r="P342" s="5" t="s">
        <v>88</v>
      </c>
    </row>
    <row r="343" ht="12.75" customHeight="1">
      <c r="A343" s="5" t="s">
        <v>16</v>
      </c>
      <c r="B343" s="5" t="s">
        <v>36</v>
      </c>
      <c r="C343" s="5" t="s">
        <v>374</v>
      </c>
      <c r="D343" s="5">
        <v>1.0</v>
      </c>
      <c r="E343" s="5">
        <v>2.0</v>
      </c>
      <c r="F343" s="5">
        <v>0.0</v>
      </c>
      <c r="G343" s="5">
        <v>0.0</v>
      </c>
      <c r="H343" s="5">
        <v>0.0</v>
      </c>
    </row>
    <row r="344" ht="12.75" customHeight="1">
      <c r="A344" s="5" t="s">
        <v>16</v>
      </c>
      <c r="B344" s="5" t="s">
        <v>21</v>
      </c>
      <c r="C344" s="5" t="s">
        <v>375</v>
      </c>
      <c r="D344" s="5">
        <v>1.0</v>
      </c>
      <c r="E344" s="5">
        <v>2.0</v>
      </c>
      <c r="F344" s="5">
        <v>2.0</v>
      </c>
      <c r="G344" s="5">
        <v>0.0</v>
      </c>
      <c r="H344" s="5">
        <v>0.0</v>
      </c>
    </row>
    <row r="345" ht="12.75" customHeight="1">
      <c r="A345" s="5" t="s">
        <v>16</v>
      </c>
      <c r="B345" s="5" t="s">
        <v>24</v>
      </c>
      <c r="C345" s="5" t="s">
        <v>376</v>
      </c>
      <c r="D345" s="5">
        <v>1.0</v>
      </c>
      <c r="E345" s="5">
        <v>2.0</v>
      </c>
      <c r="F345" s="5">
        <v>2.0</v>
      </c>
      <c r="G345" s="5">
        <v>0.0</v>
      </c>
      <c r="H345" s="5">
        <v>0.0</v>
      </c>
    </row>
    <row r="346" ht="12.75" customHeight="1">
      <c r="A346" s="5" t="s">
        <v>16</v>
      </c>
      <c r="B346" s="5" t="s">
        <v>27</v>
      </c>
      <c r="C346" s="5" t="s">
        <v>377</v>
      </c>
      <c r="D346" s="5">
        <v>0.0</v>
      </c>
      <c r="E346" s="5">
        <v>3.0</v>
      </c>
      <c r="F346" s="5">
        <v>4.0</v>
      </c>
      <c r="G346" s="5">
        <v>0.0</v>
      </c>
      <c r="H346" s="5">
        <v>0.0</v>
      </c>
    </row>
    <row r="347" ht="12.75" customHeight="1">
      <c r="A347" s="5" t="s">
        <v>16</v>
      </c>
      <c r="B347" s="5" t="s">
        <v>44</v>
      </c>
      <c r="C347" s="5" t="s">
        <v>378</v>
      </c>
      <c r="D347" s="5">
        <v>1.0</v>
      </c>
      <c r="E347" s="5">
        <v>3.0</v>
      </c>
      <c r="F347" s="5">
        <v>3.0</v>
      </c>
      <c r="G347" s="5">
        <v>0.0</v>
      </c>
      <c r="H347" s="5">
        <v>0.0</v>
      </c>
    </row>
    <row r="348" ht="12.75" customHeight="1">
      <c r="A348" s="5" t="s">
        <v>16</v>
      </c>
      <c r="B348" s="5" t="s">
        <v>44</v>
      </c>
      <c r="C348" s="5" t="s">
        <v>379</v>
      </c>
      <c r="D348" s="5">
        <v>1.0</v>
      </c>
      <c r="E348" s="5">
        <v>3.0</v>
      </c>
      <c r="F348" s="5">
        <v>2.0</v>
      </c>
      <c r="G348" s="5">
        <v>0.0</v>
      </c>
      <c r="H348" s="5">
        <v>0.0</v>
      </c>
    </row>
    <row r="349" ht="12.75" customHeight="1">
      <c r="A349" s="5" t="s">
        <v>16</v>
      </c>
      <c r="B349" s="5" t="s">
        <v>46</v>
      </c>
      <c r="C349" s="5" t="s">
        <v>380</v>
      </c>
      <c r="D349" s="5">
        <v>1.0</v>
      </c>
      <c r="E349" s="5">
        <v>2.0</v>
      </c>
      <c r="F349" s="5">
        <v>2.0</v>
      </c>
      <c r="G349" s="5">
        <v>0.0</v>
      </c>
      <c r="H349" s="5">
        <v>0.0</v>
      </c>
    </row>
    <row r="350" ht="12.75" customHeight="1">
      <c r="A350" s="5" t="s">
        <v>16</v>
      </c>
      <c r="B350" s="5" t="s">
        <v>46</v>
      </c>
      <c r="C350" s="5" t="s">
        <v>381</v>
      </c>
      <c r="D350" s="5">
        <v>1.0</v>
      </c>
      <c r="E350" s="5">
        <v>2.0</v>
      </c>
      <c r="F350" s="5">
        <v>3.0</v>
      </c>
      <c r="G350" s="5">
        <v>0.0</v>
      </c>
      <c r="H350" s="5">
        <v>0.0</v>
      </c>
    </row>
    <row r="351" ht="12.75" customHeight="1">
      <c r="A351" s="5" t="s">
        <v>16</v>
      </c>
      <c r="B351" s="5" t="s">
        <v>32</v>
      </c>
      <c r="C351" s="5" t="s">
        <v>382</v>
      </c>
      <c r="D351" s="5">
        <v>1.0</v>
      </c>
      <c r="E351" s="5">
        <v>2.0</v>
      </c>
      <c r="F351" s="5">
        <v>3.0</v>
      </c>
      <c r="G351" s="5">
        <v>0.0</v>
      </c>
      <c r="H351" s="5">
        <v>0.0</v>
      </c>
    </row>
    <row r="352" ht="12.75" customHeight="1">
      <c r="A352" s="5" t="s">
        <v>16</v>
      </c>
      <c r="B352" s="5" t="s">
        <v>34</v>
      </c>
      <c r="C352" s="5" t="s">
        <v>383</v>
      </c>
      <c r="D352" s="5">
        <v>0.0</v>
      </c>
      <c r="E352" s="5">
        <v>3.0</v>
      </c>
      <c r="F352" s="5">
        <v>3.0</v>
      </c>
      <c r="G352" s="5">
        <v>0.0</v>
      </c>
      <c r="H352" s="5">
        <v>0.0</v>
      </c>
    </row>
    <row r="353" ht="12.75" customHeight="1">
      <c r="A353" s="5" t="s">
        <v>16</v>
      </c>
      <c r="B353" s="5" t="s">
        <v>36</v>
      </c>
      <c r="C353" s="5" t="s">
        <v>384</v>
      </c>
      <c r="D353" s="5">
        <v>1.0</v>
      </c>
      <c r="E353" s="5">
        <v>2.0</v>
      </c>
      <c r="F353" s="5">
        <v>4.0</v>
      </c>
      <c r="G353" s="5">
        <v>0.0</v>
      </c>
      <c r="H353" s="5">
        <v>0.0</v>
      </c>
    </row>
    <row r="354" ht="12.75" customHeight="1">
      <c r="A354" s="5" t="s">
        <v>16</v>
      </c>
      <c r="B354" s="5" t="s">
        <v>17</v>
      </c>
      <c r="C354" s="5" t="s">
        <v>385</v>
      </c>
      <c r="D354" s="5">
        <v>0.0</v>
      </c>
      <c r="E354" s="5">
        <v>4.0</v>
      </c>
      <c r="F354" s="5">
        <v>0.0</v>
      </c>
      <c r="G354" s="5">
        <v>0.0</v>
      </c>
      <c r="H354" s="5">
        <v>0.0</v>
      </c>
    </row>
    <row r="355" ht="12.75" customHeight="1">
      <c r="A355" s="5" t="s">
        <v>16</v>
      </c>
      <c r="B355" s="5" t="s">
        <v>27</v>
      </c>
      <c r="C355" s="5" t="s">
        <v>386</v>
      </c>
      <c r="D355" s="5">
        <v>1.0</v>
      </c>
      <c r="E355" s="5">
        <v>2.0</v>
      </c>
      <c r="F355" s="5">
        <v>0.0</v>
      </c>
      <c r="G355" s="5">
        <v>0.0</v>
      </c>
      <c r="H355" s="5">
        <v>0.0</v>
      </c>
    </row>
    <row r="356" ht="12.75" customHeight="1">
      <c r="A356" s="5" t="s">
        <v>16</v>
      </c>
      <c r="B356" s="5" t="s">
        <v>51</v>
      </c>
      <c r="C356" s="5" t="s">
        <v>387</v>
      </c>
      <c r="D356" s="5">
        <v>0.0</v>
      </c>
      <c r="E356" s="5">
        <v>3.0</v>
      </c>
      <c r="F356" s="5">
        <v>0.0</v>
      </c>
      <c r="G356" s="5">
        <v>0.0</v>
      </c>
      <c r="H356" s="5">
        <v>0.0</v>
      </c>
    </row>
    <row r="357" ht="12.75" customHeight="1">
      <c r="A357" s="5" t="s">
        <v>16</v>
      </c>
      <c r="B357" s="5" t="s">
        <v>36</v>
      </c>
      <c r="C357" s="5" t="s">
        <v>388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P357" s="5" t="s">
        <v>88</v>
      </c>
    </row>
    <row r="358" ht="12.75" customHeight="1">
      <c r="A358" s="5" t="s">
        <v>16</v>
      </c>
      <c r="B358" s="5" t="s">
        <v>27</v>
      </c>
      <c r="C358" s="5" t="s">
        <v>389</v>
      </c>
      <c r="D358" s="5">
        <v>1.0</v>
      </c>
      <c r="E358" s="5">
        <v>2.0</v>
      </c>
      <c r="F358" s="5">
        <v>0.0</v>
      </c>
      <c r="G358" s="5">
        <v>0.0</v>
      </c>
      <c r="H358" s="5">
        <v>0.0</v>
      </c>
    </row>
    <row r="359" ht="12.75" customHeight="1">
      <c r="A359" s="5" t="s">
        <v>16</v>
      </c>
      <c r="B359" s="5" t="s">
        <v>46</v>
      </c>
      <c r="C359" s="5" t="s">
        <v>390</v>
      </c>
      <c r="D359" s="5">
        <v>0.0</v>
      </c>
      <c r="E359" s="5">
        <v>3.0</v>
      </c>
      <c r="F359" s="5">
        <v>0.0</v>
      </c>
      <c r="G359" s="5">
        <v>0.0</v>
      </c>
      <c r="H359" s="5">
        <v>0.0</v>
      </c>
    </row>
    <row r="360" ht="12.75" customHeight="1">
      <c r="A360" s="5" t="s">
        <v>16</v>
      </c>
      <c r="B360" s="5" t="s">
        <v>46</v>
      </c>
      <c r="C360" s="5" t="s">
        <v>391</v>
      </c>
      <c r="D360" s="5">
        <v>1.0</v>
      </c>
      <c r="E360" s="5">
        <v>3.0</v>
      </c>
      <c r="F360" s="5">
        <v>0.0</v>
      </c>
      <c r="G360" s="5">
        <v>0.0</v>
      </c>
      <c r="H360" s="5">
        <v>0.0</v>
      </c>
    </row>
    <row r="361" ht="12.75" customHeight="1">
      <c r="A361" s="5" t="s">
        <v>16</v>
      </c>
      <c r="B361" s="5" t="s">
        <v>34</v>
      </c>
      <c r="C361" s="5" t="s">
        <v>392</v>
      </c>
      <c r="D361" s="5">
        <v>0.0</v>
      </c>
      <c r="E361" s="5">
        <v>4.0</v>
      </c>
      <c r="F361" s="5">
        <v>0.0</v>
      </c>
      <c r="G361" s="5">
        <v>0.0</v>
      </c>
      <c r="H361" s="5">
        <v>0.0</v>
      </c>
    </row>
    <row r="362" ht="12.75" customHeight="1">
      <c r="A362" s="5" t="s">
        <v>16</v>
      </c>
      <c r="B362" s="5" t="s">
        <v>36</v>
      </c>
      <c r="C362" s="5" t="s">
        <v>393</v>
      </c>
      <c r="D362" s="5">
        <v>0.0</v>
      </c>
      <c r="E362" s="5">
        <v>4.0</v>
      </c>
      <c r="F362" s="5">
        <v>0.0</v>
      </c>
      <c r="G362" s="5">
        <v>0.0</v>
      </c>
      <c r="H362" s="5">
        <v>0.0</v>
      </c>
    </row>
    <row r="363" ht="12.75" customHeight="1">
      <c r="A363" s="5" t="s">
        <v>16</v>
      </c>
      <c r="B363" s="5" t="s">
        <v>17</v>
      </c>
      <c r="C363" s="5" t="s">
        <v>394</v>
      </c>
      <c r="D363" s="5">
        <v>1.0</v>
      </c>
      <c r="E363" s="5">
        <v>2.0</v>
      </c>
      <c r="F363" s="5">
        <v>1.0</v>
      </c>
      <c r="G363" s="5">
        <v>0.0</v>
      </c>
      <c r="H363" s="5">
        <v>0.0</v>
      </c>
    </row>
    <row r="364" ht="12.75" customHeight="1">
      <c r="A364" s="5" t="s">
        <v>16</v>
      </c>
      <c r="B364" s="5" t="s">
        <v>17</v>
      </c>
      <c r="C364" s="5" t="s">
        <v>395</v>
      </c>
      <c r="D364" s="5">
        <v>1.0</v>
      </c>
      <c r="E364" s="5">
        <v>2.0</v>
      </c>
      <c r="F364" s="5">
        <v>2.0</v>
      </c>
      <c r="G364" s="5">
        <v>0.0</v>
      </c>
      <c r="H364" s="5">
        <v>0.0</v>
      </c>
    </row>
    <row r="365" ht="12.75" customHeight="1">
      <c r="A365" s="5" t="s">
        <v>16</v>
      </c>
      <c r="B365" s="5" t="s">
        <v>17</v>
      </c>
      <c r="C365" s="5" t="s">
        <v>396</v>
      </c>
      <c r="D365" s="5">
        <v>0.0</v>
      </c>
      <c r="E365" s="5">
        <v>4.0</v>
      </c>
      <c r="F365" s="5">
        <v>2.0</v>
      </c>
      <c r="G365" s="5">
        <v>2.0</v>
      </c>
      <c r="H365" s="5">
        <v>0.0</v>
      </c>
    </row>
    <row r="366" ht="12.75" customHeight="1">
      <c r="A366" s="5" t="s">
        <v>16</v>
      </c>
      <c r="B366" s="5" t="s">
        <v>24</v>
      </c>
      <c r="C366" s="5" t="s">
        <v>397</v>
      </c>
      <c r="D366" s="5">
        <v>0.0</v>
      </c>
      <c r="E366" s="5">
        <v>3.0</v>
      </c>
      <c r="F366" s="5">
        <v>1.0</v>
      </c>
      <c r="G366" s="5">
        <v>1.0</v>
      </c>
      <c r="H366" s="5">
        <v>0.0</v>
      </c>
    </row>
    <row r="367" ht="12.75" customHeight="1">
      <c r="A367" s="5" t="s">
        <v>16</v>
      </c>
      <c r="B367" s="5" t="s">
        <v>27</v>
      </c>
      <c r="C367" s="5" t="s">
        <v>398</v>
      </c>
      <c r="D367" s="5">
        <v>1.0</v>
      </c>
      <c r="E367" s="5">
        <v>3.0</v>
      </c>
      <c r="F367" s="5">
        <v>3.0</v>
      </c>
      <c r="G367" s="5">
        <v>1.0</v>
      </c>
      <c r="H367" s="5">
        <v>0.0</v>
      </c>
    </row>
    <row r="368" ht="12.75" customHeight="1">
      <c r="A368" s="5" t="s">
        <v>16</v>
      </c>
      <c r="B368" s="5" t="s">
        <v>46</v>
      </c>
      <c r="C368" s="5" t="s">
        <v>399</v>
      </c>
      <c r="D368" s="5">
        <v>0.0</v>
      </c>
      <c r="E368" s="5">
        <v>3.0</v>
      </c>
      <c r="F368" s="5">
        <v>0.0</v>
      </c>
      <c r="G368" s="5">
        <v>0.0</v>
      </c>
      <c r="H368" s="5">
        <v>0.0</v>
      </c>
    </row>
    <row r="369" ht="15.0" customHeight="1">
      <c r="A369" s="5" t="s">
        <v>16</v>
      </c>
      <c r="B369" s="5" t="s">
        <v>46</v>
      </c>
      <c r="C369" s="5" t="s">
        <v>400</v>
      </c>
      <c r="D369" s="5">
        <v>1.0</v>
      </c>
      <c r="E369" s="5">
        <v>2.0</v>
      </c>
      <c r="F369" s="5">
        <v>0.0</v>
      </c>
      <c r="G369" s="5">
        <v>0.0</v>
      </c>
      <c r="H369" s="5">
        <v>0.0</v>
      </c>
    </row>
    <row r="370" ht="15.0" customHeight="1">
      <c r="A370" s="5" t="s">
        <v>16</v>
      </c>
      <c r="B370" s="5" t="s">
        <v>32</v>
      </c>
      <c r="C370" s="5" t="s">
        <v>401</v>
      </c>
      <c r="D370" s="5">
        <v>1.0</v>
      </c>
      <c r="E370" s="5">
        <v>2.0</v>
      </c>
      <c r="F370" s="5">
        <v>3.0</v>
      </c>
      <c r="G370" s="5">
        <v>1.0</v>
      </c>
      <c r="H370" s="5">
        <v>0.0</v>
      </c>
    </row>
    <row r="371" ht="12.75" customHeight="1">
      <c r="A371" s="5" t="s">
        <v>16</v>
      </c>
      <c r="B371" s="5" t="s">
        <v>34</v>
      </c>
      <c r="C371" s="5" t="s">
        <v>402</v>
      </c>
      <c r="D371" s="5">
        <v>1.0</v>
      </c>
      <c r="E371" s="5">
        <v>2.0</v>
      </c>
      <c r="F371" s="5">
        <v>3.0</v>
      </c>
      <c r="G371" s="5">
        <v>0.0</v>
      </c>
      <c r="H371" s="5">
        <v>0.0</v>
      </c>
    </row>
    <row r="372" ht="12.75" customHeight="1">
      <c r="A372" s="5" t="s">
        <v>16</v>
      </c>
      <c r="B372" s="5" t="s">
        <v>34</v>
      </c>
      <c r="C372" s="5" t="s">
        <v>403</v>
      </c>
      <c r="D372" s="5">
        <v>0.0</v>
      </c>
      <c r="E372" s="5">
        <v>3.0</v>
      </c>
      <c r="F372" s="5">
        <v>0.0</v>
      </c>
      <c r="G372" s="5">
        <v>0.0</v>
      </c>
      <c r="H372" s="5">
        <v>0.0</v>
      </c>
    </row>
    <row r="373" ht="12.75" customHeight="1">
      <c r="A373" s="5" t="s">
        <v>16</v>
      </c>
      <c r="B373" s="5" t="s">
        <v>27</v>
      </c>
      <c r="C373" s="5" t="s">
        <v>404</v>
      </c>
      <c r="D373" s="5">
        <v>1.0</v>
      </c>
      <c r="E373" s="5">
        <v>3.0</v>
      </c>
      <c r="F373" s="5">
        <v>0.0</v>
      </c>
      <c r="G373" s="5">
        <v>0.0</v>
      </c>
      <c r="H373" s="5">
        <v>0.0</v>
      </c>
    </row>
    <row r="374" ht="12.75" customHeight="1">
      <c r="A374" s="5" t="s">
        <v>16</v>
      </c>
      <c r="B374" s="5" t="s">
        <v>32</v>
      </c>
      <c r="C374" s="5" t="s">
        <v>405</v>
      </c>
      <c r="D374" s="5">
        <v>0.0</v>
      </c>
      <c r="E374" s="5">
        <v>1.0</v>
      </c>
      <c r="F374" s="5">
        <v>0.0</v>
      </c>
      <c r="G374" s="5">
        <v>0.0</v>
      </c>
      <c r="H374" s="5">
        <v>0.0</v>
      </c>
    </row>
    <row r="375" ht="12.75" customHeight="1">
      <c r="A375" s="5" t="s">
        <v>16</v>
      </c>
      <c r="B375" s="5" t="s">
        <v>51</v>
      </c>
      <c r="C375" s="5" t="s">
        <v>406</v>
      </c>
      <c r="D375" s="5">
        <v>1.0</v>
      </c>
      <c r="E375" s="5">
        <v>1.0</v>
      </c>
      <c r="F375" s="5">
        <v>0.0</v>
      </c>
      <c r="G375" s="5">
        <v>0.0</v>
      </c>
      <c r="H375" s="5">
        <v>0.0</v>
      </c>
    </row>
    <row r="376" ht="12.75" customHeight="1">
      <c r="A376" s="5" t="s">
        <v>16</v>
      </c>
      <c r="B376" s="5" t="s">
        <v>21</v>
      </c>
      <c r="C376" s="5" t="s">
        <v>407</v>
      </c>
      <c r="D376" s="5">
        <v>0.0</v>
      </c>
      <c r="E376" s="5">
        <v>4.0</v>
      </c>
      <c r="F376" s="5">
        <v>0.0</v>
      </c>
      <c r="G376" s="5">
        <v>1.0</v>
      </c>
      <c r="H376" s="5">
        <v>0.0</v>
      </c>
      <c r="P376" s="5" t="s">
        <v>322</v>
      </c>
    </row>
    <row r="377" ht="12.75" customHeight="1">
      <c r="A377" s="5" t="s">
        <v>16</v>
      </c>
      <c r="B377" s="5" t="s">
        <v>36</v>
      </c>
      <c r="C377" s="5" t="s">
        <v>408</v>
      </c>
      <c r="D377" s="5">
        <v>2.0</v>
      </c>
      <c r="E377" s="5">
        <v>1.0</v>
      </c>
      <c r="F377" s="5">
        <v>1.0</v>
      </c>
      <c r="G377" s="5">
        <v>0.0</v>
      </c>
      <c r="H377" s="5">
        <v>0.0</v>
      </c>
    </row>
    <row r="378" ht="12.75" customHeight="1">
      <c r="A378" s="5" t="s">
        <v>16</v>
      </c>
      <c r="B378" s="5" t="s">
        <v>24</v>
      </c>
      <c r="C378" s="5" t="s">
        <v>409</v>
      </c>
      <c r="D378" s="5">
        <v>0.0</v>
      </c>
      <c r="E378" s="5">
        <v>3.0</v>
      </c>
      <c r="F378" s="5">
        <v>0.0</v>
      </c>
      <c r="G378" s="5">
        <v>1.0</v>
      </c>
      <c r="H378" s="5">
        <v>0.0</v>
      </c>
    </row>
    <row r="379" ht="12.75" customHeight="1">
      <c r="A379" s="5" t="s">
        <v>16</v>
      </c>
      <c r="B379" s="5" t="s">
        <v>21</v>
      </c>
      <c r="C379" s="5" t="s">
        <v>410</v>
      </c>
      <c r="D379" s="5">
        <v>1.0</v>
      </c>
      <c r="E379" s="5">
        <v>3.0</v>
      </c>
      <c r="F379" s="5">
        <v>1.0</v>
      </c>
      <c r="G379" s="5">
        <v>2.0</v>
      </c>
      <c r="H379" s="5">
        <v>1.0</v>
      </c>
    </row>
    <row r="380" ht="12.75" customHeight="1">
      <c r="A380" s="5" t="s">
        <v>16</v>
      </c>
      <c r="B380" s="5" t="s">
        <v>46</v>
      </c>
      <c r="C380" s="5" t="s">
        <v>411</v>
      </c>
      <c r="D380" s="5">
        <v>2.0</v>
      </c>
      <c r="E380" s="5">
        <v>2.0</v>
      </c>
      <c r="F380" s="5">
        <v>0.0</v>
      </c>
      <c r="G380" s="5">
        <v>0.0</v>
      </c>
      <c r="H380" s="5">
        <v>0.0</v>
      </c>
    </row>
    <row r="381" ht="12.75" customHeight="1">
      <c r="A381" s="5" t="s">
        <v>16</v>
      </c>
      <c r="B381" s="5" t="s">
        <v>46</v>
      </c>
      <c r="C381" s="5" t="s">
        <v>412</v>
      </c>
      <c r="D381" s="5">
        <v>1.0</v>
      </c>
      <c r="E381" s="5">
        <v>3.0</v>
      </c>
      <c r="F381" s="5">
        <v>0.0</v>
      </c>
      <c r="G381" s="5">
        <v>0.0</v>
      </c>
      <c r="H381" s="5">
        <v>0.0</v>
      </c>
    </row>
    <row r="382" ht="12.75" customHeight="1">
      <c r="A382" s="5" t="s">
        <v>16</v>
      </c>
      <c r="B382" s="5" t="s">
        <v>32</v>
      </c>
      <c r="C382" s="5" t="s">
        <v>413</v>
      </c>
      <c r="D382" s="5">
        <v>1.0</v>
      </c>
      <c r="E382" s="5">
        <v>3.0</v>
      </c>
      <c r="F382" s="5">
        <v>2.0</v>
      </c>
      <c r="G382" s="5">
        <v>1.0</v>
      </c>
      <c r="H382" s="5">
        <v>1.0</v>
      </c>
    </row>
    <row r="383" ht="15.0" customHeight="1">
      <c r="A383" s="5" t="s">
        <v>16</v>
      </c>
      <c r="B383" s="5" t="s">
        <v>32</v>
      </c>
      <c r="C383" s="5" t="s">
        <v>414</v>
      </c>
      <c r="D383" s="5">
        <v>1.0</v>
      </c>
      <c r="E383" s="5">
        <v>3.0</v>
      </c>
      <c r="F383" s="5">
        <v>0.0</v>
      </c>
      <c r="G383" s="5">
        <v>1.0</v>
      </c>
      <c r="H383" s="5">
        <v>0.0</v>
      </c>
    </row>
    <row r="384" ht="12.75" customHeight="1">
      <c r="A384" s="5" t="s">
        <v>16</v>
      </c>
      <c r="B384" s="5" t="s">
        <v>34</v>
      </c>
      <c r="C384" s="5" t="s">
        <v>415</v>
      </c>
      <c r="D384" s="5">
        <v>0.0</v>
      </c>
      <c r="E384" s="5">
        <v>4.0</v>
      </c>
      <c r="F384" s="5">
        <v>1.0</v>
      </c>
      <c r="G384" s="5">
        <v>1.0</v>
      </c>
      <c r="H384" s="5">
        <v>1.0</v>
      </c>
    </row>
    <row r="385" ht="15.0" customHeight="1">
      <c r="A385" s="5" t="s">
        <v>16</v>
      </c>
      <c r="B385" s="5" t="s">
        <v>36</v>
      </c>
      <c r="C385" s="5" t="s">
        <v>416</v>
      </c>
      <c r="D385" s="5">
        <v>1.0</v>
      </c>
      <c r="E385" s="5">
        <v>3.0</v>
      </c>
      <c r="F385" s="5">
        <v>2.0</v>
      </c>
      <c r="G385" s="5">
        <v>0.0</v>
      </c>
      <c r="H385" s="5">
        <v>0.0</v>
      </c>
    </row>
    <row r="386" ht="12.75" customHeight="1">
      <c r="A386" s="5" t="s">
        <v>16</v>
      </c>
      <c r="B386" s="5" t="s">
        <v>36</v>
      </c>
      <c r="C386" s="5" t="s">
        <v>417</v>
      </c>
      <c r="D386" s="5">
        <v>1.0</v>
      </c>
      <c r="E386" s="5">
        <v>3.0</v>
      </c>
      <c r="F386" s="5">
        <v>0.0</v>
      </c>
      <c r="G386" s="5">
        <v>0.0</v>
      </c>
      <c r="H386" s="5">
        <v>0.0</v>
      </c>
    </row>
    <row r="387" ht="12.75" customHeight="1">
      <c r="A387" s="5" t="s">
        <v>16</v>
      </c>
      <c r="B387" s="5" t="s">
        <v>36</v>
      </c>
      <c r="C387" s="5" t="s">
        <v>418</v>
      </c>
      <c r="D387" s="5">
        <v>1.0</v>
      </c>
      <c r="E387" s="5">
        <v>3.0</v>
      </c>
      <c r="F387" s="5">
        <v>0.0</v>
      </c>
      <c r="G387" s="5">
        <v>0.0</v>
      </c>
      <c r="H387" s="5">
        <v>0.0</v>
      </c>
    </row>
    <row r="388" ht="12.75" customHeight="1">
      <c r="A388" s="5" t="s">
        <v>16</v>
      </c>
      <c r="B388" s="5" t="s">
        <v>24</v>
      </c>
      <c r="C388" s="5" t="s">
        <v>419</v>
      </c>
      <c r="D388" s="5">
        <v>0.0</v>
      </c>
      <c r="E388" s="5">
        <v>3.0</v>
      </c>
      <c r="F388" s="5">
        <v>2.0</v>
      </c>
      <c r="G388" s="5">
        <v>0.0</v>
      </c>
      <c r="H388" s="5">
        <v>0.0</v>
      </c>
    </row>
    <row r="389" ht="12.75" customHeight="1">
      <c r="A389" s="5" t="s">
        <v>16</v>
      </c>
      <c r="B389" s="5" t="s">
        <v>24</v>
      </c>
      <c r="C389" s="5" t="s">
        <v>420</v>
      </c>
      <c r="D389" s="5">
        <v>0.0</v>
      </c>
      <c r="E389" s="5">
        <v>4.0</v>
      </c>
      <c r="F389" s="5">
        <v>1.0</v>
      </c>
      <c r="G389" s="5">
        <v>0.0</v>
      </c>
      <c r="H389" s="5">
        <v>0.0</v>
      </c>
    </row>
    <row r="390" ht="12.75" customHeight="1">
      <c r="A390" s="5" t="s">
        <v>16</v>
      </c>
      <c r="B390" s="5" t="s">
        <v>24</v>
      </c>
      <c r="C390" s="5" t="s">
        <v>421</v>
      </c>
      <c r="D390" s="5">
        <v>1.0</v>
      </c>
      <c r="E390" s="5">
        <v>3.0</v>
      </c>
      <c r="F390" s="5">
        <v>1.0</v>
      </c>
      <c r="G390" s="5">
        <v>0.0</v>
      </c>
      <c r="H390" s="5">
        <v>0.0</v>
      </c>
    </row>
    <row r="391" ht="12.75" customHeight="1">
      <c r="A391" s="5" t="s">
        <v>16</v>
      </c>
      <c r="B391" s="5" t="s">
        <v>44</v>
      </c>
      <c r="C391" s="5" t="s">
        <v>422</v>
      </c>
      <c r="D391" s="5">
        <v>0.0</v>
      </c>
      <c r="E391" s="5">
        <v>3.0</v>
      </c>
      <c r="F391" s="5">
        <v>1.0</v>
      </c>
      <c r="G391" s="5">
        <v>0.0</v>
      </c>
      <c r="H391" s="5">
        <v>0.0</v>
      </c>
    </row>
    <row r="392" ht="12.75" customHeight="1">
      <c r="A392" s="5" t="s">
        <v>16</v>
      </c>
      <c r="B392" s="5" t="s">
        <v>44</v>
      </c>
      <c r="C392" s="5" t="s">
        <v>423</v>
      </c>
      <c r="D392" s="5">
        <v>0.0</v>
      </c>
      <c r="E392" s="5">
        <v>4.0</v>
      </c>
      <c r="F392" s="5">
        <v>2.0</v>
      </c>
      <c r="G392" s="5">
        <v>0.0</v>
      </c>
      <c r="H392" s="5">
        <v>0.0</v>
      </c>
    </row>
    <row r="393" ht="12.75" customHeight="1">
      <c r="A393" s="5" t="s">
        <v>16</v>
      </c>
      <c r="B393" s="5" t="s">
        <v>51</v>
      </c>
      <c r="C393" s="5" t="s">
        <v>424</v>
      </c>
      <c r="D393" s="5">
        <v>0.0</v>
      </c>
      <c r="E393" s="5">
        <v>3.0</v>
      </c>
      <c r="F393" s="5">
        <v>1.0</v>
      </c>
      <c r="G393" s="5">
        <v>0.0</v>
      </c>
      <c r="H393" s="5">
        <v>0.0</v>
      </c>
    </row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</sheetData>
  <autoFilter ref="$A$1:$P$1">
    <sortState ref="A1:P1">
      <sortCondition ref="C1"/>
    </sortState>
  </autoFilter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7.25"/>
    <col customWidth="1" min="3" max="3" width="15.75"/>
    <col customWidth="1" min="4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0.63"/>
  </cols>
  <sheetData>
    <row r="1" ht="12.75" customHeight="1">
      <c r="A1" s="1" t="s">
        <v>471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472</v>
      </c>
      <c r="H1" s="3" t="s">
        <v>473</v>
      </c>
      <c r="I1" s="3" t="s">
        <v>425</v>
      </c>
      <c r="J1" s="3" t="s">
        <v>474</v>
      </c>
      <c r="K1" s="3" t="s">
        <v>475</v>
      </c>
      <c r="L1" s="9" t="s">
        <v>476</v>
      </c>
      <c r="M1" s="9" t="s">
        <v>426</v>
      </c>
      <c r="N1" s="9" t="s">
        <v>427</v>
      </c>
      <c r="O1" s="10" t="s">
        <v>477</v>
      </c>
    </row>
    <row r="2" ht="12.75" customHeight="1">
      <c r="A2" s="5" t="s">
        <v>18</v>
      </c>
      <c r="B2" s="5">
        <v>0.0</v>
      </c>
      <c r="C2" s="5">
        <v>2.0</v>
      </c>
      <c r="D2" s="5">
        <v>0.0</v>
      </c>
      <c r="E2" s="5">
        <v>0.0</v>
      </c>
      <c r="F2" s="5">
        <v>0.0</v>
      </c>
      <c r="G2" s="11">
        <v>72.0</v>
      </c>
      <c r="H2" s="5">
        <f t="shared" ref="H2:H393" si="1">(3.14*(G2^2))/4</f>
        <v>4069.44</v>
      </c>
      <c r="I2" s="5" t="str">
        <f t="shared" ref="I2:I393" si="2">MID(A2,1,3)</f>
        <v>ALB</v>
      </c>
      <c r="J2" s="5">
        <f t="shared" ref="J2:J393" si="3">H2*F2</f>
        <v>0</v>
      </c>
      <c r="K2" s="5">
        <f t="shared" ref="K2:K393" si="4">H2*4</f>
        <v>16277.76</v>
      </c>
      <c r="L2" s="8" t="s">
        <v>428</v>
      </c>
      <c r="M2" s="7">
        <v>0.0</v>
      </c>
      <c r="N2" s="7">
        <v>16277.76</v>
      </c>
      <c r="O2" s="11">
        <f t="shared" ref="O2:O43" si="5">M2/(N2)*100</f>
        <v>0</v>
      </c>
    </row>
    <row r="3" ht="12.75" customHeight="1">
      <c r="A3" s="5" t="s">
        <v>19</v>
      </c>
      <c r="B3" s="5">
        <v>0.0</v>
      </c>
      <c r="C3" s="5">
        <v>3.0</v>
      </c>
      <c r="D3" s="5">
        <v>0.0</v>
      </c>
      <c r="E3" s="5">
        <v>1.0</v>
      </c>
      <c r="F3" s="5">
        <v>0.0</v>
      </c>
      <c r="G3" s="11">
        <v>60.0</v>
      </c>
      <c r="H3" s="5">
        <f t="shared" si="1"/>
        <v>2826</v>
      </c>
      <c r="I3" s="5" t="str">
        <f t="shared" si="2"/>
        <v>ANI</v>
      </c>
      <c r="J3" s="5">
        <f t="shared" si="3"/>
        <v>0</v>
      </c>
      <c r="K3" s="5">
        <f t="shared" si="4"/>
        <v>11304</v>
      </c>
      <c r="L3" s="8" t="s">
        <v>429</v>
      </c>
      <c r="M3" s="7">
        <v>0.0</v>
      </c>
      <c r="N3" s="7">
        <v>573785.0426</v>
      </c>
      <c r="O3" s="11">
        <f t="shared" si="5"/>
        <v>0</v>
      </c>
    </row>
    <row r="4" ht="12.75" customHeight="1">
      <c r="A4" s="5" t="s">
        <v>20</v>
      </c>
      <c r="B4" s="5">
        <v>3.0</v>
      </c>
      <c r="C4" s="5">
        <v>0.0</v>
      </c>
      <c r="D4" s="5">
        <v>3.0</v>
      </c>
      <c r="E4" s="5">
        <v>0.0</v>
      </c>
      <c r="F4" s="5">
        <v>0.0</v>
      </c>
      <c r="G4" s="11">
        <v>64.0</v>
      </c>
      <c r="H4" s="5">
        <f t="shared" si="1"/>
        <v>3215.36</v>
      </c>
      <c r="I4" s="5" t="str">
        <f t="shared" si="2"/>
        <v>ANI</v>
      </c>
      <c r="J4" s="5">
        <f t="shared" si="3"/>
        <v>0</v>
      </c>
      <c r="K4" s="5">
        <f t="shared" si="4"/>
        <v>12861.44</v>
      </c>
      <c r="L4" s="8" t="s">
        <v>430</v>
      </c>
      <c r="M4" s="7">
        <v>0.0</v>
      </c>
      <c r="N4" s="7">
        <v>28625.684400000002</v>
      </c>
      <c r="O4" s="11">
        <f t="shared" si="5"/>
        <v>0</v>
      </c>
    </row>
    <row r="5" ht="12.75" customHeight="1">
      <c r="A5" s="5" t="s">
        <v>22</v>
      </c>
      <c r="B5" s="5">
        <v>2.0</v>
      </c>
      <c r="C5" s="5">
        <v>0.0</v>
      </c>
      <c r="D5" s="5">
        <v>0.0</v>
      </c>
      <c r="E5" s="5">
        <v>0.0</v>
      </c>
      <c r="F5" s="5">
        <v>0.0</v>
      </c>
      <c r="G5" s="12">
        <v>162.5</v>
      </c>
      <c r="H5" s="5">
        <f t="shared" si="1"/>
        <v>20728.90625</v>
      </c>
      <c r="I5" s="5" t="str">
        <f t="shared" si="2"/>
        <v>ANI</v>
      </c>
      <c r="J5" s="5">
        <f t="shared" si="3"/>
        <v>0</v>
      </c>
      <c r="K5" s="5">
        <f t="shared" si="4"/>
        <v>82915.625</v>
      </c>
      <c r="L5" s="8" t="s">
        <v>431</v>
      </c>
      <c r="M5" s="7">
        <v>0.0</v>
      </c>
      <c r="N5" s="7">
        <v>42786.425</v>
      </c>
      <c r="O5" s="11">
        <f t="shared" si="5"/>
        <v>0</v>
      </c>
    </row>
    <row r="6" ht="12.75" customHeight="1">
      <c r="A6" s="5" t="s">
        <v>25</v>
      </c>
      <c r="B6" s="5">
        <v>4.0</v>
      </c>
      <c r="C6" s="5">
        <v>0.0</v>
      </c>
      <c r="D6" s="5">
        <v>4.0</v>
      </c>
      <c r="E6" s="5">
        <v>0.0</v>
      </c>
      <c r="F6" s="5">
        <v>0.0</v>
      </c>
      <c r="G6" s="11">
        <v>100.0</v>
      </c>
      <c r="H6" s="5">
        <f t="shared" si="1"/>
        <v>7850</v>
      </c>
      <c r="I6" s="5" t="str">
        <f t="shared" si="2"/>
        <v>ANI</v>
      </c>
      <c r="J6" s="5">
        <f t="shared" si="3"/>
        <v>0</v>
      </c>
      <c r="K6" s="5">
        <f t="shared" si="4"/>
        <v>31400</v>
      </c>
      <c r="L6" s="8" t="s">
        <v>432</v>
      </c>
      <c r="M6" s="7">
        <v>0.0</v>
      </c>
      <c r="N6" s="7">
        <v>192296.08060000004</v>
      </c>
      <c r="O6" s="11">
        <f t="shared" si="5"/>
        <v>0</v>
      </c>
    </row>
    <row r="7" ht="12.75" customHeight="1">
      <c r="A7" s="5" t="s">
        <v>26</v>
      </c>
      <c r="B7" s="5">
        <v>1.0</v>
      </c>
      <c r="C7" s="5">
        <v>1.0</v>
      </c>
      <c r="D7" s="5">
        <v>0.0</v>
      </c>
      <c r="E7" s="5">
        <v>0.0</v>
      </c>
      <c r="F7" s="5">
        <v>0.0</v>
      </c>
      <c r="G7" s="11">
        <v>90.0</v>
      </c>
      <c r="H7" s="5">
        <f t="shared" si="1"/>
        <v>6358.5</v>
      </c>
      <c r="I7" s="5" t="str">
        <f t="shared" si="2"/>
        <v>ANI</v>
      </c>
      <c r="J7" s="5">
        <f t="shared" si="3"/>
        <v>0</v>
      </c>
      <c r="K7" s="5">
        <f t="shared" si="4"/>
        <v>25434</v>
      </c>
      <c r="L7" s="8" t="s">
        <v>433</v>
      </c>
      <c r="M7" s="7">
        <v>0.0</v>
      </c>
      <c r="N7" s="7">
        <v>148403.9046</v>
      </c>
      <c r="O7" s="11">
        <f t="shared" si="5"/>
        <v>0</v>
      </c>
    </row>
    <row r="8" ht="12.75" customHeight="1">
      <c r="A8" s="5" t="s">
        <v>28</v>
      </c>
      <c r="B8" s="5">
        <v>1.0</v>
      </c>
      <c r="C8" s="5">
        <v>1.0</v>
      </c>
      <c r="D8" s="5">
        <v>0.0</v>
      </c>
      <c r="E8" s="5">
        <v>0.0</v>
      </c>
      <c r="F8" s="5">
        <v>0.0</v>
      </c>
      <c r="G8" s="11">
        <v>95.0</v>
      </c>
      <c r="H8" s="5">
        <f t="shared" si="1"/>
        <v>7084.625</v>
      </c>
      <c r="I8" s="5" t="str">
        <f t="shared" si="2"/>
        <v>ANI</v>
      </c>
      <c r="J8" s="5">
        <f t="shared" si="3"/>
        <v>0</v>
      </c>
      <c r="K8" s="5">
        <f t="shared" si="4"/>
        <v>28338.5</v>
      </c>
      <c r="L8" s="8" t="s">
        <v>434</v>
      </c>
      <c r="M8" s="7">
        <v>3197.305</v>
      </c>
      <c r="N8" s="7">
        <v>172186.61000000002</v>
      </c>
      <c r="O8" s="11">
        <f t="shared" si="5"/>
        <v>1.856883645</v>
      </c>
    </row>
    <row r="9" ht="12.75" customHeight="1">
      <c r="A9" s="5" t="s">
        <v>29</v>
      </c>
      <c r="B9" s="5">
        <v>1.0</v>
      </c>
      <c r="C9" s="5">
        <v>1.0</v>
      </c>
      <c r="D9" s="5">
        <v>0.0</v>
      </c>
      <c r="E9" s="5">
        <v>0.0</v>
      </c>
      <c r="F9" s="5">
        <v>0.0</v>
      </c>
      <c r="G9" s="11">
        <v>90.0</v>
      </c>
      <c r="H9" s="5">
        <f t="shared" si="1"/>
        <v>6358.5</v>
      </c>
      <c r="I9" s="5" t="str">
        <f t="shared" si="2"/>
        <v>ANI</v>
      </c>
      <c r="J9" s="5">
        <f t="shared" si="3"/>
        <v>0</v>
      </c>
      <c r="K9" s="5">
        <f t="shared" si="4"/>
        <v>25434</v>
      </c>
      <c r="L9" s="8" t="s">
        <v>435</v>
      </c>
      <c r="M9" s="7">
        <v>298.49625000000003</v>
      </c>
      <c r="N9" s="7">
        <v>32082.95</v>
      </c>
      <c r="O9" s="11">
        <f t="shared" si="5"/>
        <v>0.9303890384</v>
      </c>
    </row>
    <row r="10" ht="12.75" customHeight="1">
      <c r="A10" s="5" t="s">
        <v>30</v>
      </c>
      <c r="B10" s="5">
        <v>1.0</v>
      </c>
      <c r="C10" s="5">
        <v>1.0</v>
      </c>
      <c r="D10" s="5">
        <v>0.0</v>
      </c>
      <c r="E10" s="5">
        <v>0.0</v>
      </c>
      <c r="F10" s="5">
        <v>0.0</v>
      </c>
      <c r="G10" s="11">
        <v>138.0</v>
      </c>
      <c r="H10" s="5">
        <f t="shared" si="1"/>
        <v>14949.54</v>
      </c>
      <c r="I10" s="5" t="str">
        <f t="shared" si="2"/>
        <v>ANI</v>
      </c>
      <c r="J10" s="5">
        <f t="shared" si="3"/>
        <v>0</v>
      </c>
      <c r="K10" s="5">
        <f t="shared" si="4"/>
        <v>59798.16</v>
      </c>
      <c r="L10" s="8" t="s">
        <v>436</v>
      </c>
      <c r="M10" s="7">
        <v>0.0</v>
      </c>
      <c r="N10" s="7">
        <v>41870.047399999996</v>
      </c>
      <c r="O10" s="11">
        <f t="shared" si="5"/>
        <v>0</v>
      </c>
    </row>
    <row r="11" ht="12.75" customHeight="1">
      <c r="A11" s="5" t="s">
        <v>31</v>
      </c>
      <c r="B11" s="5">
        <v>1.0</v>
      </c>
      <c r="C11" s="5">
        <v>1.0</v>
      </c>
      <c r="D11" s="5">
        <v>0.0</v>
      </c>
      <c r="E11" s="5">
        <v>0.0</v>
      </c>
      <c r="F11" s="5">
        <v>0.0</v>
      </c>
      <c r="G11" s="11">
        <v>110.0</v>
      </c>
      <c r="H11" s="5">
        <f t="shared" si="1"/>
        <v>9498.5</v>
      </c>
      <c r="I11" s="5" t="str">
        <f t="shared" si="2"/>
        <v>ANI</v>
      </c>
      <c r="J11" s="5">
        <f t="shared" si="3"/>
        <v>0</v>
      </c>
      <c r="K11" s="5">
        <f t="shared" si="4"/>
        <v>37994</v>
      </c>
      <c r="L11" s="8" t="s">
        <v>437</v>
      </c>
      <c r="M11" s="7">
        <v>21736.500850000004</v>
      </c>
      <c r="N11" s="7">
        <v>522525.9242000001</v>
      </c>
      <c r="O11" s="11">
        <f t="shared" si="5"/>
        <v>4.159889461</v>
      </c>
    </row>
    <row r="12" ht="12.75" customHeight="1">
      <c r="A12" s="5" t="s">
        <v>33</v>
      </c>
      <c r="B12" s="5">
        <v>1.0</v>
      </c>
      <c r="C12" s="5">
        <v>2.0</v>
      </c>
      <c r="D12" s="5">
        <v>3.0</v>
      </c>
      <c r="E12" s="5">
        <v>0.0</v>
      </c>
      <c r="F12" s="5">
        <v>0.0</v>
      </c>
      <c r="G12" s="11">
        <v>171.0</v>
      </c>
      <c r="H12" s="5">
        <f t="shared" si="1"/>
        <v>22954.185</v>
      </c>
      <c r="I12" s="5" t="str">
        <f t="shared" si="2"/>
        <v>ANI</v>
      </c>
      <c r="J12" s="5">
        <f t="shared" si="3"/>
        <v>0</v>
      </c>
      <c r="K12" s="5">
        <f t="shared" si="4"/>
        <v>91816.74</v>
      </c>
      <c r="L12" s="8" t="s">
        <v>438</v>
      </c>
      <c r="M12" s="7">
        <v>0.0</v>
      </c>
      <c r="N12" s="7">
        <v>27095.06</v>
      </c>
      <c r="O12" s="11">
        <f t="shared" si="5"/>
        <v>0</v>
      </c>
    </row>
    <row r="13" ht="12.75" customHeight="1">
      <c r="A13" s="5" t="s">
        <v>35</v>
      </c>
      <c r="B13" s="5">
        <v>2.0</v>
      </c>
      <c r="C13" s="5">
        <v>1.0</v>
      </c>
      <c r="D13" s="5">
        <v>2.0</v>
      </c>
      <c r="E13" s="5">
        <v>0.0</v>
      </c>
      <c r="F13" s="5">
        <v>0.0</v>
      </c>
      <c r="G13" s="11">
        <v>167.0</v>
      </c>
      <c r="H13" s="5">
        <f t="shared" si="1"/>
        <v>21892.865</v>
      </c>
      <c r="I13" s="5" t="str">
        <f t="shared" si="2"/>
        <v>ANI</v>
      </c>
      <c r="J13" s="5">
        <f t="shared" si="3"/>
        <v>0</v>
      </c>
      <c r="K13" s="5">
        <f t="shared" si="4"/>
        <v>87571.46</v>
      </c>
      <c r="L13" s="8" t="s">
        <v>439</v>
      </c>
      <c r="M13" s="7">
        <v>490.625</v>
      </c>
      <c r="N13" s="7">
        <v>67001.163</v>
      </c>
      <c r="O13" s="11">
        <f t="shared" si="5"/>
        <v>0.7322634086</v>
      </c>
    </row>
    <row r="14" ht="12.75" customHeight="1">
      <c r="A14" s="5" t="s">
        <v>37</v>
      </c>
      <c r="B14" s="5">
        <v>1.0</v>
      </c>
      <c r="C14" s="5">
        <v>1.0</v>
      </c>
      <c r="D14" s="5">
        <v>0.0</v>
      </c>
      <c r="E14" s="5">
        <v>0.0</v>
      </c>
      <c r="F14" s="5">
        <v>0.0</v>
      </c>
      <c r="G14" s="11">
        <v>132.0</v>
      </c>
      <c r="H14" s="5">
        <f t="shared" si="1"/>
        <v>13677.84</v>
      </c>
      <c r="I14" s="5" t="str">
        <f t="shared" si="2"/>
        <v>ANI</v>
      </c>
      <c r="J14" s="5">
        <f t="shared" si="3"/>
        <v>0</v>
      </c>
      <c r="K14" s="5">
        <f t="shared" si="4"/>
        <v>54711.36</v>
      </c>
      <c r="L14" s="8" t="s">
        <v>440</v>
      </c>
      <c r="M14" s="7">
        <v>0.0</v>
      </c>
      <c r="N14" s="7">
        <v>19.625</v>
      </c>
      <c r="O14" s="11">
        <f t="shared" si="5"/>
        <v>0</v>
      </c>
    </row>
    <row r="15" ht="12.75" customHeight="1">
      <c r="A15" s="5" t="s">
        <v>38</v>
      </c>
      <c r="B15" s="5">
        <v>1.0</v>
      </c>
      <c r="C15" s="5">
        <v>2.0</v>
      </c>
      <c r="D15" s="5">
        <v>0.0</v>
      </c>
      <c r="E15" s="5">
        <v>0.0</v>
      </c>
      <c r="F15" s="5">
        <v>0.0</v>
      </c>
      <c r="G15" s="11">
        <v>87.8</v>
      </c>
      <c r="H15" s="5">
        <f t="shared" si="1"/>
        <v>6051.4394</v>
      </c>
      <c r="I15" s="5" t="str">
        <f t="shared" si="2"/>
        <v>ANI</v>
      </c>
      <c r="J15" s="5">
        <f t="shared" si="3"/>
        <v>0</v>
      </c>
      <c r="K15" s="5">
        <f t="shared" si="4"/>
        <v>24205.7576</v>
      </c>
      <c r="L15" s="8" t="s">
        <v>441</v>
      </c>
      <c r="M15" s="7">
        <v>0.0</v>
      </c>
      <c r="N15" s="7">
        <v>1187.7050000000002</v>
      </c>
      <c r="O15" s="11">
        <f t="shared" si="5"/>
        <v>0</v>
      </c>
    </row>
    <row r="16" ht="12.75" customHeight="1">
      <c r="A16" s="5" t="s">
        <v>39</v>
      </c>
      <c r="B16" s="5">
        <v>2.0</v>
      </c>
      <c r="C16" s="5">
        <v>2.0</v>
      </c>
      <c r="D16" s="5">
        <v>0.0</v>
      </c>
      <c r="E16" s="5">
        <v>0.0</v>
      </c>
      <c r="F16" s="5">
        <v>0.0</v>
      </c>
      <c r="G16" s="13">
        <v>13.4</v>
      </c>
      <c r="H16" s="5">
        <f t="shared" si="1"/>
        <v>140.9546</v>
      </c>
      <c r="I16" s="5" t="str">
        <f t="shared" si="2"/>
        <v>APH</v>
      </c>
      <c r="J16" s="5">
        <f t="shared" si="3"/>
        <v>0</v>
      </c>
      <c r="K16" s="5">
        <f t="shared" si="4"/>
        <v>563.8184</v>
      </c>
      <c r="L16" s="8" t="s">
        <v>442</v>
      </c>
      <c r="M16" s="7">
        <v>0.0</v>
      </c>
      <c r="N16" s="7">
        <v>67729.8</v>
      </c>
      <c r="O16" s="11">
        <f t="shared" si="5"/>
        <v>0</v>
      </c>
    </row>
    <row r="17" ht="12.75" customHeight="1">
      <c r="A17" s="5" t="s">
        <v>40</v>
      </c>
      <c r="B17" s="5">
        <v>0.0</v>
      </c>
      <c r="C17" s="5">
        <v>4.0</v>
      </c>
      <c r="D17" s="5">
        <v>0.0</v>
      </c>
      <c r="E17" s="5">
        <v>0.0</v>
      </c>
      <c r="F17" s="5">
        <v>0.0</v>
      </c>
      <c r="G17" s="11">
        <v>20.0</v>
      </c>
      <c r="H17" s="5">
        <f t="shared" si="1"/>
        <v>314</v>
      </c>
      <c r="I17" s="5" t="str">
        <f t="shared" si="2"/>
        <v>APH</v>
      </c>
      <c r="J17" s="5">
        <f t="shared" si="3"/>
        <v>0</v>
      </c>
      <c r="K17" s="5">
        <f t="shared" si="4"/>
        <v>1256</v>
      </c>
      <c r="L17" s="8" t="s">
        <v>443</v>
      </c>
      <c r="M17" s="7">
        <v>0.0</v>
      </c>
      <c r="N17" s="7">
        <v>15263.8226</v>
      </c>
      <c r="O17" s="11">
        <f t="shared" si="5"/>
        <v>0</v>
      </c>
    </row>
    <row r="18" ht="12.75" customHeight="1">
      <c r="A18" s="5" t="s">
        <v>41</v>
      </c>
      <c r="B18" s="5">
        <v>1.0</v>
      </c>
      <c r="C18" s="5">
        <v>2.0</v>
      </c>
      <c r="D18" s="5">
        <v>0.0</v>
      </c>
      <c r="E18" s="5">
        <v>0.0</v>
      </c>
      <c r="F18" s="5">
        <v>0.0</v>
      </c>
      <c r="G18" s="11">
        <v>19.5</v>
      </c>
      <c r="H18" s="5">
        <f t="shared" si="1"/>
        <v>298.49625</v>
      </c>
      <c r="I18" s="5" t="str">
        <f t="shared" si="2"/>
        <v>APH</v>
      </c>
      <c r="J18" s="5">
        <f t="shared" si="3"/>
        <v>0</v>
      </c>
      <c r="K18" s="5">
        <f t="shared" si="4"/>
        <v>1193.985</v>
      </c>
      <c r="L18" s="8" t="s">
        <v>444</v>
      </c>
      <c r="M18" s="7">
        <v>0.0</v>
      </c>
      <c r="N18" s="7">
        <v>25888.986000000004</v>
      </c>
      <c r="O18" s="11">
        <f t="shared" si="5"/>
        <v>0</v>
      </c>
    </row>
    <row r="19" ht="12.75" customHeight="1">
      <c r="A19" s="5" t="s">
        <v>42</v>
      </c>
      <c r="B19" s="5">
        <v>0.0</v>
      </c>
      <c r="C19" s="5">
        <v>4.0</v>
      </c>
      <c r="D19" s="5">
        <v>0.0</v>
      </c>
      <c r="E19" s="5">
        <v>0.0</v>
      </c>
      <c r="F19" s="5">
        <v>0.0</v>
      </c>
      <c r="G19" s="11">
        <v>28.8</v>
      </c>
      <c r="H19" s="5">
        <f t="shared" si="1"/>
        <v>651.1104</v>
      </c>
      <c r="I19" s="5" t="str">
        <f t="shared" si="2"/>
        <v>APH</v>
      </c>
      <c r="J19" s="5">
        <f t="shared" si="3"/>
        <v>0</v>
      </c>
      <c r="K19" s="5">
        <f t="shared" si="4"/>
        <v>2604.4416</v>
      </c>
      <c r="L19" s="8" t="s">
        <v>445</v>
      </c>
      <c r="M19" s="7">
        <v>0.0</v>
      </c>
      <c r="N19" s="7">
        <v>314.0</v>
      </c>
      <c r="O19" s="11">
        <f t="shared" si="5"/>
        <v>0</v>
      </c>
    </row>
    <row r="20" ht="12.75" customHeight="1">
      <c r="A20" s="5" t="s">
        <v>43</v>
      </c>
      <c r="B20" s="5">
        <v>0.0</v>
      </c>
      <c r="C20" s="5">
        <v>4.0</v>
      </c>
      <c r="D20" s="5">
        <v>0.0</v>
      </c>
      <c r="E20" s="5">
        <v>0.0</v>
      </c>
      <c r="F20" s="5">
        <v>0.0</v>
      </c>
      <c r="G20" s="11">
        <v>38.0</v>
      </c>
      <c r="H20" s="5">
        <f t="shared" si="1"/>
        <v>1133.54</v>
      </c>
      <c r="I20" s="5" t="str">
        <f t="shared" si="2"/>
        <v>APH</v>
      </c>
      <c r="J20" s="5">
        <f t="shared" si="3"/>
        <v>0</v>
      </c>
      <c r="K20" s="5">
        <f t="shared" si="4"/>
        <v>4534.16</v>
      </c>
      <c r="L20" s="8" t="s">
        <v>446</v>
      </c>
      <c r="M20" s="7">
        <v>29544.260000000002</v>
      </c>
      <c r="N20" s="7">
        <v>1817443.5866</v>
      </c>
      <c r="O20" s="11">
        <f t="shared" si="5"/>
        <v>1.625594336</v>
      </c>
    </row>
    <row r="21" ht="12.75" customHeight="1">
      <c r="A21" s="5" t="s">
        <v>45</v>
      </c>
      <c r="B21" s="5">
        <v>1.0</v>
      </c>
      <c r="C21" s="5">
        <v>3.0</v>
      </c>
      <c r="D21" s="5">
        <v>0.0</v>
      </c>
      <c r="E21" s="5">
        <v>0.0</v>
      </c>
      <c r="F21" s="5">
        <v>0.0</v>
      </c>
      <c r="G21" s="11">
        <v>13.0</v>
      </c>
      <c r="H21" s="5">
        <f t="shared" si="1"/>
        <v>132.665</v>
      </c>
      <c r="I21" s="5" t="str">
        <f t="shared" si="2"/>
        <v>APH</v>
      </c>
      <c r="J21" s="5">
        <f t="shared" si="3"/>
        <v>0</v>
      </c>
      <c r="K21" s="5">
        <f t="shared" si="4"/>
        <v>530.66</v>
      </c>
      <c r="L21" s="8" t="s">
        <v>447</v>
      </c>
      <c r="M21" s="7">
        <v>27736.405</v>
      </c>
      <c r="N21" s="7">
        <v>290368.54839999997</v>
      </c>
      <c r="O21" s="11">
        <f t="shared" si="5"/>
        <v>9.552138189</v>
      </c>
    </row>
    <row r="22" ht="12.75" customHeight="1">
      <c r="A22" s="5" t="s">
        <v>47</v>
      </c>
      <c r="B22" s="5">
        <v>1.0</v>
      </c>
      <c r="C22" s="5">
        <v>3.0</v>
      </c>
      <c r="D22" s="5">
        <v>1.0</v>
      </c>
      <c r="E22" s="5">
        <v>0.0</v>
      </c>
      <c r="F22" s="5">
        <v>0.0</v>
      </c>
      <c r="G22" s="11">
        <v>50.0</v>
      </c>
      <c r="H22" s="5">
        <f t="shared" si="1"/>
        <v>1962.5</v>
      </c>
      <c r="I22" s="5" t="str">
        <f t="shared" si="2"/>
        <v>APH</v>
      </c>
      <c r="J22" s="5">
        <f t="shared" si="3"/>
        <v>0</v>
      </c>
      <c r="K22" s="5">
        <f t="shared" si="4"/>
        <v>7850</v>
      </c>
      <c r="L22" s="8" t="s">
        <v>448</v>
      </c>
      <c r="M22" s="7">
        <v>0.0</v>
      </c>
      <c r="N22" s="7">
        <v>3092.9</v>
      </c>
      <c r="O22" s="11">
        <f t="shared" si="5"/>
        <v>0</v>
      </c>
    </row>
    <row r="23" ht="12.75" customHeight="1">
      <c r="A23" s="5" t="s">
        <v>48</v>
      </c>
      <c r="B23" s="5">
        <v>0.0</v>
      </c>
      <c r="C23" s="5">
        <v>4.0</v>
      </c>
      <c r="D23" s="5">
        <v>0.0</v>
      </c>
      <c r="E23" s="5">
        <v>0.0</v>
      </c>
      <c r="F23" s="5">
        <v>0.0</v>
      </c>
      <c r="G23" s="11">
        <v>43.5</v>
      </c>
      <c r="H23" s="5">
        <f t="shared" si="1"/>
        <v>1485.41625</v>
      </c>
      <c r="I23" s="5" t="str">
        <f t="shared" si="2"/>
        <v>APH</v>
      </c>
      <c r="J23" s="5">
        <f t="shared" si="3"/>
        <v>0</v>
      </c>
      <c r="K23" s="5">
        <f t="shared" si="4"/>
        <v>5941.665</v>
      </c>
      <c r="L23" s="8" t="s">
        <v>449</v>
      </c>
      <c r="M23" s="7">
        <v>13266.5</v>
      </c>
      <c r="N23" s="7">
        <v>382286.30220000003</v>
      </c>
      <c r="O23" s="11">
        <f t="shared" si="5"/>
        <v>3.470304827</v>
      </c>
    </row>
    <row r="24" ht="12.75" customHeight="1">
      <c r="A24" s="5" t="s">
        <v>49</v>
      </c>
      <c r="B24" s="5">
        <v>1.0</v>
      </c>
      <c r="C24" s="5">
        <v>3.0</v>
      </c>
      <c r="D24" s="5">
        <v>0.0</v>
      </c>
      <c r="E24" s="5">
        <v>0.0</v>
      </c>
      <c r="F24" s="5">
        <v>0.0</v>
      </c>
      <c r="G24" s="11">
        <v>20.0</v>
      </c>
      <c r="H24" s="5">
        <f t="shared" si="1"/>
        <v>314</v>
      </c>
      <c r="I24" s="5" t="str">
        <f t="shared" si="2"/>
        <v>APH</v>
      </c>
      <c r="J24" s="5">
        <f t="shared" si="3"/>
        <v>0</v>
      </c>
      <c r="K24" s="5">
        <f t="shared" si="4"/>
        <v>1256</v>
      </c>
      <c r="L24" s="8" t="s">
        <v>450</v>
      </c>
      <c r="M24" s="7">
        <v>0.0</v>
      </c>
      <c r="N24" s="7">
        <v>388928.1872</v>
      </c>
      <c r="O24" s="11">
        <f t="shared" si="5"/>
        <v>0</v>
      </c>
    </row>
    <row r="25" ht="12.75" customHeight="1">
      <c r="A25" s="5" t="s">
        <v>50</v>
      </c>
      <c r="B25" s="5">
        <v>0.0</v>
      </c>
      <c r="C25" s="5">
        <v>4.0</v>
      </c>
      <c r="D25" s="5">
        <v>0.0</v>
      </c>
      <c r="E25" s="5">
        <v>0.0</v>
      </c>
      <c r="F25" s="5">
        <v>0.0</v>
      </c>
      <c r="G25" s="11">
        <v>26.4</v>
      </c>
      <c r="H25" s="5">
        <f t="shared" si="1"/>
        <v>547.1136</v>
      </c>
      <c r="I25" s="5" t="str">
        <f t="shared" si="2"/>
        <v>APH</v>
      </c>
      <c r="J25" s="5">
        <f t="shared" si="3"/>
        <v>0</v>
      </c>
      <c r="K25" s="5">
        <f t="shared" si="4"/>
        <v>2188.4544</v>
      </c>
      <c r="L25" s="8" t="s">
        <v>451</v>
      </c>
      <c r="M25" s="7">
        <v>0.0</v>
      </c>
      <c r="N25" s="7">
        <v>226290.38</v>
      </c>
      <c r="O25" s="11">
        <f t="shared" si="5"/>
        <v>0</v>
      </c>
    </row>
    <row r="26" ht="12.75" customHeight="1">
      <c r="A26" s="5" t="s">
        <v>52</v>
      </c>
      <c r="B26" s="5">
        <v>1.0</v>
      </c>
      <c r="C26" s="5">
        <v>3.0</v>
      </c>
      <c r="D26" s="5">
        <v>0.0</v>
      </c>
      <c r="E26" s="5">
        <v>0.0</v>
      </c>
      <c r="F26" s="5">
        <v>0.0</v>
      </c>
      <c r="G26" s="11">
        <v>15.0</v>
      </c>
      <c r="H26" s="5">
        <f t="shared" si="1"/>
        <v>176.625</v>
      </c>
      <c r="I26" s="5" t="str">
        <f t="shared" si="2"/>
        <v>APH</v>
      </c>
      <c r="J26" s="5">
        <f t="shared" si="3"/>
        <v>0</v>
      </c>
      <c r="K26" s="5">
        <f t="shared" si="4"/>
        <v>706.5</v>
      </c>
      <c r="L26" s="8" t="s">
        <v>452</v>
      </c>
      <c r="M26" s="7">
        <v>0.0</v>
      </c>
      <c r="N26" s="7">
        <v>224491.16</v>
      </c>
      <c r="O26" s="11">
        <f t="shared" si="5"/>
        <v>0</v>
      </c>
    </row>
    <row r="27" ht="12.75" customHeight="1">
      <c r="A27" s="5" t="s">
        <v>53</v>
      </c>
      <c r="B27" s="5">
        <v>1.0</v>
      </c>
      <c r="C27" s="5">
        <v>2.0</v>
      </c>
      <c r="D27" s="5">
        <v>0.0</v>
      </c>
      <c r="E27" s="5">
        <v>0.0</v>
      </c>
      <c r="F27" s="5">
        <v>0.0</v>
      </c>
      <c r="G27" s="11">
        <v>40.5</v>
      </c>
      <c r="H27" s="5">
        <f t="shared" si="1"/>
        <v>1287.59625</v>
      </c>
      <c r="I27" s="5" t="str">
        <f t="shared" si="2"/>
        <v>BOS</v>
      </c>
      <c r="J27" s="5">
        <f t="shared" si="3"/>
        <v>0</v>
      </c>
      <c r="K27" s="5">
        <f t="shared" si="4"/>
        <v>5150.385</v>
      </c>
      <c r="L27" s="8" t="s">
        <v>453</v>
      </c>
      <c r="M27" s="7">
        <v>0.0</v>
      </c>
      <c r="N27" s="7">
        <v>13266.5</v>
      </c>
      <c r="O27" s="11">
        <f t="shared" si="5"/>
        <v>0</v>
      </c>
    </row>
    <row r="28" ht="12.75" customHeight="1">
      <c r="A28" s="5" t="s">
        <v>54</v>
      </c>
      <c r="B28" s="5">
        <v>1.0</v>
      </c>
      <c r="C28" s="5">
        <v>2.0</v>
      </c>
      <c r="D28" s="5">
        <v>0.0</v>
      </c>
      <c r="E28" s="5">
        <v>0.0</v>
      </c>
      <c r="F28" s="5">
        <v>0.0</v>
      </c>
      <c r="G28" s="11">
        <v>28.0</v>
      </c>
      <c r="H28" s="5">
        <f t="shared" si="1"/>
        <v>615.44</v>
      </c>
      <c r="I28" s="5" t="str">
        <f t="shared" si="2"/>
        <v>BOS</v>
      </c>
      <c r="J28" s="5">
        <f t="shared" si="3"/>
        <v>0</v>
      </c>
      <c r="K28" s="5">
        <f t="shared" si="4"/>
        <v>2461.76</v>
      </c>
      <c r="L28" s="8" t="s">
        <v>454</v>
      </c>
      <c r="M28" s="7">
        <v>0.0</v>
      </c>
      <c r="N28" s="7">
        <v>4000.36</v>
      </c>
      <c r="O28" s="11">
        <f t="shared" si="5"/>
        <v>0</v>
      </c>
    </row>
    <row r="29" ht="12.75" customHeight="1">
      <c r="A29" s="5" t="s">
        <v>55</v>
      </c>
      <c r="B29" s="5">
        <v>1.0</v>
      </c>
      <c r="C29" s="5">
        <v>2.0</v>
      </c>
      <c r="D29" s="5">
        <v>0.0</v>
      </c>
      <c r="E29" s="5">
        <v>0.0</v>
      </c>
      <c r="F29" s="5">
        <v>0.0</v>
      </c>
      <c r="G29" s="11">
        <v>29.0</v>
      </c>
      <c r="H29" s="5">
        <f t="shared" si="1"/>
        <v>660.185</v>
      </c>
      <c r="I29" s="5" t="str">
        <f t="shared" si="2"/>
        <v>BOS</v>
      </c>
      <c r="J29" s="5">
        <f t="shared" si="3"/>
        <v>0</v>
      </c>
      <c r="K29" s="5">
        <f t="shared" si="4"/>
        <v>2640.74</v>
      </c>
      <c r="L29" s="8" t="s">
        <v>455</v>
      </c>
      <c r="M29" s="7">
        <v>0.0</v>
      </c>
      <c r="N29" s="7">
        <v>9360.34</v>
      </c>
      <c r="O29" s="11">
        <f t="shared" si="5"/>
        <v>0</v>
      </c>
    </row>
    <row r="30" ht="12.75" customHeight="1">
      <c r="A30" s="5" t="s">
        <v>56</v>
      </c>
      <c r="B30" s="5">
        <v>1.0</v>
      </c>
      <c r="C30" s="5">
        <v>2.0</v>
      </c>
      <c r="D30" s="5">
        <v>0.0</v>
      </c>
      <c r="E30" s="5">
        <v>0.0</v>
      </c>
      <c r="F30" s="5">
        <v>0.0</v>
      </c>
      <c r="G30" s="11">
        <v>51.0</v>
      </c>
      <c r="H30" s="5">
        <f t="shared" si="1"/>
        <v>2041.785</v>
      </c>
      <c r="I30" s="5" t="str">
        <f t="shared" si="2"/>
        <v>BOS</v>
      </c>
      <c r="J30" s="5">
        <f t="shared" si="3"/>
        <v>0</v>
      </c>
      <c r="K30" s="5">
        <f t="shared" si="4"/>
        <v>8167.14</v>
      </c>
      <c r="L30" s="8" t="s">
        <v>456</v>
      </c>
      <c r="M30" s="7">
        <v>0.0</v>
      </c>
      <c r="N30" s="7">
        <v>54968.840000000004</v>
      </c>
      <c r="O30" s="11">
        <f t="shared" si="5"/>
        <v>0</v>
      </c>
    </row>
    <row r="31" ht="12.75" customHeight="1">
      <c r="A31" s="5" t="s">
        <v>57</v>
      </c>
      <c r="B31" s="5">
        <v>1.0</v>
      </c>
      <c r="C31" s="5">
        <v>3.0</v>
      </c>
      <c r="D31" s="5">
        <v>0.0</v>
      </c>
      <c r="E31" s="5">
        <v>0.0</v>
      </c>
      <c r="F31" s="5">
        <v>0.0</v>
      </c>
      <c r="G31" s="11">
        <v>56.0</v>
      </c>
      <c r="H31" s="5">
        <f t="shared" si="1"/>
        <v>2461.76</v>
      </c>
      <c r="I31" s="5" t="str">
        <f t="shared" si="2"/>
        <v>BOS</v>
      </c>
      <c r="J31" s="5">
        <f t="shared" si="3"/>
        <v>0</v>
      </c>
      <c r="K31" s="5">
        <f t="shared" si="4"/>
        <v>9847.04</v>
      </c>
      <c r="L31" s="8" t="s">
        <v>457</v>
      </c>
      <c r="M31" s="7">
        <v>0.0</v>
      </c>
      <c r="N31" s="7">
        <v>38679.053799999994</v>
      </c>
      <c r="O31" s="11">
        <f t="shared" si="5"/>
        <v>0</v>
      </c>
    </row>
    <row r="32" ht="12.75" customHeight="1">
      <c r="A32" s="5" t="s">
        <v>58</v>
      </c>
      <c r="B32" s="5">
        <v>0.0</v>
      </c>
      <c r="C32" s="5">
        <v>1.0</v>
      </c>
      <c r="D32" s="5">
        <v>0.0</v>
      </c>
      <c r="E32" s="5">
        <v>0.0</v>
      </c>
      <c r="F32" s="5">
        <v>0.0</v>
      </c>
      <c r="G32" s="11">
        <v>68.0</v>
      </c>
      <c r="H32" s="5">
        <f t="shared" si="1"/>
        <v>3629.84</v>
      </c>
      <c r="I32" s="5" t="str">
        <f t="shared" si="2"/>
        <v>BOS</v>
      </c>
      <c r="J32" s="5">
        <f t="shared" si="3"/>
        <v>0</v>
      </c>
      <c r="K32" s="5">
        <f t="shared" si="4"/>
        <v>14519.36</v>
      </c>
      <c r="L32" s="8" t="s">
        <v>458</v>
      </c>
      <c r="M32" s="7">
        <v>0.0</v>
      </c>
      <c r="N32" s="7">
        <v>207722.775</v>
      </c>
      <c r="O32" s="11">
        <f t="shared" si="5"/>
        <v>0</v>
      </c>
    </row>
    <row r="33" ht="12.75" customHeight="1">
      <c r="A33" s="5" t="s">
        <v>59</v>
      </c>
      <c r="B33" s="5">
        <v>1.0</v>
      </c>
      <c r="C33" s="5">
        <v>3.0</v>
      </c>
      <c r="D33" s="5">
        <v>0.0</v>
      </c>
      <c r="E33" s="5">
        <v>0.0</v>
      </c>
      <c r="F33" s="5">
        <v>0.0</v>
      </c>
      <c r="G33" s="11">
        <v>39.5</v>
      </c>
      <c r="H33" s="5">
        <f t="shared" si="1"/>
        <v>1224.79625</v>
      </c>
      <c r="I33" s="5" t="str">
        <f t="shared" si="2"/>
        <v>CAF</v>
      </c>
      <c r="J33" s="5">
        <f t="shared" si="3"/>
        <v>0</v>
      </c>
      <c r="K33" s="5">
        <f t="shared" si="4"/>
        <v>4899.185</v>
      </c>
      <c r="L33" s="8" t="s">
        <v>459</v>
      </c>
      <c r="M33" s="7">
        <v>0.0</v>
      </c>
      <c r="N33" s="7">
        <v>27816.380799999995</v>
      </c>
      <c r="O33" s="11">
        <f t="shared" si="5"/>
        <v>0</v>
      </c>
    </row>
    <row r="34" ht="12.75" customHeight="1">
      <c r="A34" s="5" t="s">
        <v>60</v>
      </c>
      <c r="B34" s="5">
        <v>1.0</v>
      </c>
      <c r="C34" s="5">
        <v>3.0</v>
      </c>
      <c r="D34" s="5">
        <v>0.0</v>
      </c>
      <c r="E34" s="5">
        <v>2.0</v>
      </c>
      <c r="F34" s="5">
        <v>0.0</v>
      </c>
      <c r="G34" s="11">
        <v>72.0</v>
      </c>
      <c r="H34" s="5">
        <f t="shared" si="1"/>
        <v>4069.44</v>
      </c>
      <c r="I34" s="5" t="str">
        <f t="shared" si="2"/>
        <v>CAF</v>
      </c>
      <c r="J34" s="5">
        <f t="shared" si="3"/>
        <v>0</v>
      </c>
      <c r="K34" s="5">
        <f t="shared" si="4"/>
        <v>16277.76</v>
      </c>
      <c r="L34" s="8" t="s">
        <v>460</v>
      </c>
      <c r="M34" s="7">
        <v>0.0</v>
      </c>
      <c r="N34" s="7">
        <v>424672.87960000004</v>
      </c>
      <c r="O34" s="11">
        <f t="shared" si="5"/>
        <v>0</v>
      </c>
    </row>
    <row r="35" ht="12.75" customHeight="1">
      <c r="A35" s="5" t="s">
        <v>61</v>
      </c>
      <c r="B35" s="5">
        <v>1.0</v>
      </c>
      <c r="C35" s="5">
        <v>3.0</v>
      </c>
      <c r="D35" s="5">
        <v>0.0</v>
      </c>
      <c r="E35" s="5">
        <v>3.0</v>
      </c>
      <c r="F35" s="5">
        <v>0.0</v>
      </c>
      <c r="G35" s="11">
        <v>62.5</v>
      </c>
      <c r="H35" s="5">
        <f t="shared" si="1"/>
        <v>3066.40625</v>
      </c>
      <c r="I35" s="5" t="str">
        <f t="shared" si="2"/>
        <v>CAF</v>
      </c>
      <c r="J35" s="5">
        <f t="shared" si="3"/>
        <v>0</v>
      </c>
      <c r="K35" s="5">
        <f t="shared" si="4"/>
        <v>12265.625</v>
      </c>
      <c r="L35" s="8" t="s">
        <v>461</v>
      </c>
      <c r="M35" s="7">
        <v>0.0</v>
      </c>
      <c r="N35" s="7">
        <v>521479.77040000004</v>
      </c>
      <c r="O35" s="11">
        <f t="shared" si="5"/>
        <v>0</v>
      </c>
    </row>
    <row r="36" ht="12.75" customHeight="1">
      <c r="A36" s="5" t="s">
        <v>62</v>
      </c>
      <c r="B36" s="5">
        <v>0.0</v>
      </c>
      <c r="C36" s="5">
        <v>3.0</v>
      </c>
      <c r="D36" s="5">
        <v>0.0</v>
      </c>
      <c r="E36" s="5">
        <v>0.0</v>
      </c>
      <c r="F36" s="5">
        <v>0.0</v>
      </c>
      <c r="G36" s="11">
        <v>17.0</v>
      </c>
      <c r="H36" s="5">
        <f t="shared" si="1"/>
        <v>226.865</v>
      </c>
      <c r="I36" s="5" t="str">
        <f t="shared" si="2"/>
        <v>CAF</v>
      </c>
      <c r="J36" s="5">
        <f t="shared" si="3"/>
        <v>0</v>
      </c>
      <c r="K36" s="5">
        <f t="shared" si="4"/>
        <v>907.46</v>
      </c>
      <c r="L36" s="8" t="s">
        <v>462</v>
      </c>
      <c r="M36" s="7">
        <v>0.0</v>
      </c>
      <c r="N36" s="7">
        <v>6704.685</v>
      </c>
      <c r="O36" s="11">
        <f t="shared" si="5"/>
        <v>0</v>
      </c>
    </row>
    <row r="37" ht="12.75" customHeight="1">
      <c r="A37" s="5" t="s">
        <v>63</v>
      </c>
      <c r="B37" s="5">
        <v>1.0</v>
      </c>
      <c r="C37" s="5">
        <v>2.0</v>
      </c>
      <c r="D37" s="5">
        <v>0.0</v>
      </c>
      <c r="E37" s="5">
        <v>1.0</v>
      </c>
      <c r="F37" s="5">
        <v>0.0</v>
      </c>
      <c r="G37" s="11">
        <v>32.0</v>
      </c>
      <c r="H37" s="5">
        <f t="shared" si="1"/>
        <v>803.84</v>
      </c>
      <c r="I37" s="5" t="str">
        <f t="shared" si="2"/>
        <v>CAF</v>
      </c>
      <c r="J37" s="5">
        <f t="shared" si="3"/>
        <v>0</v>
      </c>
      <c r="K37" s="5">
        <f t="shared" si="4"/>
        <v>3215.36</v>
      </c>
      <c r="L37" s="8" t="s">
        <v>463</v>
      </c>
      <c r="M37" s="7">
        <v>0.0</v>
      </c>
      <c r="N37" s="7">
        <v>340878.55700000003</v>
      </c>
      <c r="O37" s="11">
        <f t="shared" si="5"/>
        <v>0</v>
      </c>
    </row>
    <row r="38" ht="12.75" customHeight="1">
      <c r="A38" s="5" t="s">
        <v>64</v>
      </c>
      <c r="B38" s="5">
        <v>0.0</v>
      </c>
      <c r="C38" s="5">
        <v>4.0</v>
      </c>
      <c r="D38" s="5">
        <v>0.0</v>
      </c>
      <c r="E38" s="5">
        <v>0.0</v>
      </c>
      <c r="F38" s="5">
        <v>0.0</v>
      </c>
      <c r="G38" s="11">
        <v>47.0</v>
      </c>
      <c r="H38" s="5">
        <f t="shared" si="1"/>
        <v>1734.065</v>
      </c>
      <c r="I38" s="5" t="str">
        <f t="shared" si="2"/>
        <v>CAF</v>
      </c>
      <c r="J38" s="5">
        <f t="shared" si="3"/>
        <v>0</v>
      </c>
      <c r="K38" s="5">
        <f t="shared" si="4"/>
        <v>6936.26</v>
      </c>
      <c r="L38" s="8" t="s">
        <v>464</v>
      </c>
      <c r="M38" s="7">
        <v>0.0</v>
      </c>
      <c r="N38" s="7">
        <v>2640.7400000000002</v>
      </c>
      <c r="O38" s="11">
        <f t="shared" si="5"/>
        <v>0</v>
      </c>
    </row>
    <row r="39" ht="12.75" customHeight="1">
      <c r="A39" s="5" t="s">
        <v>65</v>
      </c>
      <c r="B39" s="5">
        <v>1.0</v>
      </c>
      <c r="C39" s="5">
        <v>0.0</v>
      </c>
      <c r="D39" s="5">
        <v>2.0</v>
      </c>
      <c r="E39" s="5">
        <v>0.0</v>
      </c>
      <c r="F39" s="5">
        <v>0.0</v>
      </c>
      <c r="G39" s="11">
        <v>76.0</v>
      </c>
      <c r="H39" s="5">
        <f t="shared" si="1"/>
        <v>4534.16</v>
      </c>
      <c r="I39" s="5" t="str">
        <f t="shared" si="2"/>
        <v>CAF</v>
      </c>
      <c r="J39" s="5">
        <f t="shared" si="3"/>
        <v>0</v>
      </c>
      <c r="K39" s="5">
        <f t="shared" si="4"/>
        <v>18136.64</v>
      </c>
      <c r="L39" s="8" t="s">
        <v>465</v>
      </c>
      <c r="M39" s="7">
        <v>0.0</v>
      </c>
      <c r="N39" s="7">
        <v>0.785</v>
      </c>
      <c r="O39" s="11">
        <f t="shared" si="5"/>
        <v>0</v>
      </c>
    </row>
    <row r="40" ht="12.75" customHeight="1">
      <c r="A40" s="5" t="s">
        <v>66</v>
      </c>
      <c r="B40" s="5">
        <v>1.0</v>
      </c>
      <c r="C40" s="5">
        <v>2.0</v>
      </c>
      <c r="D40" s="5">
        <v>0.0</v>
      </c>
      <c r="E40" s="5">
        <v>0.0</v>
      </c>
      <c r="F40" s="5">
        <v>0.0</v>
      </c>
      <c r="G40" s="11">
        <v>67.8</v>
      </c>
      <c r="H40" s="5">
        <f t="shared" si="1"/>
        <v>3608.5194</v>
      </c>
      <c r="I40" s="5" t="str">
        <f t="shared" si="2"/>
        <v>CAF</v>
      </c>
      <c r="J40" s="5">
        <f t="shared" si="3"/>
        <v>0</v>
      </c>
      <c r="K40" s="5">
        <f t="shared" si="4"/>
        <v>14434.0776</v>
      </c>
      <c r="L40" s="8" t="s">
        <v>466</v>
      </c>
      <c r="M40" s="7">
        <v>0.0</v>
      </c>
      <c r="N40" s="7">
        <v>97347.065</v>
      </c>
      <c r="O40" s="11">
        <f t="shared" si="5"/>
        <v>0</v>
      </c>
    </row>
    <row r="41" ht="12.75" customHeight="1">
      <c r="A41" s="5" t="s">
        <v>67</v>
      </c>
      <c r="B41" s="5">
        <v>1.0</v>
      </c>
      <c r="C41" s="5">
        <v>2.0</v>
      </c>
      <c r="D41" s="5">
        <v>0.0</v>
      </c>
      <c r="E41" s="5">
        <v>3.0</v>
      </c>
      <c r="F41" s="5">
        <v>0.0</v>
      </c>
      <c r="G41" s="11">
        <v>90.4</v>
      </c>
      <c r="H41" s="5">
        <f t="shared" si="1"/>
        <v>6415.1456</v>
      </c>
      <c r="I41" s="5" t="str">
        <f t="shared" si="2"/>
        <v>CAF</v>
      </c>
      <c r="J41" s="5">
        <f t="shared" si="3"/>
        <v>0</v>
      </c>
      <c r="K41" s="5">
        <f t="shared" si="4"/>
        <v>25660.5824</v>
      </c>
      <c r="L41" s="8" t="s">
        <v>467</v>
      </c>
      <c r="M41" s="7">
        <v>0.0</v>
      </c>
      <c r="N41" s="7">
        <v>211.1336</v>
      </c>
      <c r="O41" s="11">
        <f t="shared" si="5"/>
        <v>0</v>
      </c>
    </row>
    <row r="42" ht="12.75" customHeight="1">
      <c r="A42" s="5" t="s">
        <v>68</v>
      </c>
      <c r="B42" s="5">
        <v>3.0</v>
      </c>
      <c r="C42" s="5">
        <v>1.0</v>
      </c>
      <c r="D42" s="5">
        <v>0.0</v>
      </c>
      <c r="E42" s="5">
        <v>0.0</v>
      </c>
      <c r="F42" s="5">
        <v>0.0</v>
      </c>
      <c r="G42" s="11">
        <v>82.3</v>
      </c>
      <c r="H42" s="5">
        <f t="shared" si="1"/>
        <v>5317.03265</v>
      </c>
      <c r="I42" s="5" t="str">
        <f t="shared" si="2"/>
        <v>CAF</v>
      </c>
      <c r="J42" s="5">
        <f t="shared" si="3"/>
        <v>0</v>
      </c>
      <c r="K42" s="5">
        <f t="shared" si="4"/>
        <v>21268.1306</v>
      </c>
      <c r="L42" s="8" t="s">
        <v>468</v>
      </c>
      <c r="M42" s="7">
        <v>0.0</v>
      </c>
      <c r="N42" s="7">
        <v>11712.985</v>
      </c>
      <c r="O42" s="11">
        <f t="shared" si="5"/>
        <v>0</v>
      </c>
    </row>
    <row r="43" ht="12.75" customHeight="1">
      <c r="A43" s="5" t="s">
        <v>69</v>
      </c>
      <c r="B43" s="5">
        <v>1.0</v>
      </c>
      <c r="C43" s="5">
        <v>3.0</v>
      </c>
      <c r="D43" s="5">
        <v>0.0</v>
      </c>
      <c r="E43" s="5">
        <v>1.0</v>
      </c>
      <c r="F43" s="5">
        <v>0.0</v>
      </c>
      <c r="G43" s="11">
        <v>77.0</v>
      </c>
      <c r="H43" s="5">
        <f t="shared" si="1"/>
        <v>4654.265</v>
      </c>
      <c r="I43" s="5" t="str">
        <f t="shared" si="2"/>
        <v>CAF</v>
      </c>
      <c r="J43" s="5">
        <f t="shared" si="3"/>
        <v>0</v>
      </c>
      <c r="K43" s="5">
        <f t="shared" si="4"/>
        <v>18617.06</v>
      </c>
      <c r="L43" s="8" t="s">
        <v>469</v>
      </c>
      <c r="M43" s="7">
        <v>0.0</v>
      </c>
      <c r="N43" s="7">
        <v>6746.9493999999995</v>
      </c>
      <c r="O43" s="11">
        <f t="shared" si="5"/>
        <v>0</v>
      </c>
    </row>
    <row r="44" ht="12.75" customHeight="1">
      <c r="A44" s="5" t="s">
        <v>70</v>
      </c>
      <c r="B44" s="5">
        <v>0.0</v>
      </c>
      <c r="C44" s="5">
        <v>3.0</v>
      </c>
      <c r="D44" s="5">
        <v>0.0</v>
      </c>
      <c r="E44" s="5">
        <v>1.0</v>
      </c>
      <c r="F44" s="5">
        <v>0.0</v>
      </c>
      <c r="G44" s="11">
        <v>60.0</v>
      </c>
      <c r="H44" s="5">
        <f t="shared" si="1"/>
        <v>2826</v>
      </c>
      <c r="I44" s="5" t="str">
        <f t="shared" si="2"/>
        <v>CAF</v>
      </c>
      <c r="J44" s="5">
        <f t="shared" si="3"/>
        <v>0</v>
      </c>
      <c r="K44" s="5">
        <f t="shared" si="4"/>
        <v>11304</v>
      </c>
    </row>
    <row r="45" ht="12.75" customHeight="1">
      <c r="A45" s="5" t="s">
        <v>71</v>
      </c>
      <c r="B45" s="5">
        <v>0.0</v>
      </c>
      <c r="C45" s="5">
        <v>3.0</v>
      </c>
      <c r="D45" s="5">
        <v>0.0</v>
      </c>
      <c r="E45" s="5">
        <v>1.0</v>
      </c>
      <c r="F45" s="5">
        <v>0.0</v>
      </c>
      <c r="G45" s="11">
        <v>30.0</v>
      </c>
      <c r="H45" s="5">
        <f t="shared" si="1"/>
        <v>706.5</v>
      </c>
      <c r="I45" s="5" t="str">
        <f t="shared" si="2"/>
        <v>CAF</v>
      </c>
      <c r="J45" s="5">
        <f t="shared" si="3"/>
        <v>0</v>
      </c>
      <c r="K45" s="5">
        <f t="shared" si="4"/>
        <v>2826</v>
      </c>
    </row>
    <row r="46" ht="12.75" customHeight="1">
      <c r="A46" s="5" t="s">
        <v>72</v>
      </c>
      <c r="B46" s="5">
        <v>0.0</v>
      </c>
      <c r="C46" s="5">
        <v>4.0</v>
      </c>
      <c r="D46" s="5">
        <v>0.0</v>
      </c>
      <c r="E46" s="5">
        <v>0.0</v>
      </c>
      <c r="F46" s="5">
        <v>0.0</v>
      </c>
      <c r="G46" s="11">
        <v>44.0</v>
      </c>
      <c r="H46" s="5">
        <f t="shared" si="1"/>
        <v>1519.76</v>
      </c>
      <c r="I46" s="5" t="str">
        <f t="shared" si="2"/>
        <v>CAF</v>
      </c>
      <c r="J46" s="5">
        <f t="shared" si="3"/>
        <v>0</v>
      </c>
      <c r="K46" s="5">
        <f t="shared" si="4"/>
        <v>6079.04</v>
      </c>
    </row>
    <row r="47" ht="12.75" customHeight="1">
      <c r="A47" s="5" t="s">
        <v>73</v>
      </c>
      <c r="B47" s="5">
        <v>0.0</v>
      </c>
      <c r="C47" s="5">
        <v>3.0</v>
      </c>
      <c r="D47" s="5">
        <v>0.0</v>
      </c>
      <c r="E47" s="5">
        <v>0.0</v>
      </c>
      <c r="F47" s="5">
        <v>0.0</v>
      </c>
      <c r="G47" s="11">
        <v>69.0</v>
      </c>
      <c r="H47" s="5">
        <f t="shared" si="1"/>
        <v>3737.385</v>
      </c>
      <c r="I47" s="5" t="str">
        <f t="shared" si="2"/>
        <v>CAF</v>
      </c>
      <c r="J47" s="5">
        <f t="shared" si="3"/>
        <v>0</v>
      </c>
      <c r="K47" s="5">
        <f t="shared" si="4"/>
        <v>14949.54</v>
      </c>
    </row>
    <row r="48" ht="12.75" customHeight="1">
      <c r="A48" s="5" t="s">
        <v>74</v>
      </c>
      <c r="B48" s="5">
        <v>1.0</v>
      </c>
      <c r="C48" s="5">
        <v>3.0</v>
      </c>
      <c r="D48" s="5">
        <v>0.0</v>
      </c>
      <c r="E48" s="5">
        <v>0.0</v>
      </c>
      <c r="F48" s="5">
        <v>0.0</v>
      </c>
      <c r="G48" s="11">
        <v>68.0</v>
      </c>
      <c r="H48" s="5">
        <f t="shared" si="1"/>
        <v>3629.84</v>
      </c>
      <c r="I48" s="5" t="str">
        <f t="shared" si="2"/>
        <v>CAF</v>
      </c>
      <c r="J48" s="5">
        <f t="shared" si="3"/>
        <v>0</v>
      </c>
      <c r="K48" s="5">
        <f t="shared" si="4"/>
        <v>14519.36</v>
      </c>
    </row>
    <row r="49" ht="12.75" customHeight="1">
      <c r="A49" s="5" t="s">
        <v>75</v>
      </c>
      <c r="B49" s="5">
        <v>1.0</v>
      </c>
      <c r="C49" s="5">
        <v>2.0</v>
      </c>
      <c r="D49" s="5">
        <v>0.0</v>
      </c>
      <c r="E49" s="5">
        <v>0.0</v>
      </c>
      <c r="F49" s="5">
        <v>0.0</v>
      </c>
      <c r="G49" s="11">
        <v>21.0</v>
      </c>
      <c r="H49" s="5">
        <f t="shared" si="1"/>
        <v>346.185</v>
      </c>
      <c r="I49" s="5" t="str">
        <f t="shared" si="2"/>
        <v>CDU</v>
      </c>
      <c r="J49" s="5">
        <f t="shared" si="3"/>
        <v>0</v>
      </c>
      <c r="K49" s="5">
        <f t="shared" si="4"/>
        <v>1384.74</v>
      </c>
    </row>
    <row r="50" ht="12.75" customHeight="1">
      <c r="A50" s="5" t="s">
        <v>76</v>
      </c>
      <c r="B50" s="5">
        <v>0.0</v>
      </c>
      <c r="C50" s="5">
        <v>3.0</v>
      </c>
      <c r="D50" s="5">
        <v>0.0</v>
      </c>
      <c r="E50" s="5">
        <v>0.0</v>
      </c>
      <c r="F50" s="5">
        <v>0.0</v>
      </c>
      <c r="G50" s="11">
        <v>38.0</v>
      </c>
      <c r="H50" s="5">
        <f t="shared" si="1"/>
        <v>1133.54</v>
      </c>
      <c r="I50" s="5" t="str">
        <f t="shared" si="2"/>
        <v>CDU</v>
      </c>
      <c r="J50" s="5">
        <f t="shared" si="3"/>
        <v>0</v>
      </c>
      <c r="K50" s="5">
        <f t="shared" si="4"/>
        <v>4534.16</v>
      </c>
    </row>
    <row r="51" ht="12.75" customHeight="1">
      <c r="A51" s="5" t="s">
        <v>77</v>
      </c>
      <c r="B51" s="5">
        <v>0.0</v>
      </c>
      <c r="C51" s="5">
        <v>3.0</v>
      </c>
      <c r="D51" s="5">
        <v>0.0</v>
      </c>
      <c r="E51" s="5">
        <v>2.0</v>
      </c>
      <c r="F51" s="5">
        <v>0.0</v>
      </c>
      <c r="G51" s="11">
        <v>50.4</v>
      </c>
      <c r="H51" s="5">
        <f t="shared" si="1"/>
        <v>1994.0256</v>
      </c>
      <c r="I51" s="5" t="str">
        <f t="shared" si="2"/>
        <v>CDU</v>
      </c>
      <c r="J51" s="5">
        <f t="shared" si="3"/>
        <v>0</v>
      </c>
      <c r="K51" s="5">
        <f t="shared" si="4"/>
        <v>7976.1024</v>
      </c>
    </row>
    <row r="52" ht="12.75" customHeight="1">
      <c r="A52" s="5" t="s">
        <v>78</v>
      </c>
      <c r="B52" s="5">
        <v>0.0</v>
      </c>
      <c r="C52" s="5">
        <v>2.0</v>
      </c>
      <c r="D52" s="5">
        <v>0.0</v>
      </c>
      <c r="E52" s="5">
        <v>0.0</v>
      </c>
      <c r="F52" s="5">
        <v>0.0</v>
      </c>
      <c r="G52" s="11">
        <v>24.5</v>
      </c>
      <c r="H52" s="5">
        <f t="shared" si="1"/>
        <v>471.19625</v>
      </c>
      <c r="I52" s="5" t="str">
        <f t="shared" si="2"/>
        <v>CDU</v>
      </c>
      <c r="J52" s="5">
        <f t="shared" si="3"/>
        <v>0</v>
      </c>
      <c r="K52" s="5">
        <f t="shared" si="4"/>
        <v>1884.785</v>
      </c>
    </row>
    <row r="53" ht="12.75" customHeight="1">
      <c r="A53" s="5" t="s">
        <v>79</v>
      </c>
      <c r="B53" s="5">
        <v>0.0</v>
      </c>
      <c r="C53" s="5">
        <v>3.0</v>
      </c>
      <c r="D53" s="5">
        <v>0.0</v>
      </c>
      <c r="E53" s="5">
        <v>0.0</v>
      </c>
      <c r="F53" s="5">
        <v>0.0</v>
      </c>
      <c r="G53" s="11">
        <v>26.5</v>
      </c>
      <c r="H53" s="5">
        <f t="shared" si="1"/>
        <v>551.26625</v>
      </c>
      <c r="I53" s="5" t="str">
        <f t="shared" si="2"/>
        <v>CDU</v>
      </c>
      <c r="J53" s="5">
        <f t="shared" si="3"/>
        <v>0</v>
      </c>
      <c r="K53" s="5">
        <f t="shared" si="4"/>
        <v>2205.065</v>
      </c>
    </row>
    <row r="54" ht="12.75" customHeight="1">
      <c r="A54" s="5" t="s">
        <v>80</v>
      </c>
      <c r="B54" s="5">
        <v>0.0</v>
      </c>
      <c r="C54" s="5">
        <v>3.0</v>
      </c>
      <c r="D54" s="5">
        <v>0.0</v>
      </c>
      <c r="E54" s="5">
        <v>0.0</v>
      </c>
      <c r="F54" s="5">
        <v>0.0</v>
      </c>
      <c r="G54" s="11">
        <v>15.0</v>
      </c>
      <c r="H54" s="5">
        <f t="shared" si="1"/>
        <v>176.625</v>
      </c>
      <c r="I54" s="5" t="str">
        <f t="shared" si="2"/>
        <v>CDU</v>
      </c>
      <c r="J54" s="5">
        <f t="shared" si="3"/>
        <v>0</v>
      </c>
      <c r="K54" s="5">
        <f t="shared" si="4"/>
        <v>706.5</v>
      </c>
    </row>
    <row r="55" ht="12.75" customHeight="1">
      <c r="A55" s="5" t="s">
        <v>82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14">
        <v>17.5</v>
      </c>
      <c r="H55" s="5">
        <f t="shared" si="1"/>
        <v>240.40625</v>
      </c>
      <c r="I55" s="5" t="str">
        <f t="shared" si="2"/>
        <v>CDU</v>
      </c>
      <c r="J55" s="5">
        <f t="shared" si="3"/>
        <v>0</v>
      </c>
      <c r="K55" s="5">
        <f t="shared" si="4"/>
        <v>961.625</v>
      </c>
    </row>
    <row r="56" ht="12.75" customHeight="1">
      <c r="A56" s="5" t="s">
        <v>83</v>
      </c>
      <c r="B56" s="5">
        <v>0.0</v>
      </c>
      <c r="C56" s="5">
        <v>3.0</v>
      </c>
      <c r="D56" s="5">
        <v>0.0</v>
      </c>
      <c r="E56" s="5">
        <v>0.0</v>
      </c>
      <c r="F56" s="5">
        <v>0.0</v>
      </c>
      <c r="G56" s="11">
        <v>27.0</v>
      </c>
      <c r="H56" s="5">
        <f t="shared" si="1"/>
        <v>572.265</v>
      </c>
      <c r="I56" s="5" t="str">
        <f t="shared" si="2"/>
        <v>CDU</v>
      </c>
      <c r="J56" s="5">
        <f t="shared" si="3"/>
        <v>0</v>
      </c>
      <c r="K56" s="5">
        <f t="shared" si="4"/>
        <v>2289.06</v>
      </c>
    </row>
    <row r="57" ht="12.75" customHeight="1">
      <c r="A57" s="5" t="s">
        <v>84</v>
      </c>
      <c r="B57" s="5">
        <v>0.0</v>
      </c>
      <c r="C57" s="5">
        <v>3.0</v>
      </c>
      <c r="D57" s="5">
        <v>0.0</v>
      </c>
      <c r="E57" s="5">
        <v>0.0</v>
      </c>
      <c r="F57" s="5">
        <v>0.0</v>
      </c>
      <c r="G57" s="11">
        <v>15.0</v>
      </c>
      <c r="H57" s="5">
        <f t="shared" si="1"/>
        <v>176.625</v>
      </c>
      <c r="I57" s="5" t="str">
        <f t="shared" si="2"/>
        <v>CDU</v>
      </c>
      <c r="J57" s="5">
        <f t="shared" si="3"/>
        <v>0</v>
      </c>
      <c r="K57" s="5">
        <f t="shared" si="4"/>
        <v>706.5</v>
      </c>
    </row>
    <row r="58" ht="12.75" customHeight="1">
      <c r="A58" s="5" t="s">
        <v>85</v>
      </c>
      <c r="B58" s="5">
        <v>0.0</v>
      </c>
      <c r="C58" s="5">
        <v>3.0</v>
      </c>
      <c r="D58" s="5">
        <v>0.0</v>
      </c>
      <c r="E58" s="5">
        <v>0.0</v>
      </c>
      <c r="F58" s="5">
        <v>0.0</v>
      </c>
      <c r="G58" s="11">
        <v>15.0</v>
      </c>
      <c r="H58" s="5">
        <f t="shared" si="1"/>
        <v>176.625</v>
      </c>
      <c r="I58" s="5" t="str">
        <f t="shared" si="2"/>
        <v>CDU</v>
      </c>
      <c r="J58" s="5">
        <f t="shared" si="3"/>
        <v>0</v>
      </c>
      <c r="K58" s="5">
        <f t="shared" si="4"/>
        <v>706.5</v>
      </c>
    </row>
    <row r="59" ht="12.75" customHeight="1">
      <c r="A59" s="5" t="s">
        <v>86</v>
      </c>
      <c r="B59" s="5">
        <v>0.0</v>
      </c>
      <c r="C59" s="5">
        <v>4.0</v>
      </c>
      <c r="D59" s="5">
        <v>0.0</v>
      </c>
      <c r="E59" s="5">
        <v>0.0</v>
      </c>
      <c r="F59" s="5">
        <v>0.0</v>
      </c>
      <c r="G59" s="11">
        <v>22.5</v>
      </c>
      <c r="H59" s="5">
        <f t="shared" si="1"/>
        <v>397.40625</v>
      </c>
      <c r="I59" s="5" t="str">
        <f t="shared" si="2"/>
        <v>CDU</v>
      </c>
      <c r="J59" s="5">
        <f t="shared" si="3"/>
        <v>0</v>
      </c>
      <c r="K59" s="5">
        <f t="shared" si="4"/>
        <v>1589.625</v>
      </c>
    </row>
    <row r="60" ht="12.75" customHeight="1">
      <c r="A60" s="5" t="s">
        <v>87</v>
      </c>
      <c r="B60" s="5">
        <v>0.0</v>
      </c>
      <c r="C60" s="5">
        <v>3.0</v>
      </c>
      <c r="D60" s="5">
        <v>0.0</v>
      </c>
      <c r="E60" s="5">
        <v>0.0</v>
      </c>
      <c r="F60" s="5">
        <v>0.0</v>
      </c>
      <c r="G60" s="11">
        <v>72.0</v>
      </c>
      <c r="H60" s="5">
        <f t="shared" si="1"/>
        <v>4069.44</v>
      </c>
      <c r="I60" s="5" t="str">
        <f t="shared" si="2"/>
        <v>CDU</v>
      </c>
      <c r="J60" s="5">
        <f t="shared" si="3"/>
        <v>0</v>
      </c>
      <c r="K60" s="5">
        <f t="shared" si="4"/>
        <v>16277.76</v>
      </c>
    </row>
    <row r="61" ht="12.75" customHeight="1">
      <c r="A61" s="5" t="s">
        <v>89</v>
      </c>
      <c r="B61" s="5">
        <v>0.0</v>
      </c>
      <c r="C61" s="5">
        <v>4.0</v>
      </c>
      <c r="D61" s="5">
        <v>0.0</v>
      </c>
      <c r="E61" s="5">
        <v>0.0</v>
      </c>
      <c r="F61" s="5">
        <v>0.0</v>
      </c>
      <c r="G61" s="11">
        <v>19.4</v>
      </c>
      <c r="H61" s="5">
        <f t="shared" si="1"/>
        <v>295.4426</v>
      </c>
      <c r="I61" s="5" t="str">
        <f t="shared" si="2"/>
        <v>CDU</v>
      </c>
      <c r="J61" s="5">
        <f t="shared" si="3"/>
        <v>0</v>
      </c>
      <c r="K61" s="5">
        <f t="shared" si="4"/>
        <v>1181.7704</v>
      </c>
    </row>
    <row r="62" ht="12.75" customHeight="1">
      <c r="A62" s="5" t="s">
        <v>90</v>
      </c>
      <c r="B62" s="5">
        <v>0.0</v>
      </c>
      <c r="C62" s="5">
        <v>3.0</v>
      </c>
      <c r="D62" s="5">
        <v>0.0</v>
      </c>
      <c r="E62" s="5">
        <v>0.0</v>
      </c>
      <c r="F62" s="5">
        <v>0.0</v>
      </c>
      <c r="G62" s="11">
        <v>42.1</v>
      </c>
      <c r="H62" s="5">
        <f t="shared" si="1"/>
        <v>1391.34185</v>
      </c>
      <c r="I62" s="5" t="str">
        <f t="shared" si="2"/>
        <v>CDU</v>
      </c>
      <c r="J62" s="5">
        <f t="shared" si="3"/>
        <v>0</v>
      </c>
      <c r="K62" s="5">
        <f t="shared" si="4"/>
        <v>5565.3674</v>
      </c>
    </row>
    <row r="63" ht="12.75" customHeight="1">
      <c r="A63" s="5" t="s">
        <v>91</v>
      </c>
      <c r="B63" s="5">
        <v>0.0</v>
      </c>
      <c r="C63" s="5">
        <v>3.0</v>
      </c>
      <c r="D63" s="5">
        <v>0.0</v>
      </c>
      <c r="E63" s="5">
        <v>0.0</v>
      </c>
      <c r="F63" s="5">
        <v>0.0</v>
      </c>
      <c r="G63" s="11">
        <v>76.0</v>
      </c>
      <c r="H63" s="5">
        <f t="shared" si="1"/>
        <v>4534.16</v>
      </c>
      <c r="I63" s="5" t="str">
        <f t="shared" si="2"/>
        <v>CDU</v>
      </c>
      <c r="J63" s="5">
        <f t="shared" si="3"/>
        <v>0</v>
      </c>
      <c r="K63" s="5">
        <f t="shared" si="4"/>
        <v>18136.64</v>
      </c>
    </row>
    <row r="64" ht="12.75" customHeight="1">
      <c r="A64" s="5" t="s">
        <v>92</v>
      </c>
      <c r="B64" s="5">
        <v>0.0</v>
      </c>
      <c r="C64" s="5">
        <v>3.0</v>
      </c>
      <c r="D64" s="5">
        <v>0.0</v>
      </c>
      <c r="E64" s="5">
        <v>0.0</v>
      </c>
      <c r="F64" s="5">
        <v>0.0</v>
      </c>
      <c r="G64" s="11">
        <v>40.0</v>
      </c>
      <c r="H64" s="5">
        <f t="shared" si="1"/>
        <v>1256</v>
      </c>
      <c r="I64" s="5" t="str">
        <f t="shared" si="2"/>
        <v>CDU</v>
      </c>
      <c r="J64" s="5">
        <f t="shared" si="3"/>
        <v>0</v>
      </c>
      <c r="K64" s="5">
        <f t="shared" si="4"/>
        <v>5024</v>
      </c>
    </row>
    <row r="65" ht="12.75" customHeight="1">
      <c r="A65" s="5" t="s">
        <v>93</v>
      </c>
      <c r="B65" s="5">
        <v>0.0</v>
      </c>
      <c r="C65" s="5">
        <v>3.0</v>
      </c>
      <c r="D65" s="5">
        <v>0.0</v>
      </c>
      <c r="E65" s="5">
        <v>0.0</v>
      </c>
      <c r="F65" s="5">
        <v>0.0</v>
      </c>
      <c r="G65" s="11">
        <v>28.0</v>
      </c>
      <c r="H65" s="5">
        <f t="shared" si="1"/>
        <v>615.44</v>
      </c>
      <c r="I65" s="5" t="str">
        <f t="shared" si="2"/>
        <v>CDU</v>
      </c>
      <c r="J65" s="5">
        <f t="shared" si="3"/>
        <v>0</v>
      </c>
      <c r="K65" s="5">
        <f t="shared" si="4"/>
        <v>2461.76</v>
      </c>
    </row>
    <row r="66" ht="12.75" customHeight="1">
      <c r="A66" s="5" t="s">
        <v>94</v>
      </c>
      <c r="B66" s="5">
        <v>0.0</v>
      </c>
      <c r="C66" s="5">
        <v>3.0</v>
      </c>
      <c r="D66" s="5">
        <v>0.0</v>
      </c>
      <c r="E66" s="5">
        <v>0.0</v>
      </c>
      <c r="F66" s="5">
        <v>0.0</v>
      </c>
      <c r="G66" s="11">
        <v>56.5</v>
      </c>
      <c r="H66" s="5">
        <f t="shared" si="1"/>
        <v>2505.91625</v>
      </c>
      <c r="I66" s="5" t="str">
        <f t="shared" si="2"/>
        <v>CDU</v>
      </c>
      <c r="J66" s="5">
        <f t="shared" si="3"/>
        <v>0</v>
      </c>
      <c r="K66" s="5">
        <f t="shared" si="4"/>
        <v>10023.665</v>
      </c>
    </row>
    <row r="67" ht="12.75" customHeight="1">
      <c r="A67" s="5" t="s">
        <v>95</v>
      </c>
      <c r="B67" s="5">
        <v>0.0</v>
      </c>
      <c r="C67" s="5">
        <v>3.0</v>
      </c>
      <c r="D67" s="5">
        <v>0.0</v>
      </c>
      <c r="E67" s="5">
        <v>0.0</v>
      </c>
      <c r="F67" s="5">
        <v>0.0</v>
      </c>
      <c r="G67" s="11">
        <v>85.0</v>
      </c>
      <c r="H67" s="5">
        <f t="shared" si="1"/>
        <v>5671.625</v>
      </c>
      <c r="I67" s="5" t="str">
        <f t="shared" si="2"/>
        <v>CDU</v>
      </c>
      <c r="J67" s="5">
        <f t="shared" si="3"/>
        <v>0</v>
      </c>
      <c r="K67" s="5">
        <f t="shared" si="4"/>
        <v>22686.5</v>
      </c>
    </row>
    <row r="68" ht="12.75" customHeight="1">
      <c r="A68" s="5" t="s">
        <v>96</v>
      </c>
      <c r="B68" s="5">
        <v>0.0</v>
      </c>
      <c r="C68" s="5">
        <v>3.0</v>
      </c>
      <c r="D68" s="5">
        <v>0.0</v>
      </c>
      <c r="E68" s="5">
        <v>0.0</v>
      </c>
      <c r="F68" s="5">
        <v>0.0</v>
      </c>
      <c r="G68" s="11">
        <v>58.9</v>
      </c>
      <c r="H68" s="5">
        <f t="shared" si="1"/>
        <v>2723.32985</v>
      </c>
      <c r="I68" s="5" t="str">
        <f t="shared" si="2"/>
        <v>CDU</v>
      </c>
      <c r="J68" s="5">
        <f t="shared" si="3"/>
        <v>0</v>
      </c>
      <c r="K68" s="5">
        <f t="shared" si="4"/>
        <v>10893.3194</v>
      </c>
    </row>
    <row r="69" ht="12.75" customHeight="1">
      <c r="A69" s="5" t="s">
        <v>98</v>
      </c>
      <c r="B69" s="5">
        <v>0.0</v>
      </c>
      <c r="C69" s="5">
        <v>3.0</v>
      </c>
      <c r="D69" s="5">
        <v>0.0</v>
      </c>
      <c r="E69" s="5">
        <v>0.0</v>
      </c>
      <c r="F69" s="5">
        <v>0.0</v>
      </c>
      <c r="G69" s="11">
        <v>73.0</v>
      </c>
      <c r="H69" s="5">
        <f t="shared" si="1"/>
        <v>4183.265</v>
      </c>
      <c r="I69" s="5" t="str">
        <f t="shared" si="2"/>
        <v>CDU</v>
      </c>
      <c r="J69" s="5">
        <f t="shared" si="3"/>
        <v>0</v>
      </c>
      <c r="K69" s="5">
        <f t="shared" si="4"/>
        <v>16733.06</v>
      </c>
    </row>
    <row r="70" ht="12.75" customHeight="1">
      <c r="A70" s="5" t="s">
        <v>99</v>
      </c>
      <c r="B70" s="5">
        <v>0.0</v>
      </c>
      <c r="C70" s="5">
        <v>4.0</v>
      </c>
      <c r="D70" s="5">
        <v>0.0</v>
      </c>
      <c r="E70" s="5">
        <v>0.0</v>
      </c>
      <c r="F70" s="5">
        <v>0.0</v>
      </c>
      <c r="G70" s="11">
        <v>67.0</v>
      </c>
      <c r="H70" s="5">
        <f t="shared" si="1"/>
        <v>3523.865</v>
      </c>
      <c r="I70" s="5" t="str">
        <f t="shared" si="2"/>
        <v>CDU</v>
      </c>
      <c r="J70" s="5">
        <f t="shared" si="3"/>
        <v>0</v>
      </c>
      <c r="K70" s="5">
        <f t="shared" si="4"/>
        <v>14095.46</v>
      </c>
    </row>
    <row r="71" ht="12.75" customHeight="1">
      <c r="A71" s="5" t="s">
        <v>100</v>
      </c>
      <c r="B71" s="5">
        <v>1.0</v>
      </c>
      <c r="C71" s="5">
        <v>2.0</v>
      </c>
      <c r="D71" s="5">
        <v>0.0</v>
      </c>
      <c r="E71" s="5">
        <v>0.0</v>
      </c>
      <c r="F71" s="5">
        <v>0.0</v>
      </c>
      <c r="G71" s="11">
        <v>11.0</v>
      </c>
      <c r="H71" s="5">
        <f t="shared" si="1"/>
        <v>94.985</v>
      </c>
      <c r="I71" s="5" t="str">
        <f t="shared" si="2"/>
        <v>CDU</v>
      </c>
      <c r="J71" s="5">
        <f t="shared" si="3"/>
        <v>0</v>
      </c>
      <c r="K71" s="5">
        <f t="shared" si="4"/>
        <v>379.94</v>
      </c>
    </row>
    <row r="72" ht="12.75" customHeight="1">
      <c r="A72" s="5" t="s">
        <v>101</v>
      </c>
      <c r="B72" s="5">
        <v>1.0</v>
      </c>
      <c r="C72" s="5">
        <v>2.0</v>
      </c>
      <c r="D72" s="5">
        <v>0.0</v>
      </c>
      <c r="E72" s="5">
        <v>0.0</v>
      </c>
      <c r="F72" s="5">
        <v>0.0</v>
      </c>
      <c r="G72" s="11">
        <v>70.0</v>
      </c>
      <c r="H72" s="5">
        <f t="shared" si="1"/>
        <v>3846.5</v>
      </c>
      <c r="I72" s="5" t="str">
        <f t="shared" si="2"/>
        <v>CHR</v>
      </c>
      <c r="J72" s="5">
        <f t="shared" si="3"/>
        <v>0</v>
      </c>
      <c r="K72" s="5">
        <f t="shared" si="4"/>
        <v>15386</v>
      </c>
    </row>
    <row r="73" ht="12.75" customHeight="1">
      <c r="A73" s="5" t="s">
        <v>102</v>
      </c>
      <c r="B73" s="5">
        <v>2.0</v>
      </c>
      <c r="C73" s="5">
        <v>2.0</v>
      </c>
      <c r="D73" s="5">
        <v>0.0</v>
      </c>
      <c r="E73" s="5">
        <v>1.0</v>
      </c>
      <c r="F73" s="5">
        <v>0.0</v>
      </c>
      <c r="G73" s="11">
        <v>32.0</v>
      </c>
      <c r="H73" s="5">
        <f t="shared" si="1"/>
        <v>803.84</v>
      </c>
      <c r="I73" s="5" t="str">
        <f t="shared" si="2"/>
        <v>CHR</v>
      </c>
      <c r="J73" s="5">
        <f t="shared" si="3"/>
        <v>0</v>
      </c>
      <c r="K73" s="5">
        <f t="shared" si="4"/>
        <v>3215.36</v>
      </c>
    </row>
    <row r="74" ht="12.75" customHeight="1">
      <c r="A74" s="5" t="s">
        <v>103</v>
      </c>
      <c r="B74" s="5">
        <v>0.0</v>
      </c>
      <c r="C74" s="5">
        <v>3.0</v>
      </c>
      <c r="D74" s="5">
        <v>0.0</v>
      </c>
      <c r="E74" s="5">
        <v>1.0</v>
      </c>
      <c r="F74" s="5">
        <v>1.0</v>
      </c>
      <c r="G74" s="11">
        <v>37.0</v>
      </c>
      <c r="H74" s="5">
        <f t="shared" si="1"/>
        <v>1074.665</v>
      </c>
      <c r="I74" s="5" t="str">
        <f t="shared" si="2"/>
        <v>CHR</v>
      </c>
      <c r="J74" s="5">
        <f t="shared" si="3"/>
        <v>1074.665</v>
      </c>
      <c r="K74" s="5">
        <f t="shared" si="4"/>
        <v>4298.66</v>
      </c>
    </row>
    <row r="75" ht="12.75" customHeight="1">
      <c r="A75" s="5" t="s">
        <v>104</v>
      </c>
      <c r="B75" s="5">
        <v>0.0</v>
      </c>
      <c r="C75" s="5">
        <v>3.0</v>
      </c>
      <c r="D75" s="5">
        <v>0.0</v>
      </c>
      <c r="E75" s="5">
        <v>3.0</v>
      </c>
      <c r="F75" s="5">
        <v>0.0</v>
      </c>
      <c r="G75" s="11">
        <v>60.0</v>
      </c>
      <c r="H75" s="5">
        <f t="shared" si="1"/>
        <v>2826</v>
      </c>
      <c r="I75" s="5" t="str">
        <f t="shared" si="2"/>
        <v>CHR</v>
      </c>
      <c r="J75" s="5">
        <f t="shared" si="3"/>
        <v>0</v>
      </c>
      <c r="K75" s="5">
        <f t="shared" si="4"/>
        <v>11304</v>
      </c>
    </row>
    <row r="76" ht="12.75" customHeight="1">
      <c r="A76" s="5" t="s">
        <v>105</v>
      </c>
      <c r="B76" s="5">
        <v>0.0</v>
      </c>
      <c r="C76" s="5">
        <v>4.0</v>
      </c>
      <c r="D76" s="5">
        <v>0.0</v>
      </c>
      <c r="E76" s="5">
        <v>1.0</v>
      </c>
      <c r="F76" s="5">
        <v>0.0</v>
      </c>
      <c r="G76" s="11">
        <v>97.0</v>
      </c>
      <c r="H76" s="5">
        <f t="shared" si="1"/>
        <v>7386.065</v>
      </c>
      <c r="I76" s="5" t="str">
        <f t="shared" si="2"/>
        <v>CHR</v>
      </c>
      <c r="J76" s="5">
        <f t="shared" si="3"/>
        <v>0</v>
      </c>
      <c r="K76" s="5">
        <f t="shared" si="4"/>
        <v>29544.26</v>
      </c>
    </row>
    <row r="77" ht="12.75" customHeight="1">
      <c r="A77" s="5" t="s">
        <v>106</v>
      </c>
      <c r="B77" s="5">
        <v>1.0</v>
      </c>
      <c r="C77" s="5">
        <v>3.0</v>
      </c>
      <c r="D77" s="5">
        <v>0.0</v>
      </c>
      <c r="E77" s="5">
        <v>1.0</v>
      </c>
      <c r="F77" s="5">
        <v>1.0</v>
      </c>
      <c r="G77" s="11">
        <v>52.0</v>
      </c>
      <c r="H77" s="5">
        <f t="shared" si="1"/>
        <v>2122.64</v>
      </c>
      <c r="I77" s="5" t="str">
        <f t="shared" si="2"/>
        <v>CHR</v>
      </c>
      <c r="J77" s="5">
        <f t="shared" si="3"/>
        <v>2122.64</v>
      </c>
      <c r="K77" s="5">
        <f t="shared" si="4"/>
        <v>8490.56</v>
      </c>
    </row>
    <row r="78" ht="12.75" customHeight="1">
      <c r="A78" s="5" t="s">
        <v>107</v>
      </c>
      <c r="B78" s="5">
        <v>1.0</v>
      </c>
      <c r="C78" s="5">
        <v>2.0</v>
      </c>
      <c r="D78" s="5">
        <v>0.0</v>
      </c>
      <c r="E78" s="5">
        <v>0.0</v>
      </c>
      <c r="F78" s="5">
        <v>0.0</v>
      </c>
      <c r="G78" s="11">
        <v>39.5</v>
      </c>
      <c r="H78" s="5">
        <f t="shared" si="1"/>
        <v>1224.79625</v>
      </c>
      <c r="I78" s="5" t="str">
        <f t="shared" si="2"/>
        <v>CHR</v>
      </c>
      <c r="J78" s="5">
        <f t="shared" si="3"/>
        <v>0</v>
      </c>
      <c r="K78" s="5">
        <f t="shared" si="4"/>
        <v>4899.185</v>
      </c>
    </row>
    <row r="79" ht="12.75" customHeight="1">
      <c r="A79" s="5" t="s">
        <v>108</v>
      </c>
      <c r="B79" s="5">
        <v>1.0</v>
      </c>
      <c r="C79" s="5">
        <v>3.0</v>
      </c>
      <c r="D79" s="5">
        <v>0.0</v>
      </c>
      <c r="E79" s="5">
        <v>0.0</v>
      </c>
      <c r="F79" s="5">
        <v>0.0</v>
      </c>
      <c r="G79" s="11">
        <v>154.5</v>
      </c>
      <c r="H79" s="5">
        <f t="shared" si="1"/>
        <v>18738.14625</v>
      </c>
      <c r="I79" s="5" t="str">
        <f t="shared" si="2"/>
        <v>CHR</v>
      </c>
      <c r="J79" s="5">
        <f t="shared" si="3"/>
        <v>0</v>
      </c>
      <c r="K79" s="5">
        <f t="shared" si="4"/>
        <v>74952.585</v>
      </c>
    </row>
    <row r="80" ht="12.75" customHeight="1">
      <c r="A80" s="5" t="s">
        <v>109</v>
      </c>
      <c r="B80" s="5">
        <v>0.0</v>
      </c>
      <c r="C80" s="5">
        <v>3.0</v>
      </c>
      <c r="D80" s="5">
        <v>0.0</v>
      </c>
      <c r="E80" s="5">
        <v>1.0</v>
      </c>
      <c r="F80" s="5">
        <v>0.0</v>
      </c>
      <c r="G80" s="11">
        <v>80.0</v>
      </c>
      <c r="H80" s="5">
        <f t="shared" si="1"/>
        <v>5024</v>
      </c>
      <c r="I80" s="5" t="str">
        <f t="shared" si="2"/>
        <v>CHR</v>
      </c>
      <c r="J80" s="5">
        <f t="shared" si="3"/>
        <v>0</v>
      </c>
      <c r="K80" s="5">
        <f t="shared" si="4"/>
        <v>20096</v>
      </c>
    </row>
    <row r="81" ht="12.75" customHeight="1">
      <c r="A81" s="5" t="s">
        <v>110</v>
      </c>
      <c r="B81" s="5">
        <v>0.0</v>
      </c>
      <c r="C81" s="5">
        <v>3.0</v>
      </c>
      <c r="D81" s="5">
        <v>0.0</v>
      </c>
      <c r="E81" s="5">
        <v>0.0</v>
      </c>
      <c r="F81" s="5">
        <v>0.0</v>
      </c>
      <c r="G81" s="11">
        <v>17.0</v>
      </c>
      <c r="H81" s="5">
        <f t="shared" si="1"/>
        <v>226.865</v>
      </c>
      <c r="I81" s="5" t="str">
        <f t="shared" si="2"/>
        <v>CHT</v>
      </c>
      <c r="J81" s="5">
        <f t="shared" si="3"/>
        <v>0</v>
      </c>
      <c r="K81" s="5">
        <f t="shared" si="4"/>
        <v>907.46</v>
      </c>
    </row>
    <row r="82" ht="12.75" customHeight="1">
      <c r="A82" s="5" t="s">
        <v>111</v>
      </c>
      <c r="B82" s="5">
        <v>1.0</v>
      </c>
      <c r="C82" s="5">
        <v>1.0</v>
      </c>
      <c r="D82" s="5">
        <v>0.0</v>
      </c>
      <c r="E82" s="5">
        <v>0.0</v>
      </c>
      <c r="F82" s="5">
        <v>0.0</v>
      </c>
      <c r="G82" s="11">
        <v>10.0</v>
      </c>
      <c r="H82" s="5">
        <f t="shared" si="1"/>
        <v>78.5</v>
      </c>
      <c r="I82" s="5" t="str">
        <f t="shared" si="2"/>
        <v>CHT</v>
      </c>
      <c r="J82" s="5">
        <f t="shared" si="3"/>
        <v>0</v>
      </c>
      <c r="K82" s="5">
        <f t="shared" si="4"/>
        <v>314</v>
      </c>
    </row>
    <row r="83" ht="12.75" customHeight="1">
      <c r="A83" s="5" t="s">
        <v>112</v>
      </c>
      <c r="B83" s="5">
        <v>0.0</v>
      </c>
      <c r="C83" s="5">
        <v>4.0</v>
      </c>
      <c r="D83" s="5">
        <v>0.0</v>
      </c>
      <c r="E83" s="5">
        <v>0.0</v>
      </c>
      <c r="F83" s="5">
        <v>0.0</v>
      </c>
      <c r="G83" s="11">
        <v>20.0</v>
      </c>
      <c r="H83" s="5">
        <f t="shared" si="1"/>
        <v>314</v>
      </c>
      <c r="I83" s="5" t="str">
        <f t="shared" si="2"/>
        <v>CHT</v>
      </c>
      <c r="J83" s="5">
        <f t="shared" si="3"/>
        <v>0</v>
      </c>
      <c r="K83" s="5">
        <f t="shared" si="4"/>
        <v>1256</v>
      </c>
    </row>
    <row r="84" ht="12.75" customHeight="1">
      <c r="A84" s="5" t="s">
        <v>113</v>
      </c>
      <c r="B84" s="5">
        <v>1.0</v>
      </c>
      <c r="C84" s="5">
        <v>2.0</v>
      </c>
      <c r="D84" s="5">
        <v>0.0</v>
      </c>
      <c r="E84" s="5">
        <v>0.0</v>
      </c>
      <c r="F84" s="5">
        <v>0.0</v>
      </c>
      <c r="G84" s="11">
        <v>22.0</v>
      </c>
      <c r="H84" s="5">
        <f t="shared" si="1"/>
        <v>379.94</v>
      </c>
      <c r="I84" s="5" t="str">
        <f t="shared" si="2"/>
        <v>CHT</v>
      </c>
      <c r="J84" s="5">
        <f t="shared" si="3"/>
        <v>0</v>
      </c>
      <c r="K84" s="5">
        <f t="shared" si="4"/>
        <v>1519.76</v>
      </c>
    </row>
    <row r="85" ht="12.75" customHeight="1">
      <c r="A85" s="5" t="s">
        <v>114</v>
      </c>
      <c r="B85" s="5">
        <v>1.0</v>
      </c>
      <c r="C85" s="5">
        <v>3.0</v>
      </c>
      <c r="D85" s="5">
        <v>0.0</v>
      </c>
      <c r="E85" s="5">
        <v>0.0</v>
      </c>
      <c r="F85" s="5">
        <v>0.0</v>
      </c>
      <c r="G85" s="11">
        <v>37.5</v>
      </c>
      <c r="H85" s="5">
        <f t="shared" si="1"/>
        <v>1103.90625</v>
      </c>
      <c r="I85" s="5" t="str">
        <f t="shared" si="2"/>
        <v>CHT</v>
      </c>
      <c r="J85" s="5">
        <f t="shared" si="3"/>
        <v>0</v>
      </c>
      <c r="K85" s="5">
        <f t="shared" si="4"/>
        <v>4415.625</v>
      </c>
    </row>
    <row r="86" ht="12.75" customHeight="1">
      <c r="A86" s="5" t="s">
        <v>115</v>
      </c>
      <c r="B86" s="5">
        <v>1.0</v>
      </c>
      <c r="C86" s="5">
        <v>2.0</v>
      </c>
      <c r="D86" s="5">
        <v>0.0</v>
      </c>
      <c r="E86" s="5">
        <v>1.0</v>
      </c>
      <c r="F86" s="5">
        <v>0.0</v>
      </c>
      <c r="G86" s="11">
        <v>67.0</v>
      </c>
      <c r="H86" s="5">
        <f t="shared" si="1"/>
        <v>3523.865</v>
      </c>
      <c r="I86" s="5" t="str">
        <f t="shared" si="2"/>
        <v>CHT</v>
      </c>
      <c r="J86" s="5">
        <f t="shared" si="3"/>
        <v>0</v>
      </c>
      <c r="K86" s="5">
        <f t="shared" si="4"/>
        <v>14095.46</v>
      </c>
    </row>
    <row r="87" ht="12.75" customHeight="1">
      <c r="A87" s="5" t="s">
        <v>116</v>
      </c>
      <c r="B87" s="5">
        <v>1.0</v>
      </c>
      <c r="C87" s="5">
        <v>2.0</v>
      </c>
      <c r="D87" s="5">
        <v>0.0</v>
      </c>
      <c r="E87" s="5">
        <v>1.0</v>
      </c>
      <c r="F87" s="5">
        <v>1.0</v>
      </c>
      <c r="G87" s="11">
        <v>19.5</v>
      </c>
      <c r="H87" s="5">
        <f t="shared" si="1"/>
        <v>298.49625</v>
      </c>
      <c r="I87" s="5" t="str">
        <f t="shared" si="2"/>
        <v>CHT</v>
      </c>
      <c r="J87" s="5">
        <f t="shared" si="3"/>
        <v>298.49625</v>
      </c>
      <c r="K87" s="5">
        <f t="shared" si="4"/>
        <v>1193.985</v>
      </c>
    </row>
    <row r="88" ht="12.75" customHeight="1">
      <c r="A88" s="5" t="s">
        <v>117</v>
      </c>
      <c r="B88" s="5">
        <v>1.0</v>
      </c>
      <c r="C88" s="5">
        <v>3.0</v>
      </c>
      <c r="D88" s="5">
        <v>0.0</v>
      </c>
      <c r="E88" s="5">
        <v>0.0</v>
      </c>
      <c r="F88" s="5">
        <v>0.0</v>
      </c>
      <c r="G88" s="11">
        <v>38.0</v>
      </c>
      <c r="H88" s="5">
        <f t="shared" si="1"/>
        <v>1133.54</v>
      </c>
      <c r="I88" s="5" t="str">
        <f t="shared" si="2"/>
        <v>CHT</v>
      </c>
      <c r="J88" s="5">
        <f t="shared" si="3"/>
        <v>0</v>
      </c>
      <c r="K88" s="5">
        <f t="shared" si="4"/>
        <v>4534.16</v>
      </c>
    </row>
    <row r="89" ht="12.75" customHeight="1">
      <c r="A89" s="5" t="s">
        <v>118</v>
      </c>
      <c r="B89" s="5">
        <v>1.0</v>
      </c>
      <c r="C89" s="5">
        <v>2.0</v>
      </c>
      <c r="D89" s="5">
        <v>0.0</v>
      </c>
      <c r="E89" s="5">
        <v>0.0</v>
      </c>
      <c r="F89" s="5">
        <v>0.0</v>
      </c>
      <c r="G89" s="11">
        <v>35.0</v>
      </c>
      <c r="H89" s="5">
        <f t="shared" si="1"/>
        <v>961.625</v>
      </c>
      <c r="I89" s="5" t="str">
        <f t="shared" si="2"/>
        <v>CHT</v>
      </c>
      <c r="J89" s="5">
        <f t="shared" si="3"/>
        <v>0</v>
      </c>
      <c r="K89" s="5">
        <f t="shared" si="4"/>
        <v>3846.5</v>
      </c>
    </row>
    <row r="90" ht="12.75" customHeight="1">
      <c r="A90" s="5" t="s">
        <v>119</v>
      </c>
      <c r="B90" s="5">
        <v>1.0</v>
      </c>
      <c r="C90" s="5">
        <v>2.0</v>
      </c>
      <c r="D90" s="5">
        <v>1.0</v>
      </c>
      <c r="E90" s="5">
        <v>0.0</v>
      </c>
      <c r="F90" s="5">
        <v>0.0</v>
      </c>
      <c r="G90" s="11">
        <v>30.5</v>
      </c>
      <c r="H90" s="5">
        <f t="shared" si="1"/>
        <v>730.24625</v>
      </c>
      <c r="I90" s="5" t="str">
        <f t="shared" si="2"/>
        <v>CNP</v>
      </c>
      <c r="J90" s="5">
        <f t="shared" si="3"/>
        <v>0</v>
      </c>
      <c r="K90" s="5">
        <f t="shared" si="4"/>
        <v>2920.985</v>
      </c>
    </row>
    <row r="91" ht="12.75" customHeight="1">
      <c r="A91" s="5" t="s">
        <v>120</v>
      </c>
      <c r="B91" s="5">
        <v>1.0</v>
      </c>
      <c r="C91" s="5">
        <v>3.0</v>
      </c>
      <c r="D91" s="5">
        <v>3.0</v>
      </c>
      <c r="E91" s="5">
        <v>1.0</v>
      </c>
      <c r="F91" s="5">
        <v>0.0</v>
      </c>
      <c r="G91" s="11">
        <v>43.0</v>
      </c>
      <c r="H91" s="5">
        <f t="shared" si="1"/>
        <v>1451.465</v>
      </c>
      <c r="I91" s="5" t="str">
        <f t="shared" si="2"/>
        <v>CNP</v>
      </c>
      <c r="J91" s="5">
        <f t="shared" si="3"/>
        <v>0</v>
      </c>
      <c r="K91" s="5">
        <f t="shared" si="4"/>
        <v>5805.86</v>
      </c>
    </row>
    <row r="92" ht="12.75" customHeight="1">
      <c r="A92" s="5" t="s">
        <v>121</v>
      </c>
      <c r="B92" s="5">
        <v>1.0</v>
      </c>
      <c r="C92" s="5">
        <v>2.0</v>
      </c>
      <c r="D92" s="5">
        <v>2.0</v>
      </c>
      <c r="E92" s="5">
        <v>1.0</v>
      </c>
      <c r="F92" s="5">
        <v>0.0</v>
      </c>
      <c r="G92" s="11">
        <v>12.0</v>
      </c>
      <c r="H92" s="5">
        <f t="shared" si="1"/>
        <v>113.04</v>
      </c>
      <c r="I92" s="5" t="str">
        <f t="shared" si="2"/>
        <v>CNP</v>
      </c>
      <c r="J92" s="5">
        <f t="shared" si="3"/>
        <v>0</v>
      </c>
      <c r="K92" s="5">
        <f t="shared" si="4"/>
        <v>452.16</v>
      </c>
    </row>
    <row r="93" ht="12.75" customHeight="1">
      <c r="A93" s="5" t="s">
        <v>122</v>
      </c>
      <c r="B93" s="5">
        <v>1.0</v>
      </c>
      <c r="C93" s="5">
        <v>2.0</v>
      </c>
      <c r="D93" s="5">
        <v>3.0</v>
      </c>
      <c r="E93" s="5">
        <v>1.0</v>
      </c>
      <c r="F93" s="5">
        <v>0.0</v>
      </c>
      <c r="G93" s="11">
        <v>28.0</v>
      </c>
      <c r="H93" s="5">
        <f t="shared" si="1"/>
        <v>615.44</v>
      </c>
      <c r="I93" s="5" t="str">
        <f t="shared" si="2"/>
        <v>CNP</v>
      </c>
      <c r="J93" s="5">
        <f t="shared" si="3"/>
        <v>0</v>
      </c>
      <c r="K93" s="5">
        <f t="shared" si="4"/>
        <v>2461.76</v>
      </c>
    </row>
    <row r="94" ht="12.75" customHeight="1">
      <c r="A94" s="5" t="s">
        <v>123</v>
      </c>
      <c r="B94" s="5">
        <v>1.0</v>
      </c>
      <c r="C94" s="5">
        <v>2.0</v>
      </c>
      <c r="D94" s="5">
        <v>1.0</v>
      </c>
      <c r="E94" s="5">
        <v>1.0</v>
      </c>
      <c r="F94" s="5">
        <v>0.0</v>
      </c>
      <c r="G94" s="15"/>
      <c r="H94" s="5">
        <f t="shared" si="1"/>
        <v>0</v>
      </c>
      <c r="I94" s="5" t="str">
        <f t="shared" si="2"/>
        <v>CNP</v>
      </c>
      <c r="J94" s="5">
        <f t="shared" si="3"/>
        <v>0</v>
      </c>
      <c r="K94" s="5">
        <f t="shared" si="4"/>
        <v>0</v>
      </c>
    </row>
    <row r="95" ht="12.75" customHeight="1">
      <c r="A95" s="5" t="s">
        <v>124</v>
      </c>
      <c r="B95" s="5">
        <v>1.0</v>
      </c>
      <c r="C95" s="5">
        <v>2.0</v>
      </c>
      <c r="D95" s="5">
        <v>1.0</v>
      </c>
      <c r="E95" s="5">
        <v>1.0</v>
      </c>
      <c r="F95" s="5">
        <v>0.0</v>
      </c>
      <c r="G95" s="11">
        <v>12.5</v>
      </c>
      <c r="H95" s="5">
        <f t="shared" si="1"/>
        <v>122.65625</v>
      </c>
      <c r="I95" s="5" t="str">
        <f t="shared" si="2"/>
        <v>CNP</v>
      </c>
      <c r="J95" s="5">
        <f t="shared" si="3"/>
        <v>0</v>
      </c>
      <c r="K95" s="5">
        <f t="shared" si="4"/>
        <v>490.625</v>
      </c>
    </row>
    <row r="96" ht="12.75" customHeight="1">
      <c r="A96" s="5" t="s">
        <v>125</v>
      </c>
      <c r="B96" s="5">
        <v>0.0</v>
      </c>
      <c r="C96" s="5">
        <v>4.0</v>
      </c>
      <c r="D96" s="5">
        <v>0.0</v>
      </c>
      <c r="E96" s="5">
        <v>1.0</v>
      </c>
      <c r="F96" s="5">
        <v>0.0</v>
      </c>
      <c r="G96" s="11">
        <v>13.0</v>
      </c>
      <c r="H96" s="5">
        <f t="shared" si="1"/>
        <v>132.665</v>
      </c>
      <c r="I96" s="5" t="str">
        <f t="shared" si="2"/>
        <v>CNP</v>
      </c>
      <c r="J96" s="5">
        <f t="shared" si="3"/>
        <v>0</v>
      </c>
      <c r="K96" s="5">
        <f t="shared" si="4"/>
        <v>530.66</v>
      </c>
    </row>
    <row r="97" ht="12.75" customHeight="1">
      <c r="A97" s="5" t="s">
        <v>126</v>
      </c>
      <c r="B97" s="5">
        <v>1.0</v>
      </c>
      <c r="C97" s="5">
        <v>3.0</v>
      </c>
      <c r="D97" s="5">
        <v>1.0</v>
      </c>
      <c r="E97" s="5">
        <v>1.0</v>
      </c>
      <c r="F97" s="5">
        <v>0.0</v>
      </c>
      <c r="G97" s="11">
        <v>22.0</v>
      </c>
      <c r="H97" s="5">
        <f t="shared" si="1"/>
        <v>379.94</v>
      </c>
      <c r="I97" s="5" t="str">
        <f t="shared" si="2"/>
        <v>CNP</v>
      </c>
      <c r="J97" s="5">
        <f t="shared" si="3"/>
        <v>0</v>
      </c>
      <c r="K97" s="5">
        <f t="shared" si="4"/>
        <v>1519.76</v>
      </c>
    </row>
    <row r="98" ht="12.75" customHeight="1">
      <c r="A98" s="5" t="s">
        <v>127</v>
      </c>
      <c r="B98" s="5">
        <v>1.0</v>
      </c>
      <c r="C98" s="5">
        <v>2.0</v>
      </c>
      <c r="D98" s="5">
        <v>2.0</v>
      </c>
      <c r="E98" s="5">
        <v>1.0</v>
      </c>
      <c r="F98" s="5">
        <v>0.0</v>
      </c>
      <c r="G98" s="11">
        <v>53.0</v>
      </c>
      <c r="H98" s="5">
        <f t="shared" si="1"/>
        <v>2205.065</v>
      </c>
      <c r="I98" s="5" t="str">
        <f t="shared" si="2"/>
        <v>CNP</v>
      </c>
      <c r="J98" s="5">
        <f t="shared" si="3"/>
        <v>0</v>
      </c>
      <c r="K98" s="5">
        <f t="shared" si="4"/>
        <v>8820.26</v>
      </c>
    </row>
    <row r="99" ht="12.75" customHeight="1">
      <c r="A99" s="5" t="s">
        <v>128</v>
      </c>
      <c r="B99" s="5">
        <v>1.0</v>
      </c>
      <c r="C99" s="5">
        <v>3.0</v>
      </c>
      <c r="D99" s="5">
        <v>1.0</v>
      </c>
      <c r="E99" s="5">
        <v>1.0</v>
      </c>
      <c r="F99" s="5">
        <v>0.0</v>
      </c>
      <c r="G99" s="11">
        <v>21.0</v>
      </c>
      <c r="H99" s="5">
        <f t="shared" si="1"/>
        <v>346.185</v>
      </c>
      <c r="I99" s="5" t="str">
        <f t="shared" si="2"/>
        <v>CNP</v>
      </c>
      <c r="J99" s="5">
        <f t="shared" si="3"/>
        <v>0</v>
      </c>
      <c r="K99" s="5">
        <f t="shared" si="4"/>
        <v>1384.74</v>
      </c>
    </row>
    <row r="100" ht="12.75" customHeight="1">
      <c r="A100" s="5" t="s">
        <v>129</v>
      </c>
      <c r="B100" s="5">
        <v>1.0</v>
      </c>
      <c r="C100" s="5">
        <v>3.0</v>
      </c>
      <c r="D100" s="5">
        <v>1.0</v>
      </c>
      <c r="E100" s="5">
        <v>2.0</v>
      </c>
      <c r="F100" s="5">
        <v>0.0</v>
      </c>
      <c r="G100" s="11">
        <v>22.0</v>
      </c>
      <c r="H100" s="5">
        <f t="shared" si="1"/>
        <v>379.94</v>
      </c>
      <c r="I100" s="5" t="str">
        <f t="shared" si="2"/>
        <v>CNP</v>
      </c>
      <c r="J100" s="5">
        <f t="shared" si="3"/>
        <v>0</v>
      </c>
      <c r="K100" s="5">
        <f t="shared" si="4"/>
        <v>1519.76</v>
      </c>
    </row>
    <row r="101" ht="12.75" customHeight="1">
      <c r="A101" s="5" t="s">
        <v>130</v>
      </c>
      <c r="B101" s="5">
        <v>1.0</v>
      </c>
      <c r="C101" s="5">
        <v>3.0</v>
      </c>
      <c r="D101" s="5">
        <v>1.0</v>
      </c>
      <c r="E101" s="5">
        <v>2.0</v>
      </c>
      <c r="F101" s="5">
        <v>0.0</v>
      </c>
      <c r="G101" s="11">
        <v>30.0</v>
      </c>
      <c r="H101" s="5">
        <f t="shared" si="1"/>
        <v>706.5</v>
      </c>
      <c r="I101" s="5" t="str">
        <f t="shared" si="2"/>
        <v>CNP</v>
      </c>
      <c r="J101" s="5">
        <f t="shared" si="3"/>
        <v>0</v>
      </c>
      <c r="K101" s="5">
        <f t="shared" si="4"/>
        <v>2826</v>
      </c>
    </row>
    <row r="102" ht="12.75" customHeight="1">
      <c r="A102" s="5" t="s">
        <v>131</v>
      </c>
      <c r="B102" s="5">
        <v>1.0</v>
      </c>
      <c r="C102" s="5">
        <v>2.0</v>
      </c>
      <c r="D102" s="5">
        <v>1.0</v>
      </c>
      <c r="E102" s="5">
        <v>2.0</v>
      </c>
      <c r="F102" s="5">
        <v>0.0</v>
      </c>
      <c r="G102" s="11">
        <v>18.0</v>
      </c>
      <c r="H102" s="5">
        <f t="shared" si="1"/>
        <v>254.34</v>
      </c>
      <c r="I102" s="5" t="str">
        <f t="shared" si="2"/>
        <v>CNP</v>
      </c>
      <c r="J102" s="5">
        <f t="shared" si="3"/>
        <v>0</v>
      </c>
      <c r="K102" s="5">
        <f t="shared" si="4"/>
        <v>1017.36</v>
      </c>
    </row>
    <row r="103" ht="12.75" customHeight="1">
      <c r="A103" s="5" t="s">
        <v>132</v>
      </c>
      <c r="B103" s="5">
        <v>1.0</v>
      </c>
      <c r="C103" s="5">
        <v>3.0</v>
      </c>
      <c r="D103" s="5">
        <v>2.0</v>
      </c>
      <c r="E103" s="5">
        <v>0.0</v>
      </c>
      <c r="F103" s="5">
        <v>0.0</v>
      </c>
      <c r="G103" s="11">
        <v>23.5</v>
      </c>
      <c r="H103" s="5">
        <f t="shared" si="1"/>
        <v>433.51625</v>
      </c>
      <c r="I103" s="5" t="str">
        <f t="shared" si="2"/>
        <v>CNP</v>
      </c>
      <c r="J103" s="5">
        <f t="shared" si="3"/>
        <v>0</v>
      </c>
      <c r="K103" s="5">
        <f t="shared" si="4"/>
        <v>1734.065</v>
      </c>
    </row>
    <row r="104" ht="12.75" customHeight="1">
      <c r="A104" s="5" t="s">
        <v>133</v>
      </c>
      <c r="B104" s="5">
        <v>1.0</v>
      </c>
      <c r="C104" s="5">
        <v>2.0</v>
      </c>
      <c r="D104" s="5">
        <v>0.0</v>
      </c>
      <c r="E104" s="5">
        <v>1.0</v>
      </c>
      <c r="F104" s="5">
        <v>0.0</v>
      </c>
      <c r="G104" s="11">
        <v>17.5</v>
      </c>
      <c r="H104" s="5">
        <f t="shared" si="1"/>
        <v>240.40625</v>
      </c>
      <c r="I104" s="5" t="str">
        <f t="shared" si="2"/>
        <v>CNP</v>
      </c>
      <c r="J104" s="5">
        <f t="shared" si="3"/>
        <v>0</v>
      </c>
      <c r="K104" s="5">
        <f t="shared" si="4"/>
        <v>961.625</v>
      </c>
    </row>
    <row r="105" ht="12.75" customHeight="1">
      <c r="A105" s="5" t="s">
        <v>134</v>
      </c>
      <c r="B105" s="5">
        <v>0.0</v>
      </c>
      <c r="C105" s="5">
        <v>3.0</v>
      </c>
      <c r="D105" s="5">
        <v>1.0</v>
      </c>
      <c r="E105" s="5">
        <v>1.0</v>
      </c>
      <c r="F105" s="5">
        <v>0.0</v>
      </c>
      <c r="G105" s="11">
        <v>9.0</v>
      </c>
      <c r="H105" s="5">
        <f t="shared" si="1"/>
        <v>63.585</v>
      </c>
      <c r="I105" s="5" t="str">
        <f t="shared" si="2"/>
        <v>CNP</v>
      </c>
      <c r="J105" s="5">
        <f t="shared" si="3"/>
        <v>0</v>
      </c>
      <c r="K105" s="5">
        <f t="shared" si="4"/>
        <v>254.34</v>
      </c>
    </row>
    <row r="106" ht="12.75" customHeight="1">
      <c r="A106" s="5" t="s">
        <v>135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14">
        <v>16.0</v>
      </c>
      <c r="H106" s="5">
        <f t="shared" si="1"/>
        <v>200.96</v>
      </c>
      <c r="I106" s="5" t="str">
        <f t="shared" si="2"/>
        <v>CNP</v>
      </c>
      <c r="J106" s="5">
        <f t="shared" si="3"/>
        <v>0</v>
      </c>
      <c r="K106" s="5">
        <f t="shared" si="4"/>
        <v>803.84</v>
      </c>
    </row>
    <row r="107" ht="12.75" customHeight="1">
      <c r="A107" s="5" t="s">
        <v>136</v>
      </c>
      <c r="B107" s="5">
        <v>1.0</v>
      </c>
      <c r="C107" s="5">
        <v>2.0</v>
      </c>
      <c r="D107" s="5">
        <v>3.0</v>
      </c>
      <c r="E107" s="5">
        <v>1.0</v>
      </c>
      <c r="F107" s="5">
        <v>0.0</v>
      </c>
      <c r="G107" s="14">
        <v>22.0</v>
      </c>
      <c r="H107" s="5">
        <f t="shared" si="1"/>
        <v>379.94</v>
      </c>
      <c r="I107" s="5" t="str">
        <f t="shared" si="2"/>
        <v>CNP</v>
      </c>
      <c r="J107" s="5">
        <f t="shared" si="3"/>
        <v>0</v>
      </c>
      <c r="K107" s="5">
        <f t="shared" si="4"/>
        <v>1519.76</v>
      </c>
    </row>
    <row r="108" ht="12.75" customHeight="1">
      <c r="A108" s="5" t="s">
        <v>137</v>
      </c>
      <c r="B108" s="5">
        <v>1.0</v>
      </c>
      <c r="C108" s="5">
        <v>3.0</v>
      </c>
      <c r="D108" s="5">
        <v>2.0</v>
      </c>
      <c r="E108" s="5">
        <v>0.0</v>
      </c>
      <c r="F108" s="5">
        <v>0.0</v>
      </c>
      <c r="G108" s="11">
        <v>10.0</v>
      </c>
      <c r="H108" s="5">
        <f t="shared" si="1"/>
        <v>78.5</v>
      </c>
      <c r="I108" s="5" t="str">
        <f t="shared" si="2"/>
        <v>CNP</v>
      </c>
      <c r="J108" s="5">
        <f t="shared" si="3"/>
        <v>0</v>
      </c>
      <c r="K108" s="5">
        <f t="shared" si="4"/>
        <v>314</v>
      </c>
    </row>
    <row r="109" ht="12.75" customHeight="1">
      <c r="A109" s="5" t="s">
        <v>138</v>
      </c>
      <c r="B109" s="5">
        <v>0.0</v>
      </c>
      <c r="C109" s="5">
        <v>3.0</v>
      </c>
      <c r="D109" s="5">
        <v>1.0</v>
      </c>
      <c r="E109" s="5">
        <v>1.0</v>
      </c>
      <c r="F109" s="5">
        <v>0.0</v>
      </c>
      <c r="G109" s="11">
        <v>15.4</v>
      </c>
      <c r="H109" s="5">
        <f t="shared" si="1"/>
        <v>186.1706</v>
      </c>
      <c r="I109" s="5" t="str">
        <f t="shared" si="2"/>
        <v>CNP</v>
      </c>
      <c r="J109" s="5">
        <f t="shared" si="3"/>
        <v>0</v>
      </c>
      <c r="K109" s="5">
        <f t="shared" si="4"/>
        <v>744.6824</v>
      </c>
    </row>
    <row r="110" ht="12.75" customHeight="1">
      <c r="A110" s="5" t="s">
        <v>139</v>
      </c>
      <c r="B110" s="5">
        <v>1.0</v>
      </c>
      <c r="C110" s="5">
        <v>3.0</v>
      </c>
      <c r="D110" s="5">
        <v>0.0</v>
      </c>
      <c r="E110" s="5">
        <v>1.0</v>
      </c>
      <c r="F110" s="5">
        <v>0.0</v>
      </c>
      <c r="G110" s="11">
        <v>14.0</v>
      </c>
      <c r="H110" s="5">
        <f t="shared" si="1"/>
        <v>153.86</v>
      </c>
      <c r="I110" s="5" t="str">
        <f t="shared" si="2"/>
        <v>CNP</v>
      </c>
      <c r="J110" s="5">
        <f t="shared" si="3"/>
        <v>0</v>
      </c>
      <c r="K110" s="5">
        <f t="shared" si="4"/>
        <v>615.44</v>
      </c>
    </row>
    <row r="111" ht="12.75" customHeight="1">
      <c r="A111" s="5" t="s">
        <v>140</v>
      </c>
      <c r="B111" s="5">
        <v>1.0</v>
      </c>
      <c r="C111" s="5">
        <v>2.0</v>
      </c>
      <c r="D111" s="5">
        <v>0.0</v>
      </c>
      <c r="E111" s="5">
        <v>1.0</v>
      </c>
      <c r="F111" s="5">
        <v>0.0</v>
      </c>
      <c r="G111" s="11">
        <v>14.5</v>
      </c>
      <c r="H111" s="5">
        <f t="shared" si="1"/>
        <v>165.04625</v>
      </c>
      <c r="I111" s="5" t="str">
        <f t="shared" si="2"/>
        <v>CNP</v>
      </c>
      <c r="J111" s="5">
        <f t="shared" si="3"/>
        <v>0</v>
      </c>
      <c r="K111" s="5">
        <f t="shared" si="4"/>
        <v>660.185</v>
      </c>
    </row>
    <row r="112" ht="12.75" customHeight="1">
      <c r="A112" s="5" t="s">
        <v>141</v>
      </c>
      <c r="B112" s="5">
        <v>0.0</v>
      </c>
      <c r="C112" s="5">
        <v>4.0</v>
      </c>
      <c r="D112" s="5">
        <v>3.0</v>
      </c>
      <c r="E112" s="5">
        <v>1.0</v>
      </c>
      <c r="F112" s="5">
        <v>0.0</v>
      </c>
      <c r="G112" s="11">
        <v>26.0</v>
      </c>
      <c r="H112" s="5">
        <f t="shared" si="1"/>
        <v>530.66</v>
      </c>
      <c r="I112" s="5" t="str">
        <f t="shared" si="2"/>
        <v>CNP</v>
      </c>
      <c r="J112" s="5">
        <f t="shared" si="3"/>
        <v>0</v>
      </c>
      <c r="K112" s="5">
        <f t="shared" si="4"/>
        <v>2122.64</v>
      </c>
    </row>
    <row r="113" ht="12.75" customHeight="1">
      <c r="A113" s="5" t="s">
        <v>142</v>
      </c>
      <c r="B113" s="5">
        <v>0.0</v>
      </c>
      <c r="C113" s="5">
        <v>3.0</v>
      </c>
      <c r="D113" s="5">
        <v>2.0</v>
      </c>
      <c r="E113" s="5">
        <v>1.0</v>
      </c>
      <c r="F113" s="5">
        <v>0.0</v>
      </c>
      <c r="G113" s="11">
        <v>20.0</v>
      </c>
      <c r="H113" s="5">
        <f t="shared" si="1"/>
        <v>314</v>
      </c>
      <c r="I113" s="5" t="str">
        <f t="shared" si="2"/>
        <v>CNP</v>
      </c>
      <c r="J113" s="5">
        <f t="shared" si="3"/>
        <v>0</v>
      </c>
      <c r="K113" s="5">
        <f t="shared" si="4"/>
        <v>1256</v>
      </c>
    </row>
    <row r="114" ht="12.75" customHeight="1">
      <c r="A114" s="5" t="s">
        <v>143</v>
      </c>
      <c r="B114" s="5">
        <v>1.0</v>
      </c>
      <c r="C114" s="5">
        <v>3.0</v>
      </c>
      <c r="D114" s="5">
        <v>0.0</v>
      </c>
      <c r="E114" s="5">
        <v>1.0</v>
      </c>
      <c r="F114" s="5">
        <v>0.0</v>
      </c>
      <c r="G114" s="11">
        <v>19.0</v>
      </c>
      <c r="H114" s="5">
        <f t="shared" si="1"/>
        <v>283.385</v>
      </c>
      <c r="I114" s="5" t="str">
        <f t="shared" si="2"/>
        <v>CNP</v>
      </c>
      <c r="J114" s="5">
        <f t="shared" si="3"/>
        <v>0</v>
      </c>
      <c r="K114" s="5">
        <f t="shared" si="4"/>
        <v>1133.54</v>
      </c>
    </row>
    <row r="115" ht="12.75" customHeight="1">
      <c r="A115" s="5" t="s">
        <v>144</v>
      </c>
      <c r="B115" s="5">
        <v>0.0</v>
      </c>
      <c r="C115" s="5">
        <v>2.0</v>
      </c>
      <c r="D115" s="5">
        <v>0.0</v>
      </c>
      <c r="E115" s="5">
        <v>1.0</v>
      </c>
      <c r="F115" s="5">
        <v>1.0</v>
      </c>
      <c r="G115" s="11">
        <v>71.0</v>
      </c>
      <c r="H115" s="5">
        <f t="shared" si="1"/>
        <v>3957.185</v>
      </c>
      <c r="I115" s="5" t="str">
        <f t="shared" si="2"/>
        <v>COA</v>
      </c>
      <c r="J115" s="5">
        <f t="shared" si="3"/>
        <v>3957.185</v>
      </c>
      <c r="K115" s="5">
        <f t="shared" si="4"/>
        <v>15828.74</v>
      </c>
    </row>
    <row r="116" ht="12.75" customHeight="1">
      <c r="A116" s="5" t="s">
        <v>145</v>
      </c>
      <c r="B116" s="5">
        <v>0.0</v>
      </c>
      <c r="C116" s="5">
        <v>2.0</v>
      </c>
      <c r="D116" s="5">
        <v>0.0</v>
      </c>
      <c r="E116" s="5">
        <v>1.0</v>
      </c>
      <c r="F116" s="5">
        <v>1.0</v>
      </c>
      <c r="G116" s="11">
        <v>64.0</v>
      </c>
      <c r="H116" s="5">
        <f t="shared" si="1"/>
        <v>3215.36</v>
      </c>
      <c r="I116" s="5" t="str">
        <f t="shared" si="2"/>
        <v>COA</v>
      </c>
      <c r="J116" s="5">
        <f t="shared" si="3"/>
        <v>3215.36</v>
      </c>
      <c r="K116" s="5">
        <f t="shared" si="4"/>
        <v>12861.44</v>
      </c>
    </row>
    <row r="117" ht="12.75" customHeight="1">
      <c r="A117" s="5" t="s">
        <v>146</v>
      </c>
      <c r="B117" s="5">
        <v>2.0</v>
      </c>
      <c r="C117" s="5">
        <v>0.0</v>
      </c>
      <c r="D117" s="5">
        <v>0.0</v>
      </c>
      <c r="E117" s="5">
        <v>0.0</v>
      </c>
      <c r="F117" s="5">
        <v>0.0</v>
      </c>
      <c r="G117" s="11">
        <v>72.0</v>
      </c>
      <c r="H117" s="5">
        <f t="shared" si="1"/>
        <v>4069.44</v>
      </c>
      <c r="I117" s="5" t="str">
        <f t="shared" si="2"/>
        <v>COA</v>
      </c>
      <c r="J117" s="5">
        <f t="shared" si="3"/>
        <v>0</v>
      </c>
      <c r="K117" s="5">
        <f t="shared" si="4"/>
        <v>16277.76</v>
      </c>
    </row>
    <row r="118" ht="12.75" customHeight="1">
      <c r="A118" s="5" t="s">
        <v>147</v>
      </c>
      <c r="B118" s="5">
        <v>0.0</v>
      </c>
      <c r="C118" s="5">
        <v>3.0</v>
      </c>
      <c r="D118" s="5">
        <v>0.0</v>
      </c>
      <c r="E118" s="5">
        <v>0.0</v>
      </c>
      <c r="F118" s="5">
        <v>0.0</v>
      </c>
      <c r="G118" s="11">
        <v>68.0</v>
      </c>
      <c r="H118" s="5">
        <f t="shared" si="1"/>
        <v>3629.84</v>
      </c>
      <c r="I118" s="5" t="str">
        <f t="shared" si="2"/>
        <v>COA</v>
      </c>
      <c r="J118" s="5">
        <f t="shared" si="3"/>
        <v>0</v>
      </c>
      <c r="K118" s="5">
        <f t="shared" si="4"/>
        <v>14519.36</v>
      </c>
    </row>
    <row r="119" ht="12.75" customHeight="1">
      <c r="A119" s="5" t="s">
        <v>148</v>
      </c>
      <c r="B119" s="5">
        <v>0.0</v>
      </c>
      <c r="C119" s="5">
        <v>1.0</v>
      </c>
      <c r="D119" s="5">
        <v>0.0</v>
      </c>
      <c r="E119" s="5">
        <v>0.0</v>
      </c>
      <c r="F119" s="5">
        <v>0.0</v>
      </c>
      <c r="G119" s="11">
        <v>86.0</v>
      </c>
      <c r="H119" s="5">
        <f t="shared" si="1"/>
        <v>5805.86</v>
      </c>
      <c r="I119" s="5" t="str">
        <f t="shared" si="2"/>
        <v>COA</v>
      </c>
      <c r="J119" s="5">
        <f t="shared" si="3"/>
        <v>0</v>
      </c>
      <c r="K119" s="5">
        <f t="shared" si="4"/>
        <v>23223.44</v>
      </c>
    </row>
    <row r="120" ht="12.75" customHeight="1">
      <c r="A120" s="5" t="s">
        <v>149</v>
      </c>
      <c r="B120" s="5">
        <v>0.0</v>
      </c>
      <c r="C120" s="5">
        <v>3.0</v>
      </c>
      <c r="D120" s="5">
        <v>0.0</v>
      </c>
      <c r="E120" s="5">
        <v>0.0</v>
      </c>
      <c r="F120" s="5">
        <v>0.0</v>
      </c>
      <c r="G120" s="11">
        <v>60.0</v>
      </c>
      <c r="H120" s="5">
        <f t="shared" si="1"/>
        <v>2826</v>
      </c>
      <c r="I120" s="5" t="str">
        <f t="shared" si="2"/>
        <v>COA</v>
      </c>
      <c r="J120" s="5">
        <f t="shared" si="3"/>
        <v>0</v>
      </c>
      <c r="K120" s="5">
        <f t="shared" si="4"/>
        <v>11304</v>
      </c>
    </row>
    <row r="121" ht="12.75" customHeight="1">
      <c r="A121" s="5" t="s">
        <v>150</v>
      </c>
      <c r="B121" s="5">
        <v>0.0</v>
      </c>
      <c r="C121" s="5">
        <v>2.0</v>
      </c>
      <c r="D121" s="5">
        <v>0.0</v>
      </c>
      <c r="E121" s="5">
        <v>0.0</v>
      </c>
      <c r="F121" s="5">
        <v>0.0</v>
      </c>
      <c r="G121" s="11">
        <v>48.0</v>
      </c>
      <c r="H121" s="5">
        <f t="shared" si="1"/>
        <v>1808.64</v>
      </c>
      <c r="I121" s="5" t="str">
        <f t="shared" si="2"/>
        <v>COA</v>
      </c>
      <c r="J121" s="5">
        <f t="shared" si="3"/>
        <v>0</v>
      </c>
      <c r="K121" s="5">
        <f t="shared" si="4"/>
        <v>7234.56</v>
      </c>
    </row>
    <row r="122" ht="12.75" customHeight="1">
      <c r="A122" s="5" t="s">
        <v>151</v>
      </c>
      <c r="B122" s="5">
        <v>0.0</v>
      </c>
      <c r="C122" s="5">
        <v>3.0</v>
      </c>
      <c r="D122" s="5">
        <v>0.0</v>
      </c>
      <c r="E122" s="5">
        <v>0.0</v>
      </c>
      <c r="F122" s="5">
        <v>1.0</v>
      </c>
      <c r="G122" s="11">
        <v>47.5</v>
      </c>
      <c r="H122" s="5">
        <f t="shared" si="1"/>
        <v>1771.15625</v>
      </c>
      <c r="I122" s="5" t="str">
        <f t="shared" si="2"/>
        <v>COA</v>
      </c>
      <c r="J122" s="5">
        <f t="shared" si="3"/>
        <v>1771.15625</v>
      </c>
      <c r="K122" s="5">
        <f t="shared" si="4"/>
        <v>7084.625</v>
      </c>
    </row>
    <row r="123" ht="12.75" customHeight="1">
      <c r="A123" s="5" t="s">
        <v>152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11">
        <v>33.1</v>
      </c>
      <c r="H123" s="5">
        <f t="shared" si="1"/>
        <v>860.05385</v>
      </c>
      <c r="I123" s="5" t="str">
        <f t="shared" si="2"/>
        <v>COA</v>
      </c>
      <c r="J123" s="5">
        <f t="shared" si="3"/>
        <v>0</v>
      </c>
      <c r="K123" s="5">
        <f t="shared" si="4"/>
        <v>3440.2154</v>
      </c>
    </row>
    <row r="124" ht="12.75" customHeight="1">
      <c r="A124" s="5" t="s">
        <v>153</v>
      </c>
      <c r="B124" s="5">
        <v>0.0</v>
      </c>
      <c r="C124" s="5">
        <v>2.0</v>
      </c>
      <c r="D124" s="5">
        <v>0.0</v>
      </c>
      <c r="E124" s="5">
        <v>0.0</v>
      </c>
      <c r="F124" s="5">
        <v>0.0</v>
      </c>
      <c r="G124" s="11">
        <v>42.0</v>
      </c>
      <c r="H124" s="5">
        <f t="shared" si="1"/>
        <v>1384.74</v>
      </c>
      <c r="I124" s="5" t="str">
        <f t="shared" si="2"/>
        <v>COA</v>
      </c>
      <c r="J124" s="5">
        <f t="shared" si="3"/>
        <v>0</v>
      </c>
      <c r="K124" s="5">
        <f t="shared" si="4"/>
        <v>5538.96</v>
      </c>
    </row>
    <row r="125" ht="12.75" customHeight="1">
      <c r="A125" s="5" t="s">
        <v>154</v>
      </c>
      <c r="B125" s="5">
        <v>0.0</v>
      </c>
      <c r="C125" s="5">
        <v>3.0</v>
      </c>
      <c r="D125" s="5">
        <v>0.0</v>
      </c>
      <c r="E125" s="5">
        <v>1.0</v>
      </c>
      <c r="F125" s="5">
        <v>1.0</v>
      </c>
      <c r="G125" s="11">
        <v>68.4</v>
      </c>
      <c r="H125" s="5">
        <f t="shared" si="1"/>
        <v>3672.6696</v>
      </c>
      <c r="I125" s="5" t="str">
        <f t="shared" si="2"/>
        <v>COA</v>
      </c>
      <c r="J125" s="5">
        <f t="shared" si="3"/>
        <v>3672.6696</v>
      </c>
      <c r="K125" s="5">
        <f t="shared" si="4"/>
        <v>14690.6784</v>
      </c>
    </row>
    <row r="126" ht="12.75" customHeight="1">
      <c r="A126" s="5" t="s">
        <v>155</v>
      </c>
      <c r="B126" s="5">
        <v>1.0</v>
      </c>
      <c r="C126" s="5">
        <v>3.0</v>
      </c>
      <c r="D126" s="5">
        <v>0.0</v>
      </c>
      <c r="E126" s="5">
        <v>0.0</v>
      </c>
      <c r="F126" s="5">
        <v>0.0</v>
      </c>
      <c r="G126" s="11">
        <v>36.8</v>
      </c>
      <c r="H126" s="5">
        <f t="shared" si="1"/>
        <v>1063.0784</v>
      </c>
      <c r="I126" s="5" t="str">
        <f t="shared" si="2"/>
        <v>COA</v>
      </c>
      <c r="J126" s="5">
        <f t="shared" si="3"/>
        <v>0</v>
      </c>
      <c r="K126" s="5">
        <f t="shared" si="4"/>
        <v>4252.3136</v>
      </c>
    </row>
    <row r="127" ht="12.75" customHeight="1">
      <c r="A127" s="5" t="s">
        <v>156</v>
      </c>
      <c r="B127" s="5">
        <v>0.0</v>
      </c>
      <c r="C127" s="5">
        <v>4.0</v>
      </c>
      <c r="D127" s="5">
        <v>0.0</v>
      </c>
      <c r="E127" s="5">
        <v>1.0</v>
      </c>
      <c r="F127" s="5">
        <v>0.0</v>
      </c>
      <c r="G127" s="11">
        <v>90.0</v>
      </c>
      <c r="H127" s="5">
        <f t="shared" si="1"/>
        <v>6358.5</v>
      </c>
      <c r="I127" s="5" t="str">
        <f t="shared" si="2"/>
        <v>COA</v>
      </c>
      <c r="J127" s="5">
        <f t="shared" si="3"/>
        <v>0</v>
      </c>
      <c r="K127" s="5">
        <f t="shared" si="4"/>
        <v>25434</v>
      </c>
    </row>
    <row r="128" ht="12.75" customHeight="1">
      <c r="A128" s="5" t="s">
        <v>157</v>
      </c>
      <c r="B128" s="5">
        <v>0.0</v>
      </c>
      <c r="C128" s="5">
        <v>3.0</v>
      </c>
      <c r="D128" s="5">
        <v>0.0</v>
      </c>
      <c r="E128" s="5">
        <v>0.0</v>
      </c>
      <c r="F128" s="5">
        <v>0.0</v>
      </c>
      <c r="G128" s="11">
        <v>201.5</v>
      </c>
      <c r="H128" s="5">
        <f t="shared" si="1"/>
        <v>31872.76625</v>
      </c>
      <c r="I128" s="5" t="str">
        <f t="shared" si="2"/>
        <v>COA</v>
      </c>
      <c r="J128" s="5">
        <f t="shared" si="3"/>
        <v>0</v>
      </c>
      <c r="K128" s="5">
        <f t="shared" si="4"/>
        <v>127491.065</v>
      </c>
    </row>
    <row r="129" ht="12.75" customHeight="1">
      <c r="A129" s="5" t="s">
        <v>158</v>
      </c>
      <c r="B129" s="5">
        <v>0.0</v>
      </c>
      <c r="C129" s="5">
        <v>3.0</v>
      </c>
      <c r="D129" s="5">
        <v>0.0</v>
      </c>
      <c r="E129" s="5">
        <v>0.0</v>
      </c>
      <c r="F129" s="5">
        <v>0.0</v>
      </c>
      <c r="G129" s="11">
        <v>60.0</v>
      </c>
      <c r="H129" s="5">
        <f t="shared" si="1"/>
        <v>2826</v>
      </c>
      <c r="I129" s="5" t="str">
        <f t="shared" si="2"/>
        <v>COA</v>
      </c>
      <c r="J129" s="5">
        <f t="shared" si="3"/>
        <v>0</v>
      </c>
      <c r="K129" s="5">
        <f t="shared" si="4"/>
        <v>11304</v>
      </c>
    </row>
    <row r="130" ht="12.75" customHeight="1">
      <c r="A130" s="5" t="s">
        <v>159</v>
      </c>
      <c r="B130" s="5">
        <v>1.0</v>
      </c>
      <c r="C130" s="5">
        <v>2.0</v>
      </c>
      <c r="D130" s="5">
        <v>0.0</v>
      </c>
      <c r="E130" s="5">
        <v>0.0</v>
      </c>
      <c r="F130" s="5">
        <v>0.0</v>
      </c>
      <c r="G130" s="11">
        <v>24.0</v>
      </c>
      <c r="H130" s="5">
        <f t="shared" si="1"/>
        <v>452.16</v>
      </c>
      <c r="I130" s="5" t="str">
        <f t="shared" si="2"/>
        <v>COA</v>
      </c>
      <c r="J130" s="5">
        <f t="shared" si="3"/>
        <v>0</v>
      </c>
      <c r="K130" s="5">
        <f t="shared" si="4"/>
        <v>1808.64</v>
      </c>
    </row>
    <row r="131" ht="12.75" customHeight="1">
      <c r="A131" s="5" t="s">
        <v>160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11">
        <v>52.2</v>
      </c>
      <c r="H131" s="5">
        <f t="shared" si="1"/>
        <v>2138.9994</v>
      </c>
      <c r="I131" s="5" t="str">
        <f t="shared" si="2"/>
        <v>COA</v>
      </c>
      <c r="J131" s="5">
        <f t="shared" si="3"/>
        <v>0</v>
      </c>
      <c r="K131" s="5">
        <f t="shared" si="4"/>
        <v>8555.9976</v>
      </c>
    </row>
    <row r="132" ht="12.75" customHeight="1">
      <c r="A132" s="5" t="s">
        <v>161</v>
      </c>
      <c r="B132" s="5">
        <v>1.0</v>
      </c>
      <c r="C132" s="5">
        <v>2.0</v>
      </c>
      <c r="D132" s="5">
        <v>0.0</v>
      </c>
      <c r="E132" s="5">
        <v>0.0</v>
      </c>
      <c r="F132" s="5">
        <v>0.0</v>
      </c>
      <c r="G132" s="11">
        <v>40.0</v>
      </c>
      <c r="H132" s="5">
        <f t="shared" si="1"/>
        <v>1256</v>
      </c>
      <c r="I132" s="5" t="str">
        <f t="shared" si="2"/>
        <v>COA</v>
      </c>
      <c r="J132" s="5">
        <f t="shared" si="3"/>
        <v>0</v>
      </c>
      <c r="K132" s="5">
        <f t="shared" si="4"/>
        <v>5024</v>
      </c>
    </row>
    <row r="133" ht="12.75" customHeight="1">
      <c r="A133" s="5" t="s">
        <v>162</v>
      </c>
      <c r="B133" s="5">
        <v>0.0</v>
      </c>
      <c r="C133" s="5">
        <v>1.0</v>
      </c>
      <c r="D133" s="5">
        <v>0.0</v>
      </c>
      <c r="E133" s="5">
        <v>0.0</v>
      </c>
      <c r="F133" s="5">
        <v>0.0</v>
      </c>
      <c r="G133" s="11">
        <v>123.5</v>
      </c>
      <c r="H133" s="5">
        <f t="shared" si="1"/>
        <v>11973.01625</v>
      </c>
      <c r="I133" s="5" t="str">
        <f t="shared" si="2"/>
        <v>COA</v>
      </c>
      <c r="J133" s="5">
        <f t="shared" si="3"/>
        <v>0</v>
      </c>
      <c r="K133" s="5">
        <f t="shared" si="4"/>
        <v>47892.065</v>
      </c>
    </row>
    <row r="134" ht="12.75" customHeight="1">
      <c r="A134" s="5" t="s">
        <v>163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11">
        <v>68.2</v>
      </c>
      <c r="H134" s="5">
        <f t="shared" si="1"/>
        <v>3651.2234</v>
      </c>
      <c r="I134" s="5" t="str">
        <f t="shared" si="2"/>
        <v>COA</v>
      </c>
      <c r="J134" s="5">
        <f t="shared" si="3"/>
        <v>0</v>
      </c>
      <c r="K134" s="5">
        <f t="shared" si="4"/>
        <v>14604.8936</v>
      </c>
    </row>
    <row r="135" ht="12.75" customHeight="1">
      <c r="A135" s="5" t="s">
        <v>164</v>
      </c>
      <c r="B135" s="5">
        <v>0.0</v>
      </c>
      <c r="C135" s="5">
        <v>3.0</v>
      </c>
      <c r="D135" s="5">
        <v>0.0</v>
      </c>
      <c r="E135" s="5">
        <v>1.0</v>
      </c>
      <c r="F135" s="5">
        <v>0.0</v>
      </c>
      <c r="G135" s="11">
        <v>62.0</v>
      </c>
      <c r="H135" s="5">
        <f t="shared" si="1"/>
        <v>3017.54</v>
      </c>
      <c r="I135" s="5" t="str">
        <f t="shared" si="2"/>
        <v>COA</v>
      </c>
      <c r="J135" s="5">
        <f t="shared" si="3"/>
        <v>0</v>
      </c>
      <c r="K135" s="5">
        <f t="shared" si="4"/>
        <v>12070.16</v>
      </c>
    </row>
    <row r="136" ht="12.75" customHeight="1">
      <c r="A136" s="5" t="s">
        <v>165</v>
      </c>
      <c r="B136" s="5">
        <v>0.0</v>
      </c>
      <c r="C136" s="5">
        <v>1.0</v>
      </c>
      <c r="D136" s="5">
        <v>0.0</v>
      </c>
      <c r="E136" s="5">
        <v>1.0</v>
      </c>
      <c r="F136" s="5">
        <v>1.0</v>
      </c>
      <c r="G136" s="11">
        <v>47.0</v>
      </c>
      <c r="H136" s="5">
        <f t="shared" si="1"/>
        <v>1734.065</v>
      </c>
      <c r="I136" s="5" t="str">
        <f t="shared" si="2"/>
        <v>COA</v>
      </c>
      <c r="J136" s="5">
        <f t="shared" si="3"/>
        <v>1734.065</v>
      </c>
      <c r="K136" s="5">
        <f t="shared" si="4"/>
        <v>6936.26</v>
      </c>
    </row>
    <row r="137" ht="12.75" customHeight="1">
      <c r="A137" s="5" t="s">
        <v>166</v>
      </c>
      <c r="B137" s="5">
        <v>3.0</v>
      </c>
      <c r="C137" s="5">
        <v>0.0</v>
      </c>
      <c r="D137" s="5">
        <v>0.0</v>
      </c>
      <c r="E137" s="5">
        <v>0.0</v>
      </c>
      <c r="F137" s="5">
        <v>0.0</v>
      </c>
      <c r="G137" s="11">
        <v>40.0</v>
      </c>
      <c r="H137" s="5">
        <f t="shared" si="1"/>
        <v>1256</v>
      </c>
      <c r="I137" s="5" t="str">
        <f t="shared" si="2"/>
        <v>COA</v>
      </c>
      <c r="J137" s="5">
        <f t="shared" si="3"/>
        <v>0</v>
      </c>
      <c r="K137" s="5">
        <f t="shared" si="4"/>
        <v>5024</v>
      </c>
    </row>
    <row r="138" ht="12.75" customHeight="1">
      <c r="A138" s="5" t="s">
        <v>167</v>
      </c>
      <c r="B138" s="5">
        <v>0.0</v>
      </c>
      <c r="C138" s="5">
        <v>3.0</v>
      </c>
      <c r="D138" s="5">
        <v>0.0</v>
      </c>
      <c r="E138" s="5">
        <v>1.0</v>
      </c>
      <c r="F138" s="5">
        <v>1.0</v>
      </c>
      <c r="G138" s="11">
        <v>97.0</v>
      </c>
      <c r="H138" s="5">
        <f t="shared" si="1"/>
        <v>7386.065</v>
      </c>
      <c r="I138" s="5" t="str">
        <f t="shared" si="2"/>
        <v>COA</v>
      </c>
      <c r="J138" s="5">
        <f t="shared" si="3"/>
        <v>7386.065</v>
      </c>
      <c r="K138" s="5">
        <f t="shared" si="4"/>
        <v>29544.26</v>
      </c>
    </row>
    <row r="139" ht="12.75" customHeight="1">
      <c r="A139" s="5" t="s">
        <v>168</v>
      </c>
      <c r="B139" s="5">
        <v>0.0</v>
      </c>
      <c r="C139" s="5">
        <v>1.0</v>
      </c>
      <c r="D139" s="5">
        <v>0.0</v>
      </c>
      <c r="E139" s="5">
        <v>0.0</v>
      </c>
      <c r="F139" s="5">
        <v>0.0</v>
      </c>
      <c r="G139" s="11">
        <v>48.0</v>
      </c>
      <c r="H139" s="5">
        <f t="shared" si="1"/>
        <v>1808.64</v>
      </c>
      <c r="I139" s="5" t="str">
        <f t="shared" si="2"/>
        <v>COA</v>
      </c>
      <c r="J139" s="5">
        <f t="shared" si="3"/>
        <v>0</v>
      </c>
      <c r="K139" s="5">
        <f t="shared" si="4"/>
        <v>7234.56</v>
      </c>
    </row>
    <row r="140" ht="12.75" customHeight="1">
      <c r="A140" s="5" t="s">
        <v>169</v>
      </c>
      <c r="B140" s="5">
        <v>0.0</v>
      </c>
      <c r="C140" s="5">
        <v>3.0</v>
      </c>
      <c r="D140" s="5">
        <v>0.0</v>
      </c>
      <c r="E140" s="5">
        <v>0.0</v>
      </c>
      <c r="F140" s="5">
        <v>0.0</v>
      </c>
      <c r="G140" s="11">
        <v>84.0</v>
      </c>
      <c r="H140" s="5">
        <f t="shared" si="1"/>
        <v>5538.96</v>
      </c>
      <c r="I140" s="5" t="str">
        <f t="shared" si="2"/>
        <v>COA</v>
      </c>
      <c r="J140" s="5">
        <f t="shared" si="3"/>
        <v>0</v>
      </c>
      <c r="K140" s="5">
        <f t="shared" si="4"/>
        <v>22155.84</v>
      </c>
    </row>
    <row r="141" ht="12.75" customHeight="1">
      <c r="A141" s="5" t="s">
        <v>170</v>
      </c>
      <c r="B141" s="5">
        <v>1.0</v>
      </c>
      <c r="C141" s="5">
        <v>2.0</v>
      </c>
      <c r="D141" s="5">
        <v>0.0</v>
      </c>
      <c r="E141" s="5">
        <v>0.0</v>
      </c>
      <c r="F141" s="5">
        <v>0.0</v>
      </c>
      <c r="G141" s="11">
        <v>45.0</v>
      </c>
      <c r="H141" s="5">
        <f t="shared" si="1"/>
        <v>1589.625</v>
      </c>
      <c r="I141" s="5" t="str">
        <f t="shared" si="2"/>
        <v>COA</v>
      </c>
      <c r="J141" s="5">
        <f t="shared" si="3"/>
        <v>0</v>
      </c>
      <c r="K141" s="5">
        <f t="shared" si="4"/>
        <v>6358.5</v>
      </c>
    </row>
    <row r="142" ht="12.75" customHeight="1">
      <c r="A142" s="5" t="s">
        <v>171</v>
      </c>
      <c r="B142" s="5">
        <v>0.0</v>
      </c>
      <c r="C142" s="5">
        <v>2.0</v>
      </c>
      <c r="D142" s="5">
        <v>0.0</v>
      </c>
      <c r="E142" s="5">
        <v>0.0</v>
      </c>
      <c r="F142" s="5">
        <v>0.0</v>
      </c>
      <c r="G142" s="11">
        <v>50.0</v>
      </c>
      <c r="H142" s="5">
        <f t="shared" si="1"/>
        <v>1962.5</v>
      </c>
      <c r="I142" s="5" t="str">
        <f t="shared" si="2"/>
        <v>COA</v>
      </c>
      <c r="J142" s="5">
        <f t="shared" si="3"/>
        <v>0</v>
      </c>
      <c r="K142" s="5">
        <f t="shared" si="4"/>
        <v>7850</v>
      </c>
    </row>
    <row r="143" ht="12.75" customHeight="1">
      <c r="A143" s="5" t="s">
        <v>172</v>
      </c>
      <c r="B143" s="5">
        <v>0.0</v>
      </c>
      <c r="C143" s="5">
        <v>3.0</v>
      </c>
      <c r="D143" s="5">
        <v>0.0</v>
      </c>
      <c r="E143" s="5">
        <v>0.0</v>
      </c>
      <c r="F143" s="5">
        <v>0.0</v>
      </c>
      <c r="G143" s="11">
        <v>52.0</v>
      </c>
      <c r="H143" s="5">
        <f t="shared" si="1"/>
        <v>2122.64</v>
      </c>
      <c r="I143" s="5" t="str">
        <f t="shared" si="2"/>
        <v>COA</v>
      </c>
      <c r="J143" s="5">
        <f t="shared" si="3"/>
        <v>0</v>
      </c>
      <c r="K143" s="5">
        <f t="shared" si="4"/>
        <v>8490.56</v>
      </c>
    </row>
    <row r="144" ht="12.75" customHeight="1">
      <c r="A144" s="5" t="s">
        <v>173</v>
      </c>
      <c r="B144" s="5">
        <v>0.0</v>
      </c>
      <c r="C144" s="5">
        <v>3.0</v>
      </c>
      <c r="D144" s="5">
        <v>0.0</v>
      </c>
      <c r="E144" s="5">
        <v>0.0</v>
      </c>
      <c r="F144" s="5">
        <v>0.0</v>
      </c>
      <c r="G144" s="11">
        <v>84.0</v>
      </c>
      <c r="H144" s="5">
        <f t="shared" si="1"/>
        <v>5538.96</v>
      </c>
      <c r="I144" s="5" t="str">
        <f t="shared" si="2"/>
        <v>COA</v>
      </c>
      <c r="J144" s="5">
        <f t="shared" si="3"/>
        <v>0</v>
      </c>
      <c r="K144" s="5">
        <f t="shared" si="4"/>
        <v>22155.84</v>
      </c>
    </row>
    <row r="145" ht="12.75" customHeight="1">
      <c r="A145" s="5" t="s">
        <v>174</v>
      </c>
      <c r="B145" s="5">
        <v>0.0</v>
      </c>
      <c r="C145" s="5">
        <v>3.0</v>
      </c>
      <c r="D145" s="5">
        <v>0.0</v>
      </c>
      <c r="E145" s="5">
        <v>0.0</v>
      </c>
      <c r="F145" s="5">
        <v>0.0</v>
      </c>
      <c r="G145" s="11">
        <v>65.5</v>
      </c>
      <c r="H145" s="5">
        <f t="shared" si="1"/>
        <v>3367.84625</v>
      </c>
      <c r="I145" s="5" t="str">
        <f t="shared" si="2"/>
        <v>COA</v>
      </c>
      <c r="J145" s="5">
        <f t="shared" si="3"/>
        <v>0</v>
      </c>
      <c r="K145" s="5">
        <f t="shared" si="4"/>
        <v>13471.385</v>
      </c>
    </row>
    <row r="146" ht="12.75" customHeight="1">
      <c r="A146" s="5" t="s">
        <v>175</v>
      </c>
      <c r="B146" s="5">
        <v>0.0</v>
      </c>
      <c r="C146" s="5">
        <v>3.0</v>
      </c>
      <c r="D146" s="5">
        <v>0.0</v>
      </c>
      <c r="E146" s="5">
        <v>0.0</v>
      </c>
      <c r="F146" s="5">
        <v>0.0</v>
      </c>
      <c r="G146" s="11">
        <v>30.2</v>
      </c>
      <c r="H146" s="5">
        <f t="shared" si="1"/>
        <v>715.9514</v>
      </c>
      <c r="I146" s="5" t="str">
        <f t="shared" si="2"/>
        <v>COA</v>
      </c>
      <c r="J146" s="5">
        <f t="shared" si="3"/>
        <v>0</v>
      </c>
      <c r="K146" s="5">
        <f t="shared" si="4"/>
        <v>2863.8056</v>
      </c>
    </row>
    <row r="147" ht="12.75" customHeight="1">
      <c r="A147" s="5" t="s">
        <v>176</v>
      </c>
      <c r="B147" s="5">
        <v>0.0</v>
      </c>
      <c r="C147" s="5">
        <v>4.0</v>
      </c>
      <c r="D147" s="5">
        <v>0.0</v>
      </c>
      <c r="E147" s="5">
        <v>0.0</v>
      </c>
      <c r="F147" s="5">
        <v>0.0</v>
      </c>
      <c r="G147" s="11">
        <v>23.0</v>
      </c>
      <c r="H147" s="5">
        <f t="shared" si="1"/>
        <v>415.265</v>
      </c>
      <c r="I147" s="5" t="str">
        <f t="shared" si="2"/>
        <v>COM</v>
      </c>
      <c r="J147" s="5">
        <f t="shared" si="3"/>
        <v>0</v>
      </c>
      <c r="K147" s="5">
        <f t="shared" si="4"/>
        <v>1661.06</v>
      </c>
    </row>
    <row r="148" ht="12.75" customHeight="1">
      <c r="A148" s="5" t="s">
        <v>177</v>
      </c>
      <c r="B148" s="5">
        <v>1.0</v>
      </c>
      <c r="C148" s="5">
        <v>2.0</v>
      </c>
      <c r="D148" s="5">
        <v>0.0</v>
      </c>
      <c r="E148" s="5">
        <v>1.0</v>
      </c>
      <c r="F148" s="5">
        <v>0.0</v>
      </c>
      <c r="G148" s="11">
        <v>90.0</v>
      </c>
      <c r="H148" s="5">
        <f t="shared" si="1"/>
        <v>6358.5</v>
      </c>
      <c r="I148" s="5" t="str">
        <f t="shared" si="2"/>
        <v>COM</v>
      </c>
      <c r="J148" s="5">
        <f t="shared" si="3"/>
        <v>0</v>
      </c>
      <c r="K148" s="5">
        <f t="shared" si="4"/>
        <v>25434</v>
      </c>
    </row>
    <row r="149" ht="12.75" customHeight="1">
      <c r="A149" s="5" t="s">
        <v>178</v>
      </c>
      <c r="B149" s="5">
        <v>0.0</v>
      </c>
      <c r="C149" s="5">
        <v>4.0</v>
      </c>
      <c r="D149" s="5">
        <v>1.0</v>
      </c>
      <c r="E149" s="5">
        <v>0.0</v>
      </c>
      <c r="F149" s="5">
        <v>0.0</v>
      </c>
      <c r="G149" s="11">
        <v>61.5</v>
      </c>
      <c r="H149" s="5">
        <f t="shared" si="1"/>
        <v>2969.06625</v>
      </c>
      <c r="I149" s="5" t="str">
        <f t="shared" si="2"/>
        <v>CRP</v>
      </c>
      <c r="J149" s="5">
        <f t="shared" si="3"/>
        <v>0</v>
      </c>
      <c r="K149" s="5">
        <f t="shared" si="4"/>
        <v>11876.265</v>
      </c>
    </row>
    <row r="150" ht="12.75" customHeight="1">
      <c r="A150" s="5" t="s">
        <v>179</v>
      </c>
      <c r="B150" s="5">
        <v>0.0</v>
      </c>
      <c r="C150" s="5">
        <v>3.0</v>
      </c>
      <c r="D150" s="5">
        <v>0.0</v>
      </c>
      <c r="E150" s="5">
        <v>0.0</v>
      </c>
      <c r="F150" s="5">
        <v>0.0</v>
      </c>
      <c r="G150" s="11">
        <v>39.2</v>
      </c>
      <c r="H150" s="5">
        <f t="shared" si="1"/>
        <v>1206.2624</v>
      </c>
      <c r="I150" s="5" t="str">
        <f t="shared" si="2"/>
        <v>CRP</v>
      </c>
      <c r="J150" s="5">
        <f t="shared" si="3"/>
        <v>0</v>
      </c>
      <c r="K150" s="5">
        <f t="shared" si="4"/>
        <v>4825.0496</v>
      </c>
    </row>
    <row r="151" ht="12.75" customHeight="1">
      <c r="A151" s="5" t="s">
        <v>180</v>
      </c>
      <c r="B151" s="5">
        <v>1.0</v>
      </c>
      <c r="C151" s="5">
        <v>2.0</v>
      </c>
      <c r="D151" s="5">
        <v>0.0</v>
      </c>
      <c r="E151" s="5">
        <v>0.0</v>
      </c>
      <c r="F151" s="5">
        <v>0.0</v>
      </c>
      <c r="G151" s="11">
        <v>17.5</v>
      </c>
      <c r="H151" s="5">
        <f t="shared" si="1"/>
        <v>240.40625</v>
      </c>
      <c r="I151" s="5" t="str">
        <f t="shared" si="2"/>
        <v>CRP</v>
      </c>
      <c r="J151" s="5">
        <f t="shared" si="3"/>
        <v>0</v>
      </c>
      <c r="K151" s="5">
        <f t="shared" si="4"/>
        <v>961.625</v>
      </c>
    </row>
    <row r="152" ht="12.75" customHeight="1">
      <c r="A152" s="5" t="s">
        <v>181</v>
      </c>
      <c r="B152" s="5">
        <v>1.0</v>
      </c>
      <c r="C152" s="5">
        <v>2.0</v>
      </c>
      <c r="D152" s="5">
        <v>0.0</v>
      </c>
      <c r="E152" s="5">
        <v>0.0</v>
      </c>
      <c r="F152" s="5">
        <v>0.0</v>
      </c>
      <c r="G152" s="11">
        <v>30.0</v>
      </c>
      <c r="H152" s="5">
        <f t="shared" si="1"/>
        <v>706.5</v>
      </c>
      <c r="I152" s="5" t="str">
        <f t="shared" si="2"/>
        <v>CRP</v>
      </c>
      <c r="J152" s="5">
        <f t="shared" si="3"/>
        <v>0</v>
      </c>
      <c r="K152" s="5">
        <f t="shared" si="4"/>
        <v>2826</v>
      </c>
    </row>
    <row r="153" ht="12.75" customHeight="1">
      <c r="A153" s="5" t="s">
        <v>182</v>
      </c>
      <c r="B153" s="5">
        <v>0.0</v>
      </c>
      <c r="C153" s="5">
        <v>3.0</v>
      </c>
      <c r="D153" s="5">
        <v>0.0</v>
      </c>
      <c r="E153" s="5">
        <v>0.0</v>
      </c>
      <c r="F153" s="5">
        <v>0.0</v>
      </c>
      <c r="G153" s="11">
        <v>38.4</v>
      </c>
      <c r="H153" s="5">
        <f t="shared" si="1"/>
        <v>1157.5296</v>
      </c>
      <c r="I153" s="5" t="str">
        <f t="shared" si="2"/>
        <v>CRP</v>
      </c>
      <c r="J153" s="5">
        <f t="shared" si="3"/>
        <v>0</v>
      </c>
      <c r="K153" s="5">
        <f t="shared" si="4"/>
        <v>4630.1184</v>
      </c>
    </row>
    <row r="154" ht="12.75" customHeight="1">
      <c r="A154" s="5" t="s">
        <v>183</v>
      </c>
      <c r="B154" s="5">
        <v>0.0</v>
      </c>
      <c r="C154" s="5">
        <v>4.0</v>
      </c>
      <c r="D154" s="5">
        <v>0.0</v>
      </c>
      <c r="E154" s="5">
        <v>0.0</v>
      </c>
      <c r="F154" s="5">
        <v>0.0</v>
      </c>
      <c r="G154" s="11">
        <v>62.0</v>
      </c>
      <c r="H154" s="5">
        <f t="shared" si="1"/>
        <v>3017.54</v>
      </c>
      <c r="I154" s="5" t="str">
        <f t="shared" si="2"/>
        <v>CRP</v>
      </c>
      <c r="J154" s="5">
        <f t="shared" si="3"/>
        <v>0</v>
      </c>
      <c r="K154" s="5">
        <f t="shared" si="4"/>
        <v>12070.16</v>
      </c>
    </row>
    <row r="155" ht="12.75" customHeight="1">
      <c r="A155" s="5" t="s">
        <v>184</v>
      </c>
      <c r="B155" s="5">
        <v>1.0</v>
      </c>
      <c r="C155" s="5">
        <v>3.0</v>
      </c>
      <c r="D155" s="5">
        <v>2.0</v>
      </c>
      <c r="E155" s="5">
        <v>1.0</v>
      </c>
      <c r="F155" s="5">
        <v>0.0</v>
      </c>
      <c r="G155" s="11">
        <v>61.0</v>
      </c>
      <c r="H155" s="5">
        <f t="shared" si="1"/>
        <v>2920.985</v>
      </c>
      <c r="I155" s="5" t="str">
        <f t="shared" si="2"/>
        <v>CRP</v>
      </c>
      <c r="J155" s="5">
        <f t="shared" si="3"/>
        <v>0</v>
      </c>
      <c r="K155" s="5">
        <f t="shared" si="4"/>
        <v>11683.94</v>
      </c>
    </row>
    <row r="156" ht="12.75" customHeight="1">
      <c r="A156" s="5" t="s">
        <v>185</v>
      </c>
      <c r="B156" s="5">
        <v>0.0</v>
      </c>
      <c r="C156" s="5">
        <v>4.0</v>
      </c>
      <c r="D156" s="5">
        <v>0.0</v>
      </c>
      <c r="E156" s="5">
        <v>0.0</v>
      </c>
      <c r="F156" s="5">
        <v>0.0</v>
      </c>
      <c r="G156" s="11">
        <v>24.0</v>
      </c>
      <c r="H156" s="5">
        <f t="shared" si="1"/>
        <v>452.16</v>
      </c>
      <c r="I156" s="5" t="str">
        <f t="shared" si="2"/>
        <v>CRP</v>
      </c>
      <c r="J156" s="5">
        <f t="shared" si="3"/>
        <v>0</v>
      </c>
      <c r="K156" s="5">
        <f t="shared" si="4"/>
        <v>1808.64</v>
      </c>
    </row>
    <row r="157" ht="12.75" customHeight="1">
      <c r="A157" s="5" t="s">
        <v>186</v>
      </c>
      <c r="B157" s="5">
        <v>1.0</v>
      </c>
      <c r="C157" s="5">
        <v>3.0</v>
      </c>
      <c r="D157" s="5">
        <v>2.0</v>
      </c>
      <c r="E157" s="5">
        <v>0.0</v>
      </c>
      <c r="F157" s="5">
        <v>0.0</v>
      </c>
      <c r="G157" s="11">
        <v>27.5</v>
      </c>
      <c r="H157" s="5">
        <f t="shared" si="1"/>
        <v>593.65625</v>
      </c>
      <c r="I157" s="5" t="str">
        <f t="shared" si="2"/>
        <v>CRP</v>
      </c>
      <c r="J157" s="5">
        <f t="shared" si="3"/>
        <v>0</v>
      </c>
      <c r="K157" s="5">
        <f t="shared" si="4"/>
        <v>2374.625</v>
      </c>
    </row>
    <row r="158" ht="12.75" customHeight="1">
      <c r="A158" s="5" t="s">
        <v>187</v>
      </c>
      <c r="B158" s="5">
        <v>0.0</v>
      </c>
      <c r="C158" s="5">
        <v>3.0</v>
      </c>
      <c r="D158" s="5">
        <v>0.0</v>
      </c>
      <c r="E158" s="5">
        <v>0.0</v>
      </c>
      <c r="F158" s="5">
        <v>0.0</v>
      </c>
      <c r="G158" s="11">
        <v>54.0</v>
      </c>
      <c r="H158" s="5">
        <f t="shared" si="1"/>
        <v>2289.06</v>
      </c>
      <c r="I158" s="5" t="str">
        <f t="shared" si="2"/>
        <v>CRP</v>
      </c>
      <c r="J158" s="5">
        <f t="shared" si="3"/>
        <v>0</v>
      </c>
      <c r="K158" s="5">
        <f t="shared" si="4"/>
        <v>9156.24</v>
      </c>
    </row>
    <row r="159" ht="12.75" customHeight="1">
      <c r="A159" s="5" t="s">
        <v>188</v>
      </c>
      <c r="B159" s="5">
        <v>0.0</v>
      </c>
      <c r="C159" s="5">
        <v>4.0</v>
      </c>
      <c r="D159" s="5">
        <v>1.0</v>
      </c>
      <c r="E159" s="5">
        <v>1.0</v>
      </c>
      <c r="F159" s="5">
        <v>1.0</v>
      </c>
      <c r="G159" s="11">
        <v>25.0</v>
      </c>
      <c r="H159" s="5">
        <f t="shared" si="1"/>
        <v>490.625</v>
      </c>
      <c r="I159" s="5" t="str">
        <f t="shared" si="2"/>
        <v>CRP</v>
      </c>
      <c r="J159" s="5">
        <f t="shared" si="3"/>
        <v>490.625</v>
      </c>
      <c r="K159" s="5">
        <f t="shared" si="4"/>
        <v>1962.5</v>
      </c>
    </row>
    <row r="160" ht="12.75" customHeight="1">
      <c r="A160" s="5" t="s">
        <v>189</v>
      </c>
      <c r="B160" s="5">
        <v>0.0</v>
      </c>
      <c r="C160" s="5">
        <v>4.0</v>
      </c>
      <c r="D160" s="5">
        <v>1.0</v>
      </c>
      <c r="E160" s="5">
        <v>1.0</v>
      </c>
      <c r="F160" s="5">
        <v>0.0</v>
      </c>
      <c r="G160" s="11">
        <v>30.0</v>
      </c>
      <c r="H160" s="5">
        <f t="shared" si="1"/>
        <v>706.5</v>
      </c>
      <c r="I160" s="5" t="str">
        <f t="shared" si="2"/>
        <v>CRP</v>
      </c>
      <c r="J160" s="5">
        <f t="shared" si="3"/>
        <v>0</v>
      </c>
      <c r="K160" s="5">
        <f t="shared" si="4"/>
        <v>2826</v>
      </c>
    </row>
    <row r="161" ht="12.75" customHeight="1">
      <c r="A161" s="5" t="s">
        <v>190</v>
      </c>
      <c r="B161" s="5">
        <v>1.0</v>
      </c>
      <c r="C161" s="5">
        <v>2.0</v>
      </c>
      <c r="D161" s="5">
        <v>2.0</v>
      </c>
      <c r="E161" s="5">
        <v>1.0</v>
      </c>
      <c r="F161" s="5">
        <v>0.0</v>
      </c>
      <c r="G161" s="11">
        <v>1.5</v>
      </c>
      <c r="H161" s="5">
        <f t="shared" si="1"/>
        <v>1.76625</v>
      </c>
      <c r="I161" s="5" t="str">
        <f t="shared" si="2"/>
        <v>CYB</v>
      </c>
      <c r="J161" s="5">
        <f t="shared" si="3"/>
        <v>0</v>
      </c>
      <c r="K161" s="5">
        <f t="shared" si="4"/>
        <v>7.065</v>
      </c>
    </row>
    <row r="162" ht="12.75" customHeight="1">
      <c r="A162" s="5" t="s">
        <v>191</v>
      </c>
      <c r="B162" s="5">
        <v>1.0</v>
      </c>
      <c r="C162" s="5">
        <v>3.0</v>
      </c>
      <c r="D162" s="5">
        <v>1.0</v>
      </c>
      <c r="E162" s="5">
        <v>0.0</v>
      </c>
      <c r="F162" s="5">
        <v>0.0</v>
      </c>
      <c r="G162" s="11">
        <v>2.0</v>
      </c>
      <c r="H162" s="5">
        <f t="shared" si="1"/>
        <v>3.14</v>
      </c>
      <c r="I162" s="5" t="str">
        <f t="shared" si="2"/>
        <v>CYB</v>
      </c>
      <c r="J162" s="5">
        <f t="shared" si="3"/>
        <v>0</v>
      </c>
      <c r="K162" s="5">
        <f t="shared" si="4"/>
        <v>12.56</v>
      </c>
    </row>
    <row r="163" ht="12.75" customHeight="1">
      <c r="A163" s="5" t="s">
        <v>192</v>
      </c>
      <c r="B163" s="5">
        <v>0.0</v>
      </c>
      <c r="C163" s="5">
        <v>3.0</v>
      </c>
      <c r="D163" s="5">
        <v>1.0</v>
      </c>
      <c r="E163" s="5">
        <v>1.0</v>
      </c>
      <c r="F163" s="5">
        <v>0.0</v>
      </c>
      <c r="G163" s="11">
        <v>6.5</v>
      </c>
      <c r="H163" s="5">
        <f t="shared" si="1"/>
        <v>33.16625</v>
      </c>
      <c r="I163" s="5" t="str">
        <f t="shared" si="2"/>
        <v>DEG</v>
      </c>
      <c r="J163" s="5">
        <f t="shared" si="3"/>
        <v>0</v>
      </c>
      <c r="K163" s="5">
        <f t="shared" si="4"/>
        <v>132.665</v>
      </c>
    </row>
    <row r="164" ht="12.75" customHeight="1">
      <c r="A164" s="5" t="s">
        <v>193</v>
      </c>
      <c r="B164" s="5">
        <v>0.0</v>
      </c>
      <c r="C164" s="5">
        <v>4.0</v>
      </c>
      <c r="D164" s="5">
        <v>0.0</v>
      </c>
      <c r="E164" s="5">
        <v>2.0</v>
      </c>
      <c r="F164" s="5">
        <v>0.0</v>
      </c>
      <c r="G164" s="11">
        <v>8.0</v>
      </c>
      <c r="H164" s="5">
        <f t="shared" si="1"/>
        <v>50.24</v>
      </c>
      <c r="I164" s="5" t="str">
        <f t="shared" si="2"/>
        <v>DEG</v>
      </c>
      <c r="J164" s="5">
        <f t="shared" si="3"/>
        <v>0</v>
      </c>
      <c r="K164" s="5">
        <f t="shared" si="4"/>
        <v>200.96</v>
      </c>
    </row>
    <row r="165" ht="12.75" customHeight="1">
      <c r="A165" s="5" t="s">
        <v>194</v>
      </c>
      <c r="B165" s="5">
        <v>0.0</v>
      </c>
      <c r="C165" s="5">
        <v>3.0</v>
      </c>
      <c r="D165" s="5">
        <v>0.0</v>
      </c>
      <c r="E165" s="5">
        <v>0.0</v>
      </c>
      <c r="F165" s="5">
        <v>0.0</v>
      </c>
      <c r="G165" s="11">
        <v>5.0</v>
      </c>
      <c r="H165" s="5">
        <f t="shared" si="1"/>
        <v>19.625</v>
      </c>
      <c r="I165" s="5" t="str">
        <f t="shared" si="2"/>
        <v>DEG</v>
      </c>
      <c r="J165" s="5">
        <f t="shared" si="3"/>
        <v>0</v>
      </c>
      <c r="K165" s="5">
        <f t="shared" si="4"/>
        <v>78.5</v>
      </c>
    </row>
    <row r="166" ht="12.75" customHeight="1">
      <c r="A166" s="5" t="s">
        <v>195</v>
      </c>
      <c r="B166" s="5">
        <v>0.0</v>
      </c>
      <c r="C166" s="5">
        <v>3.0</v>
      </c>
      <c r="D166" s="5">
        <v>0.0</v>
      </c>
      <c r="E166" s="5">
        <v>0.0</v>
      </c>
      <c r="F166" s="5">
        <v>0.0</v>
      </c>
      <c r="G166" s="11">
        <v>3.0</v>
      </c>
      <c r="H166" s="5">
        <f t="shared" si="1"/>
        <v>7.065</v>
      </c>
      <c r="I166" s="5" t="str">
        <f t="shared" si="2"/>
        <v>DEG</v>
      </c>
      <c r="J166" s="5">
        <f t="shared" si="3"/>
        <v>0</v>
      </c>
      <c r="K166" s="5">
        <f t="shared" si="4"/>
        <v>28.26</v>
      </c>
    </row>
    <row r="167" ht="12.75" customHeight="1">
      <c r="A167" s="5" t="s">
        <v>196</v>
      </c>
      <c r="B167" s="5">
        <v>0.0</v>
      </c>
      <c r="C167" s="5">
        <v>4.0</v>
      </c>
      <c r="D167" s="5">
        <v>0.0</v>
      </c>
      <c r="E167" s="5">
        <v>2.0</v>
      </c>
      <c r="F167" s="5">
        <v>0.0</v>
      </c>
      <c r="G167" s="14">
        <v>3.0</v>
      </c>
      <c r="H167" s="5">
        <f t="shared" si="1"/>
        <v>7.065</v>
      </c>
      <c r="I167" s="5" t="str">
        <f t="shared" si="2"/>
        <v>DEG</v>
      </c>
      <c r="J167" s="5">
        <f t="shared" si="3"/>
        <v>0</v>
      </c>
      <c r="K167" s="5">
        <f t="shared" si="4"/>
        <v>28.26</v>
      </c>
    </row>
    <row r="168" ht="12.75" customHeight="1">
      <c r="A168" s="5" t="s">
        <v>197</v>
      </c>
      <c r="B168" s="5">
        <v>0.0</v>
      </c>
      <c r="C168" s="5">
        <v>4.0</v>
      </c>
      <c r="D168" s="5">
        <v>0.0</v>
      </c>
      <c r="E168" s="5">
        <v>1.0</v>
      </c>
      <c r="F168" s="5">
        <v>0.0</v>
      </c>
      <c r="G168" s="11">
        <v>5.0</v>
      </c>
      <c r="H168" s="5">
        <f t="shared" si="1"/>
        <v>19.625</v>
      </c>
      <c r="I168" s="5" t="str">
        <f t="shared" si="2"/>
        <v>DEG</v>
      </c>
      <c r="J168" s="5">
        <f t="shared" si="3"/>
        <v>0</v>
      </c>
      <c r="K168" s="5">
        <f t="shared" si="4"/>
        <v>78.5</v>
      </c>
    </row>
    <row r="169" ht="12.75" customHeight="1">
      <c r="A169" s="5" t="s">
        <v>198</v>
      </c>
      <c r="B169" s="5">
        <v>1.0</v>
      </c>
      <c r="C169" s="5">
        <v>2.0</v>
      </c>
      <c r="D169" s="5">
        <v>1.0</v>
      </c>
      <c r="E169" s="5">
        <v>1.0</v>
      </c>
      <c r="F169" s="5">
        <v>0.0</v>
      </c>
      <c r="G169" s="11">
        <v>8.0</v>
      </c>
      <c r="H169" s="5">
        <f t="shared" si="1"/>
        <v>50.24</v>
      </c>
      <c r="I169" s="5" t="str">
        <f t="shared" si="2"/>
        <v>DEG</v>
      </c>
      <c r="J169" s="5">
        <f t="shared" si="3"/>
        <v>0</v>
      </c>
      <c r="K169" s="5">
        <f t="shared" si="4"/>
        <v>200.96</v>
      </c>
    </row>
    <row r="170" ht="12.75" customHeight="1">
      <c r="A170" s="5" t="s">
        <v>199</v>
      </c>
      <c r="B170" s="5">
        <v>1.0</v>
      </c>
      <c r="C170" s="5">
        <v>3.0</v>
      </c>
      <c r="D170" s="5">
        <v>1.0</v>
      </c>
      <c r="E170" s="5">
        <v>1.0</v>
      </c>
      <c r="F170" s="5">
        <v>0.0</v>
      </c>
      <c r="G170" s="11">
        <v>7.0</v>
      </c>
      <c r="H170" s="5">
        <f t="shared" si="1"/>
        <v>38.465</v>
      </c>
      <c r="I170" s="5" t="str">
        <f t="shared" si="2"/>
        <v>DEG</v>
      </c>
      <c r="J170" s="5">
        <f t="shared" si="3"/>
        <v>0</v>
      </c>
      <c r="K170" s="5">
        <f t="shared" si="4"/>
        <v>153.86</v>
      </c>
    </row>
    <row r="171" ht="12.75" customHeight="1">
      <c r="A171" s="5" t="s">
        <v>200</v>
      </c>
      <c r="B171" s="5">
        <v>0.0</v>
      </c>
      <c r="C171" s="5">
        <v>4.0</v>
      </c>
      <c r="D171" s="5">
        <v>0.0</v>
      </c>
      <c r="E171" s="5">
        <v>1.0</v>
      </c>
      <c r="F171" s="5">
        <v>0.0</v>
      </c>
      <c r="G171" s="11">
        <v>5.0</v>
      </c>
      <c r="H171" s="5">
        <f t="shared" si="1"/>
        <v>19.625</v>
      </c>
      <c r="I171" s="5" t="str">
        <f t="shared" si="2"/>
        <v>DEG</v>
      </c>
      <c r="J171" s="5">
        <f t="shared" si="3"/>
        <v>0</v>
      </c>
      <c r="K171" s="5">
        <f t="shared" si="4"/>
        <v>78.5</v>
      </c>
    </row>
    <row r="172" ht="12.75" customHeight="1">
      <c r="A172" s="5" t="s">
        <v>201</v>
      </c>
      <c r="B172" s="5">
        <v>0.0</v>
      </c>
      <c r="C172" s="5">
        <v>3.0</v>
      </c>
      <c r="D172" s="5">
        <v>0.0</v>
      </c>
      <c r="E172" s="5">
        <v>1.0</v>
      </c>
      <c r="F172" s="5">
        <v>0.0</v>
      </c>
      <c r="G172" s="11">
        <v>5.0</v>
      </c>
      <c r="H172" s="5">
        <f t="shared" si="1"/>
        <v>19.625</v>
      </c>
      <c r="I172" s="5" t="str">
        <f t="shared" si="2"/>
        <v>DEG</v>
      </c>
      <c r="J172" s="5">
        <f t="shared" si="3"/>
        <v>0</v>
      </c>
      <c r="K172" s="5">
        <f t="shared" si="4"/>
        <v>78.5</v>
      </c>
    </row>
    <row r="173" ht="12.75" customHeight="1">
      <c r="A173" s="5" t="s">
        <v>202</v>
      </c>
      <c r="B173" s="5">
        <v>1.0</v>
      </c>
      <c r="C173" s="5">
        <v>2.0</v>
      </c>
      <c r="D173" s="5">
        <v>0.0</v>
      </c>
      <c r="E173" s="5">
        <v>0.0</v>
      </c>
      <c r="F173" s="5">
        <v>0.0</v>
      </c>
      <c r="G173" s="11">
        <v>5.0</v>
      </c>
      <c r="H173" s="5">
        <f t="shared" si="1"/>
        <v>19.625</v>
      </c>
      <c r="I173" s="5" t="str">
        <f t="shared" si="2"/>
        <v>DEG</v>
      </c>
      <c r="J173" s="5">
        <f t="shared" si="3"/>
        <v>0</v>
      </c>
      <c r="K173" s="5">
        <f t="shared" si="4"/>
        <v>78.5</v>
      </c>
    </row>
    <row r="174" ht="12.75" customHeight="1">
      <c r="A174" s="5" t="s">
        <v>203</v>
      </c>
      <c r="B174" s="5">
        <v>0.0</v>
      </c>
      <c r="C174" s="5">
        <v>3.0</v>
      </c>
      <c r="D174" s="5">
        <v>0.0</v>
      </c>
      <c r="E174" s="5">
        <v>0.0</v>
      </c>
      <c r="F174" s="5">
        <v>0.0</v>
      </c>
      <c r="G174" s="11">
        <v>4.0</v>
      </c>
      <c r="H174" s="5">
        <f t="shared" si="1"/>
        <v>12.56</v>
      </c>
      <c r="I174" s="5" t="str">
        <f t="shared" si="2"/>
        <v>DEG</v>
      </c>
      <c r="J174" s="5">
        <f t="shared" si="3"/>
        <v>0</v>
      </c>
      <c r="K174" s="5">
        <f t="shared" si="4"/>
        <v>50.24</v>
      </c>
    </row>
    <row r="175" ht="12.75" customHeight="1">
      <c r="A175" s="5" t="s">
        <v>204</v>
      </c>
      <c r="B175" s="5">
        <v>2.0</v>
      </c>
      <c r="C175" s="5">
        <v>2.0</v>
      </c>
      <c r="D175" s="5">
        <v>0.0</v>
      </c>
      <c r="E175" s="5">
        <v>0.0</v>
      </c>
      <c r="F175" s="5">
        <v>0.0</v>
      </c>
      <c r="G175" s="11">
        <v>23.0</v>
      </c>
      <c r="H175" s="5">
        <f t="shared" si="1"/>
        <v>415.265</v>
      </c>
      <c r="I175" s="5" t="str">
        <f t="shared" si="2"/>
        <v>DPT</v>
      </c>
      <c r="J175" s="5">
        <f t="shared" si="3"/>
        <v>0</v>
      </c>
      <c r="K175" s="5">
        <f t="shared" si="4"/>
        <v>1661.06</v>
      </c>
    </row>
    <row r="176" ht="12.75" customHeight="1">
      <c r="A176" s="5" t="s">
        <v>205</v>
      </c>
      <c r="B176" s="5">
        <v>0.0</v>
      </c>
      <c r="C176" s="5">
        <v>3.0</v>
      </c>
      <c r="D176" s="5">
        <v>0.0</v>
      </c>
      <c r="E176" s="5">
        <v>0.0</v>
      </c>
      <c r="F176" s="5">
        <v>0.0</v>
      </c>
      <c r="G176" s="11">
        <v>121.0</v>
      </c>
      <c r="H176" s="5">
        <f t="shared" si="1"/>
        <v>11493.185</v>
      </c>
      <c r="I176" s="5" t="str">
        <f t="shared" si="2"/>
        <v>DPT</v>
      </c>
      <c r="J176" s="5">
        <f t="shared" si="3"/>
        <v>0</v>
      </c>
      <c r="K176" s="5">
        <f t="shared" si="4"/>
        <v>45972.74</v>
      </c>
    </row>
    <row r="177" ht="12.75" customHeight="1">
      <c r="A177" s="5" t="s">
        <v>207</v>
      </c>
      <c r="B177" s="5">
        <v>0.0</v>
      </c>
      <c r="C177" s="5">
        <v>3.0</v>
      </c>
      <c r="D177" s="5">
        <v>0.0</v>
      </c>
      <c r="E177" s="5">
        <v>0.0</v>
      </c>
      <c r="F177" s="5">
        <v>0.0</v>
      </c>
      <c r="G177" s="11">
        <v>80.0</v>
      </c>
      <c r="H177" s="5">
        <f t="shared" si="1"/>
        <v>5024</v>
      </c>
      <c r="I177" s="5" t="str">
        <f t="shared" si="2"/>
        <v>DPT</v>
      </c>
      <c r="J177" s="5">
        <f t="shared" si="3"/>
        <v>0</v>
      </c>
      <c r="K177" s="5">
        <f t="shared" si="4"/>
        <v>20096</v>
      </c>
    </row>
    <row r="178" ht="12.75" customHeight="1">
      <c r="A178" s="5" t="s">
        <v>208</v>
      </c>
      <c r="B178" s="5">
        <v>1.0</v>
      </c>
      <c r="C178" s="5">
        <v>2.0</v>
      </c>
      <c r="D178" s="5">
        <v>0.0</v>
      </c>
      <c r="E178" s="5">
        <v>0.0</v>
      </c>
      <c r="F178" s="5">
        <v>0.0</v>
      </c>
      <c r="G178" s="11">
        <v>45.3</v>
      </c>
      <c r="H178" s="5">
        <f t="shared" si="1"/>
        <v>1610.89065</v>
      </c>
      <c r="I178" s="5" t="str">
        <f t="shared" si="2"/>
        <v>EHR</v>
      </c>
      <c r="J178" s="5">
        <f t="shared" si="3"/>
        <v>0</v>
      </c>
      <c r="K178" s="5">
        <f t="shared" si="4"/>
        <v>6443.5626</v>
      </c>
    </row>
    <row r="179" ht="12.75" customHeight="1">
      <c r="A179" s="5" t="s">
        <v>209</v>
      </c>
      <c r="B179" s="5">
        <v>1.0</v>
      </c>
      <c r="C179" s="5">
        <v>2.0</v>
      </c>
      <c r="D179" s="5">
        <v>0.0</v>
      </c>
      <c r="E179" s="5">
        <v>0.0</v>
      </c>
      <c r="F179" s="5">
        <v>0.0</v>
      </c>
      <c r="G179" s="11">
        <v>53.0</v>
      </c>
      <c r="H179" s="5">
        <f t="shared" si="1"/>
        <v>2205.065</v>
      </c>
      <c r="I179" s="5" t="str">
        <f t="shared" si="2"/>
        <v>EHR</v>
      </c>
      <c r="J179" s="5">
        <f t="shared" si="3"/>
        <v>0</v>
      </c>
      <c r="K179" s="5">
        <f t="shared" si="4"/>
        <v>8820.26</v>
      </c>
    </row>
    <row r="180" ht="12.75" customHeight="1">
      <c r="A180" s="5" t="s">
        <v>210</v>
      </c>
      <c r="B180" s="5">
        <v>0.0</v>
      </c>
      <c r="C180" s="5">
        <v>3.0</v>
      </c>
      <c r="D180" s="5">
        <v>0.0</v>
      </c>
      <c r="E180" s="5">
        <v>0.0</v>
      </c>
      <c r="F180" s="5">
        <v>0.0</v>
      </c>
      <c r="G180" s="11">
        <v>19.0</v>
      </c>
      <c r="H180" s="5">
        <f t="shared" si="1"/>
        <v>283.385</v>
      </c>
      <c r="I180" s="5" t="str">
        <f t="shared" si="2"/>
        <v>EUA</v>
      </c>
      <c r="J180" s="5">
        <f t="shared" si="3"/>
        <v>0</v>
      </c>
      <c r="K180" s="5">
        <f t="shared" si="4"/>
        <v>1133.54</v>
      </c>
    </row>
    <row r="181" ht="12.75" customHeight="1">
      <c r="A181" s="5" t="s">
        <v>211</v>
      </c>
      <c r="B181" s="5">
        <v>1.0</v>
      </c>
      <c r="C181" s="5">
        <v>2.0</v>
      </c>
      <c r="D181" s="5">
        <v>0.0</v>
      </c>
      <c r="E181" s="5">
        <v>0.0</v>
      </c>
      <c r="F181" s="5">
        <v>0.0</v>
      </c>
      <c r="G181" s="11">
        <v>16.7</v>
      </c>
      <c r="H181" s="5">
        <f t="shared" si="1"/>
        <v>218.92865</v>
      </c>
      <c r="I181" s="5" t="str">
        <f t="shared" si="2"/>
        <v>EUA</v>
      </c>
      <c r="J181" s="5">
        <f t="shared" si="3"/>
        <v>0</v>
      </c>
      <c r="K181" s="5">
        <f t="shared" si="4"/>
        <v>875.7146</v>
      </c>
    </row>
    <row r="182" ht="12.75" customHeight="1">
      <c r="A182" s="5" t="s">
        <v>212</v>
      </c>
      <c r="B182" s="5">
        <v>0.0</v>
      </c>
      <c r="C182" s="5">
        <v>3.0</v>
      </c>
      <c r="D182" s="5">
        <v>0.0</v>
      </c>
      <c r="E182" s="5">
        <v>0.0</v>
      </c>
      <c r="F182" s="5">
        <v>0.0</v>
      </c>
      <c r="G182" s="11">
        <v>42.0</v>
      </c>
      <c r="H182" s="5">
        <f t="shared" si="1"/>
        <v>1384.74</v>
      </c>
      <c r="I182" s="5" t="str">
        <f t="shared" si="2"/>
        <v>EUA</v>
      </c>
      <c r="J182" s="5">
        <f t="shared" si="3"/>
        <v>0</v>
      </c>
      <c r="K182" s="5">
        <f t="shared" si="4"/>
        <v>5538.96</v>
      </c>
    </row>
    <row r="183" ht="12.75" customHeight="1">
      <c r="A183" s="5" t="s">
        <v>213</v>
      </c>
      <c r="B183" s="5">
        <v>1.0</v>
      </c>
      <c r="C183" s="5">
        <v>2.0</v>
      </c>
      <c r="D183" s="5">
        <v>0.0</v>
      </c>
      <c r="E183" s="5">
        <v>0.0</v>
      </c>
      <c r="F183" s="5">
        <v>0.0</v>
      </c>
      <c r="G183" s="11">
        <v>25.4</v>
      </c>
      <c r="H183" s="5">
        <f t="shared" si="1"/>
        <v>506.4506</v>
      </c>
      <c r="I183" s="5" t="str">
        <f t="shared" si="2"/>
        <v>EUA</v>
      </c>
      <c r="J183" s="5">
        <f t="shared" si="3"/>
        <v>0</v>
      </c>
      <c r="K183" s="5">
        <f t="shared" si="4"/>
        <v>2025.8024</v>
      </c>
    </row>
    <row r="184" ht="12.75" customHeight="1">
      <c r="A184" s="5" t="s">
        <v>214</v>
      </c>
      <c r="B184" s="5">
        <v>1.0</v>
      </c>
      <c r="C184" s="5">
        <v>2.0</v>
      </c>
      <c r="D184" s="5">
        <v>0.0</v>
      </c>
      <c r="E184" s="5">
        <v>0.0</v>
      </c>
      <c r="F184" s="5">
        <v>0.0</v>
      </c>
      <c r="G184" s="11">
        <v>36.2</v>
      </c>
      <c r="H184" s="5">
        <f t="shared" si="1"/>
        <v>1028.6954</v>
      </c>
      <c r="I184" s="5" t="str">
        <f t="shared" si="2"/>
        <v>EUA</v>
      </c>
      <c r="J184" s="5">
        <f t="shared" si="3"/>
        <v>0</v>
      </c>
      <c r="K184" s="5">
        <f t="shared" si="4"/>
        <v>4114.7816</v>
      </c>
    </row>
    <row r="185" ht="12.75" customHeight="1">
      <c r="A185" s="5" t="s">
        <v>215</v>
      </c>
      <c r="B185" s="5">
        <v>0.0</v>
      </c>
      <c r="C185" s="5">
        <v>4.0</v>
      </c>
      <c r="D185" s="5">
        <v>0.0</v>
      </c>
      <c r="E185" s="5">
        <v>0.0</v>
      </c>
      <c r="F185" s="5">
        <v>0.0</v>
      </c>
      <c r="G185" s="11">
        <v>14.6</v>
      </c>
      <c r="H185" s="5">
        <f t="shared" si="1"/>
        <v>167.3306</v>
      </c>
      <c r="I185" s="5" t="str">
        <f t="shared" si="2"/>
        <v>EUA</v>
      </c>
      <c r="J185" s="5">
        <f t="shared" si="3"/>
        <v>0</v>
      </c>
      <c r="K185" s="5">
        <f t="shared" si="4"/>
        <v>669.3224</v>
      </c>
    </row>
    <row r="186" ht="12.75" customHeight="1">
      <c r="A186" s="5" t="s">
        <v>216</v>
      </c>
      <c r="B186" s="5">
        <v>0.0</v>
      </c>
      <c r="C186" s="5">
        <v>3.0</v>
      </c>
      <c r="D186" s="5">
        <v>0.0</v>
      </c>
      <c r="E186" s="5">
        <v>0.0</v>
      </c>
      <c r="F186" s="5">
        <v>0.0</v>
      </c>
      <c r="G186" s="11">
        <v>9.0</v>
      </c>
      <c r="H186" s="5">
        <f t="shared" si="1"/>
        <v>63.585</v>
      </c>
      <c r="I186" s="5" t="str">
        <f t="shared" si="2"/>
        <v>EUA</v>
      </c>
      <c r="J186" s="5">
        <f t="shared" si="3"/>
        <v>0</v>
      </c>
      <c r="K186" s="5">
        <f t="shared" si="4"/>
        <v>254.34</v>
      </c>
    </row>
    <row r="187" ht="12.75" customHeight="1">
      <c r="A187" s="5" t="s">
        <v>217</v>
      </c>
      <c r="B187" s="5">
        <v>0.0</v>
      </c>
      <c r="C187" s="5">
        <v>3.0</v>
      </c>
      <c r="D187" s="5">
        <v>0.0</v>
      </c>
      <c r="E187" s="5">
        <v>0.0</v>
      </c>
      <c r="F187" s="5">
        <v>0.0</v>
      </c>
      <c r="G187" s="11">
        <v>21.5</v>
      </c>
      <c r="H187" s="5">
        <f t="shared" si="1"/>
        <v>362.86625</v>
      </c>
      <c r="I187" s="5" t="str">
        <f t="shared" si="2"/>
        <v>EUA</v>
      </c>
      <c r="J187" s="5">
        <f t="shared" si="3"/>
        <v>0</v>
      </c>
      <c r="K187" s="5">
        <f t="shared" si="4"/>
        <v>1451.465</v>
      </c>
    </row>
    <row r="188" ht="12.75" customHeight="1">
      <c r="A188" s="5" t="s">
        <v>218</v>
      </c>
      <c r="B188" s="5">
        <v>1.0</v>
      </c>
      <c r="C188" s="5">
        <v>2.0</v>
      </c>
      <c r="D188" s="5">
        <v>0.0</v>
      </c>
      <c r="E188" s="5">
        <v>0.0</v>
      </c>
      <c r="F188" s="5">
        <v>0.0</v>
      </c>
      <c r="G188" s="11">
        <v>20.0</v>
      </c>
      <c r="H188" s="5">
        <f t="shared" si="1"/>
        <v>314</v>
      </c>
      <c r="I188" s="5" t="str">
        <f t="shared" si="2"/>
        <v>EUA</v>
      </c>
      <c r="J188" s="5">
        <f t="shared" si="3"/>
        <v>0</v>
      </c>
      <c r="K188" s="5">
        <f t="shared" si="4"/>
        <v>1256</v>
      </c>
    </row>
    <row r="189" ht="12.75" customHeight="1">
      <c r="A189" s="5" t="s">
        <v>219</v>
      </c>
      <c r="B189" s="5">
        <v>0.0</v>
      </c>
      <c r="C189" s="5">
        <v>3.0</v>
      </c>
      <c r="D189" s="5">
        <v>0.0</v>
      </c>
      <c r="E189" s="5">
        <v>0.0</v>
      </c>
      <c r="F189" s="5">
        <v>0.0</v>
      </c>
      <c r="G189" s="11">
        <v>24.0</v>
      </c>
      <c r="H189" s="5">
        <f t="shared" si="1"/>
        <v>452.16</v>
      </c>
      <c r="I189" s="5" t="str">
        <f t="shared" si="2"/>
        <v>EUA</v>
      </c>
      <c r="J189" s="5">
        <f t="shared" si="3"/>
        <v>0</v>
      </c>
      <c r="K189" s="5">
        <f t="shared" si="4"/>
        <v>1808.64</v>
      </c>
    </row>
    <row r="190" ht="12.75" customHeight="1">
      <c r="A190" s="5" t="s">
        <v>220</v>
      </c>
      <c r="B190" s="5">
        <v>1.0</v>
      </c>
      <c r="C190" s="5">
        <v>3.0</v>
      </c>
      <c r="D190" s="5">
        <v>0.0</v>
      </c>
      <c r="E190" s="5">
        <v>0.0</v>
      </c>
      <c r="F190" s="5">
        <v>0.0</v>
      </c>
      <c r="G190" s="11">
        <v>23.0</v>
      </c>
      <c r="H190" s="5">
        <f t="shared" si="1"/>
        <v>415.265</v>
      </c>
      <c r="I190" s="5" t="str">
        <f t="shared" si="2"/>
        <v>EUA</v>
      </c>
      <c r="J190" s="5">
        <f t="shared" si="3"/>
        <v>0</v>
      </c>
      <c r="K190" s="5">
        <f t="shared" si="4"/>
        <v>1661.06</v>
      </c>
    </row>
    <row r="191" ht="12.75" customHeight="1">
      <c r="A191" s="5" t="s">
        <v>221</v>
      </c>
      <c r="B191" s="5">
        <v>0.0</v>
      </c>
      <c r="C191" s="5">
        <v>3.0</v>
      </c>
      <c r="D191" s="5">
        <v>0.0</v>
      </c>
      <c r="E191" s="5">
        <v>0.0</v>
      </c>
      <c r="F191" s="5">
        <v>0.0</v>
      </c>
      <c r="G191" s="11">
        <v>24.0</v>
      </c>
      <c r="H191" s="5">
        <f t="shared" si="1"/>
        <v>452.16</v>
      </c>
      <c r="I191" s="5" t="str">
        <f t="shared" si="2"/>
        <v>EUA</v>
      </c>
      <c r="J191" s="5">
        <f t="shared" si="3"/>
        <v>0</v>
      </c>
      <c r="K191" s="5">
        <f t="shared" si="4"/>
        <v>1808.64</v>
      </c>
    </row>
    <row r="192" ht="12.75" customHeight="1">
      <c r="A192" s="5" t="s">
        <v>222</v>
      </c>
      <c r="B192" s="5">
        <v>1.0</v>
      </c>
      <c r="C192" s="5">
        <v>2.0</v>
      </c>
      <c r="D192" s="5">
        <v>0.0</v>
      </c>
      <c r="E192" s="5">
        <v>0.0</v>
      </c>
      <c r="F192" s="5">
        <v>0.0</v>
      </c>
      <c r="G192" s="11">
        <v>10.0</v>
      </c>
      <c r="H192" s="5">
        <f t="shared" si="1"/>
        <v>78.5</v>
      </c>
      <c r="I192" s="5" t="str">
        <f t="shared" si="2"/>
        <v>EUA</v>
      </c>
      <c r="J192" s="5">
        <f t="shared" si="3"/>
        <v>0</v>
      </c>
      <c r="K192" s="5">
        <f t="shared" si="4"/>
        <v>314</v>
      </c>
    </row>
    <row r="193" ht="12.75" customHeight="1">
      <c r="A193" s="5" t="s">
        <v>223</v>
      </c>
      <c r="B193" s="5">
        <v>0.0</v>
      </c>
      <c r="C193" s="5">
        <v>3.0</v>
      </c>
      <c r="D193" s="5">
        <v>0.0</v>
      </c>
      <c r="E193" s="5">
        <v>0.0</v>
      </c>
      <c r="F193" s="5">
        <v>0.0</v>
      </c>
      <c r="G193" s="11">
        <v>12.0</v>
      </c>
      <c r="H193" s="5">
        <f t="shared" si="1"/>
        <v>113.04</v>
      </c>
      <c r="I193" s="5" t="str">
        <f t="shared" si="2"/>
        <v>EUA</v>
      </c>
      <c r="J193" s="5">
        <f t="shared" si="3"/>
        <v>0</v>
      </c>
      <c r="K193" s="5">
        <f t="shared" si="4"/>
        <v>452.16</v>
      </c>
    </row>
    <row r="194" ht="12.75" customHeight="1">
      <c r="A194" s="5" t="s">
        <v>224</v>
      </c>
      <c r="B194" s="5">
        <v>1.0</v>
      </c>
      <c r="C194" s="5">
        <v>1.0</v>
      </c>
      <c r="D194" s="5">
        <v>0.0</v>
      </c>
      <c r="E194" s="5">
        <v>0.0</v>
      </c>
      <c r="F194" s="5">
        <v>0.0</v>
      </c>
      <c r="G194" s="11">
        <v>5.0</v>
      </c>
      <c r="H194" s="5">
        <f t="shared" si="1"/>
        <v>19.625</v>
      </c>
      <c r="I194" s="5" t="str">
        <f t="shared" si="2"/>
        <v>EUA</v>
      </c>
      <c r="J194" s="5">
        <f t="shared" si="3"/>
        <v>0</v>
      </c>
      <c r="K194" s="5">
        <f t="shared" si="4"/>
        <v>78.5</v>
      </c>
    </row>
    <row r="195" ht="12.75" customHeight="1">
      <c r="A195" s="5" t="s">
        <v>225</v>
      </c>
      <c r="B195" s="5">
        <v>0.0</v>
      </c>
      <c r="C195" s="5">
        <v>3.0</v>
      </c>
      <c r="D195" s="5">
        <v>0.0</v>
      </c>
      <c r="E195" s="5">
        <v>0.0</v>
      </c>
      <c r="F195" s="5">
        <v>0.0</v>
      </c>
      <c r="G195" s="11">
        <v>23.0</v>
      </c>
      <c r="H195" s="5">
        <f t="shared" si="1"/>
        <v>415.265</v>
      </c>
      <c r="I195" s="5" t="str">
        <f t="shared" si="2"/>
        <v>EUA</v>
      </c>
      <c r="J195" s="5">
        <f t="shared" si="3"/>
        <v>0</v>
      </c>
      <c r="K195" s="5">
        <f t="shared" si="4"/>
        <v>1661.06</v>
      </c>
    </row>
    <row r="196" ht="12.75" customHeight="1">
      <c r="A196" s="5" t="s">
        <v>226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14">
        <v>9.0</v>
      </c>
      <c r="H196" s="5">
        <f t="shared" si="1"/>
        <v>63.585</v>
      </c>
      <c r="I196" s="5" t="str">
        <f t="shared" si="2"/>
        <v>EUA</v>
      </c>
      <c r="J196" s="5">
        <f t="shared" si="3"/>
        <v>0</v>
      </c>
      <c r="K196" s="5">
        <f t="shared" si="4"/>
        <v>254.34</v>
      </c>
    </row>
    <row r="197" ht="12.75" customHeight="1">
      <c r="A197" s="5" t="s">
        <v>227</v>
      </c>
      <c r="B197" s="5">
        <v>0.0</v>
      </c>
      <c r="C197" s="5">
        <v>3.0</v>
      </c>
      <c r="D197" s="5">
        <v>0.0</v>
      </c>
      <c r="E197" s="5">
        <v>0.0</v>
      </c>
      <c r="F197" s="5">
        <v>0.0</v>
      </c>
      <c r="G197" s="15"/>
      <c r="H197" s="5">
        <f t="shared" si="1"/>
        <v>0</v>
      </c>
      <c r="I197" s="5" t="str">
        <f t="shared" si="2"/>
        <v>EUA</v>
      </c>
      <c r="J197" s="5">
        <f t="shared" si="3"/>
        <v>0</v>
      </c>
      <c r="K197" s="5">
        <f t="shared" si="4"/>
        <v>0</v>
      </c>
    </row>
    <row r="198" ht="12.75" customHeight="1">
      <c r="A198" s="5" t="s">
        <v>228</v>
      </c>
      <c r="B198" s="5">
        <v>0.0</v>
      </c>
      <c r="C198" s="5">
        <v>3.0</v>
      </c>
      <c r="D198" s="5">
        <v>0.0</v>
      </c>
      <c r="E198" s="5">
        <v>0.0</v>
      </c>
      <c r="F198" s="5">
        <v>0.0</v>
      </c>
      <c r="G198" s="11">
        <v>13.0</v>
      </c>
      <c r="H198" s="5">
        <f t="shared" si="1"/>
        <v>132.665</v>
      </c>
      <c r="I198" s="5" t="str">
        <f t="shared" si="2"/>
        <v>EUA</v>
      </c>
      <c r="J198" s="5">
        <f t="shared" si="3"/>
        <v>0</v>
      </c>
      <c r="K198" s="5">
        <f t="shared" si="4"/>
        <v>530.66</v>
      </c>
    </row>
    <row r="199" ht="12.75" customHeight="1">
      <c r="A199" s="5" t="s">
        <v>229</v>
      </c>
      <c r="B199" s="5">
        <v>0.0</v>
      </c>
      <c r="C199" s="5">
        <v>4.0</v>
      </c>
      <c r="D199" s="5">
        <v>0.0</v>
      </c>
      <c r="E199" s="5">
        <v>0.0</v>
      </c>
      <c r="F199" s="5">
        <v>0.0</v>
      </c>
      <c r="G199" s="11">
        <v>10.0</v>
      </c>
      <c r="H199" s="5">
        <f t="shared" si="1"/>
        <v>78.5</v>
      </c>
      <c r="I199" s="5" t="str">
        <f t="shared" si="2"/>
        <v>FBD</v>
      </c>
      <c r="J199" s="5">
        <f t="shared" si="3"/>
        <v>0</v>
      </c>
      <c r="K199" s="5">
        <f t="shared" si="4"/>
        <v>314</v>
      </c>
    </row>
    <row r="200" ht="12.75" customHeight="1">
      <c r="A200" s="5" t="s">
        <v>230</v>
      </c>
      <c r="B200" s="5">
        <v>1.0</v>
      </c>
      <c r="C200" s="5">
        <v>3.0</v>
      </c>
      <c r="D200" s="5">
        <v>0.0</v>
      </c>
      <c r="E200" s="5">
        <v>0.0</v>
      </c>
      <c r="F200" s="5">
        <v>0.0</v>
      </c>
      <c r="G200" s="11">
        <v>153.0</v>
      </c>
      <c r="H200" s="5">
        <f t="shared" si="1"/>
        <v>18376.065</v>
      </c>
      <c r="I200" s="5" t="str">
        <f t="shared" si="2"/>
        <v>FBR</v>
      </c>
      <c r="J200" s="5">
        <f t="shared" si="3"/>
        <v>0</v>
      </c>
      <c r="K200" s="5">
        <f t="shared" si="4"/>
        <v>73504.26</v>
      </c>
    </row>
    <row r="201" ht="12.75" customHeight="1">
      <c r="A201" s="5" t="s">
        <v>231</v>
      </c>
      <c r="B201" s="5">
        <v>1.0</v>
      </c>
      <c r="C201" s="5">
        <v>3.0</v>
      </c>
      <c r="D201" s="5">
        <v>0.0</v>
      </c>
      <c r="E201" s="5">
        <v>0.0</v>
      </c>
      <c r="F201" s="5">
        <v>0.0</v>
      </c>
      <c r="G201" s="11">
        <v>70.0</v>
      </c>
      <c r="H201" s="5">
        <f t="shared" si="1"/>
        <v>3846.5</v>
      </c>
      <c r="I201" s="5" t="str">
        <f t="shared" si="2"/>
        <v>FBR</v>
      </c>
      <c r="J201" s="5">
        <f t="shared" si="3"/>
        <v>0</v>
      </c>
      <c r="K201" s="5">
        <f t="shared" si="4"/>
        <v>15386</v>
      </c>
    </row>
    <row r="202" ht="12.75" customHeight="1">
      <c r="A202" s="5" t="s">
        <v>232</v>
      </c>
      <c r="B202" s="5">
        <v>0.0</v>
      </c>
      <c r="C202" s="5">
        <v>3.0</v>
      </c>
      <c r="D202" s="5">
        <v>0.0</v>
      </c>
      <c r="E202" s="5">
        <v>0.0</v>
      </c>
      <c r="F202" s="5">
        <v>0.0</v>
      </c>
      <c r="G202" s="11">
        <v>60.0</v>
      </c>
      <c r="H202" s="5">
        <f t="shared" si="1"/>
        <v>2826</v>
      </c>
      <c r="I202" s="5" t="str">
        <f t="shared" si="2"/>
        <v>FBR</v>
      </c>
      <c r="J202" s="5">
        <f t="shared" si="3"/>
        <v>0</v>
      </c>
      <c r="K202" s="5">
        <f t="shared" si="4"/>
        <v>11304</v>
      </c>
    </row>
    <row r="203" ht="12.75" customHeight="1">
      <c r="A203" s="5" t="s">
        <v>233</v>
      </c>
      <c r="B203" s="5">
        <v>0.0</v>
      </c>
      <c r="C203" s="5">
        <v>4.0</v>
      </c>
      <c r="D203" s="5">
        <v>0.0</v>
      </c>
      <c r="E203" s="5">
        <v>0.0</v>
      </c>
      <c r="F203" s="5">
        <v>0.0</v>
      </c>
      <c r="G203" s="11">
        <v>206.0</v>
      </c>
      <c r="H203" s="5">
        <f t="shared" si="1"/>
        <v>33312.26</v>
      </c>
      <c r="I203" s="5" t="str">
        <f t="shared" si="2"/>
        <v>FBR</v>
      </c>
      <c r="J203" s="5">
        <f t="shared" si="3"/>
        <v>0</v>
      </c>
      <c r="K203" s="5">
        <f t="shared" si="4"/>
        <v>133249.04</v>
      </c>
    </row>
    <row r="204" ht="12.75" customHeight="1">
      <c r="A204" s="5" t="s">
        <v>234</v>
      </c>
      <c r="B204" s="5">
        <v>0.0</v>
      </c>
      <c r="C204" s="5">
        <v>4.0</v>
      </c>
      <c r="D204" s="5">
        <v>0.0</v>
      </c>
      <c r="E204" s="5">
        <v>0.0</v>
      </c>
      <c r="F204" s="5">
        <v>0.0</v>
      </c>
      <c r="G204" s="11">
        <v>117.0</v>
      </c>
      <c r="H204" s="5">
        <f t="shared" si="1"/>
        <v>10745.865</v>
      </c>
      <c r="I204" s="5" t="str">
        <f t="shared" si="2"/>
        <v>FBR</v>
      </c>
      <c r="J204" s="5">
        <f t="shared" si="3"/>
        <v>0</v>
      </c>
      <c r="K204" s="5">
        <f t="shared" si="4"/>
        <v>42983.46</v>
      </c>
    </row>
    <row r="205" ht="12.75" customHeight="1">
      <c r="A205" s="5" t="s">
        <v>235</v>
      </c>
      <c r="B205" s="5">
        <v>0.0</v>
      </c>
      <c r="C205" s="5">
        <v>4.0</v>
      </c>
      <c r="D205" s="5">
        <v>0.0</v>
      </c>
      <c r="E205" s="5">
        <v>0.0</v>
      </c>
      <c r="F205" s="5">
        <v>0.0</v>
      </c>
      <c r="G205" s="11">
        <v>20.0</v>
      </c>
      <c r="H205" s="5">
        <f t="shared" si="1"/>
        <v>314</v>
      </c>
      <c r="I205" s="5" t="str">
        <f t="shared" si="2"/>
        <v>FBR</v>
      </c>
      <c r="J205" s="5">
        <f t="shared" si="3"/>
        <v>0</v>
      </c>
      <c r="K205" s="5">
        <f t="shared" si="4"/>
        <v>1256</v>
      </c>
    </row>
    <row r="206" ht="12.75" customHeight="1">
      <c r="A206" s="5" t="s">
        <v>236</v>
      </c>
      <c r="B206" s="5">
        <v>2.0</v>
      </c>
      <c r="C206" s="5">
        <v>2.0</v>
      </c>
      <c r="D206" s="5">
        <v>0.0</v>
      </c>
      <c r="E206" s="5">
        <v>0.0</v>
      </c>
      <c r="F206" s="5">
        <v>0.0</v>
      </c>
      <c r="G206" s="11">
        <v>40.0</v>
      </c>
      <c r="H206" s="5">
        <f t="shared" si="1"/>
        <v>1256</v>
      </c>
      <c r="I206" s="5" t="str">
        <f t="shared" si="2"/>
        <v>FBR</v>
      </c>
      <c r="J206" s="5">
        <f t="shared" si="3"/>
        <v>0</v>
      </c>
      <c r="K206" s="5">
        <f t="shared" si="4"/>
        <v>5024</v>
      </c>
    </row>
    <row r="207" ht="12.75" customHeight="1">
      <c r="A207" s="5" t="s">
        <v>237</v>
      </c>
      <c r="B207" s="5">
        <v>0.0</v>
      </c>
      <c r="C207" s="5">
        <v>4.0</v>
      </c>
      <c r="D207" s="5">
        <v>0.0</v>
      </c>
      <c r="E207" s="5">
        <v>0.0</v>
      </c>
      <c r="F207" s="5">
        <v>0.0</v>
      </c>
      <c r="G207" s="11">
        <v>30.0</v>
      </c>
      <c r="H207" s="5">
        <f t="shared" si="1"/>
        <v>706.5</v>
      </c>
      <c r="I207" s="5" t="str">
        <f t="shared" si="2"/>
        <v>FBR</v>
      </c>
      <c r="J207" s="5">
        <f t="shared" si="3"/>
        <v>0</v>
      </c>
      <c r="K207" s="5">
        <f t="shared" si="4"/>
        <v>2826</v>
      </c>
    </row>
    <row r="208" ht="12.75" customHeight="1">
      <c r="A208" s="5" t="s">
        <v>238</v>
      </c>
      <c r="B208" s="5">
        <v>2.0</v>
      </c>
      <c r="C208" s="5">
        <v>1.0</v>
      </c>
      <c r="D208" s="5">
        <v>0.0</v>
      </c>
      <c r="E208" s="5">
        <v>1.0</v>
      </c>
      <c r="F208" s="5">
        <v>0.0</v>
      </c>
      <c r="G208" s="11">
        <v>191.2</v>
      </c>
      <c r="H208" s="5">
        <f t="shared" si="1"/>
        <v>28697.5904</v>
      </c>
      <c r="I208" s="5" t="str">
        <f t="shared" si="2"/>
        <v>FBR</v>
      </c>
      <c r="J208" s="5">
        <f t="shared" si="3"/>
        <v>0</v>
      </c>
      <c r="K208" s="5">
        <f t="shared" si="4"/>
        <v>114790.3616</v>
      </c>
    </row>
    <row r="209" ht="12.75" customHeight="1">
      <c r="A209" s="5" t="s">
        <v>239</v>
      </c>
      <c r="B209" s="5">
        <v>1.0</v>
      </c>
      <c r="C209" s="5">
        <v>3.0</v>
      </c>
      <c r="D209" s="5">
        <v>0.0</v>
      </c>
      <c r="E209" s="5">
        <v>0.0</v>
      </c>
      <c r="F209" s="5">
        <v>0.0</v>
      </c>
      <c r="G209" s="11">
        <v>172.0</v>
      </c>
      <c r="H209" s="5">
        <f t="shared" si="1"/>
        <v>23223.44</v>
      </c>
      <c r="I209" s="5" t="str">
        <f t="shared" si="2"/>
        <v>FBR</v>
      </c>
      <c r="J209" s="5">
        <f t="shared" si="3"/>
        <v>0</v>
      </c>
      <c r="K209" s="5">
        <f t="shared" si="4"/>
        <v>92893.76</v>
      </c>
    </row>
    <row r="210" ht="12.75" customHeight="1">
      <c r="A210" s="5" t="s">
        <v>240</v>
      </c>
      <c r="B210" s="5">
        <v>1.0</v>
      </c>
      <c r="C210" s="5">
        <v>3.0</v>
      </c>
      <c r="D210" s="5">
        <v>0.0</v>
      </c>
      <c r="E210" s="5">
        <v>0.0</v>
      </c>
      <c r="F210" s="5">
        <v>0.0</v>
      </c>
      <c r="G210" s="11">
        <v>142.0</v>
      </c>
      <c r="H210" s="5">
        <f t="shared" si="1"/>
        <v>15828.74</v>
      </c>
      <c r="I210" s="5" t="str">
        <f t="shared" si="2"/>
        <v>FBR</v>
      </c>
      <c r="J210" s="5">
        <f t="shared" si="3"/>
        <v>0</v>
      </c>
      <c r="K210" s="5">
        <f t="shared" si="4"/>
        <v>63314.96</v>
      </c>
    </row>
    <row r="211" ht="12.75" customHeight="1">
      <c r="A211" s="5" t="s">
        <v>241</v>
      </c>
      <c r="B211" s="5">
        <v>0.0</v>
      </c>
      <c r="C211" s="5">
        <v>3.0</v>
      </c>
      <c r="D211" s="5">
        <v>0.0</v>
      </c>
      <c r="E211" s="5">
        <v>0.0</v>
      </c>
      <c r="F211" s="5">
        <v>0.0</v>
      </c>
      <c r="G211" s="11">
        <v>153.5</v>
      </c>
      <c r="H211" s="5">
        <f t="shared" si="1"/>
        <v>18496.36625</v>
      </c>
      <c r="I211" s="5" t="str">
        <f t="shared" si="2"/>
        <v>FBR</v>
      </c>
      <c r="J211" s="5">
        <f t="shared" si="3"/>
        <v>0</v>
      </c>
      <c r="K211" s="5">
        <f t="shared" si="4"/>
        <v>73985.465</v>
      </c>
    </row>
    <row r="212" ht="12.75" customHeight="1">
      <c r="A212" s="5" t="s">
        <v>242</v>
      </c>
      <c r="B212" s="5">
        <v>0.0</v>
      </c>
      <c r="C212" s="5">
        <v>4.0</v>
      </c>
      <c r="D212" s="5">
        <v>0.0</v>
      </c>
      <c r="E212" s="5">
        <v>0.0</v>
      </c>
      <c r="F212" s="5">
        <v>0.0</v>
      </c>
      <c r="G212" s="15">
        <v>497.0</v>
      </c>
      <c r="H212" s="5">
        <f t="shared" si="1"/>
        <v>193902.065</v>
      </c>
      <c r="I212" s="5" t="str">
        <f t="shared" si="2"/>
        <v>FBR</v>
      </c>
      <c r="J212" s="5">
        <f t="shared" si="3"/>
        <v>0</v>
      </c>
      <c r="K212" s="5">
        <f t="shared" si="4"/>
        <v>775608.26</v>
      </c>
    </row>
    <row r="213" ht="12.75" customHeight="1">
      <c r="A213" s="5" t="s">
        <v>243</v>
      </c>
      <c r="B213" s="5">
        <v>0.0</v>
      </c>
      <c r="C213" s="5">
        <v>4.0</v>
      </c>
      <c r="D213" s="5">
        <v>0.0</v>
      </c>
      <c r="E213" s="5">
        <v>0.0</v>
      </c>
      <c r="F213" s="5">
        <v>0.0</v>
      </c>
      <c r="G213" s="11">
        <v>134.0</v>
      </c>
      <c r="H213" s="5">
        <f t="shared" si="1"/>
        <v>14095.46</v>
      </c>
      <c r="I213" s="5" t="str">
        <f t="shared" si="2"/>
        <v>FBR</v>
      </c>
      <c r="J213" s="5">
        <f t="shared" si="3"/>
        <v>0</v>
      </c>
      <c r="K213" s="5">
        <f t="shared" si="4"/>
        <v>56381.84</v>
      </c>
    </row>
    <row r="214" ht="12.75" customHeight="1">
      <c r="A214" s="5" t="s">
        <v>244</v>
      </c>
      <c r="B214" s="5">
        <v>0.0</v>
      </c>
      <c r="C214" s="5">
        <v>4.0</v>
      </c>
      <c r="D214" s="5">
        <v>0.0</v>
      </c>
      <c r="E214" s="5">
        <v>0.0</v>
      </c>
      <c r="F214" s="5">
        <v>0.0</v>
      </c>
      <c r="G214" s="11">
        <v>34.0</v>
      </c>
      <c r="H214" s="5">
        <f t="shared" si="1"/>
        <v>907.46</v>
      </c>
      <c r="I214" s="5" t="str">
        <f t="shared" si="2"/>
        <v>FBR</v>
      </c>
      <c r="J214" s="5">
        <f t="shared" si="3"/>
        <v>0</v>
      </c>
      <c r="K214" s="5">
        <f t="shared" si="4"/>
        <v>3629.84</v>
      </c>
    </row>
    <row r="215" ht="12.75" customHeight="1">
      <c r="A215" s="5" t="s">
        <v>245</v>
      </c>
      <c r="B215" s="5">
        <v>1.0</v>
      </c>
      <c r="C215" s="5">
        <v>3.0</v>
      </c>
      <c r="D215" s="5">
        <v>0.0</v>
      </c>
      <c r="E215" s="5">
        <v>0.0</v>
      </c>
      <c r="F215" s="5">
        <v>0.0</v>
      </c>
      <c r="G215" s="11">
        <v>12.0</v>
      </c>
      <c r="H215" s="5">
        <f t="shared" si="1"/>
        <v>113.04</v>
      </c>
      <c r="I215" s="5" t="str">
        <f t="shared" si="2"/>
        <v>FBR</v>
      </c>
      <c r="J215" s="5">
        <f t="shared" si="3"/>
        <v>0</v>
      </c>
      <c r="K215" s="5">
        <f t="shared" si="4"/>
        <v>452.16</v>
      </c>
    </row>
    <row r="216" ht="12.75" customHeight="1">
      <c r="A216" s="5" t="s">
        <v>246</v>
      </c>
      <c r="B216" s="5">
        <v>0.0</v>
      </c>
      <c r="C216" s="5">
        <v>4.0</v>
      </c>
      <c r="D216" s="5">
        <v>0.0</v>
      </c>
      <c r="E216" s="5">
        <v>0.0</v>
      </c>
      <c r="F216" s="5">
        <v>0.0</v>
      </c>
      <c r="G216" s="11">
        <v>160.0</v>
      </c>
      <c r="H216" s="5">
        <f t="shared" si="1"/>
        <v>20096</v>
      </c>
      <c r="I216" s="5" t="str">
        <f t="shared" si="2"/>
        <v>FBR</v>
      </c>
      <c r="J216" s="5">
        <f t="shared" si="3"/>
        <v>0</v>
      </c>
      <c r="K216" s="5">
        <f t="shared" si="4"/>
        <v>80384</v>
      </c>
    </row>
    <row r="217" ht="12.75" customHeight="1">
      <c r="A217" s="5" t="s">
        <v>247</v>
      </c>
      <c r="B217" s="5">
        <v>0.0</v>
      </c>
      <c r="C217" s="5">
        <v>4.0</v>
      </c>
      <c r="D217" s="5">
        <v>0.0</v>
      </c>
      <c r="E217" s="5">
        <v>0.0</v>
      </c>
      <c r="F217" s="5">
        <v>0.0</v>
      </c>
      <c r="G217" s="11">
        <v>135.0</v>
      </c>
      <c r="H217" s="5">
        <f t="shared" si="1"/>
        <v>14306.625</v>
      </c>
      <c r="I217" s="5" t="str">
        <f t="shared" si="2"/>
        <v>FBR</v>
      </c>
      <c r="J217" s="5">
        <f t="shared" si="3"/>
        <v>0</v>
      </c>
      <c r="K217" s="5">
        <f t="shared" si="4"/>
        <v>57226.5</v>
      </c>
    </row>
    <row r="218" ht="12.75" customHeight="1">
      <c r="A218" s="5" t="s">
        <v>248</v>
      </c>
      <c r="B218" s="5">
        <v>0.0</v>
      </c>
      <c r="C218" s="5">
        <v>3.0</v>
      </c>
      <c r="D218" s="5">
        <v>0.0</v>
      </c>
      <c r="E218" s="5">
        <v>2.0</v>
      </c>
      <c r="F218" s="5">
        <v>1.0</v>
      </c>
      <c r="G218" s="11">
        <v>194.0</v>
      </c>
      <c r="H218" s="5">
        <f t="shared" si="1"/>
        <v>29544.26</v>
      </c>
      <c r="I218" s="5" t="str">
        <f t="shared" si="2"/>
        <v>FBR</v>
      </c>
      <c r="J218" s="5">
        <f t="shared" si="3"/>
        <v>29544.26</v>
      </c>
      <c r="K218" s="5">
        <f t="shared" si="4"/>
        <v>118177.04</v>
      </c>
    </row>
    <row r="219" ht="12.75" customHeight="1">
      <c r="A219" s="5" t="s">
        <v>249</v>
      </c>
      <c r="B219" s="5">
        <v>3.0</v>
      </c>
      <c r="C219" s="5">
        <v>1.0</v>
      </c>
      <c r="D219" s="5">
        <v>0.0</v>
      </c>
      <c r="E219" s="5">
        <v>0.0</v>
      </c>
      <c r="F219" s="5">
        <v>0.0</v>
      </c>
      <c r="G219" s="11">
        <v>174.0</v>
      </c>
      <c r="H219" s="5">
        <f t="shared" si="1"/>
        <v>23766.66</v>
      </c>
      <c r="I219" s="5" t="str">
        <f t="shared" si="2"/>
        <v>FBR</v>
      </c>
      <c r="J219" s="5">
        <f t="shared" si="3"/>
        <v>0</v>
      </c>
      <c r="K219" s="5">
        <f t="shared" si="4"/>
        <v>95066.64</v>
      </c>
    </row>
    <row r="220" ht="12.75" customHeight="1">
      <c r="A220" s="5" t="s">
        <v>250</v>
      </c>
      <c r="B220" s="5">
        <v>0.0</v>
      </c>
      <c r="C220" s="5">
        <v>4.0</v>
      </c>
      <c r="D220" s="5">
        <v>0.0</v>
      </c>
      <c r="E220" s="5">
        <v>1.0</v>
      </c>
      <c r="F220" s="5">
        <v>1.0</v>
      </c>
      <c r="G220" s="11">
        <v>55.0</v>
      </c>
      <c r="H220" s="5">
        <f t="shared" si="1"/>
        <v>2374.625</v>
      </c>
      <c r="I220" s="5" t="str">
        <f t="shared" si="2"/>
        <v>FCP</v>
      </c>
      <c r="J220" s="5">
        <f t="shared" si="3"/>
        <v>2374.625</v>
      </c>
      <c r="K220" s="5">
        <f t="shared" si="4"/>
        <v>9498.5</v>
      </c>
    </row>
    <row r="221" ht="12.75" customHeight="1">
      <c r="A221" s="5" t="s">
        <v>251</v>
      </c>
      <c r="B221" s="5">
        <v>0.0</v>
      </c>
      <c r="C221" s="5">
        <v>4.0</v>
      </c>
      <c r="D221" s="5">
        <v>0.0</v>
      </c>
      <c r="E221" s="5">
        <v>0.0</v>
      </c>
      <c r="F221" s="5">
        <v>3.0</v>
      </c>
      <c r="G221" s="11">
        <v>66.0</v>
      </c>
      <c r="H221" s="5">
        <f t="shared" si="1"/>
        <v>3419.46</v>
      </c>
      <c r="I221" s="5" t="str">
        <f t="shared" si="2"/>
        <v>FCP</v>
      </c>
      <c r="J221" s="5">
        <f t="shared" si="3"/>
        <v>10258.38</v>
      </c>
      <c r="K221" s="5">
        <f t="shared" si="4"/>
        <v>13677.84</v>
      </c>
    </row>
    <row r="222" ht="12.75" customHeight="1">
      <c r="A222" s="5" t="s">
        <v>252</v>
      </c>
      <c r="B222" s="5">
        <v>0.0</v>
      </c>
      <c r="C222" s="5">
        <v>3.0</v>
      </c>
      <c r="D222" s="5">
        <v>0.0</v>
      </c>
      <c r="E222" s="5">
        <v>0.0</v>
      </c>
      <c r="F222" s="5">
        <v>0.0</v>
      </c>
      <c r="G222" s="11">
        <v>74.0</v>
      </c>
      <c r="H222" s="5">
        <f t="shared" si="1"/>
        <v>4298.66</v>
      </c>
      <c r="I222" s="5" t="str">
        <f t="shared" si="2"/>
        <v>FCP</v>
      </c>
      <c r="J222" s="5">
        <f t="shared" si="3"/>
        <v>0</v>
      </c>
      <c r="K222" s="5">
        <f t="shared" si="4"/>
        <v>17194.64</v>
      </c>
    </row>
    <row r="223" ht="12.75" customHeight="1">
      <c r="A223" s="5" t="s">
        <v>253</v>
      </c>
      <c r="B223" s="5">
        <v>0.0</v>
      </c>
      <c r="C223" s="5">
        <v>3.0</v>
      </c>
      <c r="D223" s="5">
        <v>0.0</v>
      </c>
      <c r="E223" s="5">
        <v>1.0</v>
      </c>
      <c r="F223" s="5">
        <v>0.0</v>
      </c>
      <c r="G223" s="11">
        <v>80.0</v>
      </c>
      <c r="H223" s="5">
        <f t="shared" si="1"/>
        <v>5024</v>
      </c>
      <c r="I223" s="5" t="str">
        <f t="shared" si="2"/>
        <v>FCP</v>
      </c>
      <c r="J223" s="5">
        <f t="shared" si="3"/>
        <v>0</v>
      </c>
      <c r="K223" s="5">
        <f t="shared" si="4"/>
        <v>20096</v>
      </c>
    </row>
    <row r="224" ht="12.75" customHeight="1">
      <c r="A224" s="5" t="s">
        <v>254</v>
      </c>
      <c r="B224" s="5">
        <v>1.0</v>
      </c>
      <c r="C224" s="5">
        <v>1.0</v>
      </c>
      <c r="D224" s="5">
        <v>0.0</v>
      </c>
      <c r="E224" s="5">
        <v>0.0</v>
      </c>
      <c r="F224" s="5">
        <v>0.0</v>
      </c>
      <c r="G224" s="11">
        <v>40.0</v>
      </c>
      <c r="H224" s="5">
        <f t="shared" si="1"/>
        <v>1256</v>
      </c>
      <c r="I224" s="5" t="str">
        <f t="shared" si="2"/>
        <v>FCP</v>
      </c>
      <c r="J224" s="5">
        <f t="shared" si="3"/>
        <v>0</v>
      </c>
      <c r="K224" s="5">
        <f t="shared" si="4"/>
        <v>5024</v>
      </c>
    </row>
    <row r="225" ht="12.75" customHeight="1">
      <c r="A225" s="5" t="s">
        <v>255</v>
      </c>
      <c r="B225" s="5">
        <v>0.0</v>
      </c>
      <c r="C225" s="5">
        <v>3.0</v>
      </c>
      <c r="D225" s="5">
        <v>0.0</v>
      </c>
      <c r="E225" s="5">
        <v>1.0</v>
      </c>
      <c r="F225" s="5">
        <v>0.0</v>
      </c>
      <c r="G225" s="11">
        <v>65.0</v>
      </c>
      <c r="H225" s="5">
        <f t="shared" si="1"/>
        <v>3316.625</v>
      </c>
      <c r="I225" s="5" t="str">
        <f t="shared" si="2"/>
        <v>FCP</v>
      </c>
      <c r="J225" s="5">
        <f t="shared" si="3"/>
        <v>0</v>
      </c>
      <c r="K225" s="5">
        <f t="shared" si="4"/>
        <v>13266.5</v>
      </c>
    </row>
    <row r="226" ht="12.75" customHeight="1">
      <c r="A226" s="5" t="s">
        <v>256</v>
      </c>
      <c r="B226" s="5">
        <v>0.0</v>
      </c>
      <c r="C226" s="5">
        <v>2.0</v>
      </c>
      <c r="D226" s="5">
        <v>0.0</v>
      </c>
      <c r="E226" s="5">
        <v>0.0</v>
      </c>
      <c r="F226" s="5">
        <v>0.0</v>
      </c>
      <c r="G226" s="11">
        <v>65.5</v>
      </c>
      <c r="H226" s="5">
        <f t="shared" si="1"/>
        <v>3367.84625</v>
      </c>
      <c r="I226" s="5" t="str">
        <f t="shared" si="2"/>
        <v>FCP</v>
      </c>
      <c r="J226" s="5">
        <f t="shared" si="3"/>
        <v>0</v>
      </c>
      <c r="K226" s="5">
        <f t="shared" si="4"/>
        <v>13471.385</v>
      </c>
    </row>
    <row r="227" ht="12.75" customHeight="1">
      <c r="A227" s="5" t="s">
        <v>257</v>
      </c>
      <c r="B227" s="5">
        <v>0.0</v>
      </c>
      <c r="C227" s="5">
        <v>3.0</v>
      </c>
      <c r="D227" s="5">
        <v>0.0</v>
      </c>
      <c r="E227" s="5">
        <v>0.0</v>
      </c>
      <c r="F227" s="5">
        <v>0.0</v>
      </c>
      <c r="G227" s="11">
        <v>76.5</v>
      </c>
      <c r="H227" s="5">
        <f t="shared" si="1"/>
        <v>4594.01625</v>
      </c>
      <c r="I227" s="5" t="str">
        <f t="shared" si="2"/>
        <v>FCP</v>
      </c>
      <c r="J227" s="5">
        <f t="shared" si="3"/>
        <v>0</v>
      </c>
      <c r="K227" s="5">
        <f t="shared" si="4"/>
        <v>18376.065</v>
      </c>
    </row>
    <row r="228" ht="12.75" customHeight="1">
      <c r="A228" s="5" t="s">
        <v>258</v>
      </c>
      <c r="B228" s="5">
        <v>0.0</v>
      </c>
      <c r="C228" s="5">
        <v>3.0</v>
      </c>
      <c r="D228" s="5">
        <v>0.0</v>
      </c>
      <c r="E228" s="5">
        <v>0.0</v>
      </c>
      <c r="F228" s="5">
        <v>0.0</v>
      </c>
      <c r="G228" s="11">
        <v>60.0</v>
      </c>
      <c r="H228" s="5">
        <f t="shared" si="1"/>
        <v>2826</v>
      </c>
      <c r="I228" s="5" t="str">
        <f t="shared" si="2"/>
        <v>FCP</v>
      </c>
      <c r="J228" s="5">
        <f t="shared" si="3"/>
        <v>0</v>
      </c>
      <c r="K228" s="5">
        <f t="shared" si="4"/>
        <v>11304</v>
      </c>
    </row>
    <row r="229" ht="12.75" customHeight="1">
      <c r="A229" s="5" t="s">
        <v>259</v>
      </c>
      <c r="B229" s="5">
        <v>2.0</v>
      </c>
      <c r="C229" s="5">
        <v>1.0</v>
      </c>
      <c r="D229" s="5">
        <v>0.0</v>
      </c>
      <c r="E229" s="5">
        <v>0.0</v>
      </c>
      <c r="F229" s="5">
        <v>0.0</v>
      </c>
      <c r="G229" s="11">
        <v>65.0</v>
      </c>
      <c r="H229" s="5">
        <f t="shared" si="1"/>
        <v>3316.625</v>
      </c>
      <c r="I229" s="5" t="str">
        <f t="shared" si="2"/>
        <v>FCP</v>
      </c>
      <c r="J229" s="5">
        <f t="shared" si="3"/>
        <v>0</v>
      </c>
      <c r="K229" s="5">
        <f t="shared" si="4"/>
        <v>13266.5</v>
      </c>
    </row>
    <row r="230" ht="12.75" customHeight="1">
      <c r="A230" s="5" t="s">
        <v>260</v>
      </c>
      <c r="B230" s="5">
        <v>0.0</v>
      </c>
      <c r="C230" s="5">
        <v>4.0</v>
      </c>
      <c r="D230" s="5">
        <v>0.0</v>
      </c>
      <c r="E230" s="5">
        <v>2.0</v>
      </c>
      <c r="F230" s="5">
        <v>1.0</v>
      </c>
      <c r="G230" s="11">
        <v>66.0</v>
      </c>
      <c r="H230" s="5">
        <f t="shared" si="1"/>
        <v>3419.46</v>
      </c>
      <c r="I230" s="5" t="str">
        <f t="shared" si="2"/>
        <v>FCP</v>
      </c>
      <c r="J230" s="5">
        <f t="shared" si="3"/>
        <v>3419.46</v>
      </c>
      <c r="K230" s="5">
        <f t="shared" si="4"/>
        <v>13677.84</v>
      </c>
    </row>
    <row r="231" ht="12.75" customHeight="1">
      <c r="A231" s="5" t="s">
        <v>261</v>
      </c>
      <c r="B231" s="5">
        <v>1.0</v>
      </c>
      <c r="C231" s="5">
        <v>2.0</v>
      </c>
      <c r="D231" s="5">
        <v>0.0</v>
      </c>
      <c r="E231" s="5">
        <v>0.0</v>
      </c>
      <c r="F231" s="5">
        <v>0.0</v>
      </c>
      <c r="G231" s="11">
        <v>68.4</v>
      </c>
      <c r="H231" s="5">
        <f t="shared" si="1"/>
        <v>3672.6696</v>
      </c>
      <c r="I231" s="5" t="str">
        <f t="shared" si="2"/>
        <v>FCP</v>
      </c>
      <c r="J231" s="5">
        <f t="shared" si="3"/>
        <v>0</v>
      </c>
      <c r="K231" s="5">
        <f t="shared" si="4"/>
        <v>14690.6784</v>
      </c>
    </row>
    <row r="232" ht="12.75" customHeight="1">
      <c r="A232" s="5" t="s">
        <v>262</v>
      </c>
      <c r="B232" s="5">
        <v>0.0</v>
      </c>
      <c r="C232" s="5">
        <v>4.0</v>
      </c>
      <c r="D232" s="5">
        <v>0.0</v>
      </c>
      <c r="E232" s="5">
        <v>3.0</v>
      </c>
      <c r="F232" s="5">
        <v>0.0</v>
      </c>
      <c r="G232" s="11">
        <v>93.0</v>
      </c>
      <c r="H232" s="5">
        <f t="shared" si="1"/>
        <v>6789.465</v>
      </c>
      <c r="I232" s="5" t="str">
        <f t="shared" si="2"/>
        <v>FCP</v>
      </c>
      <c r="J232" s="5">
        <f t="shared" si="3"/>
        <v>0</v>
      </c>
      <c r="K232" s="5">
        <f t="shared" si="4"/>
        <v>27157.86</v>
      </c>
    </row>
    <row r="233" ht="12.75" customHeight="1">
      <c r="A233" s="5" t="s">
        <v>263</v>
      </c>
      <c r="B233" s="5">
        <v>0.0</v>
      </c>
      <c r="C233" s="5">
        <v>3.0</v>
      </c>
      <c r="D233" s="5">
        <v>0.0</v>
      </c>
      <c r="E233" s="5">
        <v>1.0</v>
      </c>
      <c r="F233" s="5">
        <v>0.0</v>
      </c>
      <c r="G233" s="11">
        <v>84.0</v>
      </c>
      <c r="H233" s="5">
        <f t="shared" si="1"/>
        <v>5538.96</v>
      </c>
      <c r="I233" s="5" t="str">
        <f t="shared" si="2"/>
        <v>FCP</v>
      </c>
      <c r="J233" s="5">
        <f t="shared" si="3"/>
        <v>0</v>
      </c>
      <c r="K233" s="5">
        <f t="shared" si="4"/>
        <v>22155.84</v>
      </c>
    </row>
    <row r="234" ht="12.75" customHeight="1">
      <c r="A234" s="5" t="s">
        <v>264</v>
      </c>
      <c r="B234" s="5">
        <v>0.0</v>
      </c>
      <c r="C234" s="5">
        <v>3.0</v>
      </c>
      <c r="D234" s="5">
        <v>0.0</v>
      </c>
      <c r="E234" s="5">
        <v>0.0</v>
      </c>
      <c r="F234" s="5">
        <v>0.0</v>
      </c>
      <c r="G234" s="11">
        <v>99.0</v>
      </c>
      <c r="H234" s="5">
        <f t="shared" si="1"/>
        <v>7693.785</v>
      </c>
      <c r="I234" s="5" t="str">
        <f t="shared" si="2"/>
        <v>FCP</v>
      </c>
      <c r="J234" s="5">
        <f t="shared" si="3"/>
        <v>0</v>
      </c>
      <c r="K234" s="5">
        <f t="shared" si="4"/>
        <v>30775.14</v>
      </c>
    </row>
    <row r="235" ht="12.75" customHeight="1">
      <c r="A235" s="5" t="s">
        <v>265</v>
      </c>
      <c r="B235" s="5">
        <v>0.0</v>
      </c>
      <c r="C235" s="5">
        <v>4.0</v>
      </c>
      <c r="D235" s="5">
        <v>0.0</v>
      </c>
      <c r="E235" s="5">
        <v>1.0</v>
      </c>
      <c r="F235" s="5">
        <v>1.0</v>
      </c>
      <c r="G235" s="11">
        <v>122.0</v>
      </c>
      <c r="H235" s="5">
        <f t="shared" si="1"/>
        <v>11683.94</v>
      </c>
      <c r="I235" s="5" t="str">
        <f t="shared" si="2"/>
        <v>FCP</v>
      </c>
      <c r="J235" s="5">
        <f t="shared" si="3"/>
        <v>11683.94</v>
      </c>
      <c r="K235" s="5">
        <f t="shared" si="4"/>
        <v>46735.76</v>
      </c>
    </row>
    <row r="236" ht="12.75" customHeight="1">
      <c r="A236" s="5" t="s">
        <v>266</v>
      </c>
      <c r="B236" s="5">
        <v>0.0</v>
      </c>
      <c r="C236" s="5">
        <v>2.0</v>
      </c>
      <c r="D236" s="5">
        <v>0.0</v>
      </c>
      <c r="E236" s="5">
        <v>0.0</v>
      </c>
      <c r="F236" s="5">
        <v>0.0</v>
      </c>
      <c r="G236" s="11">
        <v>27.0</v>
      </c>
      <c r="H236" s="5">
        <f t="shared" si="1"/>
        <v>572.265</v>
      </c>
      <c r="I236" s="5" t="str">
        <f t="shared" si="2"/>
        <v>FCY</v>
      </c>
      <c r="J236" s="5">
        <f t="shared" si="3"/>
        <v>0</v>
      </c>
      <c r="K236" s="5">
        <f t="shared" si="4"/>
        <v>2289.06</v>
      </c>
    </row>
    <row r="237" ht="12.75" customHeight="1">
      <c r="A237" s="5" t="s">
        <v>267</v>
      </c>
      <c r="B237" s="5">
        <v>0.0</v>
      </c>
      <c r="C237" s="5">
        <v>4.0</v>
      </c>
      <c r="D237" s="5">
        <v>0.0</v>
      </c>
      <c r="E237" s="5">
        <v>0.0</v>
      </c>
      <c r="F237" s="5">
        <v>0.0</v>
      </c>
      <c r="G237" s="11">
        <v>16.0</v>
      </c>
      <c r="H237" s="5">
        <f t="shared" si="1"/>
        <v>200.96</v>
      </c>
      <c r="I237" s="5" t="str">
        <f t="shared" si="2"/>
        <v>FCY</v>
      </c>
      <c r="J237" s="5">
        <f t="shared" si="3"/>
        <v>0</v>
      </c>
      <c r="K237" s="5">
        <f t="shared" si="4"/>
        <v>803.84</v>
      </c>
    </row>
    <row r="238" ht="12.75" customHeight="1">
      <c r="A238" s="5" t="s">
        <v>268</v>
      </c>
      <c r="B238" s="5">
        <v>1.0</v>
      </c>
      <c r="C238" s="5">
        <v>1.0</v>
      </c>
      <c r="D238" s="5">
        <v>0.0</v>
      </c>
      <c r="E238" s="5">
        <v>0.0</v>
      </c>
      <c r="F238" s="5">
        <v>0.0</v>
      </c>
      <c r="G238" s="11">
        <v>163.0</v>
      </c>
      <c r="H238" s="5">
        <f t="shared" si="1"/>
        <v>20856.665</v>
      </c>
      <c r="I238" s="5" t="str">
        <f t="shared" si="2"/>
        <v>FDA</v>
      </c>
      <c r="J238" s="5">
        <f t="shared" si="3"/>
        <v>0</v>
      </c>
      <c r="K238" s="5">
        <f t="shared" si="4"/>
        <v>83426.66</v>
      </c>
    </row>
    <row r="239" ht="12.75" customHeight="1">
      <c r="A239" s="5" t="s">
        <v>269</v>
      </c>
      <c r="B239" s="5">
        <v>0.0</v>
      </c>
      <c r="C239" s="5">
        <v>3.0</v>
      </c>
      <c r="D239" s="5">
        <v>0.0</v>
      </c>
      <c r="E239" s="5">
        <v>1.0</v>
      </c>
      <c r="F239" s="5">
        <v>0.0</v>
      </c>
      <c r="G239" s="11">
        <v>55.0</v>
      </c>
      <c r="H239" s="5">
        <f t="shared" si="1"/>
        <v>2374.625</v>
      </c>
      <c r="I239" s="5" t="str">
        <f t="shared" si="2"/>
        <v>FDA</v>
      </c>
      <c r="J239" s="5">
        <f t="shared" si="3"/>
        <v>0</v>
      </c>
      <c r="K239" s="5">
        <f t="shared" si="4"/>
        <v>9498.5</v>
      </c>
    </row>
    <row r="240" ht="12.75" customHeight="1">
      <c r="A240" s="5" t="s">
        <v>270</v>
      </c>
      <c r="B240" s="5">
        <v>0.0</v>
      </c>
      <c r="C240" s="5">
        <v>3.0</v>
      </c>
      <c r="D240" s="5">
        <v>0.0</v>
      </c>
      <c r="E240" s="5">
        <v>0.0</v>
      </c>
      <c r="F240" s="5">
        <v>0.0</v>
      </c>
      <c r="G240" s="11">
        <v>20.0</v>
      </c>
      <c r="H240" s="5">
        <f t="shared" si="1"/>
        <v>314</v>
      </c>
      <c r="I240" s="5" t="str">
        <f t="shared" si="2"/>
        <v>FDA</v>
      </c>
      <c r="J240" s="5">
        <f t="shared" si="3"/>
        <v>0</v>
      </c>
      <c r="K240" s="5">
        <f t="shared" si="4"/>
        <v>1256</v>
      </c>
    </row>
    <row r="241" ht="12.75" customHeight="1">
      <c r="A241" s="5" t="s">
        <v>271</v>
      </c>
      <c r="B241" s="5">
        <v>0.0</v>
      </c>
      <c r="C241" s="5">
        <v>4.0</v>
      </c>
      <c r="D241" s="5">
        <v>0.0</v>
      </c>
      <c r="E241" s="5">
        <v>0.0</v>
      </c>
      <c r="F241" s="5">
        <v>1.0</v>
      </c>
      <c r="G241" s="11">
        <v>130.0</v>
      </c>
      <c r="H241" s="5">
        <f t="shared" si="1"/>
        <v>13266.5</v>
      </c>
      <c r="I241" s="5" t="str">
        <f t="shared" si="2"/>
        <v>FDA</v>
      </c>
      <c r="J241" s="5">
        <f t="shared" si="3"/>
        <v>13266.5</v>
      </c>
      <c r="K241" s="5">
        <f t="shared" si="4"/>
        <v>53066</v>
      </c>
    </row>
    <row r="242" ht="12.75" customHeight="1">
      <c r="A242" s="5" t="s">
        <v>272</v>
      </c>
      <c r="B242" s="5">
        <v>0.0</v>
      </c>
      <c r="C242" s="5">
        <v>4.0</v>
      </c>
      <c r="D242" s="5">
        <v>0.0</v>
      </c>
      <c r="E242" s="5">
        <v>0.0</v>
      </c>
      <c r="F242" s="5">
        <v>0.0</v>
      </c>
      <c r="G242" s="11">
        <v>75.7</v>
      </c>
      <c r="H242" s="5">
        <f t="shared" si="1"/>
        <v>4498.43465</v>
      </c>
      <c r="I242" s="5" t="str">
        <f t="shared" si="2"/>
        <v>FDA</v>
      </c>
      <c r="J242" s="5">
        <f t="shared" si="3"/>
        <v>0</v>
      </c>
      <c r="K242" s="5">
        <f t="shared" si="4"/>
        <v>17993.7386</v>
      </c>
    </row>
    <row r="243" ht="12.75" customHeight="1">
      <c r="A243" s="5" t="s">
        <v>273</v>
      </c>
      <c r="B243" s="5">
        <v>0.0</v>
      </c>
      <c r="C243" s="5">
        <v>4.0</v>
      </c>
      <c r="D243" s="5">
        <v>0.0</v>
      </c>
      <c r="E243" s="5">
        <v>0.0</v>
      </c>
      <c r="F243" s="5">
        <v>0.0</v>
      </c>
      <c r="G243" s="11">
        <v>27.0</v>
      </c>
      <c r="H243" s="5">
        <f t="shared" si="1"/>
        <v>572.265</v>
      </c>
      <c r="I243" s="5" t="str">
        <f t="shared" si="2"/>
        <v>FDA</v>
      </c>
      <c r="J243" s="5">
        <f t="shared" si="3"/>
        <v>0</v>
      </c>
      <c r="K243" s="5">
        <f t="shared" si="4"/>
        <v>2289.06</v>
      </c>
    </row>
    <row r="244" ht="12.75" customHeight="1">
      <c r="A244" s="5" t="s">
        <v>274</v>
      </c>
      <c r="B244" s="5">
        <v>0.0</v>
      </c>
      <c r="C244" s="5">
        <v>3.0</v>
      </c>
      <c r="D244" s="5">
        <v>0.0</v>
      </c>
      <c r="E244" s="5">
        <v>0.0</v>
      </c>
      <c r="F244" s="5">
        <v>0.0</v>
      </c>
      <c r="G244" s="11">
        <v>74.5</v>
      </c>
      <c r="H244" s="5">
        <f t="shared" si="1"/>
        <v>4356.94625</v>
      </c>
      <c r="I244" s="5" t="str">
        <f t="shared" si="2"/>
        <v>FDA</v>
      </c>
      <c r="J244" s="5">
        <f t="shared" si="3"/>
        <v>0</v>
      </c>
      <c r="K244" s="5">
        <f t="shared" si="4"/>
        <v>17427.785</v>
      </c>
    </row>
    <row r="245" ht="12.75" customHeight="1">
      <c r="A245" s="5" t="s">
        <v>275</v>
      </c>
      <c r="B245" s="5">
        <v>1.0</v>
      </c>
      <c r="C245" s="5">
        <v>2.0</v>
      </c>
      <c r="D245" s="5">
        <v>0.0</v>
      </c>
      <c r="E245" s="5">
        <v>0.0</v>
      </c>
      <c r="F245" s="5">
        <v>0.0</v>
      </c>
      <c r="G245" s="11">
        <v>63.0</v>
      </c>
      <c r="H245" s="5">
        <f t="shared" si="1"/>
        <v>3115.665</v>
      </c>
      <c r="I245" s="5" t="str">
        <f t="shared" si="2"/>
        <v>FDA</v>
      </c>
      <c r="J245" s="5">
        <f t="shared" si="3"/>
        <v>0</v>
      </c>
      <c r="K245" s="5">
        <f t="shared" si="4"/>
        <v>12462.66</v>
      </c>
    </row>
    <row r="246" ht="12.75" customHeight="1">
      <c r="A246" s="5" t="s">
        <v>276</v>
      </c>
      <c r="B246" s="5">
        <v>0.0</v>
      </c>
      <c r="C246" s="5">
        <v>3.0</v>
      </c>
      <c r="D246" s="5">
        <v>0.0</v>
      </c>
      <c r="E246" s="5">
        <v>0.0</v>
      </c>
      <c r="F246" s="5">
        <v>0.0</v>
      </c>
      <c r="G246" s="11">
        <v>140.0</v>
      </c>
      <c r="H246" s="5">
        <f t="shared" si="1"/>
        <v>15386</v>
      </c>
      <c r="I246" s="5" t="str">
        <f t="shared" si="2"/>
        <v>FDA</v>
      </c>
      <c r="J246" s="5">
        <f t="shared" si="3"/>
        <v>0</v>
      </c>
      <c r="K246" s="5">
        <f t="shared" si="4"/>
        <v>61544</v>
      </c>
    </row>
    <row r="247" ht="12.75" customHeight="1">
      <c r="A247" s="5" t="s">
        <v>277</v>
      </c>
      <c r="B247" s="5">
        <v>1.0</v>
      </c>
      <c r="C247" s="5">
        <v>2.0</v>
      </c>
      <c r="D247" s="5">
        <v>0.0</v>
      </c>
      <c r="E247" s="5">
        <v>0.0</v>
      </c>
      <c r="F247" s="5">
        <v>0.0</v>
      </c>
      <c r="G247" s="11">
        <v>29.3</v>
      </c>
      <c r="H247" s="5">
        <f t="shared" si="1"/>
        <v>673.91465</v>
      </c>
      <c r="I247" s="5" t="str">
        <f t="shared" si="2"/>
        <v>FDA</v>
      </c>
      <c r="J247" s="5">
        <f t="shared" si="3"/>
        <v>0</v>
      </c>
      <c r="K247" s="5">
        <f t="shared" si="4"/>
        <v>2695.6586</v>
      </c>
    </row>
    <row r="248" ht="12.75" customHeight="1">
      <c r="A248" s="5" t="s">
        <v>278</v>
      </c>
      <c r="B248" s="5">
        <v>0.0</v>
      </c>
      <c r="C248" s="5">
        <v>3.0</v>
      </c>
      <c r="D248" s="5">
        <v>0.0</v>
      </c>
      <c r="E248" s="5">
        <v>2.0</v>
      </c>
      <c r="F248" s="5">
        <v>0.0</v>
      </c>
      <c r="G248" s="11">
        <v>196.0</v>
      </c>
      <c r="H248" s="5">
        <f t="shared" si="1"/>
        <v>30156.56</v>
      </c>
      <c r="I248" s="5" t="str">
        <f t="shared" si="2"/>
        <v>FDA</v>
      </c>
      <c r="J248" s="5">
        <f t="shared" si="3"/>
        <v>0</v>
      </c>
      <c r="K248" s="5">
        <f t="shared" si="4"/>
        <v>120626.24</v>
      </c>
    </row>
    <row r="249" ht="12.75" customHeight="1">
      <c r="A249" s="5" t="s">
        <v>279</v>
      </c>
      <c r="B249" s="5">
        <v>0.0</v>
      </c>
      <c r="C249" s="5">
        <v>2.0</v>
      </c>
      <c r="D249" s="5">
        <v>0.0</v>
      </c>
      <c r="E249" s="5">
        <v>0.0</v>
      </c>
      <c r="F249" s="5">
        <v>0.0</v>
      </c>
      <c r="G249" s="11">
        <v>85.0</v>
      </c>
      <c r="H249" s="5">
        <f t="shared" si="1"/>
        <v>5671.625</v>
      </c>
      <c r="I249" s="5" t="str">
        <f t="shared" si="2"/>
        <v>FEX</v>
      </c>
      <c r="J249" s="5">
        <f t="shared" si="3"/>
        <v>0</v>
      </c>
      <c r="K249" s="5">
        <f t="shared" si="4"/>
        <v>22686.5</v>
      </c>
    </row>
    <row r="250" ht="12.75" customHeight="1">
      <c r="A250" s="5" t="s">
        <v>280</v>
      </c>
      <c r="B250" s="5">
        <v>0.0</v>
      </c>
      <c r="C250" s="5">
        <v>3.0</v>
      </c>
      <c r="D250" s="5">
        <v>0.0</v>
      </c>
      <c r="E250" s="5">
        <v>1.0</v>
      </c>
      <c r="F250" s="5">
        <v>0.0</v>
      </c>
      <c r="G250" s="11">
        <v>69.0</v>
      </c>
      <c r="H250" s="5">
        <f t="shared" si="1"/>
        <v>3737.385</v>
      </c>
      <c r="I250" s="5" t="str">
        <f t="shared" si="2"/>
        <v>FEX</v>
      </c>
      <c r="J250" s="5">
        <f t="shared" si="3"/>
        <v>0</v>
      </c>
      <c r="K250" s="5">
        <f t="shared" si="4"/>
        <v>14949.54</v>
      </c>
    </row>
    <row r="251" ht="12.75" customHeight="1">
      <c r="A251" s="5" t="s">
        <v>281</v>
      </c>
      <c r="B251" s="5">
        <v>0.0</v>
      </c>
      <c r="C251" s="5">
        <v>3.0</v>
      </c>
      <c r="D251" s="5">
        <v>0.0</v>
      </c>
      <c r="E251" s="5">
        <v>1.0</v>
      </c>
      <c r="F251" s="5">
        <v>0.0</v>
      </c>
      <c r="G251" s="11">
        <v>88.5</v>
      </c>
      <c r="H251" s="5">
        <f t="shared" si="1"/>
        <v>6148.31625</v>
      </c>
      <c r="I251" s="5" t="str">
        <f t="shared" si="2"/>
        <v>FEX</v>
      </c>
      <c r="J251" s="5">
        <f t="shared" si="3"/>
        <v>0</v>
      </c>
      <c r="K251" s="5">
        <f t="shared" si="4"/>
        <v>24593.265</v>
      </c>
    </row>
    <row r="252" ht="12.75" customHeight="1">
      <c r="A252" s="5" t="s">
        <v>282</v>
      </c>
      <c r="B252" s="5">
        <v>0.0</v>
      </c>
      <c r="C252" s="5">
        <v>3.0</v>
      </c>
      <c r="D252" s="5">
        <v>0.0</v>
      </c>
      <c r="E252" s="5">
        <v>2.0</v>
      </c>
      <c r="F252" s="5">
        <v>0.0</v>
      </c>
      <c r="G252" s="11">
        <v>73.0</v>
      </c>
      <c r="H252" s="5">
        <f t="shared" si="1"/>
        <v>4183.265</v>
      </c>
      <c r="I252" s="5" t="str">
        <f t="shared" si="2"/>
        <v>FEX</v>
      </c>
      <c r="J252" s="5">
        <f t="shared" si="3"/>
        <v>0</v>
      </c>
      <c r="K252" s="5">
        <f t="shared" si="4"/>
        <v>16733.06</v>
      </c>
    </row>
    <row r="253" ht="12.75" customHeight="1">
      <c r="A253" s="5" t="s">
        <v>283</v>
      </c>
      <c r="B253" s="5">
        <v>1.0</v>
      </c>
      <c r="C253" s="5">
        <v>0.0</v>
      </c>
      <c r="D253" s="5">
        <v>0.0</v>
      </c>
      <c r="E253" s="5">
        <v>2.0</v>
      </c>
      <c r="F253" s="5">
        <v>0.0</v>
      </c>
      <c r="G253" s="11">
        <v>72.3</v>
      </c>
      <c r="H253" s="5">
        <f t="shared" si="1"/>
        <v>4103.42265</v>
      </c>
      <c r="I253" s="5" t="str">
        <f t="shared" si="2"/>
        <v>FEX</v>
      </c>
      <c r="J253" s="5">
        <f t="shared" si="3"/>
        <v>0</v>
      </c>
      <c r="K253" s="5">
        <f t="shared" si="4"/>
        <v>16413.6906</v>
      </c>
    </row>
    <row r="254" ht="12.75" customHeight="1">
      <c r="A254" s="5" t="s">
        <v>284</v>
      </c>
      <c r="B254" s="5">
        <v>0.0</v>
      </c>
      <c r="C254" s="5">
        <v>1.0</v>
      </c>
      <c r="D254" s="5">
        <v>0.0</v>
      </c>
      <c r="E254" s="5">
        <v>0.0</v>
      </c>
      <c r="F254" s="5">
        <v>0.0</v>
      </c>
      <c r="G254" s="11">
        <v>100.0</v>
      </c>
      <c r="H254" s="5">
        <f t="shared" si="1"/>
        <v>7850</v>
      </c>
      <c r="I254" s="5" t="str">
        <f t="shared" si="2"/>
        <v>FEX</v>
      </c>
      <c r="J254" s="5">
        <f t="shared" si="3"/>
        <v>0</v>
      </c>
      <c r="K254" s="5">
        <f t="shared" si="4"/>
        <v>31400</v>
      </c>
    </row>
    <row r="255" ht="12.75" customHeight="1">
      <c r="A255" s="5" t="s">
        <v>285</v>
      </c>
      <c r="B255" s="5">
        <v>1.0</v>
      </c>
      <c r="C255" s="5">
        <v>0.0</v>
      </c>
      <c r="D255" s="5">
        <v>0.0</v>
      </c>
      <c r="E255" s="5">
        <v>3.0</v>
      </c>
      <c r="F255" s="5">
        <v>0.0</v>
      </c>
      <c r="G255" s="11">
        <v>100.0</v>
      </c>
      <c r="H255" s="5">
        <f t="shared" si="1"/>
        <v>7850</v>
      </c>
      <c r="I255" s="5" t="str">
        <f t="shared" si="2"/>
        <v>FEX</v>
      </c>
      <c r="J255" s="5">
        <f t="shared" si="3"/>
        <v>0</v>
      </c>
      <c r="K255" s="5">
        <f t="shared" si="4"/>
        <v>31400</v>
      </c>
    </row>
    <row r="256" ht="12.75" customHeight="1">
      <c r="A256" s="5" t="s">
        <v>286</v>
      </c>
      <c r="B256" s="5">
        <v>3.0</v>
      </c>
      <c r="C256" s="5">
        <v>0.0</v>
      </c>
      <c r="D256" s="5">
        <v>0.0</v>
      </c>
      <c r="E256" s="5">
        <v>1.0</v>
      </c>
      <c r="F256" s="5">
        <v>0.0</v>
      </c>
      <c r="G256" s="11">
        <v>104.0</v>
      </c>
      <c r="H256" s="5">
        <f t="shared" si="1"/>
        <v>8490.56</v>
      </c>
      <c r="I256" s="5" t="str">
        <f t="shared" si="2"/>
        <v>FEX</v>
      </c>
      <c r="J256" s="5">
        <f t="shared" si="3"/>
        <v>0</v>
      </c>
      <c r="K256" s="5">
        <f t="shared" si="4"/>
        <v>33962.24</v>
      </c>
    </row>
    <row r="257" ht="12.75" customHeight="1">
      <c r="A257" s="5" t="s">
        <v>287</v>
      </c>
      <c r="B257" s="5">
        <v>1.0</v>
      </c>
      <c r="C257" s="5">
        <v>3.0</v>
      </c>
      <c r="D257" s="5">
        <v>0.0</v>
      </c>
      <c r="E257" s="5">
        <v>0.0</v>
      </c>
      <c r="F257" s="5">
        <v>0.0</v>
      </c>
      <c r="G257" s="11">
        <v>75.5</v>
      </c>
      <c r="H257" s="5">
        <f t="shared" si="1"/>
        <v>4474.69625</v>
      </c>
      <c r="I257" s="5" t="str">
        <f t="shared" si="2"/>
        <v>FEX</v>
      </c>
      <c r="J257" s="5">
        <f t="shared" si="3"/>
        <v>0</v>
      </c>
      <c r="K257" s="5">
        <f t="shared" si="4"/>
        <v>17898.785</v>
      </c>
    </row>
    <row r="258" ht="12.75" customHeight="1">
      <c r="A258" s="5" t="s">
        <v>288</v>
      </c>
      <c r="B258" s="5">
        <v>0.0</v>
      </c>
      <c r="C258" s="5">
        <v>2.0</v>
      </c>
      <c r="D258" s="5">
        <v>0.0</v>
      </c>
      <c r="E258" s="5">
        <v>1.0</v>
      </c>
      <c r="F258" s="5">
        <v>0.0</v>
      </c>
      <c r="G258" s="11">
        <v>80.0</v>
      </c>
      <c r="H258" s="5">
        <f t="shared" si="1"/>
        <v>5024</v>
      </c>
      <c r="I258" s="5" t="str">
        <f t="shared" si="2"/>
        <v>FEX</v>
      </c>
      <c r="J258" s="5">
        <f t="shared" si="3"/>
        <v>0</v>
      </c>
      <c r="K258" s="5">
        <f t="shared" si="4"/>
        <v>20096</v>
      </c>
    </row>
    <row r="259" ht="12.75" customHeight="1">
      <c r="A259" s="5" t="s">
        <v>289</v>
      </c>
      <c r="B259" s="5">
        <v>1.0</v>
      </c>
      <c r="C259" s="5">
        <v>2.0</v>
      </c>
      <c r="D259" s="5">
        <v>0.0</v>
      </c>
      <c r="E259" s="5">
        <v>0.0</v>
      </c>
      <c r="F259" s="5">
        <v>0.0</v>
      </c>
      <c r="G259" s="11">
        <v>74.0</v>
      </c>
      <c r="H259" s="5">
        <f t="shared" si="1"/>
        <v>4298.66</v>
      </c>
      <c r="I259" s="5" t="str">
        <f t="shared" si="2"/>
        <v>FEX</v>
      </c>
      <c r="J259" s="5">
        <f t="shared" si="3"/>
        <v>0</v>
      </c>
      <c r="K259" s="5">
        <f t="shared" si="4"/>
        <v>17194.64</v>
      </c>
    </row>
    <row r="260" ht="12.75" customHeight="1">
      <c r="A260" s="5" t="s">
        <v>290</v>
      </c>
      <c r="B260" s="5">
        <v>2.0</v>
      </c>
      <c r="C260" s="5">
        <v>1.0</v>
      </c>
      <c r="D260" s="5">
        <v>0.0</v>
      </c>
      <c r="E260" s="5">
        <v>0.0</v>
      </c>
      <c r="F260" s="5">
        <v>0.0</v>
      </c>
      <c r="G260" s="11">
        <v>108.0</v>
      </c>
      <c r="H260" s="5">
        <f t="shared" si="1"/>
        <v>9156.24</v>
      </c>
      <c r="I260" s="5" t="str">
        <f t="shared" si="2"/>
        <v>FEX</v>
      </c>
      <c r="J260" s="5">
        <f t="shared" si="3"/>
        <v>0</v>
      </c>
      <c r="K260" s="5">
        <f t="shared" si="4"/>
        <v>36624.96</v>
      </c>
    </row>
    <row r="261" ht="12.75" customHeight="1">
      <c r="A261" s="5" t="s">
        <v>291</v>
      </c>
      <c r="B261" s="5">
        <v>2.0</v>
      </c>
      <c r="C261" s="5">
        <v>0.0</v>
      </c>
      <c r="D261" s="5">
        <v>0.0</v>
      </c>
      <c r="E261" s="5">
        <v>0.0</v>
      </c>
      <c r="F261" s="5">
        <v>0.0</v>
      </c>
      <c r="G261" s="11">
        <v>90.0</v>
      </c>
      <c r="H261" s="5">
        <f t="shared" si="1"/>
        <v>6358.5</v>
      </c>
      <c r="I261" s="5" t="str">
        <f t="shared" si="2"/>
        <v>FEX</v>
      </c>
      <c r="J261" s="5">
        <f t="shared" si="3"/>
        <v>0</v>
      </c>
      <c r="K261" s="5">
        <f t="shared" si="4"/>
        <v>25434</v>
      </c>
    </row>
    <row r="262" ht="12.75" customHeight="1">
      <c r="A262" s="5" t="s">
        <v>292</v>
      </c>
      <c r="B262" s="5">
        <v>0.0</v>
      </c>
      <c r="C262" s="5">
        <v>3.0</v>
      </c>
      <c r="D262" s="5">
        <v>0.0</v>
      </c>
      <c r="E262" s="5">
        <v>0.0</v>
      </c>
      <c r="F262" s="5">
        <v>0.0</v>
      </c>
      <c r="G262" s="11">
        <v>70.0</v>
      </c>
      <c r="H262" s="5">
        <f t="shared" si="1"/>
        <v>3846.5</v>
      </c>
      <c r="I262" s="5" t="str">
        <f t="shared" si="2"/>
        <v>FEX</v>
      </c>
      <c r="J262" s="5">
        <f t="shared" si="3"/>
        <v>0</v>
      </c>
      <c r="K262" s="5">
        <f t="shared" si="4"/>
        <v>15386</v>
      </c>
    </row>
    <row r="263" ht="12.75" customHeight="1">
      <c r="A263" s="5" t="s">
        <v>293</v>
      </c>
      <c r="B263" s="5">
        <v>0.0</v>
      </c>
      <c r="C263" s="5">
        <v>1.0</v>
      </c>
      <c r="D263" s="5">
        <v>0.0</v>
      </c>
      <c r="E263" s="5">
        <v>1.0</v>
      </c>
      <c r="F263" s="5">
        <v>0.0</v>
      </c>
      <c r="G263" s="11">
        <v>45.0</v>
      </c>
      <c r="H263" s="5">
        <f t="shared" si="1"/>
        <v>1589.625</v>
      </c>
      <c r="I263" s="5" t="str">
        <f t="shared" si="2"/>
        <v>FEX</v>
      </c>
      <c r="J263" s="5">
        <f t="shared" si="3"/>
        <v>0</v>
      </c>
      <c r="K263" s="5">
        <f t="shared" si="4"/>
        <v>6358.5</v>
      </c>
    </row>
    <row r="264" ht="12.75" customHeight="1">
      <c r="A264" s="5" t="s">
        <v>294</v>
      </c>
      <c r="B264" s="5">
        <v>1.0</v>
      </c>
      <c r="C264" s="5">
        <v>0.0</v>
      </c>
      <c r="D264" s="5">
        <v>0.0</v>
      </c>
      <c r="E264" s="5">
        <v>0.0</v>
      </c>
      <c r="F264" s="5">
        <v>0.0</v>
      </c>
      <c r="G264" s="11">
        <v>65.0</v>
      </c>
      <c r="H264" s="5">
        <f t="shared" si="1"/>
        <v>3316.625</v>
      </c>
      <c r="I264" s="5" t="str">
        <f t="shared" si="2"/>
        <v>FEX</v>
      </c>
      <c r="J264" s="5">
        <f t="shared" si="3"/>
        <v>0</v>
      </c>
      <c r="K264" s="5">
        <f t="shared" si="4"/>
        <v>13266.5</v>
      </c>
    </row>
    <row r="265" ht="12.75" customHeight="1">
      <c r="A265" s="5" t="s">
        <v>295</v>
      </c>
      <c r="B265" s="5">
        <v>1.0</v>
      </c>
      <c r="C265" s="5">
        <v>1.0</v>
      </c>
      <c r="D265" s="5">
        <v>0.0</v>
      </c>
      <c r="E265" s="5">
        <v>0.0</v>
      </c>
      <c r="F265" s="5">
        <v>0.0</v>
      </c>
      <c r="G265" s="11">
        <v>93.5</v>
      </c>
      <c r="H265" s="5">
        <f t="shared" si="1"/>
        <v>6862.66625</v>
      </c>
      <c r="I265" s="5" t="str">
        <f t="shared" si="2"/>
        <v>FEX</v>
      </c>
      <c r="J265" s="5">
        <f t="shared" si="3"/>
        <v>0</v>
      </c>
      <c r="K265" s="5">
        <f t="shared" si="4"/>
        <v>27450.665</v>
      </c>
    </row>
    <row r="266" ht="12.75" customHeight="1">
      <c r="A266" s="5" t="s">
        <v>296</v>
      </c>
      <c r="B266" s="5">
        <v>1.0</v>
      </c>
      <c r="C266" s="5">
        <v>2.0</v>
      </c>
      <c r="D266" s="5">
        <v>0.0</v>
      </c>
      <c r="E266" s="5">
        <v>3.0</v>
      </c>
      <c r="F266" s="5">
        <v>0.0</v>
      </c>
      <c r="G266" s="11">
        <v>63.8</v>
      </c>
      <c r="H266" s="5">
        <f t="shared" si="1"/>
        <v>3195.2954</v>
      </c>
      <c r="I266" s="5" t="str">
        <f t="shared" si="2"/>
        <v>FEX</v>
      </c>
      <c r="J266" s="5">
        <f t="shared" si="3"/>
        <v>0</v>
      </c>
      <c r="K266" s="5">
        <f t="shared" si="4"/>
        <v>12781.1816</v>
      </c>
    </row>
    <row r="267" ht="12.75" customHeight="1">
      <c r="A267" s="5" t="s">
        <v>297</v>
      </c>
      <c r="B267" s="5">
        <v>0.0</v>
      </c>
      <c r="C267" s="5">
        <v>2.0</v>
      </c>
      <c r="D267" s="5">
        <v>0.0</v>
      </c>
      <c r="E267" s="5">
        <v>0.0</v>
      </c>
      <c r="F267" s="5">
        <v>0.0</v>
      </c>
      <c r="G267" s="11">
        <v>37.0</v>
      </c>
      <c r="H267" s="5">
        <f t="shared" si="1"/>
        <v>1074.665</v>
      </c>
      <c r="I267" s="5" t="str">
        <f t="shared" si="2"/>
        <v>FEX</v>
      </c>
      <c r="J267" s="5">
        <f t="shared" si="3"/>
        <v>0</v>
      </c>
      <c r="K267" s="5">
        <f t="shared" si="4"/>
        <v>4298.66</v>
      </c>
    </row>
    <row r="268" ht="12.75" customHeight="1">
      <c r="A268" s="5" t="s">
        <v>298</v>
      </c>
      <c r="B268" s="5">
        <v>0.0</v>
      </c>
      <c r="C268" s="5">
        <v>2.0</v>
      </c>
      <c r="D268" s="5">
        <v>0.0</v>
      </c>
      <c r="E268" s="5">
        <v>0.0</v>
      </c>
      <c r="F268" s="5">
        <v>0.0</v>
      </c>
      <c r="G268" s="11">
        <v>95.0</v>
      </c>
      <c r="H268" s="5">
        <f t="shared" si="1"/>
        <v>7084.625</v>
      </c>
      <c r="I268" s="5" t="str">
        <f t="shared" si="2"/>
        <v>FMU</v>
      </c>
      <c r="J268" s="5">
        <f t="shared" si="3"/>
        <v>0</v>
      </c>
      <c r="K268" s="5">
        <f t="shared" si="4"/>
        <v>28338.5</v>
      </c>
    </row>
    <row r="269" ht="12.75" customHeight="1">
      <c r="A269" s="5" t="s">
        <v>299</v>
      </c>
      <c r="B269" s="5">
        <v>0.0</v>
      </c>
      <c r="C269" s="5">
        <v>4.0</v>
      </c>
      <c r="D269" s="5">
        <v>0.0</v>
      </c>
      <c r="E269" s="5">
        <v>0.0</v>
      </c>
      <c r="F269" s="5">
        <v>0.0</v>
      </c>
      <c r="G269" s="11">
        <v>124.0</v>
      </c>
      <c r="H269" s="5">
        <f t="shared" si="1"/>
        <v>12070.16</v>
      </c>
      <c r="I269" s="5" t="str">
        <f t="shared" si="2"/>
        <v>FMU</v>
      </c>
      <c r="J269" s="5">
        <f t="shared" si="3"/>
        <v>0</v>
      </c>
      <c r="K269" s="5">
        <f t="shared" si="4"/>
        <v>48280.64</v>
      </c>
    </row>
    <row r="270" ht="12.75" customHeight="1">
      <c r="A270" s="5" t="s">
        <v>300</v>
      </c>
      <c r="B270" s="5">
        <v>0.0</v>
      </c>
      <c r="C270" s="5">
        <v>3.0</v>
      </c>
      <c r="D270" s="5">
        <v>0.0</v>
      </c>
      <c r="E270" s="5">
        <v>0.0</v>
      </c>
      <c r="F270" s="5">
        <v>0.0</v>
      </c>
      <c r="G270" s="11">
        <v>179.0</v>
      </c>
      <c r="H270" s="5">
        <f t="shared" si="1"/>
        <v>25152.185</v>
      </c>
      <c r="I270" s="5" t="str">
        <f t="shared" si="2"/>
        <v>FMU</v>
      </c>
      <c r="J270" s="5">
        <f t="shared" si="3"/>
        <v>0</v>
      </c>
      <c r="K270" s="5">
        <f t="shared" si="4"/>
        <v>100608.74</v>
      </c>
    </row>
    <row r="271" ht="12.75" customHeight="1">
      <c r="A271" s="5" t="s">
        <v>301</v>
      </c>
      <c r="B271" s="5">
        <v>0.0</v>
      </c>
      <c r="C271" s="5">
        <v>4.0</v>
      </c>
      <c r="D271" s="5">
        <v>0.0</v>
      </c>
      <c r="E271" s="5">
        <v>0.0</v>
      </c>
      <c r="F271" s="5">
        <v>0.0</v>
      </c>
      <c r="G271" s="11">
        <v>75.0</v>
      </c>
      <c r="H271" s="5">
        <f t="shared" si="1"/>
        <v>4415.625</v>
      </c>
      <c r="I271" s="5" t="str">
        <f t="shared" si="2"/>
        <v>FMU</v>
      </c>
      <c r="J271" s="5">
        <f t="shared" si="3"/>
        <v>0</v>
      </c>
      <c r="K271" s="5">
        <f t="shared" si="4"/>
        <v>17662.5</v>
      </c>
    </row>
    <row r="272" ht="12.75" customHeight="1">
      <c r="A272" s="5" t="s">
        <v>302</v>
      </c>
      <c r="B272" s="5">
        <v>3.0</v>
      </c>
      <c r="C272" s="5">
        <v>0.0</v>
      </c>
      <c r="D272" s="5">
        <v>0.0</v>
      </c>
      <c r="E272" s="5">
        <v>0.0</v>
      </c>
      <c r="F272" s="5">
        <v>0.0</v>
      </c>
      <c r="G272" s="11">
        <v>100.0</v>
      </c>
      <c r="H272" s="5">
        <f t="shared" si="1"/>
        <v>7850</v>
      </c>
      <c r="I272" s="5" t="str">
        <f t="shared" si="2"/>
        <v>FMU</v>
      </c>
      <c r="J272" s="5">
        <f t="shared" si="3"/>
        <v>0</v>
      </c>
      <c r="K272" s="5">
        <f t="shared" si="4"/>
        <v>31400</v>
      </c>
    </row>
    <row r="273" ht="12.75" customHeight="1">
      <c r="A273" s="5" t="s">
        <v>303</v>
      </c>
      <c r="B273" s="5">
        <v>0.0</v>
      </c>
      <c r="C273" s="5">
        <v>2.0</v>
      </c>
      <c r="D273" s="5">
        <v>0.0</v>
      </c>
      <c r="E273" s="5">
        <v>0.0</v>
      </c>
      <c r="F273" s="5">
        <v>0.0</v>
      </c>
      <c r="G273" s="11">
        <v>40.0</v>
      </c>
      <c r="H273" s="5">
        <f t="shared" si="1"/>
        <v>1256</v>
      </c>
      <c r="I273" s="5" t="str">
        <f t="shared" si="2"/>
        <v>FNA</v>
      </c>
      <c r="J273" s="5">
        <f t="shared" si="3"/>
        <v>0</v>
      </c>
      <c r="K273" s="5">
        <f t="shared" si="4"/>
        <v>5024</v>
      </c>
    </row>
    <row r="274" ht="12.75" customHeight="1">
      <c r="A274" s="5" t="s">
        <v>304</v>
      </c>
      <c r="B274" s="5">
        <v>0.0</v>
      </c>
      <c r="C274" s="5">
        <v>3.0</v>
      </c>
      <c r="D274" s="5">
        <v>0.0</v>
      </c>
      <c r="E274" s="5">
        <v>0.0</v>
      </c>
      <c r="F274" s="5">
        <v>0.0</v>
      </c>
      <c r="G274" s="11">
        <v>35.0</v>
      </c>
      <c r="H274" s="5">
        <f t="shared" si="1"/>
        <v>961.625</v>
      </c>
      <c r="I274" s="5" t="str">
        <f t="shared" si="2"/>
        <v>FNA</v>
      </c>
      <c r="J274" s="5">
        <f t="shared" si="3"/>
        <v>0</v>
      </c>
      <c r="K274" s="5">
        <f t="shared" si="4"/>
        <v>3846.5</v>
      </c>
    </row>
    <row r="275" ht="12.75" customHeight="1">
      <c r="A275" s="5" t="s">
        <v>305</v>
      </c>
      <c r="B275" s="5">
        <v>0.0</v>
      </c>
      <c r="C275" s="5">
        <v>3.0</v>
      </c>
      <c r="D275" s="5">
        <v>0.0</v>
      </c>
      <c r="E275" s="5">
        <v>0.0</v>
      </c>
      <c r="F275" s="5">
        <v>0.0</v>
      </c>
      <c r="G275" s="11">
        <v>65.0</v>
      </c>
      <c r="H275" s="5">
        <f t="shared" si="1"/>
        <v>3316.625</v>
      </c>
      <c r="I275" s="5" t="str">
        <f t="shared" si="2"/>
        <v>FNA</v>
      </c>
      <c r="J275" s="5">
        <f t="shared" si="3"/>
        <v>0</v>
      </c>
      <c r="K275" s="5">
        <f t="shared" si="4"/>
        <v>13266.5</v>
      </c>
    </row>
    <row r="276" ht="12.75" customHeight="1">
      <c r="A276" s="5" t="s">
        <v>306</v>
      </c>
      <c r="B276" s="5">
        <v>0.0</v>
      </c>
      <c r="C276" s="5">
        <v>4.0</v>
      </c>
      <c r="D276" s="5">
        <v>0.0</v>
      </c>
      <c r="E276" s="5">
        <v>0.0</v>
      </c>
      <c r="F276" s="5">
        <v>0.0</v>
      </c>
      <c r="G276" s="11">
        <v>12.0</v>
      </c>
      <c r="H276" s="5">
        <f t="shared" si="1"/>
        <v>113.04</v>
      </c>
      <c r="I276" s="5" t="str">
        <f t="shared" si="2"/>
        <v>FNA</v>
      </c>
      <c r="J276" s="5">
        <f t="shared" si="3"/>
        <v>0</v>
      </c>
      <c r="K276" s="5">
        <f t="shared" si="4"/>
        <v>452.16</v>
      </c>
    </row>
    <row r="277" ht="12.75" customHeight="1">
      <c r="A277" s="5" t="s">
        <v>307</v>
      </c>
      <c r="B277" s="5">
        <v>0.0</v>
      </c>
      <c r="C277" s="5">
        <v>4.0</v>
      </c>
      <c r="D277" s="5">
        <v>0.0</v>
      </c>
      <c r="E277" s="5">
        <v>0.0</v>
      </c>
      <c r="F277" s="5">
        <v>0.0</v>
      </c>
      <c r="G277" s="11">
        <v>30.0</v>
      </c>
      <c r="H277" s="5">
        <f t="shared" si="1"/>
        <v>706.5</v>
      </c>
      <c r="I277" s="5" t="str">
        <f t="shared" si="2"/>
        <v>FNA</v>
      </c>
      <c r="J277" s="5">
        <f t="shared" si="3"/>
        <v>0</v>
      </c>
      <c r="K277" s="5">
        <f t="shared" si="4"/>
        <v>2826</v>
      </c>
    </row>
    <row r="278" ht="12.75" customHeight="1">
      <c r="A278" s="5" t="s">
        <v>308</v>
      </c>
      <c r="B278" s="5">
        <v>0.0</v>
      </c>
      <c r="C278" s="5">
        <v>3.0</v>
      </c>
      <c r="D278" s="5">
        <v>0.0</v>
      </c>
      <c r="E278" s="5">
        <v>1.0</v>
      </c>
      <c r="F278" s="5">
        <v>0.0</v>
      </c>
      <c r="G278" s="11">
        <v>35.0</v>
      </c>
      <c r="H278" s="5">
        <f t="shared" si="1"/>
        <v>961.625</v>
      </c>
      <c r="I278" s="5" t="str">
        <f t="shared" si="2"/>
        <v>FNA</v>
      </c>
      <c r="J278" s="5">
        <f t="shared" si="3"/>
        <v>0</v>
      </c>
      <c r="K278" s="5">
        <f t="shared" si="4"/>
        <v>3846.5</v>
      </c>
    </row>
    <row r="279" ht="12.75" customHeight="1">
      <c r="A279" s="5" t="s">
        <v>309</v>
      </c>
      <c r="B279" s="5">
        <v>0.0</v>
      </c>
      <c r="C279" s="5">
        <v>4.0</v>
      </c>
      <c r="D279" s="5">
        <v>0.0</v>
      </c>
      <c r="E279" s="5">
        <v>0.0</v>
      </c>
      <c r="F279" s="5">
        <v>0.0</v>
      </c>
      <c r="G279" s="11">
        <v>80.0</v>
      </c>
      <c r="H279" s="5">
        <f t="shared" si="1"/>
        <v>5024</v>
      </c>
      <c r="I279" s="5" t="str">
        <f t="shared" si="2"/>
        <v>FNA</v>
      </c>
      <c r="J279" s="5">
        <f t="shared" si="3"/>
        <v>0</v>
      </c>
      <c r="K279" s="5">
        <f t="shared" si="4"/>
        <v>20096</v>
      </c>
    </row>
    <row r="280" ht="12.75" customHeight="1">
      <c r="A280" s="5" t="s">
        <v>310</v>
      </c>
      <c r="B280" s="5">
        <v>0.0</v>
      </c>
      <c r="C280" s="5">
        <v>3.0</v>
      </c>
      <c r="D280" s="5">
        <v>0.0</v>
      </c>
      <c r="E280" s="5">
        <v>2.0</v>
      </c>
      <c r="F280" s="5">
        <v>0.0</v>
      </c>
      <c r="G280" s="11">
        <v>115.0</v>
      </c>
      <c r="H280" s="5">
        <f t="shared" si="1"/>
        <v>10381.625</v>
      </c>
      <c r="I280" s="5" t="str">
        <f t="shared" si="2"/>
        <v>FNA</v>
      </c>
      <c r="J280" s="5">
        <f t="shared" si="3"/>
        <v>0</v>
      </c>
      <c r="K280" s="5">
        <f t="shared" si="4"/>
        <v>41526.5</v>
      </c>
    </row>
    <row r="281" ht="12.75" customHeight="1">
      <c r="A281" s="5" t="s">
        <v>311</v>
      </c>
      <c r="B281" s="5">
        <v>0.0</v>
      </c>
      <c r="C281" s="5">
        <v>2.0</v>
      </c>
      <c r="D281" s="5">
        <v>0.0</v>
      </c>
      <c r="E281" s="5">
        <v>0.0</v>
      </c>
      <c r="F281" s="5">
        <v>0.0</v>
      </c>
      <c r="G281" s="11">
        <v>85.0</v>
      </c>
      <c r="H281" s="5">
        <f t="shared" si="1"/>
        <v>5671.625</v>
      </c>
      <c r="I281" s="5" t="str">
        <f t="shared" si="2"/>
        <v>FNA</v>
      </c>
      <c r="J281" s="5">
        <f t="shared" si="3"/>
        <v>0</v>
      </c>
      <c r="K281" s="5">
        <f t="shared" si="4"/>
        <v>22686.5</v>
      </c>
    </row>
    <row r="282" ht="12.75" customHeight="1">
      <c r="A282" s="5" t="s">
        <v>312</v>
      </c>
      <c r="B282" s="5">
        <v>0.0</v>
      </c>
      <c r="C282" s="5">
        <v>3.0</v>
      </c>
      <c r="D282" s="5">
        <v>0.0</v>
      </c>
      <c r="E282" s="5">
        <v>0.0</v>
      </c>
      <c r="F282" s="5">
        <v>0.0</v>
      </c>
      <c r="G282" s="11">
        <v>90.0</v>
      </c>
      <c r="H282" s="5">
        <f t="shared" si="1"/>
        <v>6358.5</v>
      </c>
      <c r="I282" s="5" t="str">
        <f t="shared" si="2"/>
        <v>FNA</v>
      </c>
      <c r="J282" s="5">
        <f t="shared" si="3"/>
        <v>0</v>
      </c>
      <c r="K282" s="5">
        <f t="shared" si="4"/>
        <v>25434</v>
      </c>
    </row>
    <row r="283" ht="12.75" customHeight="1">
      <c r="A283" s="5" t="s">
        <v>313</v>
      </c>
      <c r="B283" s="5">
        <v>0.0</v>
      </c>
      <c r="C283" s="5">
        <v>3.0</v>
      </c>
      <c r="D283" s="5">
        <v>0.0</v>
      </c>
      <c r="E283" s="5">
        <v>1.0</v>
      </c>
      <c r="F283" s="5">
        <v>0.0</v>
      </c>
      <c r="G283" s="11">
        <v>165.0</v>
      </c>
      <c r="H283" s="5">
        <f t="shared" si="1"/>
        <v>21371.625</v>
      </c>
      <c r="I283" s="5" t="str">
        <f t="shared" si="2"/>
        <v>FNA</v>
      </c>
      <c r="J283" s="5">
        <f t="shared" si="3"/>
        <v>0</v>
      </c>
      <c r="K283" s="5">
        <f t="shared" si="4"/>
        <v>85486.5</v>
      </c>
    </row>
    <row r="284" ht="12.75" customHeight="1">
      <c r="A284" s="5" t="s">
        <v>314</v>
      </c>
      <c r="B284" s="5">
        <v>0.0</v>
      </c>
      <c r="C284" s="5">
        <v>4.0</v>
      </c>
      <c r="D284" s="5">
        <v>0.0</v>
      </c>
      <c r="E284" s="5">
        <v>0.0</v>
      </c>
      <c r="F284" s="5">
        <v>0.0</v>
      </c>
      <c r="G284" s="11">
        <v>65.0</v>
      </c>
      <c r="H284" s="5">
        <f t="shared" si="1"/>
        <v>3316.625</v>
      </c>
      <c r="I284" s="5" t="str">
        <f t="shared" si="2"/>
        <v>FOT</v>
      </c>
      <c r="J284" s="5">
        <f t="shared" si="3"/>
        <v>0</v>
      </c>
      <c r="K284" s="5">
        <f t="shared" si="4"/>
        <v>13266.5</v>
      </c>
    </row>
    <row r="285" ht="12.75" customHeight="1">
      <c r="A285" s="5" t="s">
        <v>315</v>
      </c>
      <c r="B285" s="5">
        <v>0.0</v>
      </c>
      <c r="C285" s="5">
        <v>3.0</v>
      </c>
      <c r="D285" s="5">
        <v>0.0</v>
      </c>
      <c r="E285" s="5">
        <v>0.0</v>
      </c>
      <c r="F285" s="5">
        <v>0.0</v>
      </c>
      <c r="G285" s="11">
        <v>17.0</v>
      </c>
      <c r="H285" s="5">
        <f t="shared" si="1"/>
        <v>226.865</v>
      </c>
      <c r="I285" s="5" t="str">
        <f t="shared" si="2"/>
        <v>FST</v>
      </c>
      <c r="J285" s="5">
        <f t="shared" si="3"/>
        <v>0</v>
      </c>
      <c r="K285" s="5">
        <f t="shared" si="4"/>
        <v>907.46</v>
      </c>
    </row>
    <row r="286" ht="12.75" customHeight="1">
      <c r="A286" s="5" t="s">
        <v>316</v>
      </c>
      <c r="B286" s="5">
        <v>0.0</v>
      </c>
      <c r="C286" s="5">
        <v>4.0</v>
      </c>
      <c r="D286" s="5">
        <v>0.0</v>
      </c>
      <c r="E286" s="5">
        <v>0.0</v>
      </c>
      <c r="F286" s="5">
        <v>0.0</v>
      </c>
      <c r="G286" s="11">
        <v>29.0</v>
      </c>
      <c r="H286" s="5">
        <f t="shared" si="1"/>
        <v>660.185</v>
      </c>
      <c r="I286" s="5" t="str">
        <f t="shared" si="2"/>
        <v>FST</v>
      </c>
      <c r="J286" s="5">
        <f t="shared" si="3"/>
        <v>0</v>
      </c>
      <c r="K286" s="5">
        <f t="shared" si="4"/>
        <v>2640.74</v>
      </c>
    </row>
    <row r="287" ht="12.75" customHeight="1">
      <c r="A287" s="5" t="s">
        <v>317</v>
      </c>
      <c r="B287" s="5">
        <v>1.0</v>
      </c>
      <c r="C287" s="5">
        <v>3.0</v>
      </c>
      <c r="D287" s="5">
        <v>0.0</v>
      </c>
      <c r="E287" s="5">
        <v>0.0</v>
      </c>
      <c r="F287" s="5">
        <v>0.0</v>
      </c>
      <c r="G287" s="11">
        <v>12.0</v>
      </c>
      <c r="H287" s="5">
        <f t="shared" si="1"/>
        <v>113.04</v>
      </c>
      <c r="I287" s="5" t="str">
        <f t="shared" si="2"/>
        <v>FST</v>
      </c>
      <c r="J287" s="5">
        <f t="shared" si="3"/>
        <v>0</v>
      </c>
      <c r="K287" s="5">
        <f t="shared" si="4"/>
        <v>452.16</v>
      </c>
    </row>
    <row r="288" ht="12.75" customHeight="1">
      <c r="A288" s="5" t="s">
        <v>318</v>
      </c>
      <c r="B288" s="5">
        <v>0.0</v>
      </c>
      <c r="C288" s="5">
        <v>3.0</v>
      </c>
      <c r="D288" s="5">
        <v>0.0</v>
      </c>
      <c r="E288" s="5">
        <v>0.0</v>
      </c>
      <c r="F288" s="5">
        <v>0.0</v>
      </c>
      <c r="G288" s="11">
        <v>9.0</v>
      </c>
      <c r="H288" s="5">
        <f t="shared" si="1"/>
        <v>63.585</v>
      </c>
      <c r="I288" s="5" t="str">
        <f t="shared" si="2"/>
        <v>FTH</v>
      </c>
      <c r="J288" s="5">
        <f t="shared" si="3"/>
        <v>0</v>
      </c>
      <c r="K288" s="5">
        <f t="shared" si="4"/>
        <v>254.34</v>
      </c>
    </row>
    <row r="289" ht="12.75" customHeight="1">
      <c r="A289" s="5" t="s">
        <v>319</v>
      </c>
      <c r="B289" s="5">
        <v>0.0</v>
      </c>
      <c r="C289" s="5">
        <v>3.0</v>
      </c>
      <c r="D289" s="5">
        <v>0.0</v>
      </c>
      <c r="E289" s="5">
        <v>0.0</v>
      </c>
      <c r="F289" s="5">
        <v>0.0</v>
      </c>
      <c r="G289" s="11">
        <v>6.0</v>
      </c>
      <c r="H289" s="5">
        <f t="shared" si="1"/>
        <v>28.26</v>
      </c>
      <c r="I289" s="5" t="str">
        <f t="shared" si="2"/>
        <v>FTH</v>
      </c>
      <c r="J289" s="5">
        <f t="shared" si="3"/>
        <v>0</v>
      </c>
      <c r="K289" s="5">
        <f t="shared" si="4"/>
        <v>113.04</v>
      </c>
    </row>
    <row r="290" ht="12.75" customHeight="1">
      <c r="A290" s="5" t="s">
        <v>320</v>
      </c>
      <c r="B290" s="5">
        <v>1.0</v>
      </c>
      <c r="C290" s="5">
        <v>0.0</v>
      </c>
      <c r="D290" s="5">
        <v>0.0</v>
      </c>
      <c r="E290" s="5">
        <v>3.0</v>
      </c>
      <c r="F290" s="5">
        <v>0.0</v>
      </c>
      <c r="G290" s="11">
        <v>17.0</v>
      </c>
      <c r="H290" s="5">
        <f t="shared" si="1"/>
        <v>226.865</v>
      </c>
      <c r="I290" s="5" t="str">
        <f t="shared" si="2"/>
        <v>FTH</v>
      </c>
      <c r="J290" s="5">
        <f t="shared" si="3"/>
        <v>0</v>
      </c>
      <c r="K290" s="5">
        <f t="shared" si="4"/>
        <v>907.46</v>
      </c>
    </row>
    <row r="291" ht="12.75" customHeight="1">
      <c r="A291" s="5" t="s">
        <v>321</v>
      </c>
      <c r="B291" s="5">
        <v>1.0</v>
      </c>
      <c r="C291" s="5">
        <v>3.0</v>
      </c>
      <c r="D291" s="5">
        <v>0.0</v>
      </c>
      <c r="E291" s="5">
        <v>0.0</v>
      </c>
      <c r="F291" s="5">
        <v>0.0</v>
      </c>
      <c r="G291" s="11">
        <v>16.0</v>
      </c>
      <c r="H291" s="5">
        <f t="shared" si="1"/>
        <v>200.96</v>
      </c>
      <c r="I291" s="5" t="str">
        <f t="shared" si="2"/>
        <v>FTH</v>
      </c>
      <c r="J291" s="5">
        <f t="shared" si="3"/>
        <v>0</v>
      </c>
      <c r="K291" s="5">
        <f t="shared" si="4"/>
        <v>803.84</v>
      </c>
    </row>
    <row r="292" ht="12.75" customHeight="1">
      <c r="A292" s="5" t="s">
        <v>323</v>
      </c>
      <c r="B292" s="5">
        <v>0.0</v>
      </c>
      <c r="C292" s="5">
        <v>3.0</v>
      </c>
      <c r="D292" s="5">
        <v>0.0</v>
      </c>
      <c r="E292" s="5">
        <v>2.0</v>
      </c>
      <c r="F292" s="5">
        <v>0.0</v>
      </c>
      <c r="G292" s="11">
        <v>12.0</v>
      </c>
      <c r="H292" s="5">
        <f t="shared" si="1"/>
        <v>113.04</v>
      </c>
      <c r="I292" s="5" t="str">
        <f t="shared" si="2"/>
        <v>FTH</v>
      </c>
      <c r="J292" s="5">
        <f t="shared" si="3"/>
        <v>0</v>
      </c>
      <c r="K292" s="5">
        <f t="shared" si="4"/>
        <v>452.16</v>
      </c>
    </row>
    <row r="293" ht="12.75" customHeight="1">
      <c r="A293" s="5" t="s">
        <v>324</v>
      </c>
      <c r="B293" s="5">
        <v>0.0</v>
      </c>
      <c r="C293" s="5">
        <v>1.0</v>
      </c>
      <c r="D293" s="5">
        <v>0.0</v>
      </c>
      <c r="E293" s="5">
        <v>0.0</v>
      </c>
      <c r="F293" s="5">
        <v>0.0</v>
      </c>
      <c r="G293" s="11"/>
      <c r="H293" s="5">
        <f t="shared" si="1"/>
        <v>0</v>
      </c>
      <c r="I293" s="5" t="str">
        <f t="shared" si="2"/>
        <v>FTH</v>
      </c>
      <c r="J293" s="5">
        <f t="shared" si="3"/>
        <v>0</v>
      </c>
      <c r="K293" s="5">
        <f t="shared" si="4"/>
        <v>0</v>
      </c>
    </row>
    <row r="294" ht="12.75" customHeight="1">
      <c r="A294" s="5" t="s">
        <v>325</v>
      </c>
      <c r="B294" s="5">
        <v>0.0</v>
      </c>
      <c r="C294" s="5">
        <v>3.0</v>
      </c>
      <c r="D294" s="5">
        <v>0.0</v>
      </c>
      <c r="E294" s="5">
        <v>0.0</v>
      </c>
      <c r="F294" s="5">
        <v>0.0</v>
      </c>
      <c r="G294" s="11">
        <v>25.0</v>
      </c>
      <c r="H294" s="5">
        <f t="shared" si="1"/>
        <v>490.625</v>
      </c>
      <c r="I294" s="5" t="str">
        <f t="shared" si="2"/>
        <v>FTH</v>
      </c>
      <c r="J294" s="5">
        <f t="shared" si="3"/>
        <v>0</v>
      </c>
      <c r="K294" s="5">
        <f t="shared" si="4"/>
        <v>1962.5</v>
      </c>
    </row>
    <row r="295" ht="12.75" customHeight="1">
      <c r="A295" s="5" t="s">
        <v>326</v>
      </c>
      <c r="B295" s="5">
        <v>0.0</v>
      </c>
      <c r="C295" s="5">
        <v>4.0</v>
      </c>
      <c r="D295" s="5">
        <v>0.0</v>
      </c>
      <c r="E295" s="5">
        <v>0.0</v>
      </c>
      <c r="F295" s="5">
        <v>0.0</v>
      </c>
      <c r="G295" s="11">
        <v>15.0</v>
      </c>
      <c r="H295" s="5">
        <f t="shared" si="1"/>
        <v>176.625</v>
      </c>
      <c r="I295" s="5" t="str">
        <f t="shared" si="2"/>
        <v>FTH</v>
      </c>
      <c r="J295" s="5">
        <f t="shared" si="3"/>
        <v>0</v>
      </c>
      <c r="K295" s="5">
        <f t="shared" si="4"/>
        <v>706.5</v>
      </c>
    </row>
    <row r="296" ht="12.75" customHeight="1">
      <c r="A296" s="5" t="s">
        <v>327</v>
      </c>
      <c r="B296" s="5">
        <v>0.0</v>
      </c>
      <c r="C296" s="5">
        <v>3.0</v>
      </c>
      <c r="D296" s="5">
        <v>0.0</v>
      </c>
      <c r="E296" s="5">
        <v>1.0</v>
      </c>
      <c r="F296" s="5">
        <v>0.0</v>
      </c>
      <c r="G296" s="11">
        <v>35.0</v>
      </c>
      <c r="H296" s="5">
        <f t="shared" si="1"/>
        <v>961.625</v>
      </c>
      <c r="I296" s="5" t="str">
        <f t="shared" si="2"/>
        <v>FTH</v>
      </c>
      <c r="J296" s="5">
        <f t="shared" si="3"/>
        <v>0</v>
      </c>
      <c r="K296" s="5">
        <f t="shared" si="4"/>
        <v>3846.5</v>
      </c>
    </row>
    <row r="297" ht="12.75" customHeight="1">
      <c r="A297" s="5" t="s">
        <v>328</v>
      </c>
      <c r="B297" s="5">
        <v>0.0</v>
      </c>
      <c r="C297" s="5">
        <v>3.0</v>
      </c>
      <c r="D297" s="5">
        <v>0.0</v>
      </c>
      <c r="E297" s="5">
        <v>3.0</v>
      </c>
      <c r="F297" s="5">
        <v>0.0</v>
      </c>
      <c r="G297" s="11">
        <v>10.0</v>
      </c>
      <c r="H297" s="5">
        <f t="shared" si="1"/>
        <v>78.5</v>
      </c>
      <c r="I297" s="5" t="str">
        <f t="shared" si="2"/>
        <v>FTH</v>
      </c>
      <c r="J297" s="5">
        <f t="shared" si="3"/>
        <v>0</v>
      </c>
      <c r="K297" s="5">
        <f t="shared" si="4"/>
        <v>314</v>
      </c>
    </row>
    <row r="298" ht="12.75" customHeight="1">
      <c r="A298" s="5" t="s">
        <v>329</v>
      </c>
      <c r="B298" s="5">
        <v>0.0</v>
      </c>
      <c r="C298" s="5">
        <v>3.0</v>
      </c>
      <c r="D298" s="5">
        <v>0.0</v>
      </c>
      <c r="E298" s="5">
        <v>0.0</v>
      </c>
      <c r="F298" s="5">
        <v>0.0</v>
      </c>
      <c r="G298" s="11">
        <v>75.0</v>
      </c>
      <c r="H298" s="5">
        <f t="shared" si="1"/>
        <v>4415.625</v>
      </c>
      <c r="I298" s="5" t="str">
        <f t="shared" si="2"/>
        <v>FVA</v>
      </c>
      <c r="J298" s="5">
        <f t="shared" si="3"/>
        <v>0</v>
      </c>
      <c r="K298" s="5">
        <f t="shared" si="4"/>
        <v>17662.5</v>
      </c>
    </row>
    <row r="299" ht="12.75" customHeight="1">
      <c r="A299" s="5" t="s">
        <v>330</v>
      </c>
      <c r="B299" s="5">
        <v>0.0</v>
      </c>
      <c r="C299" s="5">
        <v>3.0</v>
      </c>
      <c r="D299" s="5">
        <v>0.0</v>
      </c>
      <c r="E299" s="5">
        <v>2.0</v>
      </c>
      <c r="F299" s="5">
        <v>0.0</v>
      </c>
      <c r="G299" s="11">
        <v>109.0</v>
      </c>
      <c r="H299" s="5">
        <f t="shared" si="1"/>
        <v>9326.585</v>
      </c>
      <c r="I299" s="5" t="str">
        <f t="shared" si="2"/>
        <v>FVA</v>
      </c>
      <c r="J299" s="5">
        <f t="shared" si="3"/>
        <v>0</v>
      </c>
      <c r="K299" s="5">
        <f t="shared" si="4"/>
        <v>37306.34</v>
      </c>
    </row>
    <row r="300" ht="12.75" customHeight="1">
      <c r="A300" s="5" t="s">
        <v>331</v>
      </c>
      <c r="B300" s="5">
        <v>1.0</v>
      </c>
      <c r="C300" s="5">
        <v>2.0</v>
      </c>
      <c r="D300" s="5">
        <v>1.0</v>
      </c>
      <c r="E300" s="5">
        <v>0.0</v>
      </c>
      <c r="F300" s="5">
        <v>0.0</v>
      </c>
      <c r="G300" s="11">
        <v>14.0</v>
      </c>
      <c r="H300" s="5">
        <f t="shared" si="1"/>
        <v>153.86</v>
      </c>
      <c r="I300" s="5" t="str">
        <f t="shared" si="2"/>
        <v>LNC</v>
      </c>
      <c r="J300" s="5">
        <f t="shared" si="3"/>
        <v>0</v>
      </c>
      <c r="K300" s="5">
        <f t="shared" si="4"/>
        <v>615.44</v>
      </c>
    </row>
    <row r="301" ht="12.75" customHeight="1">
      <c r="A301" s="5" t="s">
        <v>332</v>
      </c>
      <c r="B301" s="5">
        <v>0.0</v>
      </c>
      <c r="C301" s="5">
        <v>4.0</v>
      </c>
      <c r="D301" s="5">
        <v>0.0</v>
      </c>
      <c r="E301" s="5">
        <v>0.0</v>
      </c>
      <c r="F301" s="5">
        <v>0.0</v>
      </c>
      <c r="G301" s="11">
        <v>15.0</v>
      </c>
      <c r="H301" s="5">
        <f t="shared" si="1"/>
        <v>176.625</v>
      </c>
      <c r="I301" s="5" t="str">
        <f t="shared" si="2"/>
        <v>LNC</v>
      </c>
      <c r="J301" s="5">
        <f t="shared" si="3"/>
        <v>0</v>
      </c>
      <c r="K301" s="5">
        <f t="shared" si="4"/>
        <v>706.5</v>
      </c>
    </row>
    <row r="302" ht="12.75" customHeight="1">
      <c r="A302" s="5" t="s">
        <v>333</v>
      </c>
      <c r="B302" s="5">
        <v>0.0</v>
      </c>
      <c r="C302" s="5">
        <v>4.0</v>
      </c>
      <c r="D302" s="5">
        <v>0.0</v>
      </c>
      <c r="E302" s="5">
        <v>0.0</v>
      </c>
      <c r="F302" s="5">
        <v>0.0</v>
      </c>
      <c r="G302" s="11">
        <v>13.5</v>
      </c>
      <c r="H302" s="5">
        <f t="shared" si="1"/>
        <v>143.06625</v>
      </c>
      <c r="I302" s="5" t="str">
        <f t="shared" si="2"/>
        <v>LNC</v>
      </c>
      <c r="J302" s="5">
        <f t="shared" si="3"/>
        <v>0</v>
      </c>
      <c r="K302" s="5">
        <f t="shared" si="4"/>
        <v>572.265</v>
      </c>
    </row>
    <row r="303" ht="12.75" customHeight="1">
      <c r="A303" s="5" t="s">
        <v>334</v>
      </c>
      <c r="B303" s="5">
        <v>1.0</v>
      </c>
      <c r="C303" s="5">
        <v>2.0</v>
      </c>
      <c r="D303" s="5">
        <v>0.0</v>
      </c>
      <c r="E303" s="5">
        <v>0.0</v>
      </c>
      <c r="F303" s="5">
        <v>0.0</v>
      </c>
      <c r="G303" s="11">
        <v>34.0</v>
      </c>
      <c r="H303" s="5">
        <f t="shared" si="1"/>
        <v>907.46</v>
      </c>
      <c r="I303" s="5" t="str">
        <f t="shared" si="2"/>
        <v>LNC</v>
      </c>
      <c r="J303" s="5">
        <f t="shared" si="3"/>
        <v>0</v>
      </c>
      <c r="K303" s="5">
        <f t="shared" si="4"/>
        <v>3629.84</v>
      </c>
    </row>
    <row r="304" ht="12.75" customHeight="1">
      <c r="A304" s="5" t="s">
        <v>335</v>
      </c>
      <c r="B304" s="5">
        <v>1.0</v>
      </c>
      <c r="C304" s="5">
        <v>2.0</v>
      </c>
      <c r="D304" s="5">
        <v>0.0</v>
      </c>
      <c r="E304" s="5">
        <v>0.0</v>
      </c>
      <c r="F304" s="5">
        <v>0.0</v>
      </c>
      <c r="G304" s="11">
        <v>18.0</v>
      </c>
      <c r="H304" s="5">
        <f t="shared" si="1"/>
        <v>254.34</v>
      </c>
      <c r="I304" s="5" t="str">
        <f t="shared" si="2"/>
        <v>LNC</v>
      </c>
      <c r="J304" s="5">
        <f t="shared" si="3"/>
        <v>0</v>
      </c>
      <c r="K304" s="5">
        <f t="shared" si="4"/>
        <v>1017.36</v>
      </c>
    </row>
    <row r="305" ht="12.75" customHeight="1">
      <c r="A305" s="5" t="s">
        <v>336</v>
      </c>
      <c r="B305" s="5">
        <v>2.0</v>
      </c>
      <c r="C305" s="5">
        <v>2.0</v>
      </c>
      <c r="D305" s="5">
        <v>1.0</v>
      </c>
      <c r="E305" s="5">
        <v>1.0</v>
      </c>
      <c r="F305" s="5">
        <v>0.0</v>
      </c>
      <c r="G305" s="11">
        <v>23.0</v>
      </c>
      <c r="H305" s="5">
        <f t="shared" si="1"/>
        <v>415.265</v>
      </c>
      <c r="I305" s="5" t="str">
        <f t="shared" si="2"/>
        <v>LNC</v>
      </c>
      <c r="J305" s="5">
        <f t="shared" si="3"/>
        <v>0</v>
      </c>
      <c r="K305" s="5">
        <f t="shared" si="4"/>
        <v>1661.06</v>
      </c>
    </row>
    <row r="306" ht="12.75" customHeight="1">
      <c r="A306" s="5" t="s">
        <v>337</v>
      </c>
      <c r="B306" s="5">
        <v>1.0</v>
      </c>
      <c r="C306" s="5">
        <v>3.0</v>
      </c>
      <c r="D306" s="5">
        <v>2.0</v>
      </c>
      <c r="E306" s="5">
        <v>0.0</v>
      </c>
      <c r="F306" s="5">
        <v>0.0</v>
      </c>
      <c r="G306" s="11">
        <v>22.0</v>
      </c>
      <c r="H306" s="5">
        <f t="shared" si="1"/>
        <v>379.94</v>
      </c>
      <c r="I306" s="5" t="str">
        <f t="shared" si="2"/>
        <v>LNC</v>
      </c>
      <c r="J306" s="5">
        <f t="shared" si="3"/>
        <v>0</v>
      </c>
      <c r="K306" s="5">
        <f t="shared" si="4"/>
        <v>1519.76</v>
      </c>
    </row>
    <row r="307" ht="12.75" customHeight="1">
      <c r="A307" s="5" t="s">
        <v>338</v>
      </c>
      <c r="B307" s="5">
        <v>1.0</v>
      </c>
      <c r="C307" s="5">
        <v>3.0</v>
      </c>
      <c r="D307" s="5">
        <v>2.0</v>
      </c>
      <c r="E307" s="5">
        <v>1.0</v>
      </c>
      <c r="F307" s="5">
        <v>0.0</v>
      </c>
      <c r="G307" s="11">
        <v>41.0</v>
      </c>
      <c r="H307" s="5">
        <f t="shared" si="1"/>
        <v>1319.585</v>
      </c>
      <c r="I307" s="5" t="str">
        <f t="shared" si="2"/>
        <v>LNC</v>
      </c>
      <c r="J307" s="5">
        <f t="shared" si="3"/>
        <v>0</v>
      </c>
      <c r="K307" s="5">
        <f t="shared" si="4"/>
        <v>5278.34</v>
      </c>
    </row>
    <row r="308" ht="12.75" customHeight="1">
      <c r="A308" s="5" t="s">
        <v>339</v>
      </c>
      <c r="B308" s="5">
        <v>1.0</v>
      </c>
      <c r="C308" s="5">
        <v>3.0</v>
      </c>
      <c r="D308" s="5">
        <v>1.0</v>
      </c>
      <c r="E308" s="5">
        <v>0.0</v>
      </c>
      <c r="F308" s="5">
        <v>0.0</v>
      </c>
      <c r="G308" s="11">
        <v>26.0</v>
      </c>
      <c r="H308" s="5">
        <f t="shared" si="1"/>
        <v>530.66</v>
      </c>
      <c r="I308" s="5" t="str">
        <f t="shared" si="2"/>
        <v>LNC</v>
      </c>
      <c r="J308" s="5">
        <f t="shared" si="3"/>
        <v>0</v>
      </c>
      <c r="K308" s="5">
        <f t="shared" si="4"/>
        <v>2122.64</v>
      </c>
    </row>
    <row r="309" ht="12.75" customHeight="1">
      <c r="A309" s="5" t="s">
        <v>340</v>
      </c>
      <c r="B309" s="5">
        <v>1.0</v>
      </c>
      <c r="C309" s="5">
        <v>2.0</v>
      </c>
      <c r="D309" s="5">
        <v>1.0</v>
      </c>
      <c r="E309" s="5">
        <v>0.0</v>
      </c>
      <c r="F309" s="5">
        <v>0.0</v>
      </c>
      <c r="G309" s="11">
        <v>34.0</v>
      </c>
      <c r="H309" s="5">
        <f t="shared" si="1"/>
        <v>907.46</v>
      </c>
      <c r="I309" s="5" t="str">
        <f t="shared" si="2"/>
        <v>LNC</v>
      </c>
      <c r="J309" s="5">
        <f t="shared" si="3"/>
        <v>0</v>
      </c>
      <c r="K309" s="5">
        <f t="shared" si="4"/>
        <v>3629.84</v>
      </c>
    </row>
    <row r="310" ht="12.75" customHeight="1">
      <c r="A310" s="5" t="s">
        <v>341</v>
      </c>
      <c r="B310" s="5">
        <v>1.0</v>
      </c>
      <c r="C310" s="5">
        <v>2.0</v>
      </c>
      <c r="D310" s="5">
        <v>1.0</v>
      </c>
      <c r="E310" s="5">
        <v>0.0</v>
      </c>
      <c r="F310" s="5">
        <v>0.0</v>
      </c>
      <c r="G310" s="11">
        <v>33.0</v>
      </c>
      <c r="H310" s="5">
        <f t="shared" si="1"/>
        <v>854.865</v>
      </c>
      <c r="I310" s="5" t="str">
        <f t="shared" si="2"/>
        <v>LNC</v>
      </c>
      <c r="J310" s="5">
        <f t="shared" si="3"/>
        <v>0</v>
      </c>
      <c r="K310" s="5">
        <f t="shared" si="4"/>
        <v>3419.46</v>
      </c>
    </row>
    <row r="311" ht="12.75" customHeight="1">
      <c r="A311" s="5" t="s">
        <v>342</v>
      </c>
      <c r="B311" s="5">
        <v>0.0</v>
      </c>
      <c r="C311" s="5">
        <v>4.0</v>
      </c>
      <c r="D311" s="5">
        <v>0.0</v>
      </c>
      <c r="E311" s="5">
        <v>1.0</v>
      </c>
      <c r="F311" s="5">
        <v>0.0</v>
      </c>
      <c r="G311" s="11">
        <v>47.0</v>
      </c>
      <c r="H311" s="5">
        <f t="shared" si="1"/>
        <v>1734.065</v>
      </c>
      <c r="I311" s="5" t="str">
        <f t="shared" si="2"/>
        <v>LNC</v>
      </c>
      <c r="J311" s="5">
        <f t="shared" si="3"/>
        <v>0</v>
      </c>
      <c r="K311" s="5">
        <f t="shared" si="4"/>
        <v>6936.26</v>
      </c>
    </row>
    <row r="312" ht="12.75" customHeight="1">
      <c r="A312" s="5" t="s">
        <v>343</v>
      </c>
      <c r="B312" s="5">
        <v>1.0</v>
      </c>
      <c r="C312" s="5">
        <v>3.0</v>
      </c>
      <c r="D312" s="5">
        <v>0.0</v>
      </c>
      <c r="E312" s="5">
        <v>0.0</v>
      </c>
      <c r="F312" s="5">
        <v>0.0</v>
      </c>
      <c r="G312" s="11">
        <v>23.6</v>
      </c>
      <c r="H312" s="5">
        <f t="shared" si="1"/>
        <v>437.2136</v>
      </c>
      <c r="I312" s="5" t="str">
        <f t="shared" si="2"/>
        <v>LNC</v>
      </c>
      <c r="J312" s="5">
        <f t="shared" si="3"/>
        <v>0</v>
      </c>
      <c r="K312" s="5">
        <f t="shared" si="4"/>
        <v>1748.8544</v>
      </c>
    </row>
    <row r="313" ht="12.75" customHeight="1">
      <c r="A313" s="5" t="s">
        <v>344</v>
      </c>
      <c r="B313" s="5">
        <v>0.0</v>
      </c>
      <c r="C313" s="5">
        <v>4.0</v>
      </c>
      <c r="D313" s="5">
        <v>0.0</v>
      </c>
      <c r="E313" s="5">
        <v>0.0</v>
      </c>
      <c r="F313" s="5">
        <v>0.0</v>
      </c>
      <c r="G313" s="11">
        <v>23.0</v>
      </c>
      <c r="H313" s="5">
        <f t="shared" si="1"/>
        <v>415.265</v>
      </c>
      <c r="I313" s="5" t="str">
        <f t="shared" si="2"/>
        <v>LNC</v>
      </c>
      <c r="J313" s="5">
        <f t="shared" si="3"/>
        <v>0</v>
      </c>
      <c r="K313" s="5">
        <f t="shared" si="4"/>
        <v>1661.06</v>
      </c>
    </row>
    <row r="314" ht="12.75" customHeight="1">
      <c r="A314" s="5" t="s">
        <v>345</v>
      </c>
      <c r="B314" s="5">
        <v>1.0</v>
      </c>
      <c r="C314" s="5">
        <v>3.0</v>
      </c>
      <c r="D314" s="5">
        <v>0.0</v>
      </c>
      <c r="E314" s="5">
        <v>0.0</v>
      </c>
      <c r="F314" s="5">
        <v>0.0</v>
      </c>
      <c r="G314" s="11">
        <v>36.4</v>
      </c>
      <c r="H314" s="5">
        <f t="shared" si="1"/>
        <v>1040.0936</v>
      </c>
      <c r="I314" s="5" t="str">
        <f t="shared" si="2"/>
        <v>LNC</v>
      </c>
      <c r="J314" s="5">
        <f t="shared" si="3"/>
        <v>0</v>
      </c>
      <c r="K314" s="5">
        <f t="shared" si="4"/>
        <v>4160.3744</v>
      </c>
    </row>
    <row r="315" ht="12.75" customHeight="1">
      <c r="A315" s="5" t="s">
        <v>346</v>
      </c>
      <c r="B315" s="5">
        <v>0.0</v>
      </c>
      <c r="C315" s="5">
        <v>3.0</v>
      </c>
      <c r="D315" s="5">
        <v>0.0</v>
      </c>
      <c r="E315" s="5">
        <v>0.0</v>
      </c>
      <c r="F315" s="5">
        <v>0.0</v>
      </c>
      <c r="G315" s="11">
        <v>23.0</v>
      </c>
      <c r="H315" s="5">
        <f t="shared" si="1"/>
        <v>415.265</v>
      </c>
      <c r="I315" s="5" t="str">
        <f t="shared" si="2"/>
        <v>MMS</v>
      </c>
      <c r="J315" s="5">
        <f t="shared" si="3"/>
        <v>0</v>
      </c>
      <c r="K315" s="5">
        <f t="shared" si="4"/>
        <v>1661.06</v>
      </c>
    </row>
    <row r="316" ht="12.75" customHeight="1">
      <c r="A316" s="5" t="s">
        <v>347</v>
      </c>
      <c r="B316" s="5">
        <v>0.0</v>
      </c>
      <c r="C316" s="5">
        <v>3.0</v>
      </c>
      <c r="D316" s="5">
        <v>0.0</v>
      </c>
      <c r="E316" s="5">
        <v>0.0</v>
      </c>
      <c r="F316" s="5">
        <v>0.0</v>
      </c>
      <c r="G316" s="11">
        <v>92.0</v>
      </c>
      <c r="H316" s="5">
        <f t="shared" si="1"/>
        <v>6644.24</v>
      </c>
      <c r="I316" s="5" t="str">
        <f t="shared" si="2"/>
        <v>MMS</v>
      </c>
      <c r="J316" s="5">
        <f t="shared" si="3"/>
        <v>0</v>
      </c>
      <c r="K316" s="5">
        <f t="shared" si="4"/>
        <v>26576.96</v>
      </c>
    </row>
    <row r="317" ht="12.75" customHeight="1">
      <c r="A317" s="5" t="s">
        <v>348</v>
      </c>
      <c r="B317" s="5">
        <v>0.0</v>
      </c>
      <c r="C317" s="5">
        <v>3.0</v>
      </c>
      <c r="D317" s="5">
        <v>0.0</v>
      </c>
      <c r="E317" s="5">
        <v>0.0</v>
      </c>
      <c r="F317" s="5">
        <v>0.0</v>
      </c>
      <c r="G317" s="11">
        <v>94.0</v>
      </c>
      <c r="H317" s="5">
        <f t="shared" si="1"/>
        <v>6936.26</v>
      </c>
      <c r="I317" s="5" t="str">
        <f t="shared" si="2"/>
        <v>MMS</v>
      </c>
      <c r="J317" s="5">
        <f t="shared" si="3"/>
        <v>0</v>
      </c>
      <c r="K317" s="5">
        <f t="shared" si="4"/>
        <v>27745.04</v>
      </c>
    </row>
    <row r="318" ht="12.75" customHeight="1">
      <c r="A318" s="5" t="s">
        <v>349</v>
      </c>
      <c r="B318" s="5">
        <v>1.0</v>
      </c>
      <c r="C318" s="5">
        <v>2.0</v>
      </c>
      <c r="D318" s="5">
        <v>0.0</v>
      </c>
      <c r="E318" s="5">
        <v>0.0</v>
      </c>
      <c r="F318" s="5">
        <v>0.0</v>
      </c>
      <c r="G318" s="11">
        <v>42.0</v>
      </c>
      <c r="H318" s="5">
        <f t="shared" si="1"/>
        <v>1384.74</v>
      </c>
      <c r="I318" s="5" t="str">
        <f t="shared" si="2"/>
        <v>MMS</v>
      </c>
      <c r="J318" s="5">
        <f t="shared" si="3"/>
        <v>0</v>
      </c>
      <c r="K318" s="5">
        <f t="shared" si="4"/>
        <v>5538.96</v>
      </c>
    </row>
    <row r="319" ht="12.75" customHeight="1">
      <c r="A319" s="5" t="s">
        <v>350</v>
      </c>
      <c r="B319" s="5">
        <v>0.0</v>
      </c>
      <c r="C319" s="5">
        <v>4.0</v>
      </c>
      <c r="D319" s="5">
        <v>0.0</v>
      </c>
      <c r="E319" s="5">
        <v>0.0</v>
      </c>
      <c r="F319" s="5">
        <v>0.0</v>
      </c>
      <c r="G319" s="11">
        <v>101.5</v>
      </c>
      <c r="H319" s="5">
        <f t="shared" si="1"/>
        <v>8087.26625</v>
      </c>
      <c r="I319" s="5" t="str">
        <f t="shared" si="2"/>
        <v>MMS</v>
      </c>
      <c r="J319" s="5">
        <f t="shared" si="3"/>
        <v>0</v>
      </c>
      <c r="K319" s="5">
        <f t="shared" si="4"/>
        <v>32349.065</v>
      </c>
    </row>
    <row r="320" ht="12.75" customHeight="1">
      <c r="A320" s="5" t="s">
        <v>351</v>
      </c>
      <c r="B320" s="5">
        <v>0.0</v>
      </c>
      <c r="C320" s="5">
        <v>3.0</v>
      </c>
      <c r="D320" s="5">
        <v>0.0</v>
      </c>
      <c r="E320" s="5">
        <v>0.0</v>
      </c>
      <c r="F320" s="5">
        <v>0.0</v>
      </c>
      <c r="G320" s="11">
        <v>66.5</v>
      </c>
      <c r="H320" s="5">
        <f t="shared" si="1"/>
        <v>3471.46625</v>
      </c>
      <c r="I320" s="5" t="str">
        <f t="shared" si="2"/>
        <v>MMS</v>
      </c>
      <c r="J320" s="5">
        <f t="shared" si="3"/>
        <v>0</v>
      </c>
      <c r="K320" s="5">
        <f t="shared" si="4"/>
        <v>13885.865</v>
      </c>
    </row>
    <row r="321" ht="12.75" customHeight="1">
      <c r="A321" s="5" t="s">
        <v>352</v>
      </c>
      <c r="B321" s="5">
        <v>1.0</v>
      </c>
      <c r="C321" s="5">
        <v>2.0</v>
      </c>
      <c r="D321" s="5">
        <v>0.0</v>
      </c>
      <c r="E321" s="5">
        <v>0.0</v>
      </c>
      <c r="F321" s="5">
        <v>0.0</v>
      </c>
      <c r="G321" s="11">
        <v>60.0</v>
      </c>
      <c r="H321" s="5">
        <f t="shared" si="1"/>
        <v>2826</v>
      </c>
      <c r="I321" s="5" t="str">
        <f t="shared" si="2"/>
        <v>MMS</v>
      </c>
      <c r="J321" s="5">
        <f t="shared" si="3"/>
        <v>0</v>
      </c>
      <c r="K321" s="5">
        <f t="shared" si="4"/>
        <v>11304</v>
      </c>
    </row>
    <row r="322" ht="12.75" customHeight="1">
      <c r="A322" s="5" t="s">
        <v>353</v>
      </c>
      <c r="B322" s="5">
        <v>0.0</v>
      </c>
      <c r="C322" s="5">
        <v>3.0</v>
      </c>
      <c r="D322" s="5">
        <v>0.0</v>
      </c>
      <c r="E322" s="5">
        <v>0.0</v>
      </c>
      <c r="F322" s="5">
        <v>0.0</v>
      </c>
      <c r="G322" s="11">
        <v>113.0</v>
      </c>
      <c r="H322" s="5">
        <f t="shared" si="1"/>
        <v>10023.665</v>
      </c>
      <c r="I322" s="5" t="str">
        <f t="shared" si="2"/>
        <v>MMS</v>
      </c>
      <c r="J322" s="5">
        <f t="shared" si="3"/>
        <v>0</v>
      </c>
      <c r="K322" s="5">
        <f t="shared" si="4"/>
        <v>40094.66</v>
      </c>
    </row>
    <row r="323" ht="12.75" customHeight="1">
      <c r="A323" s="5" t="s">
        <v>354</v>
      </c>
      <c r="B323" s="5">
        <v>1.0</v>
      </c>
      <c r="C323" s="5">
        <v>2.0</v>
      </c>
      <c r="D323" s="5">
        <v>0.0</v>
      </c>
      <c r="E323" s="5">
        <v>0.0</v>
      </c>
      <c r="F323" s="5">
        <v>0.0</v>
      </c>
      <c r="G323" s="11">
        <v>55.0</v>
      </c>
      <c r="H323" s="5">
        <f t="shared" si="1"/>
        <v>2374.625</v>
      </c>
      <c r="I323" s="5" t="str">
        <f t="shared" si="2"/>
        <v>MMS</v>
      </c>
      <c r="J323" s="5">
        <f t="shared" si="3"/>
        <v>0</v>
      </c>
      <c r="K323" s="5">
        <f t="shared" si="4"/>
        <v>9498.5</v>
      </c>
    </row>
    <row r="324" ht="12.75" customHeight="1">
      <c r="A324" s="5" t="s">
        <v>355</v>
      </c>
      <c r="B324" s="5">
        <v>0.0</v>
      </c>
      <c r="C324" s="5">
        <v>3.0</v>
      </c>
      <c r="D324" s="5">
        <v>0.0</v>
      </c>
      <c r="E324" s="5">
        <v>0.0</v>
      </c>
      <c r="F324" s="5">
        <v>0.0</v>
      </c>
      <c r="G324" s="11">
        <v>37.0</v>
      </c>
      <c r="H324" s="5">
        <f t="shared" si="1"/>
        <v>1074.665</v>
      </c>
      <c r="I324" s="5" t="str">
        <f t="shared" si="2"/>
        <v>MMS</v>
      </c>
      <c r="J324" s="5">
        <f t="shared" si="3"/>
        <v>0</v>
      </c>
      <c r="K324" s="5">
        <f t="shared" si="4"/>
        <v>4298.66</v>
      </c>
    </row>
    <row r="325" ht="12.75" customHeight="1">
      <c r="A325" s="5" t="s">
        <v>356</v>
      </c>
      <c r="B325" s="5">
        <v>0.0</v>
      </c>
      <c r="C325" s="5">
        <v>3.0</v>
      </c>
      <c r="D325" s="5">
        <v>0.0</v>
      </c>
      <c r="E325" s="5">
        <v>0.0</v>
      </c>
      <c r="F325" s="5">
        <v>0.0</v>
      </c>
      <c r="G325" s="11">
        <v>32.0</v>
      </c>
      <c r="H325" s="5">
        <f t="shared" si="1"/>
        <v>803.84</v>
      </c>
      <c r="I325" s="5" t="str">
        <f t="shared" si="2"/>
        <v>MMS</v>
      </c>
      <c r="J325" s="5">
        <f t="shared" si="3"/>
        <v>0</v>
      </c>
      <c r="K325" s="5">
        <f t="shared" si="4"/>
        <v>3215.36</v>
      </c>
    </row>
    <row r="326" ht="12.75" customHeight="1">
      <c r="A326" s="5" t="s">
        <v>357</v>
      </c>
      <c r="B326" s="5">
        <v>1.0</v>
      </c>
      <c r="C326" s="5">
        <v>2.0</v>
      </c>
      <c r="D326" s="5">
        <v>0.0</v>
      </c>
      <c r="E326" s="5">
        <v>0.0</v>
      </c>
      <c r="F326" s="5">
        <v>0.0</v>
      </c>
      <c r="G326" s="11">
        <v>41.0</v>
      </c>
      <c r="H326" s="5">
        <f t="shared" si="1"/>
        <v>1319.585</v>
      </c>
      <c r="I326" s="5" t="str">
        <f t="shared" si="2"/>
        <v>MMS</v>
      </c>
      <c r="J326" s="5">
        <f t="shared" si="3"/>
        <v>0</v>
      </c>
      <c r="K326" s="5">
        <f t="shared" si="4"/>
        <v>5278.34</v>
      </c>
    </row>
    <row r="327" ht="12.75" customHeight="1">
      <c r="A327" s="5" t="s">
        <v>358</v>
      </c>
      <c r="B327" s="5">
        <v>1.0</v>
      </c>
      <c r="C327" s="5">
        <v>2.0</v>
      </c>
      <c r="D327" s="5">
        <v>0.0</v>
      </c>
      <c r="E327" s="5">
        <v>0.0</v>
      </c>
      <c r="F327" s="5">
        <v>0.0</v>
      </c>
      <c r="G327" s="11">
        <v>42.0</v>
      </c>
      <c r="H327" s="5">
        <f t="shared" si="1"/>
        <v>1384.74</v>
      </c>
      <c r="I327" s="5" t="str">
        <f t="shared" si="2"/>
        <v>MMS</v>
      </c>
      <c r="J327" s="5">
        <f t="shared" si="3"/>
        <v>0</v>
      </c>
      <c r="K327" s="5">
        <f t="shared" si="4"/>
        <v>5538.96</v>
      </c>
    </row>
    <row r="328" ht="12.75" customHeight="1">
      <c r="A328" s="5" t="s">
        <v>359</v>
      </c>
      <c r="B328" s="5">
        <v>0.0</v>
      </c>
      <c r="C328" s="5">
        <v>3.0</v>
      </c>
      <c r="D328" s="5">
        <v>0.0</v>
      </c>
      <c r="E328" s="5">
        <v>0.0</v>
      </c>
      <c r="F328" s="5">
        <v>0.0</v>
      </c>
      <c r="G328" s="11">
        <v>59.0</v>
      </c>
      <c r="H328" s="5">
        <f t="shared" si="1"/>
        <v>2732.585</v>
      </c>
      <c r="I328" s="5" t="str">
        <f t="shared" si="2"/>
        <v>MMS</v>
      </c>
      <c r="J328" s="5">
        <f t="shared" si="3"/>
        <v>0</v>
      </c>
      <c r="K328" s="5">
        <f t="shared" si="4"/>
        <v>10930.34</v>
      </c>
    </row>
    <row r="329" ht="12.75" customHeight="1">
      <c r="A329" s="5" t="s">
        <v>360</v>
      </c>
      <c r="B329" s="5">
        <v>0.0</v>
      </c>
      <c r="C329" s="5">
        <v>3.0</v>
      </c>
      <c r="D329" s="5">
        <v>0.0</v>
      </c>
      <c r="E329" s="5">
        <v>0.0</v>
      </c>
      <c r="F329" s="5">
        <v>0.0</v>
      </c>
      <c r="G329" s="11">
        <v>46.5</v>
      </c>
      <c r="H329" s="5">
        <f t="shared" si="1"/>
        <v>1697.36625</v>
      </c>
      <c r="I329" s="5" t="str">
        <f t="shared" si="2"/>
        <v>MMS</v>
      </c>
      <c r="J329" s="5">
        <f t="shared" si="3"/>
        <v>0</v>
      </c>
      <c r="K329" s="5">
        <f t="shared" si="4"/>
        <v>6789.465</v>
      </c>
    </row>
    <row r="330" ht="12.75" customHeight="1">
      <c r="A330" s="5" t="s">
        <v>361</v>
      </c>
      <c r="B330" s="5">
        <v>0.0</v>
      </c>
      <c r="C330" s="5">
        <v>3.0</v>
      </c>
      <c r="D330" s="5">
        <v>0.0</v>
      </c>
      <c r="E330" s="5">
        <v>0.0</v>
      </c>
      <c r="F330" s="5">
        <v>0.0</v>
      </c>
      <c r="G330" s="11">
        <v>31.0</v>
      </c>
      <c r="H330" s="5">
        <f t="shared" si="1"/>
        <v>754.385</v>
      </c>
      <c r="I330" s="5" t="str">
        <f t="shared" si="2"/>
        <v>MMS</v>
      </c>
      <c r="J330" s="5">
        <f t="shared" si="3"/>
        <v>0</v>
      </c>
      <c r="K330" s="5">
        <f t="shared" si="4"/>
        <v>3017.54</v>
      </c>
    </row>
    <row r="331" ht="12.75" customHeight="1">
      <c r="A331" s="5" t="s">
        <v>362</v>
      </c>
      <c r="B331" s="5">
        <v>1.0</v>
      </c>
      <c r="C331" s="5">
        <v>2.0</v>
      </c>
      <c r="D331" s="5">
        <v>2.0</v>
      </c>
      <c r="E331" s="5">
        <v>0.0</v>
      </c>
      <c r="F331" s="5">
        <v>0.0</v>
      </c>
      <c r="G331" s="11">
        <v>41.0</v>
      </c>
      <c r="H331" s="5">
        <f t="shared" si="1"/>
        <v>1319.585</v>
      </c>
      <c r="I331" s="5" t="str">
        <f t="shared" si="2"/>
        <v>MYR</v>
      </c>
      <c r="J331" s="5">
        <f t="shared" si="3"/>
        <v>0</v>
      </c>
      <c r="K331" s="5">
        <f t="shared" si="4"/>
        <v>5278.34</v>
      </c>
    </row>
    <row r="332" ht="12.75" customHeight="1">
      <c r="A332" s="5" t="s">
        <v>363</v>
      </c>
      <c r="B332" s="5">
        <v>1.0</v>
      </c>
      <c r="C332" s="5">
        <v>2.0</v>
      </c>
      <c r="D332" s="5">
        <v>0.0</v>
      </c>
      <c r="E332" s="5">
        <v>0.0</v>
      </c>
      <c r="F332" s="5">
        <v>0.0</v>
      </c>
      <c r="G332" s="13">
        <v>36.5</v>
      </c>
      <c r="H332" s="5">
        <f t="shared" si="1"/>
        <v>1045.81625</v>
      </c>
      <c r="I332" s="5" t="str">
        <f t="shared" si="2"/>
        <v>MYR</v>
      </c>
      <c r="J332" s="5">
        <f t="shared" si="3"/>
        <v>0</v>
      </c>
      <c r="K332" s="5">
        <f t="shared" si="4"/>
        <v>4183.265</v>
      </c>
    </row>
    <row r="333" ht="12.75" customHeight="1">
      <c r="A333" s="5" t="s">
        <v>364</v>
      </c>
      <c r="B333" s="5">
        <v>2.0</v>
      </c>
      <c r="C333" s="5">
        <v>1.0</v>
      </c>
      <c r="D333" s="5">
        <v>0.0</v>
      </c>
      <c r="E333" s="5">
        <v>0.0</v>
      </c>
      <c r="F333" s="5">
        <v>0.0</v>
      </c>
      <c r="G333" s="11">
        <v>23.5</v>
      </c>
      <c r="H333" s="5">
        <f t="shared" si="1"/>
        <v>433.51625</v>
      </c>
      <c r="I333" s="5" t="str">
        <f t="shared" si="2"/>
        <v>MYR</v>
      </c>
      <c r="J333" s="5">
        <f t="shared" si="3"/>
        <v>0</v>
      </c>
      <c r="K333" s="5">
        <f t="shared" si="4"/>
        <v>1734.065</v>
      </c>
    </row>
    <row r="334" ht="12.75" customHeight="1">
      <c r="A334" s="5" t="s">
        <v>365</v>
      </c>
      <c r="B334" s="5">
        <v>1.0</v>
      </c>
      <c r="C334" s="5">
        <v>2.0</v>
      </c>
      <c r="D334" s="5">
        <v>0.0</v>
      </c>
      <c r="E334" s="5">
        <v>0.0</v>
      </c>
      <c r="F334" s="5">
        <v>0.0</v>
      </c>
      <c r="G334" s="11">
        <v>20.0</v>
      </c>
      <c r="H334" s="5">
        <f t="shared" si="1"/>
        <v>314</v>
      </c>
      <c r="I334" s="5" t="str">
        <f t="shared" si="2"/>
        <v>MYR</v>
      </c>
      <c r="J334" s="5">
        <f t="shared" si="3"/>
        <v>0</v>
      </c>
      <c r="K334" s="5">
        <f t="shared" si="4"/>
        <v>1256</v>
      </c>
    </row>
    <row r="335" ht="12.75" customHeight="1">
      <c r="A335" s="5" t="s">
        <v>366</v>
      </c>
      <c r="B335" s="5">
        <v>1.0</v>
      </c>
      <c r="C335" s="5">
        <v>2.0</v>
      </c>
      <c r="D335" s="5">
        <v>1.0</v>
      </c>
      <c r="E335" s="5">
        <v>0.0</v>
      </c>
      <c r="F335" s="5">
        <v>0.0</v>
      </c>
      <c r="G335" s="11">
        <v>40.0</v>
      </c>
      <c r="H335" s="5">
        <f t="shared" si="1"/>
        <v>1256</v>
      </c>
      <c r="I335" s="5" t="str">
        <f t="shared" si="2"/>
        <v>MYR</v>
      </c>
      <c r="J335" s="5">
        <f t="shared" si="3"/>
        <v>0</v>
      </c>
      <c r="K335" s="5">
        <f t="shared" si="4"/>
        <v>5024</v>
      </c>
    </row>
    <row r="336" ht="12.75" customHeight="1">
      <c r="A336" s="5" t="s">
        <v>367</v>
      </c>
      <c r="B336" s="5">
        <v>1.0</v>
      </c>
      <c r="C336" s="5">
        <v>2.0</v>
      </c>
      <c r="D336" s="5">
        <v>0.0</v>
      </c>
      <c r="E336" s="5">
        <v>0.0</v>
      </c>
      <c r="F336" s="5">
        <v>0.0</v>
      </c>
      <c r="G336" s="11">
        <v>16.0</v>
      </c>
      <c r="H336" s="5">
        <f t="shared" si="1"/>
        <v>200.96</v>
      </c>
      <c r="I336" s="5" t="str">
        <f t="shared" si="2"/>
        <v>MYR</v>
      </c>
      <c r="J336" s="5">
        <f t="shared" si="3"/>
        <v>0</v>
      </c>
      <c r="K336" s="5">
        <f t="shared" si="4"/>
        <v>803.84</v>
      </c>
    </row>
    <row r="337" ht="12.75" customHeight="1">
      <c r="A337" s="5" t="s">
        <v>368</v>
      </c>
      <c r="B337" s="5">
        <v>0.0</v>
      </c>
      <c r="C337" s="5">
        <v>0.0</v>
      </c>
      <c r="D337" s="5">
        <v>0.0</v>
      </c>
      <c r="E337" s="5">
        <v>0.0</v>
      </c>
      <c r="F337" s="5">
        <v>0.0</v>
      </c>
      <c r="G337" s="14">
        <v>26.0</v>
      </c>
      <c r="H337" s="5">
        <f t="shared" si="1"/>
        <v>530.66</v>
      </c>
      <c r="I337" s="5" t="str">
        <f t="shared" si="2"/>
        <v>MYR</v>
      </c>
      <c r="J337" s="5">
        <f t="shared" si="3"/>
        <v>0</v>
      </c>
      <c r="K337" s="5">
        <f t="shared" si="4"/>
        <v>2122.64</v>
      </c>
    </row>
    <row r="338" ht="12.75" customHeight="1">
      <c r="A338" s="5" t="s">
        <v>369</v>
      </c>
      <c r="B338" s="5">
        <v>0.0</v>
      </c>
      <c r="C338" s="5">
        <v>4.0</v>
      </c>
      <c r="D338" s="5">
        <v>0.0</v>
      </c>
      <c r="E338" s="5">
        <v>3.0</v>
      </c>
      <c r="F338" s="5">
        <v>0.0</v>
      </c>
      <c r="G338" s="11">
        <v>28.4</v>
      </c>
      <c r="H338" s="5">
        <f t="shared" si="1"/>
        <v>633.1496</v>
      </c>
      <c r="I338" s="5" t="str">
        <f t="shared" si="2"/>
        <v>MYR</v>
      </c>
      <c r="J338" s="5">
        <f t="shared" si="3"/>
        <v>0</v>
      </c>
      <c r="K338" s="5">
        <f t="shared" si="4"/>
        <v>2532.5984</v>
      </c>
    </row>
    <row r="339" ht="12.75" customHeight="1">
      <c r="A339" s="5" t="s">
        <v>370</v>
      </c>
      <c r="B339" s="5">
        <v>0.0</v>
      </c>
      <c r="C339" s="5">
        <v>4.0</v>
      </c>
      <c r="D339" s="5">
        <v>2.0</v>
      </c>
      <c r="E339" s="5">
        <v>0.0</v>
      </c>
      <c r="F339" s="5">
        <v>0.0</v>
      </c>
      <c r="G339" s="11">
        <v>17.0</v>
      </c>
      <c r="H339" s="5">
        <f t="shared" si="1"/>
        <v>226.865</v>
      </c>
      <c r="I339" s="5" t="str">
        <f t="shared" si="2"/>
        <v>MYR</v>
      </c>
      <c r="J339" s="5">
        <f t="shared" si="3"/>
        <v>0</v>
      </c>
      <c r="K339" s="5">
        <f t="shared" si="4"/>
        <v>907.46</v>
      </c>
    </row>
    <row r="340" ht="12.75" customHeight="1">
      <c r="A340" s="5" t="s">
        <v>371</v>
      </c>
      <c r="B340" s="5">
        <v>1.0</v>
      </c>
      <c r="C340" s="5">
        <v>3.0</v>
      </c>
      <c r="D340" s="5">
        <v>0.0</v>
      </c>
      <c r="E340" s="5">
        <v>1.0</v>
      </c>
      <c r="F340" s="5">
        <v>0.0</v>
      </c>
      <c r="G340" s="11">
        <v>19.0</v>
      </c>
      <c r="H340" s="5">
        <f t="shared" si="1"/>
        <v>283.385</v>
      </c>
      <c r="I340" s="5" t="str">
        <f t="shared" si="2"/>
        <v>MYR</v>
      </c>
      <c r="J340" s="5">
        <f t="shared" si="3"/>
        <v>0</v>
      </c>
      <c r="K340" s="5">
        <f t="shared" si="4"/>
        <v>1133.54</v>
      </c>
    </row>
    <row r="341" ht="12.75" customHeight="1">
      <c r="A341" s="5" t="s">
        <v>372</v>
      </c>
      <c r="B341" s="5">
        <v>1.0</v>
      </c>
      <c r="C341" s="5">
        <v>3.0</v>
      </c>
      <c r="D341" s="5">
        <v>0.0</v>
      </c>
      <c r="E341" s="5">
        <v>0.0</v>
      </c>
      <c r="F341" s="5">
        <v>0.0</v>
      </c>
      <c r="G341" s="11">
        <v>20.4</v>
      </c>
      <c r="H341" s="5">
        <f t="shared" si="1"/>
        <v>326.6856</v>
      </c>
      <c r="I341" s="5" t="str">
        <f t="shared" si="2"/>
        <v>MYR</v>
      </c>
      <c r="J341" s="5">
        <f t="shared" si="3"/>
        <v>0</v>
      </c>
      <c r="K341" s="5">
        <f t="shared" si="4"/>
        <v>1306.7424</v>
      </c>
    </row>
    <row r="342" ht="12.75" customHeight="1">
      <c r="A342" s="5" t="s">
        <v>373</v>
      </c>
      <c r="B342" s="5">
        <v>1.0</v>
      </c>
      <c r="C342" s="5">
        <v>2.0</v>
      </c>
      <c r="D342" s="5">
        <v>0.0</v>
      </c>
      <c r="E342" s="5">
        <v>0.0</v>
      </c>
      <c r="F342" s="5">
        <v>0.0</v>
      </c>
      <c r="G342" s="11">
        <v>13.5</v>
      </c>
      <c r="H342" s="5">
        <f t="shared" si="1"/>
        <v>143.06625</v>
      </c>
      <c r="I342" s="5" t="str">
        <f t="shared" si="2"/>
        <v>MYR</v>
      </c>
      <c r="J342" s="5">
        <f t="shared" si="3"/>
        <v>0</v>
      </c>
      <c r="K342" s="5">
        <f t="shared" si="4"/>
        <v>572.265</v>
      </c>
    </row>
    <row r="343" ht="12.75" customHeight="1">
      <c r="A343" s="5" t="s">
        <v>374</v>
      </c>
      <c r="B343" s="5">
        <v>1.0</v>
      </c>
      <c r="C343" s="5">
        <v>3.0</v>
      </c>
      <c r="D343" s="5">
        <v>1.0</v>
      </c>
      <c r="E343" s="5">
        <v>0.0</v>
      </c>
      <c r="F343" s="5">
        <v>0.0</v>
      </c>
      <c r="G343" s="11">
        <v>17.5</v>
      </c>
      <c r="H343" s="5">
        <f t="shared" si="1"/>
        <v>240.40625</v>
      </c>
      <c r="I343" s="5" t="str">
        <f t="shared" si="2"/>
        <v>MYR</v>
      </c>
      <c r="J343" s="5">
        <f t="shared" si="3"/>
        <v>0</v>
      </c>
      <c r="K343" s="5">
        <f t="shared" si="4"/>
        <v>961.625</v>
      </c>
    </row>
    <row r="344" ht="12.75" customHeight="1">
      <c r="A344" s="5" t="s">
        <v>375</v>
      </c>
      <c r="B344" s="5">
        <v>1.0</v>
      </c>
      <c r="C344" s="5">
        <v>2.0</v>
      </c>
      <c r="D344" s="5">
        <v>0.0</v>
      </c>
      <c r="E344" s="5">
        <v>0.0</v>
      </c>
      <c r="F344" s="5">
        <v>0.0</v>
      </c>
      <c r="G344" s="11">
        <v>87.5</v>
      </c>
      <c r="H344" s="5">
        <f t="shared" si="1"/>
        <v>6010.15625</v>
      </c>
      <c r="I344" s="5" t="str">
        <f t="shared" si="2"/>
        <v>OLW</v>
      </c>
      <c r="J344" s="5">
        <f t="shared" si="3"/>
        <v>0</v>
      </c>
      <c r="K344" s="5">
        <f t="shared" si="4"/>
        <v>24040.625</v>
      </c>
    </row>
    <row r="345" ht="12.75" customHeight="1">
      <c r="A345" s="5" t="s">
        <v>376</v>
      </c>
      <c r="B345" s="5">
        <v>1.0</v>
      </c>
      <c r="C345" s="5">
        <v>3.0</v>
      </c>
      <c r="D345" s="5">
        <v>0.0</v>
      </c>
      <c r="E345" s="5">
        <v>3.0</v>
      </c>
      <c r="F345" s="5">
        <v>0.0</v>
      </c>
      <c r="G345" s="11">
        <v>60.0</v>
      </c>
      <c r="H345" s="5">
        <f t="shared" si="1"/>
        <v>2826</v>
      </c>
      <c r="I345" s="5" t="str">
        <f t="shared" si="2"/>
        <v>OLW</v>
      </c>
      <c r="J345" s="5">
        <f t="shared" si="3"/>
        <v>0</v>
      </c>
      <c r="K345" s="5">
        <f t="shared" si="4"/>
        <v>11304</v>
      </c>
    </row>
    <row r="346" ht="12.75" customHeight="1">
      <c r="A346" s="5" t="s">
        <v>377</v>
      </c>
      <c r="B346" s="5">
        <v>1.0</v>
      </c>
      <c r="C346" s="5">
        <v>2.0</v>
      </c>
      <c r="D346" s="5">
        <v>0.0</v>
      </c>
      <c r="E346" s="5">
        <v>0.0</v>
      </c>
      <c r="F346" s="5">
        <v>0.0</v>
      </c>
      <c r="G346" s="11">
        <v>164.0</v>
      </c>
      <c r="H346" s="5">
        <f t="shared" si="1"/>
        <v>21113.36</v>
      </c>
      <c r="I346" s="5" t="str">
        <f t="shared" si="2"/>
        <v>OLW</v>
      </c>
      <c r="J346" s="5">
        <f t="shared" si="3"/>
        <v>0</v>
      </c>
      <c r="K346" s="5">
        <f t="shared" si="4"/>
        <v>84453.44</v>
      </c>
    </row>
    <row r="347" ht="12.75" customHeight="1">
      <c r="A347" s="5" t="s">
        <v>378</v>
      </c>
      <c r="B347" s="5">
        <v>1.0</v>
      </c>
      <c r="C347" s="5">
        <v>2.0</v>
      </c>
      <c r="D347" s="5">
        <v>0.0</v>
      </c>
      <c r="E347" s="5">
        <v>0.0</v>
      </c>
      <c r="F347" s="5">
        <v>0.0</v>
      </c>
      <c r="G347" s="11">
        <v>79.3</v>
      </c>
      <c r="H347" s="5">
        <f t="shared" si="1"/>
        <v>4936.46465</v>
      </c>
      <c r="I347" s="5" t="str">
        <f t="shared" si="2"/>
        <v>OLW</v>
      </c>
      <c r="J347" s="5">
        <f t="shared" si="3"/>
        <v>0</v>
      </c>
      <c r="K347" s="5">
        <f t="shared" si="4"/>
        <v>19745.8586</v>
      </c>
    </row>
    <row r="348" ht="12.75" customHeight="1">
      <c r="A348" s="5" t="s">
        <v>379</v>
      </c>
      <c r="B348" s="5">
        <v>1.0</v>
      </c>
      <c r="C348" s="5">
        <v>2.0</v>
      </c>
      <c r="D348" s="5">
        <v>0.0</v>
      </c>
      <c r="E348" s="5">
        <v>0.0</v>
      </c>
      <c r="F348" s="5">
        <v>0.0</v>
      </c>
      <c r="G348" s="11">
        <v>57.0</v>
      </c>
      <c r="H348" s="5">
        <f t="shared" si="1"/>
        <v>2550.465</v>
      </c>
      <c r="I348" s="5" t="str">
        <f t="shared" si="2"/>
        <v>OLW</v>
      </c>
      <c r="J348" s="5">
        <f t="shared" si="3"/>
        <v>0</v>
      </c>
      <c r="K348" s="5">
        <f t="shared" si="4"/>
        <v>10201.86</v>
      </c>
    </row>
    <row r="349" ht="12.75" customHeight="1">
      <c r="A349" s="5" t="s">
        <v>380</v>
      </c>
      <c r="B349" s="5">
        <v>1.0</v>
      </c>
      <c r="C349" s="5">
        <v>3.0</v>
      </c>
      <c r="D349" s="5">
        <v>1.0</v>
      </c>
      <c r="E349" s="5">
        <v>2.0</v>
      </c>
      <c r="F349" s="5">
        <v>0.0</v>
      </c>
      <c r="G349" s="11">
        <v>177.0</v>
      </c>
      <c r="H349" s="5">
        <f t="shared" si="1"/>
        <v>24593.265</v>
      </c>
      <c r="I349" s="5" t="str">
        <f t="shared" si="2"/>
        <v>OLW</v>
      </c>
      <c r="J349" s="5">
        <f t="shared" si="3"/>
        <v>0</v>
      </c>
      <c r="K349" s="5">
        <f t="shared" si="4"/>
        <v>98373.06</v>
      </c>
    </row>
    <row r="350" ht="12.75" customHeight="1">
      <c r="A350" s="5" t="s">
        <v>381</v>
      </c>
      <c r="B350" s="5">
        <v>1.0</v>
      </c>
      <c r="C350" s="5">
        <v>2.0</v>
      </c>
      <c r="D350" s="5">
        <v>0.0</v>
      </c>
      <c r="E350" s="5">
        <v>0.0</v>
      </c>
      <c r="F350" s="5">
        <v>0.0</v>
      </c>
      <c r="G350" s="11">
        <v>86.6</v>
      </c>
      <c r="H350" s="5">
        <f t="shared" si="1"/>
        <v>5887.1546</v>
      </c>
      <c r="I350" s="5" t="str">
        <f t="shared" si="2"/>
        <v>OLW</v>
      </c>
      <c r="J350" s="5">
        <f t="shared" si="3"/>
        <v>0</v>
      </c>
      <c r="K350" s="5">
        <f t="shared" si="4"/>
        <v>23548.6184</v>
      </c>
    </row>
    <row r="351" ht="12.75" customHeight="1">
      <c r="A351" s="5" t="s">
        <v>382</v>
      </c>
      <c r="B351" s="5">
        <v>1.0</v>
      </c>
      <c r="C351" s="5">
        <v>2.0</v>
      </c>
      <c r="D351" s="5">
        <v>0.0</v>
      </c>
      <c r="E351" s="5">
        <v>0.0</v>
      </c>
      <c r="F351" s="5">
        <v>0.0</v>
      </c>
      <c r="G351" s="11">
        <v>92.0</v>
      </c>
      <c r="H351" s="5">
        <f t="shared" si="1"/>
        <v>6644.24</v>
      </c>
      <c r="I351" s="5" t="str">
        <f t="shared" si="2"/>
        <v>OLW</v>
      </c>
      <c r="J351" s="5">
        <f t="shared" si="3"/>
        <v>0</v>
      </c>
      <c r="K351" s="5">
        <f t="shared" si="4"/>
        <v>26576.96</v>
      </c>
    </row>
    <row r="352" ht="12.75" customHeight="1">
      <c r="A352" s="5" t="s">
        <v>383</v>
      </c>
      <c r="B352" s="5">
        <v>1.0</v>
      </c>
      <c r="C352" s="5">
        <v>2.0</v>
      </c>
      <c r="D352" s="5">
        <v>0.0</v>
      </c>
      <c r="E352" s="5">
        <v>0.0</v>
      </c>
      <c r="F352" s="5">
        <v>0.0</v>
      </c>
      <c r="G352" s="11">
        <v>172.8</v>
      </c>
      <c r="H352" s="5">
        <f t="shared" si="1"/>
        <v>23439.9744</v>
      </c>
      <c r="I352" s="5" t="str">
        <f t="shared" si="2"/>
        <v>OLW</v>
      </c>
      <c r="J352" s="5">
        <f t="shared" si="3"/>
        <v>0</v>
      </c>
      <c r="K352" s="5">
        <f t="shared" si="4"/>
        <v>93759.8976</v>
      </c>
    </row>
    <row r="353" ht="12.75" customHeight="1">
      <c r="A353" s="5" t="s">
        <v>384</v>
      </c>
      <c r="B353" s="5">
        <v>1.0</v>
      </c>
      <c r="C353" s="5">
        <v>3.0</v>
      </c>
      <c r="D353" s="5">
        <v>0.0</v>
      </c>
      <c r="E353" s="5">
        <v>3.0</v>
      </c>
      <c r="F353" s="5">
        <v>0.0</v>
      </c>
      <c r="G353" s="11">
        <v>102.0</v>
      </c>
      <c r="H353" s="5">
        <f t="shared" si="1"/>
        <v>8167.14</v>
      </c>
      <c r="I353" s="5" t="str">
        <f t="shared" si="2"/>
        <v>OLW</v>
      </c>
      <c r="J353" s="5">
        <f t="shared" si="3"/>
        <v>0</v>
      </c>
      <c r="K353" s="5">
        <f t="shared" si="4"/>
        <v>32668.56</v>
      </c>
    </row>
    <row r="354" ht="12.75" customHeight="1">
      <c r="A354" s="5" t="s">
        <v>385</v>
      </c>
      <c r="B354" s="5">
        <v>0.0</v>
      </c>
      <c r="C354" s="5">
        <v>3.0</v>
      </c>
      <c r="D354" s="5">
        <v>0.0</v>
      </c>
      <c r="E354" s="5">
        <v>0.0</v>
      </c>
      <c r="F354" s="5">
        <v>0.0</v>
      </c>
      <c r="G354" s="11">
        <v>108.0</v>
      </c>
      <c r="H354" s="5">
        <f t="shared" si="1"/>
        <v>9156.24</v>
      </c>
      <c r="I354" s="5" t="str">
        <f t="shared" si="2"/>
        <v>PAF</v>
      </c>
      <c r="J354" s="5">
        <f t="shared" si="3"/>
        <v>0</v>
      </c>
      <c r="K354" s="5">
        <f t="shared" si="4"/>
        <v>36624.96</v>
      </c>
    </row>
    <row r="355" ht="12.75" customHeight="1">
      <c r="A355" s="5" t="s">
        <v>386</v>
      </c>
      <c r="B355" s="5">
        <v>2.0</v>
      </c>
      <c r="C355" s="5">
        <v>1.0</v>
      </c>
      <c r="D355" s="5">
        <v>0.0</v>
      </c>
      <c r="E355" s="5">
        <v>0.0</v>
      </c>
      <c r="F355" s="5">
        <v>0.0</v>
      </c>
      <c r="G355" s="11">
        <v>372.0</v>
      </c>
      <c r="H355" s="5">
        <f t="shared" si="1"/>
        <v>108631.44</v>
      </c>
      <c r="I355" s="5" t="str">
        <f t="shared" si="2"/>
        <v>PAF</v>
      </c>
      <c r="J355" s="5">
        <f t="shared" si="3"/>
        <v>0</v>
      </c>
      <c r="K355" s="5">
        <f t="shared" si="4"/>
        <v>434525.76</v>
      </c>
    </row>
    <row r="356" ht="12.75" customHeight="1">
      <c r="A356" s="5" t="s">
        <v>387</v>
      </c>
      <c r="B356" s="5">
        <v>3.0</v>
      </c>
      <c r="C356" s="5">
        <v>1.0</v>
      </c>
      <c r="D356" s="5">
        <v>2.0</v>
      </c>
      <c r="E356" s="5">
        <v>0.0</v>
      </c>
      <c r="F356" s="5">
        <v>0.0</v>
      </c>
      <c r="G356" s="11">
        <v>109.0</v>
      </c>
      <c r="H356" s="5">
        <f t="shared" si="1"/>
        <v>9326.585</v>
      </c>
      <c r="I356" s="5" t="str">
        <f t="shared" si="2"/>
        <v>PAF</v>
      </c>
      <c r="J356" s="5">
        <f t="shared" si="3"/>
        <v>0</v>
      </c>
      <c r="K356" s="5">
        <f t="shared" si="4"/>
        <v>37306.34</v>
      </c>
    </row>
    <row r="357" ht="12.75" customHeight="1">
      <c r="A357" s="5" t="s">
        <v>388</v>
      </c>
      <c r="B357" s="5">
        <v>0.0</v>
      </c>
      <c r="C357" s="5">
        <v>0.0</v>
      </c>
      <c r="D357" s="5">
        <v>0.0</v>
      </c>
      <c r="E357" s="5">
        <v>0.0</v>
      </c>
      <c r="F357" s="5">
        <v>0.0</v>
      </c>
      <c r="G357" s="14">
        <v>64.4</v>
      </c>
      <c r="H357" s="5">
        <f t="shared" si="1"/>
        <v>3255.6776</v>
      </c>
      <c r="I357" s="5" t="str">
        <f t="shared" si="2"/>
        <v>PAF</v>
      </c>
      <c r="J357" s="5">
        <f t="shared" si="3"/>
        <v>0</v>
      </c>
      <c r="K357" s="5">
        <f t="shared" si="4"/>
        <v>13022.7104</v>
      </c>
    </row>
    <row r="358" ht="12.75" customHeight="1">
      <c r="A358" s="5" t="s">
        <v>389</v>
      </c>
      <c r="B358" s="5">
        <v>0.0</v>
      </c>
      <c r="C358" s="5">
        <v>3.0</v>
      </c>
      <c r="D358" s="5">
        <v>0.0</v>
      </c>
      <c r="E358" s="5">
        <v>0.0</v>
      </c>
      <c r="F358" s="5">
        <v>0.0</v>
      </c>
      <c r="G358" s="11">
        <v>13.0</v>
      </c>
      <c r="H358" s="5">
        <f t="shared" si="1"/>
        <v>132.665</v>
      </c>
      <c r="I358" s="5" t="str">
        <f t="shared" si="2"/>
        <v>PAN</v>
      </c>
      <c r="J358" s="5">
        <f t="shared" si="3"/>
        <v>0</v>
      </c>
      <c r="K358" s="5">
        <f t="shared" si="4"/>
        <v>530.66</v>
      </c>
    </row>
    <row r="359" ht="12.75" customHeight="1">
      <c r="A359" s="5" t="s">
        <v>390</v>
      </c>
      <c r="B359" s="5">
        <v>0.0</v>
      </c>
      <c r="C359" s="5">
        <v>4.0</v>
      </c>
      <c r="D359" s="5">
        <v>0.0</v>
      </c>
      <c r="E359" s="5">
        <v>0.0</v>
      </c>
      <c r="F359" s="5">
        <v>0.0</v>
      </c>
      <c r="G359" s="11">
        <v>20.0</v>
      </c>
      <c r="H359" s="5">
        <f t="shared" si="1"/>
        <v>314</v>
      </c>
      <c r="I359" s="5" t="str">
        <f t="shared" si="2"/>
        <v>PAN</v>
      </c>
      <c r="J359" s="5">
        <f t="shared" si="3"/>
        <v>0</v>
      </c>
      <c r="K359" s="5">
        <f t="shared" si="4"/>
        <v>1256</v>
      </c>
    </row>
    <row r="360" ht="12.75" customHeight="1">
      <c r="A360" s="5" t="s">
        <v>391</v>
      </c>
      <c r="B360" s="5">
        <v>0.0</v>
      </c>
      <c r="C360" s="5">
        <v>4.0</v>
      </c>
      <c r="D360" s="5">
        <v>0.0</v>
      </c>
      <c r="E360" s="5">
        <v>0.0</v>
      </c>
      <c r="F360" s="5">
        <v>0.0</v>
      </c>
      <c r="G360" s="11">
        <v>30.0</v>
      </c>
      <c r="H360" s="5">
        <f t="shared" si="1"/>
        <v>706.5</v>
      </c>
      <c r="I360" s="5" t="str">
        <f t="shared" si="2"/>
        <v>PAN</v>
      </c>
      <c r="J360" s="5">
        <f t="shared" si="3"/>
        <v>0</v>
      </c>
      <c r="K360" s="5">
        <f t="shared" si="4"/>
        <v>2826</v>
      </c>
    </row>
    <row r="361" ht="12.75" customHeight="1">
      <c r="A361" s="5" t="s">
        <v>392</v>
      </c>
      <c r="B361" s="5">
        <v>0.0</v>
      </c>
      <c r="C361" s="5">
        <v>4.0</v>
      </c>
      <c r="D361" s="5">
        <v>0.0</v>
      </c>
      <c r="E361" s="5">
        <v>0.0</v>
      </c>
      <c r="F361" s="5">
        <v>0.0</v>
      </c>
      <c r="G361" s="11">
        <v>24.0</v>
      </c>
      <c r="H361" s="5">
        <f t="shared" si="1"/>
        <v>452.16</v>
      </c>
      <c r="I361" s="5" t="str">
        <f t="shared" si="2"/>
        <v>PAN</v>
      </c>
      <c r="J361" s="5">
        <f t="shared" si="3"/>
        <v>0</v>
      </c>
      <c r="K361" s="5">
        <f t="shared" si="4"/>
        <v>1808.64</v>
      </c>
    </row>
    <row r="362" ht="12.75" customHeight="1">
      <c r="A362" s="5" t="s">
        <v>393</v>
      </c>
      <c r="B362" s="5">
        <v>1.0</v>
      </c>
      <c r="C362" s="5">
        <v>3.0</v>
      </c>
      <c r="D362" s="5">
        <v>0.0</v>
      </c>
      <c r="E362" s="5">
        <v>0.0</v>
      </c>
      <c r="F362" s="5">
        <v>0.0</v>
      </c>
      <c r="G362" s="11">
        <v>9.5</v>
      </c>
      <c r="H362" s="5">
        <f t="shared" si="1"/>
        <v>70.84625</v>
      </c>
      <c r="I362" s="5" t="str">
        <f t="shared" si="2"/>
        <v>PAN</v>
      </c>
      <c r="J362" s="5">
        <f t="shared" si="3"/>
        <v>0</v>
      </c>
      <c r="K362" s="5">
        <f t="shared" si="4"/>
        <v>283.385</v>
      </c>
    </row>
    <row r="363" ht="12.75" customHeight="1">
      <c r="A363" s="5" t="s">
        <v>394</v>
      </c>
      <c r="B363" s="5">
        <v>0.0</v>
      </c>
      <c r="C363" s="5">
        <v>3.0</v>
      </c>
      <c r="D363" s="5">
        <v>0.0</v>
      </c>
      <c r="E363" s="5">
        <v>0.0</v>
      </c>
      <c r="F363" s="5">
        <v>0.0</v>
      </c>
      <c r="G363" s="11">
        <v>56.0</v>
      </c>
      <c r="H363" s="5">
        <f t="shared" si="1"/>
        <v>2461.76</v>
      </c>
      <c r="I363" s="5" t="str">
        <f t="shared" si="2"/>
        <v>PAR</v>
      </c>
      <c r="J363" s="5">
        <f t="shared" si="3"/>
        <v>0</v>
      </c>
      <c r="K363" s="5">
        <f t="shared" si="4"/>
        <v>9847.04</v>
      </c>
    </row>
    <row r="364" ht="12.75" customHeight="1">
      <c r="A364" s="5" t="s">
        <v>395</v>
      </c>
      <c r="B364" s="5">
        <v>0.0</v>
      </c>
      <c r="C364" s="5">
        <v>3.0</v>
      </c>
      <c r="D364" s="5">
        <v>0.0</v>
      </c>
      <c r="E364" s="5">
        <v>1.0</v>
      </c>
      <c r="F364" s="5">
        <v>0.0</v>
      </c>
      <c r="G364" s="11">
        <v>127.0</v>
      </c>
      <c r="H364" s="5">
        <f t="shared" si="1"/>
        <v>12661.265</v>
      </c>
      <c r="I364" s="5" t="str">
        <f t="shared" si="2"/>
        <v>PAR</v>
      </c>
      <c r="J364" s="5">
        <f t="shared" si="3"/>
        <v>0</v>
      </c>
      <c r="K364" s="5">
        <f t="shared" si="4"/>
        <v>50645.06</v>
      </c>
    </row>
    <row r="365" ht="12.75" customHeight="1">
      <c r="A365" s="5" t="s">
        <v>396</v>
      </c>
      <c r="B365" s="5">
        <v>1.0</v>
      </c>
      <c r="C365" s="5">
        <v>2.0</v>
      </c>
      <c r="D365" s="5">
        <v>0.0</v>
      </c>
      <c r="E365" s="5">
        <v>2.0</v>
      </c>
      <c r="F365" s="5">
        <v>0.0</v>
      </c>
      <c r="G365" s="11">
        <v>90.0</v>
      </c>
      <c r="H365" s="5">
        <f t="shared" si="1"/>
        <v>6358.5</v>
      </c>
      <c r="I365" s="5" t="str">
        <f t="shared" si="2"/>
        <v>PAR</v>
      </c>
      <c r="J365" s="5">
        <f t="shared" si="3"/>
        <v>0</v>
      </c>
      <c r="K365" s="5">
        <f t="shared" si="4"/>
        <v>25434</v>
      </c>
    </row>
    <row r="366" ht="12.75" customHeight="1">
      <c r="A366" s="5" t="s">
        <v>397</v>
      </c>
      <c r="B366" s="5">
        <v>0.0</v>
      </c>
      <c r="C366" s="5">
        <v>3.0</v>
      </c>
      <c r="D366" s="5">
        <v>0.0</v>
      </c>
      <c r="E366" s="5">
        <v>0.0</v>
      </c>
      <c r="F366" s="5">
        <v>0.0</v>
      </c>
      <c r="G366" s="11">
        <v>105.0</v>
      </c>
      <c r="H366" s="5">
        <f t="shared" si="1"/>
        <v>8654.625</v>
      </c>
      <c r="I366" s="5" t="str">
        <f t="shared" si="2"/>
        <v>PAR</v>
      </c>
      <c r="J366" s="5">
        <f t="shared" si="3"/>
        <v>0</v>
      </c>
      <c r="K366" s="5">
        <f t="shared" si="4"/>
        <v>34618.5</v>
      </c>
    </row>
    <row r="367" ht="12.75" customHeight="1">
      <c r="A367" s="5" t="s">
        <v>398</v>
      </c>
      <c r="B367" s="5">
        <v>0.0</v>
      </c>
      <c r="C367" s="5">
        <v>4.0</v>
      </c>
      <c r="D367" s="5">
        <v>1.0</v>
      </c>
      <c r="E367" s="5">
        <v>1.0</v>
      </c>
      <c r="F367" s="5">
        <v>0.0</v>
      </c>
      <c r="G367" s="11">
        <v>65.8</v>
      </c>
      <c r="H367" s="5">
        <f t="shared" si="1"/>
        <v>3398.7674</v>
      </c>
      <c r="I367" s="5" t="str">
        <f t="shared" si="2"/>
        <v>PAR</v>
      </c>
      <c r="J367" s="5">
        <f t="shared" si="3"/>
        <v>0</v>
      </c>
      <c r="K367" s="5">
        <f t="shared" si="4"/>
        <v>13595.0696</v>
      </c>
    </row>
    <row r="368" ht="12.75" customHeight="1">
      <c r="A368" s="5" t="s">
        <v>399</v>
      </c>
      <c r="B368" s="5">
        <v>1.0</v>
      </c>
      <c r="C368" s="5">
        <v>2.0</v>
      </c>
      <c r="D368" s="5">
        <v>0.0</v>
      </c>
      <c r="E368" s="5">
        <v>0.0</v>
      </c>
      <c r="F368" s="5">
        <v>0.0</v>
      </c>
      <c r="G368" s="11">
        <v>113.0</v>
      </c>
      <c r="H368" s="5">
        <f t="shared" si="1"/>
        <v>10023.665</v>
      </c>
      <c r="I368" s="5" t="str">
        <f t="shared" si="2"/>
        <v>PAR</v>
      </c>
      <c r="J368" s="5">
        <f t="shared" si="3"/>
        <v>0</v>
      </c>
      <c r="K368" s="5">
        <f t="shared" si="4"/>
        <v>40094.66</v>
      </c>
    </row>
    <row r="369" ht="12.75" customHeight="1">
      <c r="A369" s="5" t="s">
        <v>400</v>
      </c>
      <c r="B369" s="5">
        <v>1.0</v>
      </c>
      <c r="C369" s="5">
        <v>2.0</v>
      </c>
      <c r="D369" s="5">
        <v>0.0</v>
      </c>
      <c r="E369" s="5">
        <v>0.0</v>
      </c>
      <c r="F369" s="5">
        <v>0.0</v>
      </c>
      <c r="G369" s="11">
        <v>92.1</v>
      </c>
      <c r="H369" s="5">
        <f t="shared" si="1"/>
        <v>6658.69185</v>
      </c>
      <c r="I369" s="5" t="str">
        <f t="shared" si="2"/>
        <v>PAR</v>
      </c>
      <c r="J369" s="5">
        <f t="shared" si="3"/>
        <v>0</v>
      </c>
      <c r="K369" s="5">
        <f t="shared" si="4"/>
        <v>26634.7674</v>
      </c>
    </row>
    <row r="370" ht="12.75" customHeight="1">
      <c r="A370" s="5" t="s">
        <v>401</v>
      </c>
      <c r="B370" s="5">
        <v>0.0</v>
      </c>
      <c r="C370" s="5">
        <v>3.0</v>
      </c>
      <c r="D370" s="5">
        <v>0.0</v>
      </c>
      <c r="E370" s="5">
        <v>0.0</v>
      </c>
      <c r="F370" s="5">
        <v>0.0</v>
      </c>
      <c r="G370" s="11">
        <v>106.0</v>
      </c>
      <c r="H370" s="5">
        <f t="shared" si="1"/>
        <v>8820.26</v>
      </c>
      <c r="I370" s="5" t="str">
        <f t="shared" si="2"/>
        <v>PAR</v>
      </c>
      <c r="J370" s="5">
        <f t="shared" si="3"/>
        <v>0</v>
      </c>
      <c r="K370" s="5">
        <f t="shared" si="4"/>
        <v>35281.04</v>
      </c>
    </row>
    <row r="371" ht="12.75" customHeight="1">
      <c r="A371" s="5" t="s">
        <v>402</v>
      </c>
      <c r="B371" s="5">
        <v>0.0</v>
      </c>
      <c r="C371" s="5">
        <v>3.0</v>
      </c>
      <c r="D371" s="5">
        <v>0.0</v>
      </c>
      <c r="E371" s="5">
        <v>0.0</v>
      </c>
      <c r="F371" s="5">
        <v>0.0</v>
      </c>
      <c r="G371" s="11">
        <v>107.0</v>
      </c>
      <c r="H371" s="5">
        <f t="shared" si="1"/>
        <v>8987.465</v>
      </c>
      <c r="I371" s="5" t="str">
        <f t="shared" si="2"/>
        <v>PAR</v>
      </c>
      <c r="J371" s="5">
        <f t="shared" si="3"/>
        <v>0</v>
      </c>
      <c r="K371" s="5">
        <f t="shared" si="4"/>
        <v>35949.86</v>
      </c>
    </row>
    <row r="372" ht="12.75" customHeight="1">
      <c r="A372" s="5" t="s">
        <v>403</v>
      </c>
      <c r="B372" s="5">
        <v>1.0</v>
      </c>
      <c r="C372" s="5">
        <v>2.0</v>
      </c>
      <c r="D372" s="5">
        <v>0.0</v>
      </c>
      <c r="E372" s="5">
        <v>1.0</v>
      </c>
      <c r="F372" s="5">
        <v>0.0</v>
      </c>
      <c r="G372" s="11">
        <v>148.0</v>
      </c>
      <c r="H372" s="5">
        <f t="shared" si="1"/>
        <v>17194.64</v>
      </c>
      <c r="I372" s="5" t="str">
        <f t="shared" si="2"/>
        <v>PAR</v>
      </c>
      <c r="J372" s="5">
        <f t="shared" si="3"/>
        <v>0</v>
      </c>
      <c r="K372" s="5">
        <f t="shared" si="4"/>
        <v>68778.56</v>
      </c>
    </row>
    <row r="373" ht="12.75" customHeight="1">
      <c r="A373" s="5" t="s">
        <v>404</v>
      </c>
      <c r="B373" s="5">
        <v>0.0</v>
      </c>
      <c r="C373" s="5">
        <v>4.0</v>
      </c>
      <c r="D373" s="5">
        <v>2.0</v>
      </c>
      <c r="E373" s="5">
        <v>0.0</v>
      </c>
      <c r="F373" s="5">
        <v>0.0</v>
      </c>
      <c r="G373" s="11">
        <v>29.0</v>
      </c>
      <c r="H373" s="5">
        <f t="shared" si="1"/>
        <v>660.185</v>
      </c>
      <c r="I373" s="5" t="str">
        <f t="shared" si="2"/>
        <v>PHO</v>
      </c>
      <c r="J373" s="5">
        <f t="shared" si="3"/>
        <v>0</v>
      </c>
      <c r="K373" s="5">
        <f t="shared" si="4"/>
        <v>2640.74</v>
      </c>
    </row>
    <row r="374" ht="12.75" customHeight="1">
      <c r="A374" s="5" t="s">
        <v>405</v>
      </c>
      <c r="B374" s="5">
        <v>0.0</v>
      </c>
      <c r="C374" s="5">
        <v>3.0</v>
      </c>
      <c r="D374" s="5">
        <v>1.0</v>
      </c>
      <c r="E374" s="5">
        <v>0.0</v>
      </c>
      <c r="F374" s="5">
        <v>0.0</v>
      </c>
      <c r="G374" s="11"/>
      <c r="H374" s="5">
        <f t="shared" si="1"/>
        <v>0</v>
      </c>
      <c r="I374" s="5" t="str">
        <f t="shared" si="2"/>
        <v>PHY</v>
      </c>
      <c r="J374" s="5">
        <f t="shared" si="3"/>
        <v>0</v>
      </c>
      <c r="K374" s="5">
        <f t="shared" si="4"/>
        <v>0</v>
      </c>
    </row>
    <row r="375" ht="12.75" customHeight="1">
      <c r="A375" s="5" t="s">
        <v>406</v>
      </c>
      <c r="B375" s="5">
        <v>1.0</v>
      </c>
      <c r="C375" s="5">
        <v>2.0</v>
      </c>
      <c r="D375" s="5">
        <v>0.0</v>
      </c>
      <c r="E375" s="5">
        <v>0.0</v>
      </c>
      <c r="F375" s="5">
        <v>0.0</v>
      </c>
      <c r="G375" s="11">
        <v>0.5</v>
      </c>
      <c r="H375" s="5">
        <f t="shared" si="1"/>
        <v>0.19625</v>
      </c>
      <c r="I375" s="5" t="str">
        <f t="shared" si="2"/>
        <v>PHY</v>
      </c>
      <c r="J375" s="5">
        <f t="shared" si="3"/>
        <v>0</v>
      </c>
      <c r="K375" s="5">
        <f t="shared" si="4"/>
        <v>0.785</v>
      </c>
    </row>
    <row r="376" ht="12.75" customHeight="1">
      <c r="A376" s="5" t="s">
        <v>407</v>
      </c>
      <c r="B376" s="5">
        <v>0.0</v>
      </c>
      <c r="C376" s="5">
        <v>3.0</v>
      </c>
      <c r="D376" s="5">
        <v>0.0</v>
      </c>
      <c r="E376" s="5">
        <v>1.0</v>
      </c>
      <c r="F376" s="5">
        <v>0.0</v>
      </c>
      <c r="G376" s="11">
        <v>160.0</v>
      </c>
      <c r="H376" s="5">
        <f t="shared" si="1"/>
        <v>20096</v>
      </c>
      <c r="I376" s="5" t="str">
        <f t="shared" si="2"/>
        <v>PSD</v>
      </c>
      <c r="J376" s="5">
        <f t="shared" si="3"/>
        <v>0</v>
      </c>
      <c r="K376" s="5">
        <f t="shared" si="4"/>
        <v>80384</v>
      </c>
    </row>
    <row r="377" ht="12.75" customHeight="1">
      <c r="A377" s="5" t="s">
        <v>408</v>
      </c>
      <c r="B377" s="5">
        <v>0.0</v>
      </c>
      <c r="C377" s="5">
        <v>3.0</v>
      </c>
      <c r="D377" s="5">
        <v>0.0</v>
      </c>
      <c r="E377" s="5">
        <v>0.0</v>
      </c>
      <c r="F377" s="5">
        <v>0.0</v>
      </c>
      <c r="G377" s="11">
        <v>73.5</v>
      </c>
      <c r="H377" s="5">
        <f t="shared" si="1"/>
        <v>4240.76625</v>
      </c>
      <c r="I377" s="5" t="str">
        <f t="shared" si="2"/>
        <v>PSD</v>
      </c>
      <c r="J377" s="5">
        <f t="shared" si="3"/>
        <v>0</v>
      </c>
      <c r="K377" s="5">
        <f t="shared" si="4"/>
        <v>16963.065</v>
      </c>
    </row>
    <row r="378" ht="12.75" customHeight="1">
      <c r="A378" s="5" t="s">
        <v>409</v>
      </c>
      <c r="B378" s="5">
        <v>1.0</v>
      </c>
      <c r="C378" s="5">
        <v>2.0</v>
      </c>
      <c r="D378" s="5">
        <v>1.0</v>
      </c>
      <c r="E378" s="5">
        <v>0.0</v>
      </c>
      <c r="F378" s="5">
        <v>0.0</v>
      </c>
      <c r="G378" s="11">
        <v>8.2</v>
      </c>
      <c r="H378" s="5">
        <f t="shared" si="1"/>
        <v>52.7834</v>
      </c>
      <c r="I378" s="5" t="str">
        <f t="shared" si="2"/>
        <v>PSY</v>
      </c>
      <c r="J378" s="5">
        <f t="shared" si="3"/>
        <v>0</v>
      </c>
      <c r="K378" s="5">
        <f t="shared" si="4"/>
        <v>211.1336</v>
      </c>
    </row>
    <row r="379" ht="12.75" customHeight="1">
      <c r="A379" s="5" t="s">
        <v>410</v>
      </c>
      <c r="B379" s="5">
        <v>1.0</v>
      </c>
      <c r="C379" s="5">
        <v>3.0</v>
      </c>
      <c r="D379" s="5">
        <v>0.0</v>
      </c>
      <c r="E379" s="5">
        <v>1.0</v>
      </c>
      <c r="F379" s="5">
        <v>0.0</v>
      </c>
      <c r="G379" s="11">
        <v>34.0</v>
      </c>
      <c r="H379" s="5">
        <f t="shared" si="1"/>
        <v>907.46</v>
      </c>
      <c r="I379" s="5" t="str">
        <f t="shared" si="2"/>
        <v>TEC</v>
      </c>
      <c r="J379" s="5">
        <f t="shared" si="3"/>
        <v>0</v>
      </c>
      <c r="K379" s="5">
        <f t="shared" si="4"/>
        <v>3629.84</v>
      </c>
    </row>
    <row r="380" ht="12.75" customHeight="1">
      <c r="A380" s="5" t="s">
        <v>411</v>
      </c>
      <c r="B380" s="5">
        <v>1.0</v>
      </c>
      <c r="C380" s="5">
        <v>2.0</v>
      </c>
      <c r="D380" s="5">
        <v>0.0</v>
      </c>
      <c r="E380" s="5">
        <v>1.0</v>
      </c>
      <c r="F380" s="5">
        <v>0.0</v>
      </c>
      <c r="G380" s="11">
        <v>30.0</v>
      </c>
      <c r="H380" s="5">
        <f t="shared" si="1"/>
        <v>706.5</v>
      </c>
      <c r="I380" s="5" t="str">
        <f t="shared" si="2"/>
        <v>TEC</v>
      </c>
      <c r="J380" s="5">
        <f t="shared" si="3"/>
        <v>0</v>
      </c>
      <c r="K380" s="5">
        <f t="shared" si="4"/>
        <v>2826</v>
      </c>
    </row>
    <row r="381" ht="12.75" customHeight="1">
      <c r="A381" s="5" t="s">
        <v>412</v>
      </c>
      <c r="B381" s="5">
        <v>0.0</v>
      </c>
      <c r="C381" s="5">
        <v>4.0</v>
      </c>
      <c r="D381" s="5">
        <v>0.0</v>
      </c>
      <c r="E381" s="5">
        <v>0.0</v>
      </c>
      <c r="F381" s="5">
        <v>0.0</v>
      </c>
      <c r="G381" s="11">
        <v>12.0</v>
      </c>
      <c r="H381" s="5">
        <f t="shared" si="1"/>
        <v>113.04</v>
      </c>
      <c r="I381" s="5" t="str">
        <f t="shared" si="2"/>
        <v>TEC</v>
      </c>
      <c r="J381" s="5">
        <f t="shared" si="3"/>
        <v>0</v>
      </c>
      <c r="K381" s="5">
        <f t="shared" si="4"/>
        <v>452.16</v>
      </c>
    </row>
    <row r="382" ht="12.75" customHeight="1">
      <c r="A382" s="5" t="s">
        <v>413</v>
      </c>
      <c r="B382" s="5">
        <v>1.0</v>
      </c>
      <c r="C382" s="5">
        <v>2.0</v>
      </c>
      <c r="D382" s="5">
        <v>0.0</v>
      </c>
      <c r="E382" s="5">
        <v>0.0</v>
      </c>
      <c r="F382" s="5">
        <v>0.0</v>
      </c>
      <c r="G382" s="11">
        <v>26.0</v>
      </c>
      <c r="H382" s="5">
        <f t="shared" si="1"/>
        <v>530.66</v>
      </c>
      <c r="I382" s="5" t="str">
        <f t="shared" si="2"/>
        <v>TEC</v>
      </c>
      <c r="J382" s="5">
        <f t="shared" si="3"/>
        <v>0</v>
      </c>
      <c r="K382" s="5">
        <f t="shared" si="4"/>
        <v>2122.64</v>
      </c>
    </row>
    <row r="383" ht="12.75" customHeight="1">
      <c r="A383" s="5" t="s">
        <v>414</v>
      </c>
      <c r="B383" s="5">
        <v>1.0</v>
      </c>
      <c r="C383" s="5">
        <v>2.0</v>
      </c>
      <c r="D383" s="5">
        <v>0.0</v>
      </c>
      <c r="E383" s="5">
        <v>0.0</v>
      </c>
      <c r="F383" s="5">
        <v>0.0</v>
      </c>
      <c r="G383" s="11">
        <v>7.0</v>
      </c>
      <c r="H383" s="5">
        <f t="shared" si="1"/>
        <v>38.465</v>
      </c>
      <c r="I383" s="5" t="str">
        <f t="shared" si="2"/>
        <v>TEC</v>
      </c>
      <c r="J383" s="5">
        <f t="shared" si="3"/>
        <v>0</v>
      </c>
      <c r="K383" s="5">
        <f t="shared" si="4"/>
        <v>153.86</v>
      </c>
    </row>
    <row r="384" ht="12.75" customHeight="1">
      <c r="A384" s="5" t="s">
        <v>415</v>
      </c>
      <c r="B384" s="5">
        <v>0.0</v>
      </c>
      <c r="C384" s="5">
        <v>4.0</v>
      </c>
      <c r="D384" s="5">
        <v>1.0</v>
      </c>
      <c r="E384" s="5">
        <v>3.0</v>
      </c>
      <c r="F384" s="5">
        <v>0.0</v>
      </c>
      <c r="G384" s="11">
        <v>15.0</v>
      </c>
      <c r="H384" s="5">
        <f t="shared" si="1"/>
        <v>176.625</v>
      </c>
      <c r="I384" s="5" t="str">
        <f t="shared" si="2"/>
        <v>TEC</v>
      </c>
      <c r="J384" s="5">
        <f t="shared" si="3"/>
        <v>0</v>
      </c>
      <c r="K384" s="5">
        <f t="shared" si="4"/>
        <v>706.5</v>
      </c>
    </row>
    <row r="385" ht="12.75" customHeight="1">
      <c r="A385" s="5" t="s">
        <v>416</v>
      </c>
      <c r="B385" s="5">
        <v>0.0</v>
      </c>
      <c r="C385" s="5">
        <v>4.0</v>
      </c>
      <c r="D385" s="5">
        <v>0.0</v>
      </c>
      <c r="E385" s="5">
        <v>0.0</v>
      </c>
      <c r="F385" s="5">
        <v>0.0</v>
      </c>
      <c r="G385" s="11">
        <v>7.0</v>
      </c>
      <c r="H385" s="5">
        <f t="shared" si="1"/>
        <v>38.465</v>
      </c>
      <c r="I385" s="5" t="str">
        <f t="shared" si="2"/>
        <v>TEC</v>
      </c>
      <c r="J385" s="5">
        <f t="shared" si="3"/>
        <v>0</v>
      </c>
      <c r="K385" s="5">
        <f t="shared" si="4"/>
        <v>153.86</v>
      </c>
    </row>
    <row r="386" ht="12.75" customHeight="1">
      <c r="A386" s="5" t="s">
        <v>417</v>
      </c>
      <c r="B386" s="5">
        <v>0.0</v>
      </c>
      <c r="C386" s="5">
        <v>4.0</v>
      </c>
      <c r="D386" s="5">
        <v>0.0</v>
      </c>
      <c r="E386" s="5">
        <v>0.0</v>
      </c>
      <c r="F386" s="5">
        <v>0.0</v>
      </c>
      <c r="G386" s="11">
        <v>9.5</v>
      </c>
      <c r="H386" s="5">
        <f t="shared" si="1"/>
        <v>70.84625</v>
      </c>
      <c r="I386" s="5" t="str">
        <f t="shared" si="2"/>
        <v>TEC</v>
      </c>
      <c r="J386" s="5">
        <f t="shared" si="3"/>
        <v>0</v>
      </c>
      <c r="K386" s="5">
        <f t="shared" si="4"/>
        <v>283.385</v>
      </c>
    </row>
    <row r="387" ht="12.75" customHeight="1">
      <c r="A387" s="5" t="s">
        <v>418</v>
      </c>
      <c r="B387" s="5">
        <v>0.0</v>
      </c>
      <c r="C387" s="5">
        <v>4.0</v>
      </c>
      <c r="D387" s="5">
        <v>0.0</v>
      </c>
      <c r="E387" s="5">
        <v>0.0</v>
      </c>
      <c r="F387" s="5">
        <v>0.0</v>
      </c>
      <c r="G387" s="11">
        <v>21.0</v>
      </c>
      <c r="H387" s="5">
        <f t="shared" si="1"/>
        <v>346.185</v>
      </c>
      <c r="I387" s="5" t="str">
        <f t="shared" si="2"/>
        <v>TEC</v>
      </c>
      <c r="J387" s="5">
        <f t="shared" si="3"/>
        <v>0</v>
      </c>
      <c r="K387" s="5">
        <f t="shared" si="4"/>
        <v>1384.74</v>
      </c>
    </row>
    <row r="388" ht="12.75" customHeight="1">
      <c r="A388" s="5" t="s">
        <v>419</v>
      </c>
      <c r="B388" s="5">
        <v>0.0</v>
      </c>
      <c r="C388" s="5">
        <v>3.0</v>
      </c>
      <c r="D388" s="5">
        <v>1.0</v>
      </c>
      <c r="E388" s="5">
        <v>0.0</v>
      </c>
      <c r="F388" s="5">
        <v>0.0</v>
      </c>
      <c r="G388" s="11">
        <v>16.0</v>
      </c>
      <c r="H388" s="5">
        <f t="shared" si="1"/>
        <v>200.96</v>
      </c>
      <c r="I388" s="5" t="str">
        <f t="shared" si="2"/>
        <v>UVA</v>
      </c>
      <c r="J388" s="5">
        <f t="shared" si="3"/>
        <v>0</v>
      </c>
      <c r="K388" s="5">
        <f t="shared" si="4"/>
        <v>803.84</v>
      </c>
    </row>
    <row r="389" ht="12.75" customHeight="1">
      <c r="A389" s="5" t="s">
        <v>420</v>
      </c>
      <c r="B389" s="5">
        <v>0.0</v>
      </c>
      <c r="C389" s="5">
        <v>4.0</v>
      </c>
      <c r="D389" s="5">
        <v>1.0</v>
      </c>
      <c r="E389" s="5">
        <v>0.0</v>
      </c>
      <c r="F389" s="5">
        <v>0.0</v>
      </c>
      <c r="G389" s="11">
        <v>34.5</v>
      </c>
      <c r="H389" s="5">
        <f t="shared" si="1"/>
        <v>934.34625</v>
      </c>
      <c r="I389" s="5" t="str">
        <f t="shared" si="2"/>
        <v>UVA</v>
      </c>
      <c r="J389" s="5">
        <f t="shared" si="3"/>
        <v>0</v>
      </c>
      <c r="K389" s="5">
        <f t="shared" si="4"/>
        <v>3737.385</v>
      </c>
    </row>
    <row r="390" ht="12.75" customHeight="1">
      <c r="A390" s="5" t="s">
        <v>421</v>
      </c>
      <c r="B390" s="5">
        <v>0.0</v>
      </c>
      <c r="C390" s="5">
        <v>3.0</v>
      </c>
      <c r="D390" s="5">
        <v>1.0</v>
      </c>
      <c r="E390" s="5">
        <v>1.0</v>
      </c>
      <c r="F390" s="5">
        <v>0.0</v>
      </c>
      <c r="G390" s="11">
        <v>11.0</v>
      </c>
      <c r="H390" s="5">
        <f t="shared" si="1"/>
        <v>94.985</v>
      </c>
      <c r="I390" s="5" t="str">
        <f t="shared" si="2"/>
        <v>UVA</v>
      </c>
      <c r="J390" s="5">
        <f t="shared" si="3"/>
        <v>0</v>
      </c>
      <c r="K390" s="5">
        <f t="shared" si="4"/>
        <v>379.94</v>
      </c>
    </row>
    <row r="391" ht="12.75" customHeight="1">
      <c r="A391" s="5" t="s">
        <v>422</v>
      </c>
      <c r="B391" s="5">
        <v>0.0</v>
      </c>
      <c r="C391" s="5">
        <v>3.0</v>
      </c>
      <c r="D391" s="5">
        <v>1.0</v>
      </c>
      <c r="E391" s="5">
        <v>0.0</v>
      </c>
      <c r="F391" s="5">
        <v>0.0</v>
      </c>
      <c r="G391" s="11">
        <v>12.5</v>
      </c>
      <c r="H391" s="5">
        <f t="shared" si="1"/>
        <v>122.65625</v>
      </c>
      <c r="I391" s="5" t="str">
        <f t="shared" si="2"/>
        <v>UVA</v>
      </c>
      <c r="J391" s="5">
        <f t="shared" si="3"/>
        <v>0</v>
      </c>
      <c r="K391" s="5">
        <f t="shared" si="4"/>
        <v>490.625</v>
      </c>
    </row>
    <row r="392" ht="12.75" customHeight="1">
      <c r="A392" s="5" t="s">
        <v>423</v>
      </c>
      <c r="B392" s="5">
        <v>0.0</v>
      </c>
      <c r="C392" s="5">
        <v>4.0</v>
      </c>
      <c r="D392" s="5">
        <v>2.0</v>
      </c>
      <c r="E392" s="5">
        <v>0.0</v>
      </c>
      <c r="F392" s="5">
        <v>0.0</v>
      </c>
      <c r="G392" s="11">
        <v>12.5</v>
      </c>
      <c r="H392" s="5">
        <f t="shared" si="1"/>
        <v>122.65625</v>
      </c>
      <c r="I392" s="5" t="str">
        <f t="shared" si="2"/>
        <v>UVA</v>
      </c>
      <c r="J392" s="5">
        <f t="shared" si="3"/>
        <v>0</v>
      </c>
      <c r="K392" s="5">
        <f t="shared" si="4"/>
        <v>490.625</v>
      </c>
    </row>
    <row r="393" ht="12.75" customHeight="1">
      <c r="A393" s="5" t="s">
        <v>424</v>
      </c>
      <c r="B393" s="5">
        <v>0.0</v>
      </c>
      <c r="C393" s="5">
        <v>4.0</v>
      </c>
      <c r="D393" s="5">
        <v>3.0</v>
      </c>
      <c r="E393" s="5">
        <v>0.0</v>
      </c>
      <c r="F393" s="5">
        <v>0.0</v>
      </c>
      <c r="G393" s="11">
        <v>16.4</v>
      </c>
      <c r="H393" s="5">
        <f t="shared" si="1"/>
        <v>211.1336</v>
      </c>
      <c r="I393" s="5" t="str">
        <f t="shared" si="2"/>
        <v>UVA</v>
      </c>
      <c r="J393" s="5">
        <f t="shared" si="3"/>
        <v>0</v>
      </c>
      <c r="K393" s="5">
        <f t="shared" si="4"/>
        <v>844.5344</v>
      </c>
    </row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G$1">
    <sortState ref="A1:G1">
      <sortCondition ref="A1"/>
    </sortState>
  </autoFilter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2019-03-27T13:32:09Z</dcterms:created>
</cp:coreProperties>
</file>