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<sst xmlns="http://schemas.openxmlformats.org/spreadsheetml/2006/main" count="145" uniqueCount="35">
  <si>
    <t>Row #</t>
  </si>
  <si>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</si>
  <si>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</si>
  <si>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</si>
  <si>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</si>
  <si>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</si>
  <si>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</si>
  <si>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</si>
  <si>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</si>
  <si>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</si>
  <si>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</si>
  <si>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</si>
  <si>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</si>
  <si>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</si>
  <si>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</si>
  <si>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Instance</t>
  </si>
  <si>
    <t>Prediction</t>
  </si>
  <si>
    <t>P(Yes) *</t>
  </si>
  <si>
    <t>P(Good | Yes) *</t>
  </si>
  <si>
    <t>P(High | Yes) *</t>
  </si>
  <si>
    <t>P(Long | Yes)</t>
  </si>
  <si>
    <t>P(No) *</t>
  </si>
  <si>
    <t>P(Good | No) *</t>
  </si>
  <si>
    <t>P(High | No) *</t>
  </si>
  <si>
    <t>P(Long | No)</t>
  </si>
  <si>
    <t>P(Average | Yes)</t>
  </si>
  <si>
    <t>* P(Low | Yes) *</t>
  </si>
  <si>
    <t>P(Short | Yes)</t>
  </si>
  <si>
    <t>P(Average | No)</t>
  </si>
  <si>
    <t>* P(Low | No) *</t>
  </si>
  <si>
    <t>P(Short | No)</t>
  </si>
  <si>
    <t>P(Low | Yes) *</t>
  </si>
  <si>
    <t>P(Poor | Yes) *</t>
  </si>
  <si>
    <t>P(Low | No) *</t>
  </si>
  <si>
    <t>P(Poor | No) 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</si>
</sst>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</font>
    <font>
      <sz val="17.0"/>
      <color rgb="FF040404"/>
      <name val="Inherit"/>
    </font>
    <font>
      <b/>
    </font>
    <font/>
    <font>
      <b/>
      <color rgb="FFFFFFFF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Font="1"/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4" numFmtId="0" xfId="0" applyAlignment="1" applyFill="1" applyFont="1">
      <alignment readingOrder="0"/>
    </xf>
    <xf borderId="0" fillId="5" fontId="4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" fillId="3" fontId="3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center" readingOrder="0"/>
    </xf>
    <xf borderId="1" fillId="6" fontId="5" numFmtId="0" xfId="0" applyAlignment="1" applyBorder="1" applyFill="1" applyFont="1">
      <alignment horizontal="center" readingOrder="0"/>
    </xf>
    <xf borderId="1" fillId="0" fontId="3" numFmtId="164" xfId="0" applyBorder="1" applyFont="1" applyNumberFormat="1"/>
    <xf borderId="0" fillId="7" fontId="3" numFmtId="164" xfId="0" applyAlignment="1" applyFill="1" applyFont="1" applyNumberFormat="1">
      <alignment readingOrder="0"/>
    </xf>
    <xf borderId="1" fillId="0" fontId="3" numFmtId="0" xfId="0" applyBorder="1" applyFont="1"/>
    <xf borderId="0" fillId="8" fontId="3" numFmtId="164" xfId="0" applyFill="1" applyFont="1" applyNumberFormat="1"/>
    <xf borderId="0" fillId="7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22.5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ht="22.5">
      <c r="A2" s="2" t="str">
        <f>$J$1</f>
        <v>Credit Score</v>
      </c>
      <c r="B2" t="str">
        <f>$N$2</f>
        <v>Yes</v>
      </c>
      <c r="C2" t="str">
        <f>$N$4</f>
        <v>No</v>
      </c>
      <c r="E2" s="2" t="str">
        <f>$J$1</f>
        <v>Credit Score</v>
      </c>
      <c r="F2" t="str">
        <f>$N$2</f>
        <v>Yes</v>
      </c>
      <c r="G2" t="str">
        <f>$N$4</f>
        <v>No</v>
      </c>
      <c r="I2" s="3">
        <v>1.0</v>
      </c>
      <c r="J2" s="4" t="s">
        <v>6</v>
      </c>
      <c r="K2" s="4" t="s">
        <v>7</v>
      </c>
      <c r="L2" s="4" t="s">
        <v>6</v>
      </c>
      <c r="M2" s="4" t="s">
        <v>8</v>
      </c>
      <c r="N2" s="4" t="s">
        <v>9</v>
      </c>
    </row>
    <row r="3" ht="22.5">
      <c r="A3" s="5" t="str">
        <f>$J$2</f>
        <v>Good</v>
      </c>
      <c r="B3" s="6">
        <v>3.0</v>
      </c>
      <c r="C3" s="6">
        <v>2.0</v>
      </c>
      <c r="E3" s="5" t="str">
        <f>$J$2</f>
        <v>Good</v>
      </c>
      <c r="F3" s="6">
        <f t="shared" ref="F3:G3" si="1">B3/B$20</f>
        <v>0.5</v>
      </c>
      <c r="G3" s="6">
        <f t="shared" si="1"/>
        <v>0.25</v>
      </c>
      <c r="I3" s="3">
        <v>2.0</v>
      </c>
      <c r="J3" s="4" t="s">
        <v>6</v>
      </c>
      <c r="K3" s="4" t="s">
        <v>7</v>
      </c>
      <c r="L3" s="4" t="s">
        <v>6</v>
      </c>
      <c r="M3" s="4" t="s">
        <v>10</v>
      </c>
      <c r="N3" s="4" t="s">
        <v>9</v>
      </c>
    </row>
    <row r="4" ht="22.5">
      <c r="A4" s="5" t="str">
        <f>$J$7</f>
        <v>Average</v>
      </c>
      <c r="B4" s="6">
        <v>2.0</v>
      </c>
      <c r="C4" s="6">
        <v>3.0</v>
      </c>
      <c r="E4" s="5" t="str">
        <f>$J$7</f>
        <v>Average</v>
      </c>
      <c r="F4" s="6">
        <f t="shared" ref="F4:G4" si="2">B4/B$20</f>
        <v>0.3333333333</v>
      </c>
      <c r="G4" s="6">
        <f t="shared" si="2"/>
        <v>0.375</v>
      </c>
      <c r="I4" s="3">
        <v>3.0</v>
      </c>
      <c r="J4" s="4" t="s">
        <v>6</v>
      </c>
      <c r="K4" s="4" t="s">
        <v>7</v>
      </c>
      <c r="L4" s="4" t="s">
        <v>11</v>
      </c>
      <c r="M4" s="4" t="s">
        <v>8</v>
      </c>
      <c r="N4" s="4" t="s">
        <v>12</v>
      </c>
    </row>
    <row r="5" ht="22.5">
      <c r="A5" s="5" t="str">
        <f>$J$12</f>
        <v>Low</v>
      </c>
      <c r="B5" s="6">
        <v>1.0</v>
      </c>
      <c r="C5" s="6">
        <v>3.0</v>
      </c>
      <c r="E5" s="5" t="str">
        <f>$J$12</f>
        <v>Low</v>
      </c>
      <c r="F5" s="6">
        <f t="shared" ref="F5:G5" si="3">B5/B$20</f>
        <v>0.1666666667</v>
      </c>
      <c r="G5" s="6">
        <f t="shared" si="3"/>
        <v>0.375</v>
      </c>
      <c r="I5" s="3">
        <v>4.0</v>
      </c>
      <c r="J5" s="4" t="s">
        <v>6</v>
      </c>
      <c r="K5" s="4" t="s">
        <v>13</v>
      </c>
      <c r="L5" s="4" t="s">
        <v>6</v>
      </c>
      <c r="M5" s="4" t="s">
        <v>10</v>
      </c>
      <c r="N5" s="4" t="s">
        <v>9</v>
      </c>
    </row>
    <row r="6" ht="22.5">
      <c r="I6" s="3">
        <v>5.0</v>
      </c>
      <c r="J6" s="4" t="s">
        <v>6</v>
      </c>
      <c r="K6" s="4" t="s">
        <v>13</v>
      </c>
      <c r="L6" s="4" t="s">
        <v>11</v>
      </c>
      <c r="M6" s="4" t="s">
        <v>10</v>
      </c>
      <c r="N6" s="4" t="s">
        <v>12</v>
      </c>
    </row>
    <row r="7" ht="22.5">
      <c r="A7" s="2" t="str">
        <f>$K$1</f>
        <v>Income</v>
      </c>
      <c r="B7" t="str">
        <f>$N$2</f>
        <v>Yes</v>
      </c>
      <c r="C7" t="str">
        <f>$N$4</f>
        <v>No</v>
      </c>
      <c r="E7" s="2" t="str">
        <f>$K$1</f>
        <v>Income</v>
      </c>
      <c r="F7" t="str">
        <f>$N$2</f>
        <v>Yes</v>
      </c>
      <c r="G7" t="str">
        <f>$N$4</f>
        <v>No</v>
      </c>
      <c r="I7" s="3">
        <v>6.0</v>
      </c>
      <c r="J7" s="4" t="s">
        <v>14</v>
      </c>
      <c r="K7" s="4" t="s">
        <v>7</v>
      </c>
      <c r="L7" s="4" t="s">
        <v>6</v>
      </c>
      <c r="M7" s="4" t="s">
        <v>10</v>
      </c>
      <c r="N7" s="4" t="s">
        <v>9</v>
      </c>
    </row>
    <row r="8" ht="22.5">
      <c r="A8" s="5" t="str">
        <f>$K$2</f>
        <v>High</v>
      </c>
      <c r="B8" s="6">
        <v>5.0</v>
      </c>
      <c r="C8" s="6">
        <v>3.0</v>
      </c>
      <c r="E8" s="5" t="str">
        <f>$K$2</f>
        <v>High</v>
      </c>
      <c r="F8" s="6">
        <f t="shared" ref="F8:G8" si="4">B8/B$20</f>
        <v>0.8333333333</v>
      </c>
      <c r="G8" s="6">
        <f t="shared" si="4"/>
        <v>0.375</v>
      </c>
      <c r="I8" s="3">
        <v>7.0</v>
      </c>
      <c r="J8" s="4" t="s">
        <v>14</v>
      </c>
      <c r="K8" s="4" t="s">
        <v>13</v>
      </c>
      <c r="L8" s="4" t="s">
        <v>11</v>
      </c>
      <c r="M8" s="4" t="s">
        <v>10</v>
      </c>
      <c r="N8" s="4" t="s">
        <v>12</v>
      </c>
    </row>
    <row r="9" ht="22.5">
      <c r="A9" s="5" t="str">
        <f>$K$5</f>
        <v>Low</v>
      </c>
      <c r="B9" s="6">
        <v>1.0</v>
      </c>
      <c r="C9" s="6">
        <v>5.0</v>
      </c>
      <c r="E9" s="5" t="str">
        <f>$K$5</f>
        <v>Low</v>
      </c>
      <c r="F9" s="6">
        <f t="shared" ref="F9:G9" si="5">B9/B$20</f>
        <v>0.1666666667</v>
      </c>
      <c r="G9" s="6">
        <f t="shared" si="5"/>
        <v>0.625</v>
      </c>
      <c r="I9" s="3">
        <v>8.0</v>
      </c>
      <c r="J9" s="4" t="s">
        <v>14</v>
      </c>
      <c r="K9" s="4" t="s">
        <v>13</v>
      </c>
      <c r="L9" s="4" t="s">
        <v>11</v>
      </c>
      <c r="M9" s="4" t="s">
        <v>8</v>
      </c>
      <c r="N9" s="4" t="s">
        <v>12</v>
      </c>
    </row>
    <row r="10" ht="22.5">
      <c r="I10" s="3">
        <v>9.0</v>
      </c>
      <c r="J10" s="4" t="s">
        <v>14</v>
      </c>
      <c r="K10" s="4" t="s">
        <v>7</v>
      </c>
      <c r="L10" s="4" t="s">
        <v>11</v>
      </c>
      <c r="M10" s="4" t="s">
        <v>10</v>
      </c>
      <c r="N10" s="4" t="s">
        <v>9</v>
      </c>
    </row>
    <row r="11" ht="22.5">
      <c r="A11" s="2" t="str">
        <f>$L$1</f>
        <v>Collateral</v>
      </c>
      <c r="B11" t="str">
        <f>$N$2</f>
        <v>Yes</v>
      </c>
      <c r="C11" t="str">
        <f>$N$4</f>
        <v>No</v>
      </c>
      <c r="E11" s="2" t="str">
        <f>$L$1</f>
        <v>Collateral</v>
      </c>
      <c r="F11" t="str">
        <f>$N$2</f>
        <v>Yes</v>
      </c>
      <c r="G11" t="str">
        <f>$N$4</f>
        <v>No</v>
      </c>
      <c r="I11" s="3">
        <v>10.0</v>
      </c>
      <c r="J11" s="4" t="s">
        <v>14</v>
      </c>
      <c r="K11" s="4" t="s">
        <v>13</v>
      </c>
      <c r="L11" s="4" t="s">
        <v>6</v>
      </c>
      <c r="M11" s="4" t="s">
        <v>10</v>
      </c>
      <c r="N11" s="4" t="s">
        <v>12</v>
      </c>
    </row>
    <row r="12" ht="22.5">
      <c r="A12" s="5" t="str">
        <f>$L$2</f>
        <v>Good</v>
      </c>
      <c r="B12" s="6">
        <v>5.0</v>
      </c>
      <c r="C12" s="6">
        <v>2.0</v>
      </c>
      <c r="E12" s="5" t="str">
        <f>$L$2</f>
        <v>Good</v>
      </c>
      <c r="F12" s="6">
        <f t="shared" ref="F12:G12" si="6">B12/B$20</f>
        <v>0.8333333333</v>
      </c>
      <c r="G12" s="6">
        <f t="shared" si="6"/>
        <v>0.25</v>
      </c>
      <c r="I12" s="3">
        <v>11.0</v>
      </c>
      <c r="J12" s="4" t="s">
        <v>13</v>
      </c>
      <c r="K12" s="4" t="s">
        <v>7</v>
      </c>
      <c r="L12" s="4" t="s">
        <v>6</v>
      </c>
      <c r="M12" s="4" t="s">
        <v>10</v>
      </c>
      <c r="N12" s="4" t="s">
        <v>9</v>
      </c>
    </row>
    <row r="13" ht="22.5">
      <c r="A13" s="5" t="str">
        <f>$L$6</f>
        <v>Poor</v>
      </c>
      <c r="B13" s="6">
        <v>1.0</v>
      </c>
      <c r="C13" s="6">
        <v>6.0</v>
      </c>
      <c r="E13" s="5" t="str">
        <f>$L$6</f>
        <v>Poor</v>
      </c>
      <c r="F13" s="6">
        <f t="shared" ref="F13:G13" si="7">B13/B$20</f>
        <v>0.1666666667</v>
      </c>
      <c r="G13" s="6">
        <f t="shared" si="7"/>
        <v>0.75</v>
      </c>
      <c r="I13" s="3">
        <v>12.0</v>
      </c>
      <c r="J13" s="4" t="s">
        <v>13</v>
      </c>
      <c r="K13" s="4" t="s">
        <v>7</v>
      </c>
      <c r="L13" s="4" t="s">
        <v>11</v>
      </c>
      <c r="M13" s="4" t="s">
        <v>10</v>
      </c>
      <c r="N13" s="4" t="s">
        <v>12</v>
      </c>
    </row>
    <row r="14" ht="22.5">
      <c r="I14" s="3">
        <v>13.0</v>
      </c>
      <c r="J14" s="4" t="s">
        <v>13</v>
      </c>
      <c r="K14" s="4" t="s">
        <v>7</v>
      </c>
      <c r="L14" s="4" t="s">
        <v>6</v>
      </c>
      <c r="M14" s="4" t="s">
        <v>8</v>
      </c>
      <c r="N14" s="4" t="s">
        <v>12</v>
      </c>
    </row>
    <row r="15" ht="22.5">
      <c r="A15" s="2" t="str">
        <f>$M$1</f>
        <v>Job History</v>
      </c>
      <c r="B15" t="str">
        <f>$N$2</f>
        <v>Yes</v>
      </c>
      <c r="C15" t="str">
        <f>$N$4</f>
        <v>No</v>
      </c>
      <c r="E15" s="2" t="str">
        <f>$M$1</f>
        <v>Job History</v>
      </c>
      <c r="F15" t="str">
        <f>$N$2</f>
        <v>Yes</v>
      </c>
      <c r="G15" t="str">
        <f>$N$4</f>
        <v>No</v>
      </c>
      <c r="I15" s="3">
        <v>14.0</v>
      </c>
      <c r="J15" s="4" t="s">
        <v>13</v>
      </c>
      <c r="K15" s="4" t="s">
        <v>13</v>
      </c>
      <c r="L15" s="4" t="s">
        <v>11</v>
      </c>
      <c r="M15" s="4" t="s">
        <v>10</v>
      </c>
      <c r="N15" s="4" t="s">
        <v>12</v>
      </c>
    </row>
    <row r="16">
      <c r="A16" s="5" t="str">
        <f>$M$2</f>
        <v>Short</v>
      </c>
      <c r="B16" s="6">
        <v>1.0</v>
      </c>
      <c r="C16" s="6">
        <v>3.0</v>
      </c>
      <c r="E16" s="5" t="str">
        <f>$M$2</f>
        <v>Short</v>
      </c>
      <c r="F16" s="6">
        <f t="shared" ref="F16:G16" si="8">B16/B$20</f>
        <v>0.1666666667</v>
      </c>
      <c r="G16" s="6">
        <f t="shared" si="8"/>
        <v>0.375</v>
      </c>
    </row>
    <row r="17">
      <c r="A17" s="5" t="str">
        <f>$M$3</f>
        <v>Long</v>
      </c>
      <c r="B17" s="6">
        <v>5.0</v>
      </c>
      <c r="C17" s="6">
        <v>5.0</v>
      </c>
      <c r="E17" s="5" t="str">
        <f>$M$3</f>
        <v>Long</v>
      </c>
      <c r="F17" s="6">
        <f t="shared" ref="F17:G17" si="9">B17/B$20</f>
        <v>0.8333333333</v>
      </c>
      <c r="G17" s="6">
        <f t="shared" si="9"/>
        <v>0.625</v>
      </c>
    </row>
    <row r="19">
      <c r="B19" t="str">
        <f>$B$15</f>
        <v>Yes</v>
      </c>
      <c r="C19" t="str">
        <f>$C$15</f>
        <v>No</v>
      </c>
      <c r="F19" t="str">
        <f>$B$15</f>
        <v>Yes</v>
      </c>
      <c r="G19" t="str">
        <f>$C$15</f>
        <v>No</v>
      </c>
    </row>
    <row r="20">
      <c r="B20" s="7">
        <f t="shared" ref="B20:C20" si="10">sum(B8:B9)</f>
        <v>6</v>
      </c>
      <c r="C20" s="7">
        <f t="shared" si="10"/>
        <v>8</v>
      </c>
      <c r="F20" s="7">
        <f>B20/sum(B20:C20)</f>
        <v>0.4285714286</v>
      </c>
      <c r="G20" s="7">
        <f>C20/sum(B20:C20)</f>
        <v>0.5714285714</v>
      </c>
    </row>
    <row r="23">
      <c r="A23" s="8" t="s">
        <v>15</v>
      </c>
      <c r="B23" s="8" t="s">
        <v>5</v>
      </c>
      <c r="C23" s="9" t="str">
        <f>$A$2</f>
        <v>Credit Score</v>
      </c>
      <c r="D23" s="9" t="str">
        <f>$A$7</f>
        <v>Income</v>
      </c>
      <c r="E23" s="9" t="str">
        <f>$A$11</f>
        <v>Collateral</v>
      </c>
      <c r="F23" s="9" t="str">
        <f>$A$15</f>
        <v>Job History</v>
      </c>
      <c r="G23" s="8" t="s">
        <v>16</v>
      </c>
      <c r="H23" s="10"/>
      <c r="I23" s="10"/>
      <c r="J23" s="10"/>
    </row>
    <row r="24">
      <c r="A24" s="11">
        <v>1.0</v>
      </c>
      <c r="B24" s="12" t="s">
        <v>9</v>
      </c>
      <c r="C24" s="12" t="s">
        <v>6</v>
      </c>
      <c r="D24" s="12" t="s">
        <v>7</v>
      </c>
      <c r="E24" s="12" t="s">
        <v>6</v>
      </c>
      <c r="F24" s="12" t="s">
        <v>10</v>
      </c>
      <c r="G24" s="13"/>
      <c r="H24" s="10"/>
      <c r="I24" s="10"/>
      <c r="J24" s="10"/>
    </row>
    <row r="25">
      <c r="A25" s="11"/>
      <c r="B25" s="14" t="s">
        <v>17</v>
      </c>
      <c r="C25" s="14" t="s">
        <v>18</v>
      </c>
      <c r="D25" s="15" t="s">
        <v>19</v>
      </c>
      <c r="E25" s="15" t="s">
        <v>18</v>
      </c>
      <c r="F25" s="15" t="s">
        <v>20</v>
      </c>
      <c r="G25" s="13"/>
      <c r="H25" s="10"/>
      <c r="I25" s="10"/>
      <c r="J25" s="10"/>
    </row>
    <row r="26">
      <c r="B26" s="16">
        <f>F20</f>
        <v>0.4285714286</v>
      </c>
      <c r="C26" s="16">
        <f>F3</f>
        <v>0.5</v>
      </c>
      <c r="D26" s="16">
        <f>F8</f>
        <v>0.8333333333</v>
      </c>
      <c r="E26" s="16">
        <f>F12</f>
        <v>0.8333333333</v>
      </c>
      <c r="F26" s="16">
        <f>F17</f>
        <v>0.8333333333</v>
      </c>
      <c r="G26" s="17">
        <f>PRODUCT(B26:F26)</f>
        <v>0.1240079365</v>
      </c>
      <c r="H26" s="10"/>
      <c r="I26" s="10"/>
      <c r="J26" s="10"/>
    </row>
    <row r="27">
      <c r="B27" s="12" t="s">
        <v>12</v>
      </c>
      <c r="C27" s="12" t="s">
        <v>6</v>
      </c>
      <c r="D27" s="12" t="s">
        <v>7</v>
      </c>
      <c r="E27" s="12" t="s">
        <v>6</v>
      </c>
      <c r="F27" s="12" t="s">
        <v>10</v>
      </c>
    </row>
    <row r="28">
      <c r="B28" s="14" t="s">
        <v>21</v>
      </c>
      <c r="C28" s="14" t="s">
        <v>22</v>
      </c>
      <c r="D28" s="14" t="s">
        <v>23</v>
      </c>
      <c r="E28" s="14" t="s">
        <v>22</v>
      </c>
      <c r="F28" s="15" t="s">
        <v>24</v>
      </c>
    </row>
    <row r="29">
      <c r="B29" s="16">
        <f>G20</f>
        <v>0.5714285714</v>
      </c>
      <c r="C29" s="16">
        <f>G3</f>
        <v>0.25</v>
      </c>
      <c r="D29" s="18">
        <f>G8</f>
        <v>0.375</v>
      </c>
      <c r="E29" s="18">
        <f>G12</f>
        <v>0.25</v>
      </c>
      <c r="F29" s="18">
        <f>G17</f>
        <v>0.625</v>
      </c>
      <c r="G29" s="19">
        <f>PRODUCT(B29:F29)</f>
        <v>0.008370535714</v>
      </c>
    </row>
    <row r="30">
      <c r="A30" s="8" t="s">
        <v>15</v>
      </c>
      <c r="B30" s="8" t="s">
        <v>5</v>
      </c>
      <c r="C30" s="9" t="str">
        <f>$A$2</f>
        <v>Credit Score</v>
      </c>
      <c r="D30" s="9" t="str">
        <f>$A$7</f>
        <v>Income</v>
      </c>
      <c r="E30" s="9" t="str">
        <f>$A$11</f>
        <v>Collateral</v>
      </c>
      <c r="F30" s="9" t="str">
        <f>$A$15</f>
        <v>Job History</v>
      </c>
      <c r="G30" s="8" t="s">
        <v>16</v>
      </c>
    </row>
    <row r="31">
      <c r="A31" s="11">
        <v>2.0</v>
      </c>
      <c r="B31" s="12" t="s">
        <v>9</v>
      </c>
      <c r="C31" s="12" t="s">
        <v>14</v>
      </c>
      <c r="D31" s="12" t="s">
        <v>13</v>
      </c>
      <c r="E31" s="12" t="s">
        <v>6</v>
      </c>
      <c r="F31" s="12" t="s">
        <v>8</v>
      </c>
    </row>
    <row r="32">
      <c r="B32" s="14" t="s">
        <v>17</v>
      </c>
      <c r="C32" s="14" t="s">
        <v>25</v>
      </c>
      <c r="D32" s="14" t="s">
        <v>26</v>
      </c>
      <c r="E32" s="15" t="s">
        <v>18</v>
      </c>
      <c r="F32" s="14" t="s">
        <v>27</v>
      </c>
      <c r="G32" s="13"/>
    </row>
    <row r="33">
      <c r="B33" s="16">
        <f>F20</f>
        <v>0.4285714286</v>
      </c>
      <c r="C33" s="16">
        <f>F4</f>
        <v>0.3333333333</v>
      </c>
      <c r="D33" s="16">
        <f>F9</f>
        <v>0.1666666667</v>
      </c>
      <c r="E33" s="16">
        <f>F12</f>
        <v>0.8333333333</v>
      </c>
      <c r="F33" s="16">
        <f>F16</f>
        <v>0.1666666667</v>
      </c>
      <c r="G33" s="19">
        <f>PRODUCT(B33:F33)</f>
        <v>0.003306878307</v>
      </c>
    </row>
    <row r="34">
      <c r="B34" s="12" t="s">
        <v>12</v>
      </c>
      <c r="C34" s="12" t="s">
        <v>14</v>
      </c>
      <c r="D34" s="12" t="s">
        <v>13</v>
      </c>
      <c r="E34" s="12" t="s">
        <v>6</v>
      </c>
      <c r="F34" s="12" t="s">
        <v>8</v>
      </c>
    </row>
    <row r="35">
      <c r="B35" s="14" t="s">
        <v>21</v>
      </c>
      <c r="C35" s="14" t="s">
        <v>28</v>
      </c>
      <c r="D35" s="14" t="s">
        <v>29</v>
      </c>
      <c r="E35" s="15" t="s">
        <v>22</v>
      </c>
      <c r="F35" s="14" t="s">
        <v>30</v>
      </c>
    </row>
    <row r="36">
      <c r="B36" s="16">
        <f>G20</f>
        <v>0.5714285714</v>
      </c>
      <c r="C36" s="18">
        <f>G4</f>
        <v>0.375</v>
      </c>
      <c r="D36" s="16">
        <f>G9</f>
        <v>0.625</v>
      </c>
      <c r="E36" s="16">
        <f>G12</f>
        <v>0.25</v>
      </c>
      <c r="F36" s="16">
        <f>G16</f>
        <v>0.375</v>
      </c>
      <c r="G36" s="20">
        <f>PRODUCT(B36:F36)</f>
        <v>0.01255580357</v>
      </c>
    </row>
    <row r="37">
      <c r="A37" s="8" t="s">
        <v>15</v>
      </c>
      <c r="B37" s="8" t="s">
        <v>5</v>
      </c>
      <c r="C37" s="9" t="str">
        <f>$A$2</f>
        <v>Credit Score</v>
      </c>
      <c r="D37" s="9" t="str">
        <f>$A$7</f>
        <v>Income</v>
      </c>
      <c r="E37" s="9" t="str">
        <f>$A$11</f>
        <v>Collateral</v>
      </c>
      <c r="F37" s="9" t="str">
        <f>$A$15</f>
        <v>Job History</v>
      </c>
      <c r="G37" s="8" t="s">
        <v>16</v>
      </c>
    </row>
    <row r="38">
      <c r="A38" s="11">
        <v>3.0</v>
      </c>
      <c r="B38" s="12" t="s">
        <v>9</v>
      </c>
      <c r="C38" s="12" t="s">
        <v>13</v>
      </c>
      <c r="D38" s="12" t="s">
        <v>7</v>
      </c>
      <c r="E38" s="12" t="s">
        <v>11</v>
      </c>
      <c r="F38" s="12" t="s">
        <v>8</v>
      </c>
    </row>
    <row r="39">
      <c r="B39" s="14" t="s">
        <v>17</v>
      </c>
      <c r="C39" s="14" t="s">
        <v>31</v>
      </c>
      <c r="D39" s="15" t="s">
        <v>19</v>
      </c>
      <c r="E39" s="14" t="s">
        <v>32</v>
      </c>
      <c r="F39" s="14" t="s">
        <v>27</v>
      </c>
      <c r="G39" s="13"/>
    </row>
    <row r="40">
      <c r="B40" s="16">
        <f>F20</f>
        <v>0.4285714286</v>
      </c>
      <c r="C40" s="16">
        <f>F5</f>
        <v>0.1666666667</v>
      </c>
      <c r="D40" s="16">
        <f>F8</f>
        <v>0.8333333333</v>
      </c>
      <c r="E40" s="16">
        <f>F13</f>
        <v>0.1666666667</v>
      </c>
      <c r="F40" s="16">
        <f>F16</f>
        <v>0.1666666667</v>
      </c>
      <c r="G40" s="19">
        <f>PRODUCT(B40:F40)</f>
        <v>0.001653439153</v>
      </c>
    </row>
    <row r="41">
      <c r="B41" s="12" t="s">
        <v>12</v>
      </c>
      <c r="C41" s="12" t="s">
        <v>13</v>
      </c>
      <c r="D41" s="12" t="s">
        <v>7</v>
      </c>
      <c r="E41" s="12" t="s">
        <v>11</v>
      </c>
      <c r="F41" s="12" t="s">
        <v>8</v>
      </c>
    </row>
    <row r="42">
      <c r="B42" s="14" t="s">
        <v>21</v>
      </c>
      <c r="C42" s="14" t="s">
        <v>33</v>
      </c>
      <c r="D42" s="15" t="s">
        <v>23</v>
      </c>
      <c r="E42" s="14" t="s">
        <v>34</v>
      </c>
      <c r="F42" s="14" t="s">
        <v>30</v>
      </c>
    </row>
    <row r="43">
      <c r="B43" s="16">
        <f>G20</f>
        <v>0.5714285714</v>
      </c>
      <c r="C43" s="18">
        <f>G5</f>
        <v>0.375</v>
      </c>
      <c r="D43" s="18">
        <f>G8</f>
        <v>0.375</v>
      </c>
      <c r="E43" s="18">
        <f>G13</f>
        <v>0.75</v>
      </c>
      <c r="F43" s="18">
        <f>G16</f>
        <v>0.375</v>
      </c>
      <c r="G43" s="20">
        <f>PRODUCT(B43:F43)</f>
        <v>0.02260044643</v>
      </c>
    </row>
  </sheetData>
  <drawing r:id="rId1"/>
</worksheet>
</file>