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\Desktop\Exia\PROJET RESEAU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L2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J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3" i="1"/>
  <c r="I25" i="1"/>
  <c r="I24" i="1"/>
  <c r="I23" i="1"/>
  <c r="I22" i="1"/>
  <c r="I21" i="1"/>
  <c r="I20" i="1"/>
  <c r="I19" i="1"/>
  <c r="I18" i="1"/>
  <c r="I17" i="1"/>
  <c r="I16" i="1"/>
  <c r="I15" i="1"/>
  <c r="I11" i="1"/>
  <c r="I9" i="1"/>
  <c r="I6" i="1"/>
  <c r="H27" i="1"/>
  <c r="G29" i="1" s="1"/>
  <c r="E20" i="1"/>
  <c r="E9" i="1"/>
  <c r="F27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3" i="1"/>
  <c r="C18" i="1"/>
  <c r="C19" i="1"/>
  <c r="B19" i="1"/>
  <c r="B18" i="1"/>
  <c r="C10" i="1"/>
  <c r="C11" i="1"/>
  <c r="C12" i="1"/>
  <c r="C13" i="1"/>
  <c r="C14" i="1"/>
  <c r="C15" i="1"/>
  <c r="C16" i="1"/>
  <c r="C17" i="1"/>
  <c r="B4" i="1"/>
  <c r="B3" i="1"/>
  <c r="C3" i="1" s="1"/>
  <c r="C5" i="1"/>
  <c r="C6" i="1"/>
  <c r="C7" i="1"/>
  <c r="C8" i="1"/>
  <c r="C9" i="1"/>
  <c r="B9" i="1"/>
  <c r="B8" i="1"/>
  <c r="B7" i="1"/>
  <c r="B6" i="1"/>
  <c r="B5" i="1"/>
  <c r="C4" i="1"/>
</calcChain>
</file>

<file path=xl/sharedStrings.xml><?xml version="1.0" encoding="utf-8"?>
<sst xmlns="http://schemas.openxmlformats.org/spreadsheetml/2006/main" count="14" uniqueCount="10">
  <si>
    <t>Bat est</t>
  </si>
  <si>
    <t>Q</t>
  </si>
  <si>
    <t>L</t>
  </si>
  <si>
    <t>RDC</t>
  </si>
  <si>
    <t>ETAGE</t>
  </si>
  <si>
    <t>Total</t>
  </si>
  <si>
    <t>Total BAT est</t>
  </si>
  <si>
    <t>Bat principal</t>
  </si>
  <si>
    <t>Total bat principal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</si>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</sst>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M28" sqref="M28"/>
    </sheetView>
  </sheetViews>
  <sheetFormatPr baseColWidth="10" defaultRowHeight="15" x14ac:dyDescent="0.25"/>
  <cols>
    <col min="6" max="6" width="12.5703125" bestFit="1" customWidth="1"/>
  </cols>
  <sheetData>
    <row r="1" spans="1:11" x14ac:dyDescent="0.25">
      <c r="A1" t="s">
        <v>0</v>
      </c>
      <c r="I1" t="s">
        <v>7</v>
      </c>
    </row>
    <row r="2" spans="1:11" x14ac:dyDescent="0.25">
      <c r="A2" t="s">
        <v>3</v>
      </c>
      <c r="E2" t="s">
        <v>4</v>
      </c>
      <c r="I2" t="s">
        <v>3</v>
      </c>
    </row>
    <row r="3" spans="1:11" x14ac:dyDescent="0.25">
      <c r="A3">
        <v>107</v>
      </c>
      <c r="B3">
        <f>290+230</f>
        <v>520</v>
      </c>
      <c r="C3" s="1">
        <f>B3/30.5</f>
        <v>17.049180327868854</v>
      </c>
      <c r="E3" s="1">
        <f>C3+3</f>
        <v>20.049180327868854</v>
      </c>
      <c r="I3">
        <v>38</v>
      </c>
      <c r="J3" s="1">
        <f>I3/18.6</f>
        <v>2.043010752688172</v>
      </c>
      <c r="K3" s="1">
        <f>J3+3</f>
        <v>5.043010752688172</v>
      </c>
    </row>
    <row r="4" spans="1:11" x14ac:dyDescent="0.25">
      <c r="A4">
        <v>106</v>
      </c>
      <c r="B4">
        <f>410+230</f>
        <v>640</v>
      </c>
      <c r="C4" s="1">
        <f>B4/30.5</f>
        <v>20.983606557377048</v>
      </c>
      <c r="E4" s="1">
        <f t="shared" ref="E4:E19" si="0">C4+3</f>
        <v>23.983606557377048</v>
      </c>
      <c r="F4" s="1"/>
      <c r="I4">
        <v>165</v>
      </c>
      <c r="J4" s="1">
        <f t="shared" ref="J4:J25" si="1">I4/18.6</f>
        <v>8.870967741935484</v>
      </c>
      <c r="K4" s="1">
        <f t="shared" ref="K4:K25" si="2">J4+3</f>
        <v>11.870967741935484</v>
      </c>
    </row>
    <row r="5" spans="1:11" x14ac:dyDescent="0.25">
      <c r="A5">
        <v>105</v>
      </c>
      <c r="B5">
        <f>515+230</f>
        <v>745</v>
      </c>
      <c r="C5" s="1">
        <f t="shared" ref="C5:C19" si="3">B5/30.5</f>
        <v>24.42622950819672</v>
      </c>
      <c r="E5" s="1">
        <f t="shared" si="0"/>
        <v>27.42622950819672</v>
      </c>
      <c r="I5">
        <v>270</v>
      </c>
      <c r="J5" s="1">
        <f t="shared" si="1"/>
        <v>14.516129032258064</v>
      </c>
      <c r="K5" s="1">
        <f t="shared" si="2"/>
        <v>17.516129032258064</v>
      </c>
    </row>
    <row r="6" spans="1:11" x14ac:dyDescent="0.25">
      <c r="A6">
        <v>104</v>
      </c>
      <c r="B6">
        <f>640+230</f>
        <v>870</v>
      </c>
      <c r="C6" s="1">
        <f t="shared" si="3"/>
        <v>28.524590163934427</v>
      </c>
      <c r="E6" s="1">
        <f t="shared" si="0"/>
        <v>31.524590163934427</v>
      </c>
      <c r="I6">
        <f>380+60</f>
        <v>440</v>
      </c>
      <c r="J6" s="1">
        <f t="shared" si="1"/>
        <v>23.65591397849462</v>
      </c>
      <c r="K6" s="1">
        <f t="shared" si="2"/>
        <v>26.65591397849462</v>
      </c>
    </row>
    <row r="7" spans="1:11" x14ac:dyDescent="0.25">
      <c r="A7">
        <v>103</v>
      </c>
      <c r="B7">
        <f>755+230</f>
        <v>985</v>
      </c>
      <c r="C7" s="1">
        <f t="shared" si="3"/>
        <v>32.295081967213115</v>
      </c>
      <c r="E7" s="1">
        <f t="shared" si="0"/>
        <v>35.295081967213115</v>
      </c>
      <c r="I7">
        <v>444</v>
      </c>
      <c r="J7" s="1">
        <f t="shared" si="1"/>
        <v>23.87096774193548</v>
      </c>
      <c r="K7" s="1">
        <f t="shared" si="2"/>
        <v>26.87096774193548</v>
      </c>
    </row>
    <row r="8" spans="1:11" x14ac:dyDescent="0.25">
      <c r="A8">
        <v>102</v>
      </c>
      <c r="B8">
        <f>865+230</f>
        <v>1095</v>
      </c>
      <c r="C8" s="1">
        <f t="shared" si="3"/>
        <v>35.901639344262293</v>
      </c>
      <c r="E8" s="1">
        <f t="shared" si="0"/>
        <v>38.901639344262293</v>
      </c>
      <c r="I8">
        <v>578</v>
      </c>
      <c r="J8" s="1">
        <f t="shared" si="1"/>
        <v>31.0752688172043</v>
      </c>
      <c r="K8" s="1">
        <f t="shared" si="2"/>
        <v>34.075268817204304</v>
      </c>
    </row>
    <row r="9" spans="1:11" x14ac:dyDescent="0.25">
      <c r="A9">
        <v>101</v>
      </c>
      <c r="B9">
        <f>980+230</f>
        <v>1210</v>
      </c>
      <c r="C9" s="1">
        <f t="shared" si="3"/>
        <v>39.672131147540981</v>
      </c>
      <c r="E9" s="1">
        <f t="shared" si="0"/>
        <v>42.672131147540981</v>
      </c>
      <c r="I9">
        <f>119+578</f>
        <v>697</v>
      </c>
      <c r="J9" s="1">
        <f t="shared" si="1"/>
        <v>37.473118279569889</v>
      </c>
      <c r="K9" s="1">
        <f t="shared" si="2"/>
        <v>40.473118279569889</v>
      </c>
    </row>
    <row r="10" spans="1:11" x14ac:dyDescent="0.25">
      <c r="A10">
        <v>109</v>
      </c>
      <c r="B10">
        <v>107</v>
      </c>
      <c r="C10" s="1">
        <f t="shared" si="3"/>
        <v>3.5081967213114753</v>
      </c>
      <c r="E10" s="1">
        <f t="shared" si="0"/>
        <v>6.5081967213114753</v>
      </c>
      <c r="I10">
        <v>115</v>
      </c>
      <c r="J10" s="1">
        <f t="shared" si="1"/>
        <v>6.182795698924731</v>
      </c>
      <c r="K10" s="1">
        <f t="shared" si="2"/>
        <v>9.1827956989247319</v>
      </c>
    </row>
    <row r="11" spans="1:11" x14ac:dyDescent="0.25">
      <c r="A11">
        <v>110</v>
      </c>
      <c r="B11">
        <v>275</v>
      </c>
      <c r="C11" s="1">
        <f t="shared" si="3"/>
        <v>9.0163934426229506</v>
      </c>
      <c r="E11" s="1">
        <f t="shared" si="0"/>
        <v>12.016393442622951</v>
      </c>
      <c r="I11">
        <f>115+17</f>
        <v>132</v>
      </c>
      <c r="J11" s="1">
        <f t="shared" si="1"/>
        <v>7.0967741935483861</v>
      </c>
      <c r="K11" s="1">
        <f t="shared" si="2"/>
        <v>10.096774193548386</v>
      </c>
    </row>
    <row r="12" spans="1:11" x14ac:dyDescent="0.25">
      <c r="A12">
        <v>111</v>
      </c>
      <c r="B12">
        <v>395</v>
      </c>
      <c r="C12" s="1">
        <f t="shared" si="3"/>
        <v>12.950819672131148</v>
      </c>
      <c r="E12" s="1">
        <f t="shared" si="0"/>
        <v>15.950819672131148</v>
      </c>
      <c r="I12">
        <v>232</v>
      </c>
      <c r="J12" s="1">
        <f t="shared" si="1"/>
        <v>12.473118279569892</v>
      </c>
      <c r="K12" s="1">
        <f t="shared" si="2"/>
        <v>15.473118279569892</v>
      </c>
    </row>
    <row r="13" spans="1:11" x14ac:dyDescent="0.25">
      <c r="A13">
        <v>112</v>
      </c>
      <c r="B13">
        <v>563</v>
      </c>
      <c r="C13" s="1">
        <f t="shared" si="3"/>
        <v>18.459016393442624</v>
      </c>
      <c r="E13" s="1">
        <f t="shared" si="0"/>
        <v>21.459016393442624</v>
      </c>
      <c r="I13">
        <v>330</v>
      </c>
      <c r="J13" s="1">
        <f t="shared" si="1"/>
        <v>17.741935483870968</v>
      </c>
      <c r="K13" s="1">
        <f t="shared" si="2"/>
        <v>20.741935483870968</v>
      </c>
    </row>
    <row r="14" spans="1:11" x14ac:dyDescent="0.25">
      <c r="A14">
        <v>113</v>
      </c>
      <c r="B14">
        <v>685</v>
      </c>
      <c r="C14" s="1">
        <f t="shared" si="3"/>
        <v>22.459016393442624</v>
      </c>
      <c r="E14" s="1">
        <f t="shared" si="0"/>
        <v>25.459016393442624</v>
      </c>
      <c r="I14">
        <v>460</v>
      </c>
      <c r="J14" s="1">
        <f t="shared" si="1"/>
        <v>24.731182795698924</v>
      </c>
      <c r="K14" s="1">
        <f t="shared" si="2"/>
        <v>27.731182795698924</v>
      </c>
    </row>
    <row r="15" spans="1:11" x14ac:dyDescent="0.25">
      <c r="A15">
        <v>114</v>
      </c>
      <c r="B15">
        <v>806</v>
      </c>
      <c r="C15" s="1">
        <f t="shared" si="3"/>
        <v>26.42622950819672</v>
      </c>
      <c r="E15" s="1">
        <f t="shared" si="0"/>
        <v>29.42622950819672</v>
      </c>
      <c r="I15">
        <f>65+460</f>
        <v>525</v>
      </c>
      <c r="J15" s="1">
        <f t="shared" si="1"/>
        <v>28.2258064516129</v>
      </c>
      <c r="K15" s="1">
        <f t="shared" si="2"/>
        <v>31.2258064516129</v>
      </c>
    </row>
    <row r="16" spans="1:11" x14ac:dyDescent="0.25">
      <c r="A16">
        <v>115</v>
      </c>
      <c r="B16">
        <v>921</v>
      </c>
      <c r="C16" s="1">
        <f t="shared" si="3"/>
        <v>30.196721311475411</v>
      </c>
      <c r="E16" s="1">
        <f t="shared" si="0"/>
        <v>33.196721311475414</v>
      </c>
      <c r="I16">
        <f>155+107</f>
        <v>262</v>
      </c>
      <c r="J16" s="1">
        <f t="shared" si="1"/>
        <v>14.086021505376342</v>
      </c>
      <c r="K16" s="1">
        <f t="shared" si="2"/>
        <v>17.086021505376344</v>
      </c>
    </row>
    <row r="17" spans="1:12" x14ac:dyDescent="0.25">
      <c r="A17">
        <v>116</v>
      </c>
      <c r="B17">
        <v>1035</v>
      </c>
      <c r="C17" s="1">
        <f t="shared" si="3"/>
        <v>33.934426229508198</v>
      </c>
      <c r="E17" s="1">
        <f t="shared" si="0"/>
        <v>36.934426229508198</v>
      </c>
      <c r="I17">
        <f>262+96</f>
        <v>358</v>
      </c>
      <c r="J17" s="1">
        <f t="shared" si="1"/>
        <v>19.247311827956988</v>
      </c>
      <c r="K17" s="1">
        <f t="shared" si="2"/>
        <v>22.247311827956988</v>
      </c>
    </row>
    <row r="18" spans="1:12" x14ac:dyDescent="0.25">
      <c r="A18" s="2" t="s">
        <v>2</v>
      </c>
      <c r="B18">
        <f>1035+160</f>
        <v>1195</v>
      </c>
      <c r="C18" s="1">
        <f t="shared" si="3"/>
        <v>39.180327868852459</v>
      </c>
      <c r="E18" s="1">
        <f t="shared" si="0"/>
        <v>42.180327868852459</v>
      </c>
      <c r="I18">
        <f>185+262</f>
        <v>447</v>
      </c>
      <c r="J18" s="1">
        <f t="shared" si="1"/>
        <v>24.032258064516128</v>
      </c>
      <c r="K18" s="1">
        <f t="shared" si="2"/>
        <v>27.032258064516128</v>
      </c>
    </row>
    <row r="19" spans="1:12" x14ac:dyDescent="0.25">
      <c r="A19" s="2" t="s">
        <v>1</v>
      </c>
      <c r="B19">
        <f>921+160</f>
        <v>1081</v>
      </c>
      <c r="C19" s="1">
        <f t="shared" si="3"/>
        <v>35.442622950819676</v>
      </c>
      <c r="E19" s="1">
        <f t="shared" si="0"/>
        <v>38.442622950819676</v>
      </c>
      <c r="I19">
        <f>142+262</f>
        <v>404</v>
      </c>
      <c r="J19" s="1">
        <f t="shared" si="1"/>
        <v>21.72043010752688</v>
      </c>
      <c r="K19" s="1">
        <f t="shared" si="2"/>
        <v>24.72043010752688</v>
      </c>
    </row>
    <row r="20" spans="1:12" x14ac:dyDescent="0.25">
      <c r="E20" s="1">
        <f>1100/30.5</f>
        <v>36.065573770491802</v>
      </c>
      <c r="I20">
        <f>105+404</f>
        <v>509</v>
      </c>
      <c r="J20" s="1">
        <f t="shared" si="1"/>
        <v>27.36559139784946</v>
      </c>
      <c r="K20" s="1">
        <f t="shared" si="2"/>
        <v>30.36559139784946</v>
      </c>
    </row>
    <row r="21" spans="1:12" x14ac:dyDescent="0.25">
      <c r="I21">
        <f>509+92</f>
        <v>601</v>
      </c>
      <c r="J21" s="1">
        <f t="shared" si="1"/>
        <v>32.311827956989248</v>
      </c>
      <c r="K21" s="1">
        <f t="shared" si="2"/>
        <v>35.311827956989248</v>
      </c>
    </row>
    <row r="22" spans="1:12" x14ac:dyDescent="0.25">
      <c r="I22">
        <f>73+509</f>
        <v>582</v>
      </c>
      <c r="J22" s="1">
        <f t="shared" si="1"/>
        <v>31.29032258064516</v>
      </c>
      <c r="K22" s="1">
        <f t="shared" si="2"/>
        <v>34.29032258064516</v>
      </c>
    </row>
    <row r="23" spans="1:12" x14ac:dyDescent="0.25">
      <c r="I23">
        <f>141+509</f>
        <v>650</v>
      </c>
      <c r="J23" s="1">
        <f t="shared" si="1"/>
        <v>34.946236559139784</v>
      </c>
      <c r="K23" s="1">
        <f t="shared" si="2"/>
        <v>37.946236559139784</v>
      </c>
    </row>
    <row r="24" spans="1:12" x14ac:dyDescent="0.25">
      <c r="I24">
        <f>141+509</f>
        <v>650</v>
      </c>
      <c r="J24" s="1">
        <f t="shared" si="1"/>
        <v>34.946236559139784</v>
      </c>
      <c r="K24" s="1">
        <f t="shared" si="2"/>
        <v>37.946236559139784</v>
      </c>
    </row>
    <row r="25" spans="1:12" x14ac:dyDescent="0.25">
      <c r="I25">
        <f>225+650</f>
        <v>875</v>
      </c>
      <c r="J25" s="1">
        <f t="shared" si="1"/>
        <v>47.043010752688168</v>
      </c>
      <c r="K25" s="1">
        <f t="shared" si="2"/>
        <v>50.043010752688168</v>
      </c>
    </row>
    <row r="27" spans="1:12" x14ac:dyDescent="0.25">
      <c r="E27" t="s">
        <v>5</v>
      </c>
      <c r="F27" s="1">
        <f>SUM(C3:C19)</f>
        <v>430.42622950819668</v>
      </c>
      <c r="G27" t="s">
        <v>5</v>
      </c>
      <c r="H27" s="1">
        <f>SUM(E3:E20)</f>
        <v>517.49180327868862</v>
      </c>
      <c r="I27" t="s">
        <v>5</v>
      </c>
      <c r="J27" s="1">
        <f>SUM(J3:J25)</f>
        <v>524.94623655913972</v>
      </c>
      <c r="K27" t="s">
        <v>5</v>
      </c>
      <c r="L27" s="1">
        <f>SUM(K3:K25)</f>
        <v>593.94623655913972</v>
      </c>
    </row>
    <row r="29" spans="1:12" x14ac:dyDescent="0.25">
      <c r="F29" t="s">
        <v>6</v>
      </c>
      <c r="G29" s="1">
        <f>F27+H27</f>
        <v>947.91803278688531</v>
      </c>
      <c r="J29" t="s">
        <v>8</v>
      </c>
      <c r="L29" s="1">
        <f>J27+L27</f>
        <v>1118.8924731182794</v>
      </c>
    </row>
    <row r="31" spans="1:12" x14ac:dyDescent="0.25">
      <c r="H31">
        <v>20</v>
      </c>
      <c r="I31">
        <v>17</v>
      </c>
    </row>
    <row r="34" spans="9:10" x14ac:dyDescent="0.25">
      <c r="I34" t="s">
        <v>9</v>
      </c>
      <c r="J3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2017-02-07T14:36:57Z</dcterms:created>
  <dcterms:modified xsi:type="dcterms:W3CDTF">2017-02-09T13:34:49Z</dcterms:modified>
</cp:coreProperties>
</file>