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naplamondon/Desktop/Etienne/GMF-U/"/>
    </mc:Choice>
  </mc:AlternateContent>
  <xr:revisionPtr revIDLastSave="0" documentId="13_ncr:1_{359F8703-F19C-DF4D-9ACA-BCDA1F47F011}" xr6:coauthVersionLast="47" xr6:coauthVersionMax="47" xr10:uidLastSave="{00000000-0000-0000-0000-000000000000}"/>
  <bookViews>
    <workbookView xWindow="2820" yWindow="880" windowWidth="25180" windowHeight="17500" activeTab="4" xr2:uid="{00000000-000D-0000-FFFF-FFFF00000000}"/>
  </bookViews>
  <sheets>
    <sheet name="Instructions" sheetId="20" r:id="rId1"/>
    <sheet name="Renseignements" sheetId="2" r:id="rId2"/>
    <sheet name="Ouverture" sheetId="8" r:id="rId3"/>
    <sheet name="DispoRés" sheetId="12" r:id="rId4"/>
    <sheet name="DispoMed" sheetId="11" r:id="rId5"/>
    <sheet name="Feuil3" sheetId="22" r:id="rId6"/>
    <sheet name="DataMed" sheetId="17" r:id="rId7"/>
    <sheet name="DataHoraire" sheetId="18" r:id="rId8"/>
    <sheet name="Horaire" sheetId="7" r:id="rId9"/>
    <sheet name="Expérience" sheetId="6" r:id="rId10"/>
    <sheet name="Activités" sheetId="10" r:id="rId11"/>
    <sheet name="Activités (2)" sheetId="15" r:id="rId12"/>
    <sheet name="Tests" sheetId="1" r:id="rId13"/>
    <sheet name="Feuil1" sheetId="16" r:id="rId14"/>
    <sheet name="grille res" sheetId="13" r:id="rId15"/>
  </sheets>
  <functionGroups builtInGroupCount="19"/>
  <externalReferences>
    <externalReference r:id="rId16"/>
  </externalReferences>
  <definedNames>
    <definedName name="_ftn1" localSheetId="5">Feuil3!$M$45</definedName>
    <definedName name="_ftn10" localSheetId="5">Feuil3!$M$60</definedName>
    <definedName name="_ftn11" localSheetId="5">Feuil3!$M$61</definedName>
    <definedName name="_ftn2" localSheetId="5">Feuil3!$M$46</definedName>
    <definedName name="_ftn3" localSheetId="5">Feuil3!$M$48</definedName>
    <definedName name="_ftn4" localSheetId="5">Feuil3!$M$51</definedName>
    <definedName name="_ftn5" localSheetId="5">Feuil3!$M$52</definedName>
    <definedName name="_ftn6" localSheetId="5">Feuil3!$M$53</definedName>
    <definedName name="_ftn7" localSheetId="5">Feuil3!$M$54</definedName>
    <definedName name="_ftn8" localSheetId="5">Feuil3!$M$55</definedName>
    <definedName name="_ftn9" localSheetId="5">Feuil3!$M$57</definedName>
    <definedName name="_ftnref1" localSheetId="5">Feuil3!$F$45</definedName>
    <definedName name="_ftnref10" localSheetId="5">Feuil3!$F$60</definedName>
    <definedName name="_ftnref11" localSheetId="5">Feuil3!$C$61</definedName>
    <definedName name="_ftnref2" localSheetId="5">Feuil3!$F$46</definedName>
    <definedName name="_ftnref3" localSheetId="5">Feuil3!$C$48</definedName>
    <definedName name="_ftnref4" localSheetId="5">Feuil3!$C$51</definedName>
    <definedName name="_ftnref5" localSheetId="5">Feuil3!$F$52</definedName>
    <definedName name="_ftnref6" localSheetId="5">Feuil3!$C$53</definedName>
    <definedName name="_ftnref7" localSheetId="5">Feuil3!$C$54</definedName>
    <definedName name="_ftnref8" localSheetId="5">Feuil3!$F$55</definedName>
    <definedName name="_ftnref9" localSheetId="5">Feuil3!$C$57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11" l="1"/>
  <c r="N42" i="11" s="1"/>
  <c r="U42" i="11" s="1"/>
  <c r="AB42" i="11" s="1"/>
  <c r="G34" i="11"/>
  <c r="N34" i="11" s="1"/>
  <c r="U34" i="11" s="1"/>
  <c r="AB34" i="11" s="1"/>
  <c r="X40" i="11"/>
  <c r="X32" i="11"/>
  <c r="X24" i="11"/>
  <c r="X16" i="11"/>
  <c r="X9" i="11"/>
  <c r="M32" i="11"/>
  <c r="G26" i="11"/>
  <c r="N26" i="11" s="1"/>
  <c r="U26" i="11" s="1"/>
  <c r="AB26" i="11" s="1"/>
  <c r="G18" i="11"/>
  <c r="N18" i="11" s="1"/>
  <c r="U18" i="11" s="1"/>
  <c r="AB18" i="11" s="1"/>
  <c r="M24" i="11"/>
  <c r="M16" i="11"/>
  <c r="G11" i="11"/>
  <c r="U11" i="11" s="1"/>
  <c r="AB11" i="11" s="1"/>
  <c r="M9" i="11"/>
  <c r="F4" i="22"/>
  <c r="I4" i="22" s="1"/>
  <c r="L4" i="22" s="1"/>
  <c r="O4" i="22" s="1"/>
  <c r="R4" i="22" s="1"/>
  <c r="U4" i="22" s="1"/>
  <c r="V4" i="22" s="1"/>
  <c r="B6" i="18"/>
  <c r="B4" i="18"/>
  <c r="B5" i="18"/>
  <c r="B3" i="7"/>
  <c r="N3" i="11"/>
  <c r="N3" i="12"/>
  <c r="N3" i="8"/>
  <c r="G15" i="20"/>
  <c r="D67" i="11"/>
  <c r="E67" i="11" s="1"/>
  <c r="F67" i="11" s="1"/>
  <c r="G67" i="11" s="1"/>
  <c r="H67" i="11" s="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S67" i="11" s="1"/>
  <c r="T67" i="11" s="1"/>
  <c r="U67" i="11" s="1"/>
  <c r="V67" i="11" s="1"/>
  <c r="W67" i="11" s="1"/>
  <c r="X67" i="11" s="1"/>
  <c r="Y67" i="11" s="1"/>
  <c r="Z67" i="11" s="1"/>
  <c r="AA67" i="11" s="1"/>
  <c r="AB67" i="11" s="1"/>
  <c r="AC67" i="11" s="1"/>
  <c r="AD67" i="11" s="1"/>
  <c r="D59" i="11"/>
  <c r="E59" i="11" s="1"/>
  <c r="F59" i="11" s="1"/>
  <c r="G59" i="11" s="1"/>
  <c r="H59" i="11" s="1"/>
  <c r="I59" i="11" s="1"/>
  <c r="J59" i="11" s="1"/>
  <c r="K59" i="11" s="1"/>
  <c r="L59" i="11" s="1"/>
  <c r="M59" i="11" s="1"/>
  <c r="N59" i="11" s="1"/>
  <c r="O59" i="11" s="1"/>
  <c r="P59" i="11" s="1"/>
  <c r="Q59" i="11" s="1"/>
  <c r="R59" i="11" s="1"/>
  <c r="S59" i="11" s="1"/>
  <c r="T59" i="11" s="1"/>
  <c r="U59" i="11" s="1"/>
  <c r="V59" i="11" s="1"/>
  <c r="W59" i="11" s="1"/>
  <c r="X59" i="11" s="1"/>
  <c r="Y59" i="11" s="1"/>
  <c r="Z59" i="11" s="1"/>
  <c r="AA59" i="11" s="1"/>
  <c r="AB59" i="11" s="1"/>
  <c r="AC59" i="11" s="1"/>
  <c r="AD59" i="11" s="1"/>
  <c r="D51" i="11"/>
  <c r="E51" i="11" s="1"/>
  <c r="F51" i="11" s="1"/>
  <c r="G51" i="11" s="1"/>
  <c r="H51" i="11" s="1"/>
  <c r="I51" i="11" s="1"/>
  <c r="J51" i="11" s="1"/>
  <c r="K51" i="11" s="1"/>
  <c r="L51" i="11" s="1"/>
  <c r="M51" i="11" s="1"/>
  <c r="N51" i="11" s="1"/>
  <c r="O51" i="11" s="1"/>
  <c r="P51" i="11" s="1"/>
  <c r="Q51" i="11" s="1"/>
  <c r="R51" i="11" s="1"/>
  <c r="S51" i="11" s="1"/>
  <c r="T51" i="11" s="1"/>
  <c r="U51" i="11" s="1"/>
  <c r="V51" i="11" s="1"/>
  <c r="W51" i="11" s="1"/>
  <c r="X51" i="11" s="1"/>
  <c r="Y51" i="11" s="1"/>
  <c r="Z51" i="11" s="1"/>
  <c r="AA51" i="11" s="1"/>
  <c r="AB51" i="11" s="1"/>
  <c r="AC51" i="11" s="1"/>
  <c r="AD51" i="11" s="1"/>
  <c r="D43" i="11"/>
  <c r="E43" i="11" s="1"/>
  <c r="F43" i="11" s="1"/>
  <c r="G43" i="11" s="1"/>
  <c r="H43" i="11" s="1"/>
  <c r="I43" i="11" s="1"/>
  <c r="J43" i="11" s="1"/>
  <c r="K43" i="11" s="1"/>
  <c r="L43" i="11" s="1"/>
  <c r="M43" i="11" s="1"/>
  <c r="N43" i="11" s="1"/>
  <c r="O43" i="11" s="1"/>
  <c r="P43" i="11" s="1"/>
  <c r="Q43" i="11" s="1"/>
  <c r="R43" i="11" s="1"/>
  <c r="S43" i="11" s="1"/>
  <c r="T43" i="11" s="1"/>
  <c r="U43" i="11" s="1"/>
  <c r="V43" i="11" s="1"/>
  <c r="W43" i="11" s="1"/>
  <c r="X43" i="11" s="1"/>
  <c r="Y43" i="11" s="1"/>
  <c r="Z43" i="11" s="1"/>
  <c r="AA43" i="11" s="1"/>
  <c r="AB43" i="11" s="1"/>
  <c r="AC43" i="11" s="1"/>
  <c r="AD43" i="11" s="1"/>
  <c r="D35" i="11"/>
  <c r="E35" i="11" s="1"/>
  <c r="F35" i="11" s="1"/>
  <c r="G35" i="11" s="1"/>
  <c r="H35" i="11" s="1"/>
  <c r="I35" i="11" s="1"/>
  <c r="J35" i="11" s="1"/>
  <c r="K35" i="11" s="1"/>
  <c r="L35" i="11" s="1"/>
  <c r="M35" i="11" s="1"/>
  <c r="N35" i="11" s="1"/>
  <c r="O35" i="11" s="1"/>
  <c r="P35" i="11" s="1"/>
  <c r="Q35" i="11" s="1"/>
  <c r="R35" i="11" s="1"/>
  <c r="S35" i="11" s="1"/>
  <c r="T35" i="11" s="1"/>
  <c r="U35" i="11" s="1"/>
  <c r="V35" i="11" s="1"/>
  <c r="W35" i="11" s="1"/>
  <c r="X35" i="11" s="1"/>
  <c r="Y35" i="11" s="1"/>
  <c r="Z35" i="11" s="1"/>
  <c r="AA35" i="11" s="1"/>
  <c r="AB35" i="11" s="1"/>
  <c r="AC35" i="11" s="1"/>
  <c r="AD35" i="11" s="1"/>
  <c r="D27" i="11"/>
  <c r="E27" i="11" s="1"/>
  <c r="F27" i="11" s="1"/>
  <c r="G27" i="11" s="1"/>
  <c r="H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S27" i="11" s="1"/>
  <c r="T27" i="11" s="1"/>
  <c r="U27" i="11" s="1"/>
  <c r="V27" i="11" s="1"/>
  <c r="W27" i="11" s="1"/>
  <c r="X27" i="11" s="1"/>
  <c r="Y27" i="11" s="1"/>
  <c r="Z27" i="11" s="1"/>
  <c r="AA27" i="11" s="1"/>
  <c r="AB27" i="11" s="1"/>
  <c r="AC27" i="11" s="1"/>
  <c r="AD27" i="11" s="1"/>
  <c r="D19" i="11"/>
  <c r="E19" i="11" s="1"/>
  <c r="F19" i="11" s="1"/>
  <c r="G19" i="11" s="1"/>
  <c r="H19" i="11" s="1"/>
  <c r="I19" i="11" s="1"/>
  <c r="J19" i="11" s="1"/>
  <c r="K19" i="11" s="1"/>
  <c r="L19" i="11" s="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B19" i="11" s="1"/>
  <c r="AC19" i="11" s="1"/>
  <c r="AD19" i="11" s="1"/>
  <c r="F4" i="16"/>
  <c r="G1" i="16"/>
  <c r="H1" i="16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Z1" i="16" s="1"/>
  <c r="AA1" i="16" s="1"/>
  <c r="AB1" i="16" s="1"/>
  <c r="AC1" i="16" s="1"/>
  <c r="AD1" i="16" s="1"/>
  <c r="AE1" i="16" s="1"/>
  <c r="AF1" i="16" s="1"/>
  <c r="AG1" i="16" s="1"/>
  <c r="AH1" i="16" s="1"/>
  <c r="AI1" i="16" s="1"/>
  <c r="AJ1" i="16" s="1"/>
  <c r="AK1" i="16" s="1"/>
  <c r="AL1" i="16" s="1"/>
  <c r="AM1" i="16" s="1"/>
  <c r="AN1" i="16" s="1"/>
  <c r="AO1" i="16" s="1"/>
  <c r="AP1" i="16" s="1"/>
  <c r="AQ1" i="16" s="1"/>
  <c r="AR1" i="16" s="1"/>
  <c r="AS1" i="16" s="1"/>
  <c r="AT1" i="16" s="1"/>
  <c r="AU1" i="16" s="1"/>
  <c r="AV1" i="16" s="1"/>
  <c r="AW1" i="16" s="1"/>
  <c r="AX1" i="16" s="1"/>
  <c r="AY1" i="16" s="1"/>
  <c r="AZ1" i="16" s="1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BW1" i="16" s="1"/>
  <c r="BX1" i="16" s="1"/>
  <c r="BY1" i="16" s="1"/>
  <c r="BZ1" i="16" s="1"/>
  <c r="CA1" i="16" s="1"/>
  <c r="CB1" i="16" s="1"/>
  <c r="CC1" i="16" s="1"/>
  <c r="CD1" i="16" s="1"/>
  <c r="CE1" i="16" s="1"/>
  <c r="CF1" i="16" s="1"/>
  <c r="CG1" i="16" s="1"/>
  <c r="CH1" i="16" s="1"/>
  <c r="CI1" i="16" s="1"/>
  <c r="CJ1" i="16" s="1"/>
  <c r="CK1" i="16" s="1"/>
  <c r="I2" i="16"/>
  <c r="J2" i="16"/>
  <c r="K2" i="16"/>
  <c r="N2" i="16" s="1"/>
  <c r="Q2" i="16" s="1"/>
  <c r="T2" i="16" s="1"/>
  <c r="W2" i="16" s="1"/>
  <c r="Z2" i="16" s="1"/>
  <c r="AC2" i="16" s="1"/>
  <c r="AF2" i="16" s="1"/>
  <c r="AI2" i="16" s="1"/>
  <c r="AL2" i="16" s="1"/>
  <c r="AO2" i="16" s="1"/>
  <c r="AR2" i="16" s="1"/>
  <c r="AU2" i="16" s="1"/>
  <c r="AX2" i="16" s="1"/>
  <c r="BA2" i="16" s="1"/>
  <c r="BD2" i="16" s="1"/>
  <c r="BG2" i="16" s="1"/>
  <c r="BJ2" i="16" s="1"/>
  <c r="BM2" i="16" s="1"/>
  <c r="BP2" i="16" s="1"/>
  <c r="BS2" i="16" s="1"/>
  <c r="BV2" i="16" s="1"/>
  <c r="BY2" i="16" s="1"/>
  <c r="CB2" i="16" s="1"/>
  <c r="CE2" i="16" s="1"/>
  <c r="CH2" i="16" s="1"/>
  <c r="CK2" i="16" s="1"/>
  <c r="L2" i="16"/>
  <c r="O2" i="16" s="1"/>
  <c r="R2" i="16" s="1"/>
  <c r="U2" i="16" s="1"/>
  <c r="X2" i="16" s="1"/>
  <c r="AA2" i="16" s="1"/>
  <c r="AD2" i="16" s="1"/>
  <c r="AG2" i="16" s="1"/>
  <c r="AJ2" i="16" s="1"/>
  <c r="AM2" i="16" s="1"/>
  <c r="AP2" i="16" s="1"/>
  <c r="AS2" i="16" s="1"/>
  <c r="AV2" i="16" s="1"/>
  <c r="AY2" i="16" s="1"/>
  <c r="BB2" i="16" s="1"/>
  <c r="BE2" i="16" s="1"/>
  <c r="BH2" i="16" s="1"/>
  <c r="BK2" i="16" s="1"/>
  <c r="BN2" i="16" s="1"/>
  <c r="BQ2" i="16" s="1"/>
  <c r="BT2" i="16" s="1"/>
  <c r="BW2" i="16" s="1"/>
  <c r="BZ2" i="16" s="1"/>
  <c r="CC2" i="16" s="1"/>
  <c r="CF2" i="16" s="1"/>
  <c r="CI2" i="16" s="1"/>
  <c r="M2" i="16"/>
  <c r="P2" i="16"/>
  <c r="S2" i="16" s="1"/>
  <c r="V2" i="16" s="1"/>
  <c r="Y2" i="16" s="1"/>
  <c r="AB2" i="16" s="1"/>
  <c r="AE2" i="16" s="1"/>
  <c r="AH2" i="16" s="1"/>
  <c r="AK2" i="16" s="1"/>
  <c r="AN2" i="16" s="1"/>
  <c r="AQ2" i="16" s="1"/>
  <c r="AT2" i="16" s="1"/>
  <c r="AW2" i="16" s="1"/>
  <c r="AZ2" i="16" s="1"/>
  <c r="BC2" i="16" s="1"/>
  <c r="BF2" i="16" s="1"/>
  <c r="BI2" i="16" s="1"/>
  <c r="BL2" i="16" s="1"/>
  <c r="BO2" i="16" s="1"/>
  <c r="BR2" i="16" s="1"/>
  <c r="BU2" i="16" s="1"/>
  <c r="BX2" i="16" s="1"/>
  <c r="CA2" i="16" s="1"/>
  <c r="CD2" i="16" s="1"/>
  <c r="CG2" i="16" s="1"/>
  <c r="CJ2" i="16" s="1"/>
  <c r="I3" i="16"/>
  <c r="L3" i="16" s="1"/>
  <c r="O3" i="16" s="1"/>
  <c r="R3" i="16" s="1"/>
  <c r="U3" i="16" s="1"/>
  <c r="X3" i="16" s="1"/>
  <c r="AA3" i="16" s="1"/>
  <c r="AD3" i="16" s="1"/>
  <c r="AG3" i="16" s="1"/>
  <c r="AJ3" i="16" s="1"/>
  <c r="AM3" i="16" s="1"/>
  <c r="AP3" i="16" s="1"/>
  <c r="AS3" i="16" s="1"/>
  <c r="AV3" i="16" s="1"/>
  <c r="AY3" i="16" s="1"/>
  <c r="BB3" i="16" s="1"/>
  <c r="BE3" i="16" s="1"/>
  <c r="BH3" i="16" s="1"/>
  <c r="BK3" i="16" s="1"/>
  <c r="BN3" i="16" s="1"/>
  <c r="BQ3" i="16" s="1"/>
  <c r="BT3" i="16" s="1"/>
  <c r="BW3" i="16" s="1"/>
  <c r="BZ3" i="16" s="1"/>
  <c r="CC3" i="16" s="1"/>
  <c r="CF3" i="16" s="1"/>
  <c r="CI3" i="16" s="1"/>
  <c r="J3" i="16"/>
  <c r="M3" i="16" s="1"/>
  <c r="P3" i="16" s="1"/>
  <c r="S3" i="16" s="1"/>
  <c r="V3" i="16" s="1"/>
  <c r="Y3" i="16" s="1"/>
  <c r="AB3" i="16" s="1"/>
  <c r="AE3" i="16" s="1"/>
  <c r="AH3" i="16" s="1"/>
  <c r="AK3" i="16" s="1"/>
  <c r="AN3" i="16" s="1"/>
  <c r="AQ3" i="16" s="1"/>
  <c r="AT3" i="16" s="1"/>
  <c r="AW3" i="16" s="1"/>
  <c r="AZ3" i="16" s="1"/>
  <c r="BC3" i="16" s="1"/>
  <c r="BF3" i="16" s="1"/>
  <c r="BI3" i="16" s="1"/>
  <c r="BL3" i="16" s="1"/>
  <c r="BO3" i="16" s="1"/>
  <c r="BR3" i="16" s="1"/>
  <c r="BU3" i="16" s="1"/>
  <c r="BX3" i="16" s="1"/>
  <c r="CA3" i="16" s="1"/>
  <c r="CD3" i="16" s="1"/>
  <c r="CG3" i="16" s="1"/>
  <c r="CJ3" i="16" s="1"/>
  <c r="K3" i="16"/>
  <c r="N3" i="16"/>
  <c r="Q3" i="16" s="1"/>
  <c r="T3" i="16" s="1"/>
  <c r="W3" i="16" s="1"/>
  <c r="Z3" i="16" s="1"/>
  <c r="AC3" i="16" s="1"/>
  <c r="AF3" i="16" s="1"/>
  <c r="AI3" i="16" s="1"/>
  <c r="AL3" i="16" s="1"/>
  <c r="AO3" i="16" s="1"/>
  <c r="AR3" i="16" s="1"/>
  <c r="AU3" i="16" s="1"/>
  <c r="AX3" i="16" s="1"/>
  <c r="BA3" i="16" s="1"/>
  <c r="BD3" i="16" s="1"/>
  <c r="BG3" i="16" s="1"/>
  <c r="BJ3" i="16" s="1"/>
  <c r="BM3" i="16" s="1"/>
  <c r="BP3" i="16" s="1"/>
  <c r="BS3" i="16" s="1"/>
  <c r="BV3" i="16" s="1"/>
  <c r="BY3" i="16" s="1"/>
  <c r="CB3" i="16" s="1"/>
  <c r="CE3" i="16" s="1"/>
  <c r="CH3" i="16" s="1"/>
  <c r="CK3" i="16" s="1"/>
  <c r="G4" i="16"/>
  <c r="H4" i="16"/>
  <c r="AD6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7" i="15"/>
  <c r="AD28" i="15"/>
  <c r="AD29" i="15"/>
  <c r="AD30" i="15"/>
  <c r="AD31" i="15"/>
  <c r="AD32" i="15"/>
  <c r="AD33" i="15"/>
  <c r="AD34" i="15"/>
  <c r="AD5" i="15"/>
  <c r="C18" i="13"/>
  <c r="C19" i="13"/>
  <c r="C20" i="13"/>
  <c r="C17" i="13"/>
  <c r="C6" i="13"/>
  <c r="C7" i="13"/>
  <c r="C8" i="13"/>
  <c r="C9" i="13"/>
  <c r="C10" i="13"/>
  <c r="C11" i="13"/>
  <c r="C12" i="13"/>
  <c r="C13" i="13"/>
  <c r="C5" i="13"/>
  <c r="N11" i="11" l="1"/>
  <c r="C6" i="12"/>
  <c r="D6" i="12" s="1"/>
  <c r="E6" i="12" s="1"/>
  <c r="F6" i="12" s="1"/>
  <c r="G6" i="12" s="1"/>
  <c r="H6" i="12" s="1"/>
  <c r="I6" i="12" s="1"/>
  <c r="J6" i="12" s="1"/>
  <c r="K6" i="12" s="1"/>
  <c r="L6" i="12" s="1"/>
  <c r="M6" i="12" s="1"/>
  <c r="N6" i="12" s="1"/>
  <c r="O6" i="12" s="1"/>
  <c r="P6" i="12" s="1"/>
  <c r="Q6" i="12" s="1"/>
  <c r="R6" i="12" s="1"/>
  <c r="S6" i="12" s="1"/>
  <c r="T6" i="12" s="1"/>
  <c r="U6" i="12" s="1"/>
  <c r="V6" i="12" s="1"/>
  <c r="W6" i="12" s="1"/>
  <c r="X6" i="12" s="1"/>
  <c r="Y6" i="12" s="1"/>
  <c r="Z6" i="12" s="1"/>
  <c r="AA6" i="12" s="1"/>
  <c r="AB6" i="12" s="1"/>
  <c r="AC6" i="12" s="1"/>
  <c r="C6" i="11"/>
  <c r="D6" i="11" s="1"/>
  <c r="E6" i="11" s="1"/>
  <c r="F6" i="11" s="1"/>
  <c r="G6" i="11" s="1"/>
  <c r="H6" i="11" s="1"/>
  <c r="I6" i="11" s="1"/>
  <c r="J6" i="11" s="1"/>
  <c r="K6" i="11" s="1"/>
  <c r="L6" i="11" s="1"/>
  <c r="M6" i="11" s="1"/>
  <c r="N6" i="11" s="1"/>
  <c r="O6" i="11" s="1"/>
  <c r="P6" i="11" s="1"/>
  <c r="Q6" i="11" s="1"/>
  <c r="R6" i="11" s="1"/>
  <c r="S6" i="11" s="1"/>
  <c r="T6" i="11" s="1"/>
  <c r="U6" i="11" s="1"/>
  <c r="V6" i="11" s="1"/>
  <c r="W6" i="11" s="1"/>
  <c r="X6" i="11" s="1"/>
  <c r="Y6" i="11" s="1"/>
  <c r="Z6" i="11" s="1"/>
  <c r="AA6" i="11" s="1"/>
  <c r="AB6" i="11" s="1"/>
  <c r="AC6" i="11" s="1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E5" i="10"/>
  <c r="E7" i="10"/>
  <c r="E8" i="10"/>
  <c r="E9" i="10"/>
  <c r="E10" i="10"/>
  <c r="E11" i="10"/>
  <c r="E12" i="10"/>
  <c r="E13" i="10"/>
  <c r="E14" i="10"/>
  <c r="E15" i="10"/>
  <c r="E16" i="10"/>
  <c r="G12" i="6"/>
  <c r="G13" i="6"/>
  <c r="G14" i="6"/>
  <c r="G15" i="6"/>
  <c r="G11" i="6"/>
  <c r="G10" i="6"/>
  <c r="C6" i="8"/>
  <c r="D6" i="8" s="1"/>
  <c r="E6" i="8" s="1"/>
  <c r="F6" i="8" s="1"/>
  <c r="G6" i="8" s="1"/>
  <c r="H6" i="8" s="1"/>
  <c r="I6" i="8" s="1"/>
  <c r="J6" i="8" s="1"/>
  <c r="K6" i="8" s="1"/>
  <c r="L6" i="8" s="1"/>
  <c r="M6" i="8" s="1"/>
  <c r="N6" i="8" s="1"/>
  <c r="O6" i="8" s="1"/>
  <c r="P6" i="8" s="1"/>
  <c r="Q6" i="8" s="1"/>
  <c r="R6" i="8" s="1"/>
  <c r="S6" i="8" s="1"/>
  <c r="T6" i="8" s="1"/>
  <c r="U6" i="8" s="1"/>
  <c r="V6" i="8" s="1"/>
  <c r="W6" i="8" s="1"/>
  <c r="X6" i="8" s="1"/>
  <c r="Y6" i="8" s="1"/>
  <c r="Z6" i="8" s="1"/>
  <c r="AA6" i="8" s="1"/>
  <c r="AB6" i="8" s="1"/>
  <c r="AC6" i="8" s="1"/>
  <c r="C21" i="1"/>
  <c r="G7" i="6"/>
  <c r="G8" i="6"/>
  <c r="G9" i="6"/>
  <c r="G6" i="6"/>
  <c r="H5" i="6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AQ5" i="6" s="1"/>
  <c r="AR5" i="6" s="1"/>
  <c r="AS5" i="6" s="1"/>
  <c r="AT5" i="6" s="1"/>
  <c r="AU5" i="6" s="1"/>
  <c r="AV5" i="6" s="1"/>
  <c r="AW5" i="6" s="1"/>
  <c r="AX5" i="6" s="1"/>
  <c r="AY5" i="6" s="1"/>
  <c r="AZ5" i="6" s="1"/>
  <c r="BA5" i="6" s="1"/>
  <c r="BB5" i="6" s="1"/>
  <c r="BC5" i="6" s="1"/>
  <c r="BD5" i="6" s="1"/>
  <c r="BE5" i="6" s="1"/>
  <c r="BF5" i="6" s="1"/>
  <c r="BG5" i="6" s="1"/>
  <c r="BH5" i="6" s="1"/>
  <c r="BI5" i="6" s="1"/>
  <c r="BJ5" i="6" s="1"/>
  <c r="BK5" i="6" s="1"/>
  <c r="BL5" i="6" s="1"/>
  <c r="BM5" i="6" s="1"/>
  <c r="BN5" i="6" s="1"/>
  <c r="BO5" i="6" s="1"/>
  <c r="BP5" i="6" s="1"/>
  <c r="BQ5" i="6" s="1"/>
  <c r="BR5" i="6" s="1"/>
  <c r="BS5" i="6" s="1"/>
  <c r="BT5" i="6" s="1"/>
  <c r="BU5" i="6" s="1"/>
  <c r="BV5" i="6" s="1"/>
  <c r="BW5" i="6" s="1"/>
  <c r="BX5" i="6" s="1"/>
  <c r="BY5" i="6" s="1"/>
  <c r="BZ5" i="6" s="1"/>
  <c r="CA5" i="6" s="1"/>
  <c r="CB5" i="6" s="1"/>
  <c r="CC5" i="6" s="1"/>
  <c r="CD5" i="6" s="1"/>
  <c r="CE5" i="6" s="1"/>
  <c r="CF5" i="6" s="1"/>
  <c r="CG5" i="6" s="1"/>
  <c r="CH5" i="6" s="1"/>
  <c r="CI5" i="6" s="1"/>
  <c r="CJ5" i="6" s="1"/>
  <c r="CK5" i="6" s="1"/>
  <c r="CL5" i="6" s="1"/>
  <c r="CM5" i="6" s="1"/>
  <c r="CN5" i="6" s="1"/>
  <c r="CO5" i="6" s="1"/>
  <c r="CP5" i="6" s="1"/>
  <c r="CQ5" i="6" s="1"/>
  <c r="CR5" i="6" s="1"/>
  <c r="CS5" i="6" s="1"/>
  <c r="CT5" i="6" s="1"/>
  <c r="CU5" i="6" s="1"/>
  <c r="CV5" i="6" s="1"/>
  <c r="CW5" i="6" s="1"/>
  <c r="CX5" i="6" s="1"/>
  <c r="CY5" i="6" s="1"/>
  <c r="CZ5" i="6" s="1"/>
  <c r="DA5" i="6" s="1"/>
  <c r="DB5" i="6" s="1"/>
  <c r="DC5" i="6" s="1"/>
  <c r="DD5" i="6" s="1"/>
  <c r="DE5" i="6" s="1"/>
  <c r="DF5" i="6" s="1"/>
  <c r="DG5" i="6" s="1"/>
  <c r="DH5" i="6" s="1"/>
  <c r="DI5" i="6" s="1"/>
  <c r="DJ5" i="6" s="1"/>
  <c r="DK5" i="6" s="1"/>
  <c r="DL5" i="6" s="1"/>
  <c r="DM5" i="6" s="1"/>
  <c r="DN5" i="6" s="1"/>
  <c r="DO5" i="6" s="1"/>
  <c r="DP5" i="6" s="1"/>
  <c r="DQ5" i="6" s="1"/>
  <c r="DR5" i="6" s="1"/>
  <c r="DS5" i="6" s="1"/>
  <c r="DT5" i="6" s="1"/>
  <c r="DU5" i="6" s="1"/>
  <c r="DV5" i="6" s="1"/>
  <c r="DW5" i="6" s="1"/>
  <c r="DX5" i="6" s="1"/>
  <c r="DY5" i="6" s="1"/>
  <c r="DZ5" i="6" s="1"/>
  <c r="EA5" i="6" s="1"/>
  <c r="EB5" i="6" s="1"/>
  <c r="EC5" i="6" s="1"/>
  <c r="ED5" i="6" s="1"/>
  <c r="EE5" i="6" s="1"/>
  <c r="EF5" i="6" s="1"/>
  <c r="EG5" i="6" s="1"/>
  <c r="EH5" i="6" s="1"/>
  <c r="EI5" i="6" s="1"/>
  <c r="EJ5" i="6" s="1"/>
  <c r="EK5" i="6" s="1"/>
  <c r="EL5" i="6" s="1"/>
  <c r="EM5" i="6" s="1"/>
  <c r="EN5" i="6" s="1"/>
  <c r="EO5" i="6" s="1"/>
  <c r="EP5" i="6" s="1"/>
  <c r="EQ5" i="6" s="1"/>
  <c r="ER5" i="6" s="1"/>
  <c r="ES5" i="6" s="1"/>
  <c r="ET5" i="6" s="1"/>
  <c r="EU5" i="6" s="1"/>
  <c r="EV5" i="6" s="1"/>
  <c r="EW5" i="6" s="1"/>
  <c r="EX5" i="6" s="1"/>
  <c r="EY5" i="6" s="1"/>
  <c r="EZ5" i="6" s="1"/>
  <c r="FA5" i="6" s="1"/>
  <c r="FB5" i="6" s="1"/>
  <c r="FC5" i="6" s="1"/>
  <c r="FD5" i="6" s="1"/>
  <c r="FE5" i="6" s="1"/>
  <c r="FF5" i="6" s="1"/>
  <c r="FG5" i="6" s="1"/>
  <c r="FH5" i="6" s="1"/>
  <c r="FI5" i="6" s="1"/>
  <c r="FJ5" i="6" s="1"/>
  <c r="FK5" i="6" s="1"/>
  <c r="FL5" i="6" s="1"/>
  <c r="FM5" i="6" s="1"/>
  <c r="FN5" i="6" s="1"/>
  <c r="FO5" i="6" s="1"/>
  <c r="FP5" i="6" s="1"/>
  <c r="FQ5" i="6" s="1"/>
  <c r="FR5" i="6" s="1"/>
  <c r="FS5" i="6" s="1"/>
  <c r="FT5" i="6" s="1"/>
  <c r="FU5" i="6" s="1"/>
  <c r="FV5" i="6" s="1"/>
  <c r="FW5" i="6" s="1"/>
  <c r="FX5" i="6" s="1"/>
  <c r="FY5" i="6" s="1"/>
  <c r="FZ5" i="6" s="1"/>
  <c r="GA5" i="6" s="1"/>
  <c r="GB5" i="6" s="1"/>
  <c r="GC5" i="6" s="1"/>
  <c r="GD5" i="6" s="1"/>
  <c r="GE5" i="6" s="1"/>
  <c r="GF5" i="6" s="1"/>
  <c r="GG5" i="6" s="1"/>
  <c r="GH5" i="6" s="1"/>
  <c r="GI5" i="6" s="1"/>
  <c r="GJ5" i="6" s="1"/>
  <c r="GK5" i="6" s="1"/>
  <c r="GL5" i="6" s="1"/>
  <c r="GM5" i="6" s="1"/>
  <c r="GN5" i="6" s="1"/>
  <c r="GO5" i="6" s="1"/>
  <c r="GP5" i="6" s="1"/>
  <c r="GQ5" i="6" s="1"/>
  <c r="GR5" i="6" s="1"/>
  <c r="GS5" i="6" s="1"/>
  <c r="GT5" i="6" s="1"/>
  <c r="GU5" i="6" s="1"/>
  <c r="GV5" i="6" s="1"/>
  <c r="GW5" i="6" s="1"/>
  <c r="GX5" i="6" s="1"/>
  <c r="GY5" i="6" s="1"/>
  <c r="GZ5" i="6" s="1"/>
  <c r="HA5" i="6" s="1"/>
  <c r="HB5" i="6" s="1"/>
  <c r="HC5" i="6" s="1"/>
  <c r="HD5" i="6" s="1"/>
  <c r="HE5" i="6" s="1"/>
  <c r="HF5" i="6" s="1"/>
  <c r="HG5" i="6" s="1"/>
  <c r="HH5" i="6" s="1"/>
  <c r="HI5" i="6" s="1"/>
  <c r="HJ5" i="6" s="1"/>
  <c r="HK5" i="6" s="1"/>
  <c r="HL5" i="6" s="1"/>
  <c r="HM5" i="6" s="1"/>
  <c r="HN5" i="6" s="1"/>
  <c r="HO5" i="6" s="1"/>
  <c r="HP5" i="6" s="1"/>
  <c r="HQ5" i="6" s="1"/>
  <c r="HR5" i="6" s="1"/>
  <c r="HS5" i="6" s="1"/>
  <c r="HT5" i="6" s="1"/>
  <c r="HU5" i="6" s="1"/>
  <c r="HV5" i="6" s="1"/>
  <c r="HW5" i="6" s="1"/>
  <c r="HX5" i="6" s="1"/>
  <c r="HY5" i="6" s="1"/>
  <c r="HZ5" i="6" s="1"/>
  <c r="IA5" i="6" s="1"/>
  <c r="IB5" i="6" s="1"/>
  <c r="IC5" i="6" s="1"/>
  <c r="ID5" i="6" s="1"/>
  <c r="IE5" i="6" s="1"/>
  <c r="IF5" i="6" s="1"/>
  <c r="IG5" i="6" s="1"/>
  <c r="IH5" i="6" s="1"/>
  <c r="II5" i="6" s="1"/>
  <c r="IJ5" i="6" s="1"/>
  <c r="IK5" i="6" s="1"/>
  <c r="IL5" i="6" s="1"/>
  <c r="IM5" i="6" s="1"/>
  <c r="IN5" i="6" s="1"/>
  <c r="IO5" i="6" s="1"/>
  <c r="IP5" i="6" s="1"/>
  <c r="IQ5" i="6" s="1"/>
  <c r="IR5" i="6" s="1"/>
  <c r="IS5" i="6" s="1"/>
  <c r="IT5" i="6" s="1"/>
  <c r="IU5" i="6" s="1"/>
  <c r="IV5" i="6" s="1"/>
  <c r="IW5" i="6" s="1"/>
  <c r="IX5" i="6" s="1"/>
  <c r="IY5" i="6" s="1"/>
  <c r="IZ5" i="6" s="1"/>
  <c r="JA5" i="6" s="1"/>
  <c r="JB5" i="6" s="1"/>
  <c r="JC5" i="6" s="1"/>
  <c r="JD5" i="6" s="1"/>
  <c r="JE5" i="6" s="1"/>
  <c r="JF5" i="6" s="1"/>
  <c r="JG5" i="6" s="1"/>
  <c r="JH5" i="6" s="1"/>
  <c r="JI5" i="6" s="1"/>
  <c r="JJ5" i="6" s="1"/>
  <c r="JK5" i="6" s="1"/>
  <c r="JL5" i="6" s="1"/>
  <c r="JM5" i="6" s="1"/>
  <c r="JN5" i="6" s="1"/>
  <c r="JO5" i="6" s="1"/>
  <c r="JP5" i="6" s="1"/>
  <c r="JQ5" i="6" s="1"/>
  <c r="JR5" i="6" s="1"/>
  <c r="JS5" i="6" s="1"/>
  <c r="JT5" i="6" s="1"/>
  <c r="JU5" i="6" s="1"/>
  <c r="JV5" i="6" s="1"/>
  <c r="JW5" i="6" s="1"/>
  <c r="JX5" i="6" s="1"/>
  <c r="JY5" i="6" s="1"/>
  <c r="JZ5" i="6" s="1"/>
  <c r="KA5" i="6" s="1"/>
  <c r="KB5" i="6" s="1"/>
  <c r="KC5" i="6" s="1"/>
  <c r="KD5" i="6" s="1"/>
  <c r="KE5" i="6" s="1"/>
  <c r="KF5" i="6" s="1"/>
  <c r="KG5" i="6" s="1"/>
  <c r="KH5" i="6" s="1"/>
  <c r="KI5" i="6" s="1"/>
  <c r="KJ5" i="6" s="1"/>
  <c r="KK5" i="6" s="1"/>
  <c r="KL5" i="6" s="1"/>
  <c r="KM5" i="6" s="1"/>
  <c r="KN5" i="6" s="1"/>
  <c r="KO5" i="6" s="1"/>
  <c r="KP5" i="6" s="1"/>
  <c r="KQ5" i="6" s="1"/>
  <c r="KR5" i="6" s="1"/>
  <c r="KS5" i="6" s="1"/>
  <c r="KT5" i="6" s="1"/>
  <c r="KU5" i="6" s="1"/>
  <c r="KV5" i="6" s="1"/>
  <c r="KW5" i="6" s="1"/>
  <c r="KX5" i="6" s="1"/>
  <c r="KY5" i="6" s="1"/>
  <c r="KZ5" i="6" s="1"/>
  <c r="LA5" i="6" s="1"/>
  <c r="LB5" i="6" s="1"/>
  <c r="LC5" i="6" s="1"/>
  <c r="LD5" i="6" s="1"/>
  <c r="LE5" i="6" s="1"/>
  <c r="LF5" i="6" s="1"/>
  <c r="LG5" i="6" s="1"/>
  <c r="LH5" i="6" s="1"/>
  <c r="LI5" i="6" s="1"/>
  <c r="LJ5" i="6" s="1"/>
  <c r="LK5" i="6" s="1"/>
  <c r="LL5" i="6" s="1"/>
  <c r="LM5" i="6" s="1"/>
  <c r="LN5" i="6" s="1"/>
  <c r="LO5" i="6" s="1"/>
  <c r="LP5" i="6" s="1"/>
  <c r="LQ5" i="6" s="1"/>
  <c r="LR5" i="6" s="1"/>
  <c r="LS5" i="6" s="1"/>
  <c r="LT5" i="6" s="1"/>
  <c r="LU5" i="6" s="1"/>
  <c r="LV5" i="6" s="1"/>
  <c r="LW5" i="6" s="1"/>
  <c r="LX5" i="6" s="1"/>
  <c r="LY5" i="6" s="1"/>
  <c r="LZ5" i="6" s="1"/>
  <c r="MA5" i="6" s="1"/>
  <c r="MB5" i="6" s="1"/>
  <c r="MC5" i="6" s="1"/>
  <c r="MD5" i="6" s="1"/>
  <c r="ME5" i="6" s="1"/>
  <c r="MF5" i="6" s="1"/>
  <c r="MG5" i="6" s="1"/>
  <c r="MH5" i="6" s="1"/>
  <c r="MI5" i="6" s="1"/>
  <c r="MJ5" i="6" s="1"/>
  <c r="MK5" i="6" s="1"/>
  <c r="ML5" i="6" s="1"/>
  <c r="MM5" i="6" s="1"/>
  <c r="MN5" i="6" s="1"/>
  <c r="MO5" i="6" s="1"/>
  <c r="MP5" i="6" s="1"/>
  <c r="MQ5" i="6" s="1"/>
  <c r="MR5" i="6" s="1"/>
  <c r="MS5" i="6" s="1"/>
  <c r="MT5" i="6" s="1"/>
  <c r="MU5" i="6" s="1"/>
  <c r="MV5" i="6" s="1"/>
  <c r="MW5" i="6" s="1"/>
  <c r="MX5" i="6" s="1"/>
  <c r="MY5" i="6" s="1"/>
  <c r="MZ5" i="6" s="1"/>
  <c r="NA5" i="6" s="1"/>
  <c r="NB5" i="6" s="1"/>
  <c r="NC5" i="6" s="1"/>
  <c r="ND5" i="6" s="1"/>
  <c r="NE5" i="6" s="1"/>
  <c r="NF5" i="6" s="1"/>
  <c r="NG5" i="6" s="1"/>
  <c r="NH5" i="6" s="1"/>
  <c r="J13" i="1"/>
</calcChain>
</file>

<file path=xl/sharedStrings.xml><?xml version="1.0" encoding="utf-8"?>
<sst xmlns="http://schemas.openxmlformats.org/spreadsheetml/2006/main" count="1364" uniqueCount="527">
  <si>
    <t>nom</t>
  </si>
  <si>
    <t>prénom</t>
  </si>
  <si>
    <t>Ordre d'attribution des tâches</t>
  </si>
  <si>
    <t>Compter le nombre de médecins disponibles dans chaque compétence</t>
  </si>
  <si>
    <t>Placer les étudiants de soir</t>
  </si>
  <si>
    <t>Placer les étudiants de jour</t>
  </si>
  <si>
    <t>Placer les médecins accompagateurs</t>
  </si>
  <si>
    <t>à l'extérieur</t>
  </si>
  <si>
    <t>de soir</t>
  </si>
  <si>
    <t>à l'intérieur</t>
  </si>
  <si>
    <t>Compléter l'horaire du soir avec le moins de médecins possible</t>
  </si>
  <si>
    <t>Compléter l'horaire de jour</t>
  </si>
  <si>
    <t>Mettre les médecins restant le soir</t>
  </si>
  <si>
    <t>lundi</t>
  </si>
  <si>
    <t>mardi</t>
  </si>
  <si>
    <t>mercredi</t>
  </si>
  <si>
    <t>jeudi</t>
  </si>
  <si>
    <t>vendredi</t>
  </si>
  <si>
    <t>samedi</t>
  </si>
  <si>
    <t>avant-midi</t>
  </si>
  <si>
    <t>après-midi</t>
  </si>
  <si>
    <t>soir</t>
  </si>
  <si>
    <t>Suzanne Boyer</t>
  </si>
  <si>
    <t>Urgence</t>
  </si>
  <si>
    <t>x</t>
  </si>
  <si>
    <t>à</t>
  </si>
  <si>
    <t>Total</t>
  </si>
  <si>
    <t>Placer dans les plages prédéterminées</t>
  </si>
  <si>
    <t>Scripts :</t>
  </si>
  <si>
    <t>Changer les dates et effacer la page d'horaire</t>
  </si>
  <si>
    <t>A1</t>
  </si>
  <si>
    <t>Générer les horaires</t>
  </si>
  <si>
    <t xml:space="preserve">Horaire pour la semaine du </t>
  </si>
  <si>
    <t>NB.SI</t>
  </si>
  <si>
    <t>Cliniques à horaire fixe:</t>
  </si>
  <si>
    <t>Activités à horaire prédéterminé par personne</t>
  </si>
  <si>
    <t>7:45-8:00</t>
  </si>
  <si>
    <t>SRV</t>
  </si>
  <si>
    <t xml:space="preserve"> sans rendez-vous</t>
  </si>
  <si>
    <t>VAD</t>
  </si>
  <si>
    <t xml:space="preserve"> visites à domicile</t>
  </si>
  <si>
    <t>MS</t>
  </si>
  <si>
    <t xml:space="preserve"> musculosquelettique</t>
  </si>
  <si>
    <t>OBS</t>
  </si>
  <si>
    <t xml:space="preserve"> obstétrique</t>
  </si>
  <si>
    <t>PED</t>
  </si>
  <si>
    <t xml:space="preserve"> pédiatrie</t>
  </si>
  <si>
    <t>GYN</t>
  </si>
  <si>
    <t xml:space="preserve"> santé de la femme</t>
  </si>
  <si>
    <t>ENS</t>
  </si>
  <si>
    <t xml:space="preserve"> Enseignement</t>
  </si>
  <si>
    <t>URG</t>
  </si>
  <si>
    <t xml:space="preserve"> Urgence</t>
  </si>
  <si>
    <t>ACC</t>
  </si>
  <si>
    <t xml:space="preserve"> Salle accouchement</t>
  </si>
  <si>
    <t>HOS</t>
  </si>
  <si>
    <t xml:space="preserve"> Hospitalisation</t>
  </si>
  <si>
    <t>lun</t>
  </si>
  <si>
    <t>mar</t>
  </si>
  <si>
    <t>Nombre de périodes par catégorie durant l'année de</t>
  </si>
  <si>
    <t>colonne NH</t>
  </si>
  <si>
    <t>Code</t>
  </si>
  <si>
    <t>Nom</t>
  </si>
  <si>
    <t>TEL</t>
  </si>
  <si>
    <t>Clinico-administratif</t>
  </si>
  <si>
    <t>Local</t>
  </si>
  <si>
    <t>BUR</t>
  </si>
  <si>
    <t>Bureau</t>
  </si>
  <si>
    <t>Sans rendez-vous</t>
  </si>
  <si>
    <t>Visite à domicile</t>
  </si>
  <si>
    <t>Musculosquelettique</t>
  </si>
  <si>
    <t>Obstétrique</t>
  </si>
  <si>
    <t>Pédiatrie</t>
  </si>
  <si>
    <t>Santé de la femme</t>
  </si>
  <si>
    <t>Enseignement</t>
  </si>
  <si>
    <t>Salle accouchement</t>
  </si>
  <si>
    <t>Hospitalisation</t>
  </si>
  <si>
    <t>R1 /sem</t>
  </si>
  <si>
    <t>R1 /mois</t>
  </si>
  <si>
    <t>R1 /session</t>
  </si>
  <si>
    <t>R2 /sem</t>
  </si>
  <si>
    <t>R2 /mois</t>
  </si>
  <si>
    <t>R2 /session</t>
  </si>
  <si>
    <t>Clinique</t>
  </si>
  <si>
    <t>Réservation</t>
  </si>
  <si>
    <t>+ Résident</t>
  </si>
  <si>
    <t>?</t>
  </si>
  <si>
    <t>Grille Méd</t>
  </si>
  <si>
    <t>Grille Rés</t>
  </si>
  <si>
    <t>mer</t>
  </si>
  <si>
    <t>jeu</t>
  </si>
  <si>
    <t>ven</t>
  </si>
  <si>
    <t>sam</t>
  </si>
  <si>
    <t/>
  </si>
  <si>
    <t>Ouverture</t>
  </si>
  <si>
    <t>HIV</t>
  </si>
  <si>
    <t>Clinique d'hiver</t>
  </si>
  <si>
    <t>CHI</t>
  </si>
  <si>
    <t>Chirurgie mineure</t>
  </si>
  <si>
    <t>AM</t>
  </si>
  <si>
    <t>PM</t>
  </si>
  <si>
    <t>Soir</t>
  </si>
  <si>
    <t>Nombre de périodes :</t>
  </si>
  <si>
    <t>Spécialité</t>
  </si>
  <si>
    <t>spécialités :</t>
  </si>
  <si>
    <t>Disponibilité des résidents pour le mois débutant le :</t>
  </si>
  <si>
    <t>Ouverture du GMF et des cliniques pour le mois débutant le :</t>
  </si>
  <si>
    <t>Alice Cöté</t>
  </si>
  <si>
    <t>Jours d'étude</t>
  </si>
  <si>
    <t>Jours de congrès</t>
  </si>
  <si>
    <t>Jours de vacances</t>
  </si>
  <si>
    <t>Jours de maladie</t>
  </si>
  <si>
    <t>Vacances et absences</t>
  </si>
  <si>
    <t>Maison de soins palliatifs</t>
  </si>
  <si>
    <t>Jours de stages spéciaux</t>
  </si>
  <si>
    <t>GMF-U</t>
  </si>
  <si>
    <t>Toxico CRD</t>
  </si>
  <si>
    <t>Clinique douleur chronique</t>
  </si>
  <si>
    <t>Soins palliatifs HPB</t>
  </si>
  <si>
    <t>Psychiatrie HPB</t>
  </si>
  <si>
    <t>Pédiatrie HPB</t>
  </si>
  <si>
    <t>Gériatrie</t>
  </si>
  <si>
    <t>Minimum</t>
  </si>
  <si>
    <t>Maximum</t>
  </si>
  <si>
    <t>Psychiatrie – cliniques externes p.17</t>
  </si>
  <si>
    <t>ORL p.18</t>
  </si>
  <si>
    <t>Ortho p.19</t>
  </si>
  <si>
    <t>Clinique externe médecine interne p.20</t>
  </si>
  <si>
    <t>UEGM = services spécialisés en gériatrie p.21</t>
  </si>
  <si>
    <t>Suivi de grossesse p.22</t>
  </si>
  <si>
    <t>Suivi pédiatrique p.23</t>
  </si>
  <si>
    <t>Cliniques externes pédiatriques spécialisées p.24</t>
  </si>
  <si>
    <t>Clinique jeunesse p.25</t>
  </si>
  <si>
    <t>Clinique de SRV de soir p.26</t>
  </si>
  <si>
    <t>Clinique SRV fin de semaine p.27</t>
  </si>
  <si>
    <t>Temps médico-administratif p.28</t>
  </si>
  <si>
    <t>Cours mardi matin p.29</t>
  </si>
  <si>
    <t>Projet érudition p.30</t>
  </si>
  <si>
    <t>Modules de lecture critique et ACQ p.31</t>
  </si>
  <si>
    <t>Évaluation de la qualité de l’acte p.32</t>
  </si>
  <si>
    <t>Communication p.33</t>
  </si>
  <si>
    <t>Rencontres accompagnement pédagogique p.34</t>
  </si>
  <si>
    <t>UHMF (Unité d’hospitalisation en médecine familiale) p.35</t>
  </si>
  <si>
    <t>UHB (Unité d’hospitalisation brève) p.36</t>
  </si>
  <si>
    <t>Journal Club p. 37</t>
  </si>
  <si>
    <t>Rencontre résidents-DLP p.38</t>
  </si>
  <si>
    <t>Rencontres d’évaluation des résidents p.39</t>
  </si>
  <si>
    <t xml:space="preserve">Garde médico-administrative = garde labo p.40 </t>
  </si>
  <si>
    <t>Externe</t>
  </si>
  <si>
    <t>Tous les R1</t>
  </si>
  <si>
    <t>Tous les R2</t>
  </si>
  <si>
    <t>Alice</t>
  </si>
  <si>
    <t>supervisé</t>
  </si>
  <si>
    <t>moment</t>
  </si>
  <si>
    <t>pref</t>
  </si>
  <si>
    <t>max</t>
  </si>
  <si>
    <t>étud/med</t>
  </si>
  <si>
    <t>jour</t>
  </si>
  <si>
    <t>prédéterminé</t>
  </si>
  <si>
    <t>par personne</t>
  </si>
  <si>
    <t>aucun</t>
  </si>
  <si>
    <t>un</t>
  </si>
  <si>
    <t>CHRN</t>
  </si>
  <si>
    <t>LOCO</t>
  </si>
  <si>
    <t>JEUN</t>
  </si>
  <si>
    <t>eTOX</t>
  </si>
  <si>
    <t>ePAL</t>
  </si>
  <si>
    <t>eUSP</t>
  </si>
  <si>
    <t>ePAH</t>
  </si>
  <si>
    <t>eDER</t>
  </si>
  <si>
    <t>eCHSLD</t>
  </si>
  <si>
    <t>ePSY</t>
  </si>
  <si>
    <t>eORL</t>
  </si>
  <si>
    <t>eORT</t>
  </si>
  <si>
    <t>eINT</t>
  </si>
  <si>
    <t>eUEGM</t>
  </si>
  <si>
    <t>ePED</t>
  </si>
  <si>
    <t>eUHMF</t>
  </si>
  <si>
    <t>eUHB</t>
  </si>
  <si>
    <t>Page</t>
  </si>
  <si>
    <t>12 et 5</t>
  </si>
  <si>
    <t>2 et 3</t>
  </si>
  <si>
    <t>Médecine interne (externe)</t>
  </si>
  <si>
    <t>Psychiatrie (externe)</t>
  </si>
  <si>
    <t>Dermato (externe)</t>
  </si>
  <si>
    <t>ORL (externe)</t>
  </si>
  <si>
    <t>Ortho (externe)</t>
  </si>
  <si>
    <t>Services spécialisés en gériatrie (externe)</t>
  </si>
  <si>
    <t>Pédiatrie spécialisée (externe)</t>
  </si>
  <si>
    <t>Unité d’hospitalisation brève (externe)</t>
  </si>
  <si>
    <t>Unité d’hospitalisation en médecine familiale (externe)</t>
  </si>
  <si>
    <t>Toxico (externe)</t>
  </si>
  <si>
    <t>Soins palliatifs HPB (externe)</t>
  </si>
  <si>
    <t>Bureaux de continuité</t>
  </si>
  <si>
    <t>Clinique jeunesse</t>
  </si>
  <si>
    <t>Locomoteur</t>
  </si>
  <si>
    <t>Douleur chronique</t>
  </si>
  <si>
    <t>Mini-Chirurgies</t>
  </si>
  <si>
    <t>CHX</t>
  </si>
  <si>
    <t>Suivi pédiatrique</t>
  </si>
  <si>
    <t>Suivi de grossesse</t>
  </si>
  <si>
    <t>Maintien à domicile</t>
  </si>
  <si>
    <t>demi-journées R1</t>
  </si>
  <si>
    <t>/mois</t>
  </si>
  <si>
    <t>/an</t>
  </si>
  <si>
    <t>Min</t>
  </si>
  <si>
    <t>Pref</t>
  </si>
  <si>
    <t>/sem.</t>
  </si>
  <si>
    <t>demi-journées R2</t>
  </si>
  <si>
    <t>total</t>
  </si>
  <si>
    <t>demi-journ.</t>
  </si>
  <si>
    <t>CONT.</t>
  </si>
  <si>
    <t>PAL</t>
  </si>
  <si>
    <t>Groupe</t>
  </si>
  <si>
    <t>d'activité</t>
  </si>
  <si>
    <t>Médico-administratif</t>
  </si>
  <si>
    <t>Soins palliatifs clinique (externe)</t>
  </si>
  <si>
    <t>Soins palliatifs unité (externe)</t>
  </si>
  <si>
    <t>Nom dans la liste</t>
  </si>
  <si>
    <t>VAD - Maintien à domicile</t>
  </si>
  <si>
    <t>CHRN - Douleur chronique</t>
  </si>
  <si>
    <t>periode du jour</t>
  </si>
  <si>
    <t>id de periode</t>
  </si>
  <si>
    <t>Marie-Christine Gélinas</t>
  </si>
  <si>
    <t>dj1</t>
  </si>
  <si>
    <t>dj2</t>
  </si>
  <si>
    <t>dj3</t>
  </si>
  <si>
    <t>dj0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</si>
  <si>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</si>
  <si>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</si>
  <si>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</si>
  <si>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</si>
  <si>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</si>
  <si>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</si>
  <si>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</si>
  <si>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</si>
  <si>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</si>
  <si>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</si>
  <si>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</si>
  <si>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</si>
  <si>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</si>
  <si>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</si>
  <si>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</si>
  <si>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</si>
  <si>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</si>
  <si>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</si>
  <si>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</si>
  <si>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</si>
  <si>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</si>
  <si>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</si>
  <si>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</si>
  <si>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</si>
  <si>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</si>
  <si>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</si>
  <si>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</si>
  <si>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</si>
  <si>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</si>
  <si>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</si>
  <si>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</si>
  <si>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</si>
  <si>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</si>
  <si>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</si>
  <si>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</si>
  <si>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</si>
  <si>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</si>
  <si>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</si>
  <si>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</si>
  <si>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</si>
  <si>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</si>
  <si>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</si>
  <si>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</si>
  <si>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</si>
  <si>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</si>
  <si>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</si>
  <si>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</si>
  <si>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</si>
  <si>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</si>
  <si>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</si>
  <si>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</si>
  <si>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</si>
  <si>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</si>
  <si>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</si>
  <si>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</si>
  <si>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</si>
  <si>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</si>
  <si>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</si>
  <si>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</si>
  <si>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</si>
  <si>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</si>
  <si>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</si>
  <si>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</si>
  <si>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</si>
  <si>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</si>
  <si>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</si>
  <si>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</si>
  <si>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</si>
  <si>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</si>
  <si>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</si>
  <si>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</si>
  <si>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</si>
  <si>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</si>
  <si>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</si>
  <si>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</si>
  <si>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</si>
  <si>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</si>
  <si>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</si>
  <si>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</si>
  <si>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</si>
  <si>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</si>
  <si>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</si>
  <si>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</si>
  <si>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spécialités</t>
  </si>
  <si>
    <t>périodes demandées</t>
  </si>
  <si>
    <t>h0</t>
  </si>
  <si>
    <t>Maryse Tadros</t>
  </si>
  <si>
    <t>Disponibilité des médecins pour la période débutant le :</t>
  </si>
  <si>
    <t>Instructions</t>
  </si>
  <si>
    <t>1. Faire une copie du fichier.</t>
  </si>
  <si>
    <t>2. Cliquer le bouton "Nouvelle période".</t>
  </si>
  <si>
    <t>3. Remplir la feuille "Ouverture".</t>
  </si>
  <si>
    <t>4. Remplir les feuilles "DispoRés" et "DispoMed".</t>
  </si>
  <si>
    <t xml:space="preserve">5. Cliquer le bouton "Générer l'horaire". </t>
  </si>
  <si>
    <t xml:space="preserve">S'il y a une modification des disponibilités, il faut recliquer sur "Générer l'horaire". </t>
  </si>
  <si>
    <t>Contrôles</t>
  </si>
  <si>
    <t>Période commençant le :</t>
  </si>
  <si>
    <t>1. Copier les grilles.</t>
  </si>
  <si>
    <t>2.  Compter le nombre de médecins disponibles dans chaque compétence.</t>
  </si>
  <si>
    <t>3. Placer les activités des résidents selon la répartition.</t>
  </si>
  <si>
    <t>Marie-Ève Turgeon</t>
  </si>
  <si>
    <t>Liliane Desgroseillers</t>
  </si>
  <si>
    <t>Christiane Martel</t>
  </si>
  <si>
    <t>ext (PB)</t>
  </si>
  <si>
    <t>Oleg Nikitin</t>
  </si>
  <si>
    <t>Naomi L-Truong</t>
  </si>
  <si>
    <t>à partir de 2025</t>
  </si>
  <si>
    <t>Camille Hince</t>
  </si>
  <si>
    <t>Chen Song</t>
  </si>
  <si>
    <t>Justine Mayrand-Desloges</t>
  </si>
  <si>
    <t>Rita Bouayed</t>
  </si>
  <si>
    <t>mer AM</t>
  </si>
  <si>
    <t>jeu AM</t>
  </si>
  <si>
    <t>mar PM</t>
  </si>
  <si>
    <t>1 jour complet AM-PM</t>
  </si>
  <si>
    <t>début oct 2024</t>
  </si>
  <si>
    <t>mer ou lun ou mar</t>
  </si>
  <si>
    <t>CHSLD (CdeL)</t>
  </si>
  <si>
    <t>CHSLD (MgrC)</t>
  </si>
  <si>
    <t>CHSLD (MT)</t>
  </si>
  <si>
    <t>jeu-ven</t>
  </si>
  <si>
    <t>Dr Pham</t>
  </si>
  <si>
    <t>Dr O'Carroll</t>
  </si>
  <si>
    <t>Dr Fontaine en mai</t>
  </si>
  <si>
    <t>lun ou mar ?</t>
  </si>
  <si>
    <t>Jane Omer</t>
  </si>
  <si>
    <t>Sans rendez-vous (soir)</t>
  </si>
  <si>
    <t>SRVs</t>
  </si>
  <si>
    <t>SRVf</t>
  </si>
  <si>
    <t>Sans rendez-vous (fin de semaine)</t>
  </si>
  <si>
    <t>fin de semaine</t>
  </si>
  <si>
    <t>Type</t>
  </si>
  <si>
    <t>med</t>
  </si>
  <si>
    <t>sips</t>
  </si>
  <si>
    <t>ips</t>
  </si>
  <si>
    <t>stagiaire ips 1</t>
  </si>
  <si>
    <t>ips 1</t>
  </si>
  <si>
    <t>type</t>
  </si>
  <si>
    <t>res 1</t>
  </si>
  <si>
    <t>r1</t>
  </si>
  <si>
    <t>res 2</t>
  </si>
  <si>
    <t>r2</t>
  </si>
  <si>
    <t>VAS</t>
  </si>
  <si>
    <t>EOC</t>
  </si>
  <si>
    <t>JO</t>
  </si>
  <si>
    <t>MK</t>
  </si>
  <si>
    <t>MFB</t>
  </si>
  <si>
    <t>SB</t>
  </si>
  <si>
    <t>ON</t>
  </si>
  <si>
    <t>Laurence</t>
  </si>
  <si>
    <t>L</t>
  </si>
  <si>
    <t>JEB</t>
  </si>
  <si>
    <t>MT</t>
  </si>
  <si>
    <t>MPC</t>
  </si>
  <si>
    <t>VL</t>
  </si>
  <si>
    <t>dim</t>
  </si>
  <si>
    <t>Bur</t>
  </si>
  <si>
    <t>Réunion</t>
  </si>
  <si>
    <t>Obs</t>
  </si>
  <si>
    <t>ClinAdm</t>
  </si>
  <si>
    <t>TéléCons</t>
  </si>
  <si>
    <t>Adm</t>
  </si>
  <si>
    <t>Télé</t>
  </si>
  <si>
    <t>CLSC PMR</t>
  </si>
  <si>
    <t>Congres</t>
  </si>
  <si>
    <t>IMC</t>
  </si>
  <si>
    <t>TMA</t>
  </si>
  <si>
    <t>oui</t>
  </si>
  <si>
    <t>non</t>
  </si>
  <si>
    <t>LDG</t>
  </si>
  <si>
    <t>Bur si /soir</t>
  </si>
  <si>
    <t>total 5 oui</t>
  </si>
  <si>
    <t>soirs min</t>
  </si>
  <si>
    <t>IPS</t>
  </si>
  <si>
    <t>stag1</t>
  </si>
  <si>
    <t>stag</t>
  </si>
  <si>
    <t>Rés1</t>
  </si>
  <si>
    <t>Rés2</t>
  </si>
  <si>
    <t>Rés3</t>
  </si>
  <si>
    <t>Rés4</t>
  </si>
  <si>
    <t>Ext1</t>
  </si>
  <si>
    <t>Ext2</t>
  </si>
  <si>
    <t>Ext3</t>
  </si>
  <si>
    <t>Ext4</t>
  </si>
  <si>
    <t>Ext5</t>
  </si>
  <si>
    <t>R1</t>
  </si>
  <si>
    <t>Cours</t>
  </si>
  <si>
    <t>Journal Cub</t>
  </si>
  <si>
    <t xml:space="preserve">Rencontre résidents-DLP </t>
  </si>
  <si>
    <t>Rencontres d’évaluation des résidents</t>
  </si>
  <si>
    <t>Garde médico-administrative = garde labo</t>
  </si>
  <si>
    <t>1 semaine à la fois ?</t>
  </si>
  <si>
    <t>CONT</t>
  </si>
  <si>
    <t>Lecture critique</t>
  </si>
  <si>
    <t>terminé en déc.</t>
  </si>
  <si>
    <t>Évaluation qualité acte</t>
  </si>
  <si>
    <t>Communication</t>
  </si>
  <si>
    <t xml:space="preserve">Rencontre accomp. Pédago. </t>
  </si>
  <si>
    <t>6 fois 7 jours</t>
  </si>
  <si>
    <t>Véronique Malette-Gratton</t>
  </si>
  <si>
    <t>1 semaine / an</t>
  </si>
  <si>
    <t>Infirmière auxiliaire</t>
  </si>
  <si>
    <t>Travailleuse sociale</t>
  </si>
  <si>
    <t>Physio (et ou ergo)</t>
  </si>
  <si>
    <t>Audet-Simard, Véronique</t>
  </si>
  <si>
    <t>TC</t>
  </si>
  <si>
    <t xml:space="preserve">Bernier, Judith </t>
  </si>
  <si>
    <t>JUBE</t>
  </si>
  <si>
    <t>Bilodeau, Audrée-Anne</t>
  </si>
  <si>
    <t>BIAU</t>
  </si>
  <si>
    <t>En attente passation examen</t>
  </si>
  <si>
    <t>Bouchard, Jean-Emmanuel</t>
  </si>
  <si>
    <t>TP</t>
  </si>
  <si>
    <t>Présente à tous les jours</t>
  </si>
  <si>
    <t>Chabot, Marie-Pierre</t>
  </si>
  <si>
    <t>Cloutier, Myriam</t>
  </si>
  <si>
    <t>MYCL</t>
  </si>
  <si>
    <t>Inf. Clin</t>
  </si>
  <si>
    <t>MCG</t>
  </si>
  <si>
    <t>Henri, Marie-Josée</t>
  </si>
  <si>
    <t>MAHE</t>
  </si>
  <si>
    <t>DCHR les mercredis</t>
  </si>
  <si>
    <t>Début supervision en Janvier 2024</t>
  </si>
  <si>
    <t>Lavallée, Nathalie</t>
  </si>
  <si>
    <t>NALA</t>
  </si>
  <si>
    <t>Llanwarne, Nadia Rebecca</t>
  </si>
  <si>
    <t>NRL</t>
  </si>
  <si>
    <t>Aime les 12 heures</t>
  </si>
  <si>
    <t>O’Carroll, Élise</t>
  </si>
  <si>
    <t>Omer, Jane</t>
  </si>
  <si>
    <t>95% de clientèle pédiatrique</t>
  </si>
  <si>
    <t>La placer en 1ier</t>
  </si>
  <si>
    <t>Penrroz, Pénélope</t>
  </si>
  <si>
    <t>PEPE</t>
  </si>
  <si>
    <r>
      <t>Congé maternité le 1</t>
    </r>
    <r>
      <rPr>
        <vertAlign val="superscript"/>
        <sz val="7"/>
        <color theme="1"/>
        <rFont val="Tahoma"/>
        <family val="2"/>
      </rPr>
      <t>ier</t>
    </r>
    <r>
      <rPr>
        <sz val="7"/>
        <color theme="1"/>
        <rFont val="Tahoma"/>
        <family val="2"/>
      </rPr>
      <t xml:space="preserve"> déc. 2023</t>
    </r>
  </si>
  <si>
    <t>[1] 37,5 heures / semaine</t>
  </si>
  <si>
    <t>[2] Sont en cogestion : MEC | Cheffe des IPS de la ME (Roxanne Lavertue) | TC est de 40 heures/semaine dont 20% autre tâche (Formation, enseignement, etc.) Si enceinte = 32 heures/semaine</t>
  </si>
  <si>
    <t>[3] Faire horaire à la fin | Enlever plages horaires de bureau pour laisser ces dernières à d’autres cliniciens. Dans ce cas, SB sera en télétravail. Est une employée du CISSS ME (Payée 35 heures semaine; vacances; fériés)</t>
  </si>
  <si>
    <t>[4] Superviseure externe (Pratique extérieure à CML)</t>
  </si>
  <si>
    <t>[5] 37,5 heures / semaine</t>
  </si>
  <si>
    <t>[6] Objectif principal est d’inscrire 500 patients</t>
  </si>
  <si>
    <t>[7] Objectif 1ier est de PEC 500 patients</t>
  </si>
  <si>
    <t>[8] 37,5 heures / semaine</t>
  </si>
  <si>
    <t>[9] Superviseure externe (Pratique extérieure à CML)</t>
  </si>
  <si>
    <t>[10] Sont en cogestion : MEC | Cheffe des IPS de la ME (Roxanne Lavertue) | TC est de 40 heures/semaine dont 20% autre tâche (Formation, enseignement, etc.) Si enceinte = 32 heures/semaine</t>
  </si>
  <si>
    <t>[11] Objectif principal ad Août 2024 est d’inscrire 500 patients</t>
  </si>
  <si>
    <t>O'Carroll, Elise</t>
  </si>
  <si>
    <t>Hospit</t>
  </si>
  <si>
    <t>CML</t>
  </si>
  <si>
    <t>Ped</t>
  </si>
  <si>
    <t>Kaci, Melyssa</t>
  </si>
  <si>
    <t>Béland, Marie-France</t>
  </si>
  <si>
    <t>Bilodeau, Audrey-Anne</t>
  </si>
  <si>
    <t>PL</t>
  </si>
  <si>
    <t>MD</t>
  </si>
  <si>
    <t>Boyer, Suzanne</t>
  </si>
  <si>
    <t>Nikitin, Oleg</t>
  </si>
  <si>
    <t>ChxMin</t>
  </si>
  <si>
    <t>Tadros, Maryse</t>
  </si>
  <si>
    <t>Lamarre, Vincent</t>
  </si>
  <si>
    <t>Nb. Demi-journées</t>
  </si>
  <si>
    <t>la 5 ème journée en ClinAdm</t>
  </si>
  <si>
    <t>2 en VAD</t>
  </si>
  <si>
    <t>3 idéal</t>
  </si>
  <si>
    <t>travaille sur horaire</t>
  </si>
  <si>
    <t>SP les lundis</t>
  </si>
  <si>
    <t>+1 en OBS</t>
  </si>
  <si>
    <t>4 min</t>
  </si>
  <si>
    <t>Pas de supervision ad février et que si nécessaire</t>
  </si>
  <si>
    <t>+ patients</t>
  </si>
  <si>
    <t>+ 2 ClinAdm              '+ patients</t>
  </si>
  <si>
    <t>'+ patients</t>
  </si>
  <si>
    <t>37,5 h/sem</t>
  </si>
  <si>
    <t>On doit avoir 10 personnes par shift. Mettre les personnes de trop en télétravail.</t>
  </si>
  <si>
    <t>EXT : 2 clinico par 6 semaines et 10 demi-journées /sem</t>
  </si>
  <si>
    <t>IPS à temps complet et 1 soir/sem</t>
  </si>
  <si>
    <t>À l'hôpital pas plus de 1 apprenant</t>
  </si>
  <si>
    <t>En spécialité pas plus de 1 apprenant</t>
  </si>
  <si>
    <t>EOC doit faire 1 OBS/sem</t>
  </si>
  <si>
    <t>Pas d'OBS en AM les lundis, mardis et mercredis</t>
  </si>
  <si>
    <t>LF, MFB, TRMC pas de supervision ni de gardes</t>
  </si>
  <si>
    <t>BIAU 2 gardes et supervision de sIPS</t>
  </si>
  <si>
    <t>Max 1 SRVsoir / sem</t>
  </si>
  <si>
    <t>Max 3 demi-journées de BUR/sem</t>
  </si>
  <si>
    <t>Pas plus de 8 heures /jour</t>
  </si>
  <si>
    <t>Pas de AM après un soir</t>
  </si>
  <si>
    <t>SB pas de supervision en AM</t>
  </si>
  <si>
    <t>InfAux alternance entre : 1 sem 8-16 et 1 sem 2 ou 3 jours 12-20, le reste 9-17</t>
  </si>
  <si>
    <t>InfClin alternance entre : 1 sem jour 8-16 et 1 sem 9-17 et les soirs</t>
  </si>
  <si>
    <t>InfClin à partir du 1 er avril : 3 jours de 12 heures</t>
  </si>
  <si>
    <t>SP</t>
  </si>
  <si>
    <t>IPS-PL</t>
  </si>
  <si>
    <t>Inf. aux.</t>
  </si>
  <si>
    <t>Gélinas, Marie-Christine</t>
  </si>
  <si>
    <t xml:space="preserve"> [8]</t>
  </si>
  <si>
    <t>Kaci, Mélyssa</t>
  </si>
  <si>
    <t xml:space="preserve"> [7]</t>
  </si>
  <si>
    <t>CHXM</t>
  </si>
  <si>
    <t>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</si>
</sst>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/mm/dd;@"/>
  </numFmts>
  <fonts count="3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000000"/>
      <name val="Calibri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sz val="16"/>
      <color rgb="FF000000"/>
      <name val="Helvetica Neue"/>
      <family val="2"/>
    </font>
    <font>
      <sz val="10"/>
      <name val="Calibri"/>
      <family val="2"/>
      <scheme val="minor"/>
    </font>
    <font>
      <sz val="12"/>
      <color rgb="FF000000"/>
      <name val="Helvetica Neue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Calibri (Corps)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13"/>
      <color rgb="FF000000"/>
      <name val="Lucida Grande"/>
      <family val="2"/>
    </font>
    <font>
      <sz val="12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4"/>
      <color rgb="FFF2F2F2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 (Corps)"/>
    </font>
    <font>
      <sz val="16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Aptos"/>
    </font>
    <font>
      <sz val="7"/>
      <color theme="1"/>
      <name val="Tahoma"/>
      <family val="2"/>
    </font>
    <font>
      <b/>
      <sz val="7"/>
      <color theme="1"/>
      <name val="Tahoma"/>
      <family val="2"/>
    </font>
    <font>
      <vertAlign val="superscript"/>
      <sz val="7"/>
      <color theme="1"/>
      <name val="Tahoma"/>
      <family val="2"/>
    </font>
    <font>
      <sz val="9"/>
      <color theme="1"/>
      <name val="Tahoma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BFF9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thin">
        <color theme="6"/>
      </right>
      <top style="medium">
        <color indexed="64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medium">
        <color indexed="64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medium">
        <color indexed="64"/>
      </right>
      <top style="thin">
        <color theme="6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dotted">
        <color rgb="FF1F3864"/>
      </left>
      <right style="dotted">
        <color rgb="FF1F3864"/>
      </right>
      <top style="dotted">
        <color rgb="FF1F3864"/>
      </top>
      <bottom style="dotted">
        <color rgb="FF1F3864"/>
      </bottom>
      <diagonal/>
    </border>
    <border>
      <left/>
      <right style="dotted">
        <color rgb="FF1F3864"/>
      </right>
      <top style="dotted">
        <color rgb="FF1F3864"/>
      </top>
      <bottom style="dotted">
        <color rgb="FF1F38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0">
    <xf numFmtId="0" fontId="0" fillId="0" borderId="0" xfId="0"/>
    <xf numFmtId="0" fontId="1" fillId="2" borderId="0" xfId="1"/>
    <xf numFmtId="0" fontId="3" fillId="0" borderId="0" xfId="0" applyFont="1"/>
    <xf numFmtId="0" fontId="5" fillId="0" borderId="0" xfId="0" applyFont="1"/>
    <xf numFmtId="164" fontId="0" fillId="0" borderId="0" xfId="0" applyNumberFormat="1"/>
    <xf numFmtId="0" fontId="3" fillId="0" borderId="0" xfId="0" applyFont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4" fontId="3" fillId="3" borderId="1" xfId="0" applyNumberFormat="1" applyFont="1" applyFill="1" applyBorder="1" applyAlignment="1">
      <alignment horizontal="center"/>
    </xf>
    <xf numFmtId="0" fontId="5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0" xfId="0" applyFill="1"/>
    <xf numFmtId="0" fontId="0" fillId="4" borderId="15" xfId="0" applyFill="1" applyBorder="1"/>
    <xf numFmtId="0" fontId="4" fillId="4" borderId="14" xfId="0" applyFont="1" applyFill="1" applyBorder="1"/>
    <xf numFmtId="0" fontId="4" fillId="4" borderId="0" xfId="0" applyFont="1" applyFill="1"/>
    <xf numFmtId="0" fontId="4" fillId="4" borderId="15" xfId="0" applyFont="1" applyFill="1" applyBorder="1"/>
    <xf numFmtId="0" fontId="4" fillId="4" borderId="16" xfId="0" applyFont="1" applyFill="1" applyBorder="1"/>
    <xf numFmtId="0" fontId="4" fillId="4" borderId="17" xfId="0" applyFont="1" applyFill="1" applyBorder="1"/>
    <xf numFmtId="0" fontId="4" fillId="4" borderId="18" xfId="0" applyFont="1" applyFill="1" applyBorder="1"/>
    <xf numFmtId="0" fontId="4" fillId="0" borderId="0" xfId="0" applyFont="1"/>
    <xf numFmtId="0" fontId="3" fillId="4" borderId="11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right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4" borderId="0" xfId="0" applyFont="1" applyFill="1"/>
    <xf numFmtId="0" fontId="9" fillId="0" borderId="0" xfId="0" applyFont="1" applyAlignment="1">
      <alignment horizontal="center" vertical="center"/>
    </xf>
    <xf numFmtId="0" fontId="3" fillId="4" borderId="0" xfId="0" applyFont="1" applyFill="1"/>
    <xf numFmtId="0" fontId="3" fillId="0" borderId="0" xfId="0" applyFont="1" applyAlignment="1">
      <alignment horizontal="center" textRotation="90"/>
    </xf>
    <xf numFmtId="0" fontId="10" fillId="4" borderId="0" xfId="0" applyFont="1" applyFill="1"/>
    <xf numFmtId="0" fontId="3" fillId="0" borderId="22" xfId="0" applyFont="1" applyBorder="1" applyAlignment="1">
      <alignment horizontal="center"/>
    </xf>
    <xf numFmtId="0" fontId="3" fillId="0" borderId="22" xfId="0" applyFont="1" applyBorder="1"/>
    <xf numFmtId="14" fontId="0" fillId="0" borderId="0" xfId="0" applyNumberFormat="1" applyAlignment="1">
      <alignment horizontal="center" textRotation="90"/>
    </xf>
    <xf numFmtId="14" fontId="3" fillId="4" borderId="16" xfId="0" applyNumberFormat="1" applyFont="1" applyFill="1" applyBorder="1" applyAlignment="1">
      <alignment horizontal="center"/>
    </xf>
    <xf numFmtId="14" fontId="3" fillId="4" borderId="17" xfId="0" applyNumberFormat="1" applyFont="1" applyFill="1" applyBorder="1" applyAlignment="1">
      <alignment horizontal="center"/>
    </xf>
    <xf numFmtId="14" fontId="3" fillId="4" borderId="18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4" fontId="0" fillId="0" borderId="23" xfId="0" applyNumberFormat="1" applyBorder="1" applyAlignment="1">
      <alignment horizontal="center" textRotation="90"/>
    </xf>
    <xf numFmtId="0" fontId="0" fillId="3" borderId="2" xfId="0" applyFill="1" applyBorder="1"/>
    <xf numFmtId="0" fontId="3" fillId="0" borderId="0" xfId="0" quotePrefix="1" applyFont="1" applyAlignment="1">
      <alignment horizontal="center"/>
    </xf>
    <xf numFmtId="0" fontId="0" fillId="4" borderId="11" xfId="0" applyFill="1" applyBorder="1"/>
    <xf numFmtId="16" fontId="3" fillId="4" borderId="12" xfId="0" applyNumberFormat="1" applyFont="1" applyFill="1" applyBorder="1" applyAlignment="1">
      <alignment horizontal="center" textRotation="90"/>
    </xf>
    <xf numFmtId="164" fontId="0" fillId="4" borderId="0" xfId="0" applyNumberFormat="1" applyFill="1"/>
    <xf numFmtId="0" fontId="0" fillId="4" borderId="16" xfId="0" applyFill="1" applyBorder="1"/>
    <xf numFmtId="0" fontId="0" fillId="4" borderId="17" xfId="0" applyFill="1" applyBorder="1" applyAlignment="1">
      <alignment horizontal="center"/>
    </xf>
    <xf numFmtId="0" fontId="0" fillId="4" borderId="17" xfId="0" applyFill="1" applyBorder="1"/>
    <xf numFmtId="0" fontId="0" fillId="4" borderId="18" xfId="0" applyFill="1" applyBorder="1"/>
    <xf numFmtId="0" fontId="12" fillId="4" borderId="0" xfId="0" applyFont="1" applyFill="1" applyAlignment="1">
      <alignment horizontal="center" vertical="center"/>
    </xf>
    <xf numFmtId="16" fontId="13" fillId="4" borderId="12" xfId="0" applyNumberFormat="1" applyFont="1" applyFill="1" applyBorder="1" applyAlignment="1">
      <alignment horizontal="center" textRotation="90"/>
    </xf>
    <xf numFmtId="0" fontId="0" fillId="5" borderId="3" xfId="0" quotePrefix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4" xfId="0" quotePrefix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" xfId="0" quotePrefix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164" fontId="0" fillId="4" borderId="14" xfId="0" applyNumberForma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5" borderId="24" xfId="0" quotePrefix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5" xfId="0" quotePrefix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2" fillId="4" borderId="0" xfId="0" applyFont="1" applyFill="1" applyAlignment="1">
      <alignment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3" fillId="4" borderId="0" xfId="0" applyFont="1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5" borderId="6" xfId="0" quotePrefix="1" applyFill="1" applyBorder="1" applyAlignment="1">
      <alignment horizontal="center"/>
    </xf>
    <xf numFmtId="0" fontId="0" fillId="5" borderId="9" xfId="0" quotePrefix="1" applyFill="1" applyBorder="1" applyAlignment="1">
      <alignment horizontal="center"/>
    </xf>
    <xf numFmtId="0" fontId="0" fillId="5" borderId="7" xfId="0" quotePrefix="1" applyFill="1" applyBorder="1" applyAlignment="1">
      <alignment horizontal="center"/>
    </xf>
    <xf numFmtId="0" fontId="0" fillId="0" borderId="0" xfId="0" applyAlignment="1">
      <alignment vertical="center"/>
    </xf>
    <xf numFmtId="0" fontId="0" fillId="4" borderId="3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64" fontId="0" fillId="4" borderId="17" xfId="0" applyNumberFormat="1" applyFill="1" applyBorder="1"/>
    <xf numFmtId="0" fontId="16" fillId="0" borderId="0" xfId="0" applyFont="1" applyAlignment="1">
      <alignment horizontal="center"/>
    </xf>
    <xf numFmtId="0" fontId="16" fillId="3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0" fontId="0" fillId="4" borderId="15" xfId="0" applyFill="1" applyBorder="1" applyAlignment="1">
      <alignment horizontal="left"/>
    </xf>
    <xf numFmtId="0" fontId="0" fillId="5" borderId="3" xfId="0" quotePrefix="1" applyFill="1" applyBorder="1" applyAlignment="1">
      <alignment horizontal="left" vertical="top" wrapText="1"/>
    </xf>
    <xf numFmtId="164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5" borderId="4" xfId="0" applyFill="1" applyBorder="1" applyAlignment="1">
      <alignment horizontal="left" vertical="top" wrapText="1"/>
    </xf>
    <xf numFmtId="0" fontId="0" fillId="5" borderId="4" xfId="0" quotePrefix="1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2" xfId="0" applyFill="1" applyBorder="1" applyAlignment="1">
      <alignment horizontal="left" vertical="top" wrapText="1"/>
    </xf>
    <xf numFmtId="0" fontId="0" fillId="5" borderId="2" xfId="0" quotePrefix="1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14" fillId="4" borderId="45" xfId="0" applyFont="1" applyFill="1" applyBorder="1" applyAlignment="1">
      <alignment horizontal="center" vertical="center"/>
    </xf>
    <xf numFmtId="0" fontId="14" fillId="4" borderId="46" xfId="0" applyFont="1" applyFill="1" applyBorder="1" applyAlignment="1">
      <alignment horizontal="center" vertical="center"/>
    </xf>
    <xf numFmtId="0" fontId="19" fillId="4" borderId="47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20" fillId="4" borderId="0" xfId="0" applyFont="1" applyFill="1" applyAlignment="1">
      <alignment vertical="center"/>
    </xf>
    <xf numFmtId="0" fontId="21" fillId="8" borderId="0" xfId="0" applyFont="1" applyFill="1" applyAlignment="1">
      <alignment vertical="center"/>
    </xf>
    <xf numFmtId="0" fontId="0" fillId="4" borderId="49" xfId="0" applyFill="1" applyBorder="1"/>
    <xf numFmtId="0" fontId="4" fillId="4" borderId="12" xfId="0" applyFont="1" applyFill="1" applyBorder="1"/>
    <xf numFmtId="0" fontId="23" fillId="4" borderId="13" xfId="0" applyFont="1" applyFill="1" applyBorder="1"/>
    <xf numFmtId="0" fontId="3" fillId="4" borderId="15" xfId="0" applyFont="1" applyFill="1" applyBorder="1"/>
    <xf numFmtId="0" fontId="23" fillId="4" borderId="12" xfId="0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0" fillId="4" borderId="50" xfId="0" applyFill="1" applyBorder="1"/>
    <xf numFmtId="14" fontId="4" fillId="4" borderId="49" xfId="0" applyNumberFormat="1" applyFont="1" applyFill="1" applyBorder="1" applyAlignment="1">
      <alignment horizontal="center"/>
    </xf>
    <xf numFmtId="14" fontId="22" fillId="4" borderId="49" xfId="0" applyNumberFormat="1" applyFont="1" applyFill="1" applyBorder="1"/>
    <xf numFmtId="0" fontId="4" fillId="4" borderId="11" xfId="0" applyFont="1" applyFill="1" applyBorder="1"/>
    <xf numFmtId="0" fontId="4" fillId="4" borderId="13" xfId="0" applyFont="1" applyFill="1" applyBorder="1"/>
    <xf numFmtId="0" fontId="0" fillId="5" borderId="14" xfId="0" quotePrefix="1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5" borderId="51" xfId="0" quotePrefix="1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3" xfId="0" quotePrefix="1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12" fillId="0" borderId="0" xfId="0" applyFont="1" applyAlignment="1">
      <alignment vertical="center"/>
    </xf>
    <xf numFmtId="14" fontId="0" fillId="0" borderId="0" xfId="0" applyNumberFormat="1" applyAlignment="1">
      <alignment horizontal="center"/>
    </xf>
    <xf numFmtId="0" fontId="0" fillId="0" borderId="56" xfId="0" applyBorder="1"/>
    <xf numFmtId="0" fontId="0" fillId="0" borderId="56" xfId="0" applyBorder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/>
    <xf numFmtId="0" fontId="28" fillId="0" borderId="58" xfId="0" applyFont="1" applyBorder="1" applyAlignment="1">
      <alignment horizontal="center" vertical="center" wrapText="1"/>
    </xf>
    <xf numFmtId="0" fontId="28" fillId="0" borderId="58" xfId="0" applyFont="1" applyBorder="1" applyAlignment="1">
      <alignment vertical="center" wrapText="1"/>
    </xf>
    <xf numFmtId="0" fontId="0" fillId="3" borderId="0" xfId="0" applyFill="1"/>
    <xf numFmtId="0" fontId="31" fillId="0" borderId="0" xfId="0" applyFont="1" applyAlignment="1">
      <alignment horizontal="center" wrapText="1"/>
    </xf>
    <xf numFmtId="0" fontId="31" fillId="0" borderId="0" xfId="0" applyFont="1" applyAlignment="1">
      <alignment horizontal="center" vertical="center"/>
    </xf>
    <xf numFmtId="0" fontId="30" fillId="0" borderId="58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0" fillId="0" borderId="57" xfId="0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5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4" fontId="3" fillId="4" borderId="19" xfId="0" applyNumberFormat="1" applyFont="1" applyFill="1" applyBorder="1" applyAlignment="1">
      <alignment horizontal="center"/>
    </xf>
    <xf numFmtId="14" fontId="3" fillId="4" borderId="20" xfId="0" applyNumberFormat="1" applyFont="1" applyFill="1" applyBorder="1" applyAlignment="1">
      <alignment horizontal="center"/>
    </xf>
    <xf numFmtId="14" fontId="3" fillId="4" borderId="21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5" borderId="29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top"/>
    </xf>
    <xf numFmtId="0" fontId="3" fillId="4" borderId="0" xfId="0" applyFont="1" applyFill="1" applyAlignment="1">
      <alignment horizontal="right" vertical="center"/>
    </xf>
    <xf numFmtId="0" fontId="3" fillId="4" borderId="15" xfId="0" applyFont="1" applyFill="1" applyBorder="1" applyAlignment="1">
      <alignment horizontal="right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14" fontId="12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14" fontId="3" fillId="4" borderId="14" xfId="0" applyNumberFormat="1" applyFont="1" applyFill="1" applyBorder="1" applyAlignment="1">
      <alignment horizontal="center"/>
    </xf>
    <xf numFmtId="14" fontId="3" fillId="4" borderId="0" xfId="0" applyNumberFormat="1" applyFont="1" applyFill="1" applyAlignment="1">
      <alignment horizontal="center"/>
    </xf>
    <xf numFmtId="14" fontId="3" fillId="4" borderId="15" xfId="0" applyNumberFormat="1" applyFont="1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4" borderId="20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1" fontId="3" fillId="0" borderId="0" xfId="0" applyNumberFormat="1" applyFont="1" applyAlignment="1">
      <alignment horizontal="center" vertical="center"/>
    </xf>
    <xf numFmtId="11" fontId="12" fillId="4" borderId="19" xfId="0" applyNumberFormat="1" applyFont="1" applyFill="1" applyBorder="1" applyAlignment="1">
      <alignment vertical="center"/>
    </xf>
    <xf numFmtId="11" fontId="12" fillId="4" borderId="20" xfId="0" applyNumberFormat="1" applyFont="1" applyFill="1" applyBorder="1" applyAlignment="1">
      <alignment vertical="center"/>
    </xf>
    <xf numFmtId="11" fontId="12" fillId="4" borderId="21" xfId="0" applyNumberFormat="1" applyFont="1" applyFill="1" applyBorder="1" applyAlignment="1">
      <alignment vertical="center"/>
    </xf>
    <xf numFmtId="0" fontId="31" fillId="0" borderId="0" xfId="0" applyFont="1" applyAlignment="1">
      <alignment horizontal="center"/>
    </xf>
    <xf numFmtId="0" fontId="27" fillId="0" borderId="58" xfId="0" applyFont="1" applyBorder="1" applyAlignment="1">
      <alignment horizontal="center" vertical="center" wrapText="1"/>
    </xf>
  </cellXfs>
  <cellStyles count="2">
    <cellStyle name="Insatisfaisant" xfId="1" builtinId="27"/>
    <cellStyle name="Normal" xfId="0" builtinId="0"/>
  </cellStyles>
  <dxfs count="2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</dxfs>
  <tableStyles count="1" defaultTableStyle="Style de tableau 1" defaultPivotStyle="PivotStyleLight16">
    <tableStyle name="Style de tableau 1" pivot="0" count="0" xr9:uid="{6544DAE8-F19B-A448-9E17-CC61CFAC293E}"/>
  </tableStyles>
  <colors>
    <mruColors>
      <color rgb="FFFBFF9C"/>
      <color rgb="FFD9D9D9"/>
      <color rgb="FFFF7C80"/>
      <color rgb="FFFF9966"/>
      <color rgb="FFC2E1BA"/>
      <color rgb="FF69E198"/>
      <color rgb="FF9FC687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fmlaLink="$A$1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List" dx="15" fmlaLink="$B$10" fmlaRange="$A$6:$A$10" noThreeD="1" sel="3" val="0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4074584</xdr:colOff>
      <xdr:row>3</xdr:row>
      <xdr:rowOff>84667</xdr:rowOff>
    </xdr:from>
    <xdr:to>
      <xdr:col>6</xdr:col>
      <xdr:colOff>201082</xdr:colOff>
      <xdr:row>7</xdr:row>
      <xdr:rowOff>126999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5667" y="698500"/>
          <a:ext cx="3407832" cy="846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622300</xdr:colOff>
          <xdr:row>14</xdr:row>
          <xdr:rowOff>165100</xdr:rowOff>
        </xdr:from>
        <xdr:to>
          <xdr:col>6</xdr:col>
          <xdr:colOff>2565400</xdr:colOff>
          <xdr:row>16</xdr:row>
          <xdr:rowOff>63500</xdr:rowOff>
        </xdr:to>
        <xdr:sp macro="" textlink="">
          <xdr:nvSpPr>
            <xdr:cNvPr id="16385" name="Prochaine semaine" descr="Prochaine période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Prochaine semaine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152400</xdr:rowOff>
        </xdr:from>
        <xdr:to>
          <xdr:col>6</xdr:col>
          <xdr:colOff>2565400</xdr:colOff>
          <xdr:row>19</xdr:row>
          <xdr:rowOff>101600</xdr:rowOff>
        </xdr:to>
        <xdr:sp macro="" textlink="">
          <xdr:nvSpPr>
            <xdr:cNvPr id="16388" name="Prochaine semaine" descr="Prochaine période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Générer l'horaire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</xdr:colOff>
      <xdr:row>1</xdr:row>
      <xdr:rowOff>1</xdr:rowOff>
    </xdr:from>
    <xdr:to>
      <xdr:col>9</xdr:col>
      <xdr:colOff>0</xdr:colOff>
      <xdr:row>3</xdr:row>
      <xdr:rowOff>95842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67" y="317501"/>
          <a:ext cx="3026833" cy="7520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529166</xdr:colOff>
      <xdr:row>1</xdr:row>
      <xdr:rowOff>0</xdr:rowOff>
    </xdr:from>
    <xdr:to>
      <xdr:col>8</xdr:col>
      <xdr:colOff>116416</xdr:colOff>
      <xdr:row>3</xdr:row>
      <xdr:rowOff>95841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66" y="391583"/>
          <a:ext cx="3026833" cy="7520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182033</xdr:colOff>
      <xdr:row>0</xdr:row>
      <xdr:rowOff>148165</xdr:rowOff>
    </xdr:from>
    <xdr:to>
      <xdr:col>4</xdr:col>
      <xdr:colOff>446616</xdr:colOff>
      <xdr:row>2</xdr:row>
      <xdr:rowOff>74673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148165"/>
          <a:ext cx="3026833" cy="752008"/>
        </a:xfrm>
        <a:prstGeom prst="rect">
          <a:avLst/>
        </a:prstGeom>
      </xdr:spPr>
    </xdr:pic>
    <xdr:clientData/>
  </xdr:twoCellAnchor>
  <xdr:twoCellAnchor editAs="oneCell">
    <xdr:from>
      <xdr:col>0</xdr:col>
      <xdr:colOff>199572</xdr:colOff>
      <xdr:row>84</xdr:row>
      <xdr:rowOff>81643</xdr:rowOff>
    </xdr:from>
    <xdr:to>
      <xdr:col>10</xdr:col>
      <xdr:colOff>199572</xdr:colOff>
      <xdr:row>119</xdr:row>
      <xdr:rowOff>183243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72" y="23857857"/>
          <a:ext cx="7048500" cy="7086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0</xdr:row>
      <xdr:rowOff>381000</xdr:rowOff>
    </xdr:from>
    <xdr:to>
      <xdr:col>4</xdr:col>
      <xdr:colOff>296333</xdr:colOff>
      <xdr:row>3</xdr:row>
      <xdr:rowOff>91608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381000"/>
          <a:ext cx="3026833" cy="7520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</xdr:row>
          <xdr:rowOff>25400</xdr:rowOff>
        </xdr:from>
        <xdr:to>
          <xdr:col>3</xdr:col>
          <xdr:colOff>584200</xdr:colOff>
          <xdr:row>4</xdr:row>
          <xdr:rowOff>165100</xdr:rowOff>
        </xdr:to>
        <xdr:sp macro="" textlink="">
          <xdr:nvSpPr>
            <xdr:cNvPr id="1025" name="Option Button 1" descr="no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CA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Case d'option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711200</xdr:colOff>
          <xdr:row>3</xdr:row>
          <xdr:rowOff>25400</xdr:rowOff>
        </xdr:from>
        <xdr:to>
          <xdr:col>8</xdr:col>
          <xdr:colOff>800100</xdr:colOff>
          <xdr:row>4</xdr:row>
          <xdr:rowOff>165100</xdr:rowOff>
        </xdr:to>
        <xdr:sp macro="" textlink="">
          <xdr:nvSpPr>
            <xdr:cNvPr id="1027" name="Option Button 3" descr="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CA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Case d'option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8</xdr:row>
          <xdr:rowOff>0</xdr:rowOff>
        </xdr:from>
        <xdr:to>
          <xdr:col>4</xdr:col>
          <xdr:colOff>698500</xdr:colOff>
          <xdr:row>12</xdr:row>
          <xdr:rowOff>38100</xdr:rowOff>
        </xdr:to>
        <xdr:sp macro="" textlink="">
          <xdr:nvSpPr>
            <xdr:cNvPr id="1028" name="List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10</xdr:row>
          <xdr:rowOff>127000</xdr:rowOff>
        </xdr:from>
        <xdr:to>
          <xdr:col>8</xdr:col>
          <xdr:colOff>342900</xdr:colOff>
          <xdr:row>12</xdr:row>
          <xdr:rowOff>101600</xdr:rowOff>
        </xdr:to>
        <xdr:sp macro="" textlink="">
          <xdr:nvSpPr>
            <xdr:cNvPr id="1035" name="Mona" descr="=J1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C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728134</xdr:colOff>
      <xdr:row>14</xdr:row>
      <xdr:rowOff>127000</xdr:rowOff>
    </xdr:from>
    <xdr:to>
      <xdr:col>4</xdr:col>
      <xdr:colOff>812801</xdr:colOff>
      <xdr:row>19</xdr:row>
      <xdr:rowOff>8467</xdr:rowOff>
    </xdr:to>
    <xdr:pic>
      <xdr:nvPicPr>
        <xdr:cNvPr id="3" name="Graphique 2" descr="Add avec un remplissage uni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217334" y="2971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753534</xdr:colOff>
      <xdr:row>14</xdr:row>
      <xdr:rowOff>118533</xdr:rowOff>
    </xdr:from>
    <xdr:to>
      <xdr:col>6</xdr:col>
      <xdr:colOff>355601</xdr:colOff>
      <xdr:row>19</xdr:row>
      <xdr:rowOff>0</xdr:rowOff>
    </xdr:to>
    <xdr:pic>
      <xdr:nvPicPr>
        <xdr:cNvPr id="4" name="Graphique 3" descr="Add avec un remplissage uni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02201" y="2963333"/>
          <a:ext cx="914400" cy="914400"/>
        </a:xfrm>
        <a:prstGeom prst="rect">
          <a:avLst/>
        </a:prstGeom>
      </xdr:spPr>
    </xdr:pic>
    <xdr:clientData/>
  </xdr:twoCellAnchor>
  <xdr:twoCellAnchor>
    <xdr:from>
      <xdr:col>9</xdr:col>
      <xdr:colOff>143933</xdr:colOff>
      <xdr:row>2</xdr:row>
      <xdr:rowOff>135467</xdr:rowOff>
    </xdr:from>
    <xdr:to>
      <xdr:col>10</xdr:col>
      <xdr:colOff>389467</xdr:colOff>
      <xdr:row>6</xdr:row>
      <xdr:rowOff>0</xdr:rowOff>
    </xdr:to>
    <xdr:sp macro="" textlink="">
      <xdr:nvSpPr>
        <xdr:cNvPr id="2" name="Bulle rond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8094133" y="541867"/>
          <a:ext cx="1075267" cy="677333"/>
        </a:xfrm>
        <a:prstGeom prst="wedgeEllipseCallout">
          <a:avLst>
            <a:gd name="adj1" fmla="val 103783"/>
            <a:gd name="adj2" fmla="val -10671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Figer les volets</a:t>
          </a:r>
        </a:p>
        <a:p>
          <a:pPr algn="l"/>
          <a:endParaRPr lang="fr-CA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onaplamondon/Desktop/Etienne/GMF-U/GMF-U-2.xlsm" TargetMode="External"/><Relationship Id="rId1" Type="http://schemas.openxmlformats.org/officeDocument/2006/relationships/externalLinkPath" Target="GMF-U-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nseignements"/>
      <sheetName val="Ouverture"/>
      <sheetName val="DispoRés"/>
      <sheetName val="DispoMed"/>
      <sheetName val="Horaire"/>
      <sheetName val="Expérience"/>
      <sheetName val="Activités"/>
      <sheetName val="Activités (2)"/>
      <sheetName val="Tests"/>
      <sheetName val="grille res"/>
    </sheetNames>
    <sheetDataSet>
      <sheetData sheetId="0" refreshError="1"/>
      <sheetData sheetId="1">
        <row r="10">
          <cell r="C10" t="str">
            <v>x</v>
          </cell>
        </row>
        <row r="11">
          <cell r="C11" t="str">
            <v>x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FB264F-6859-B54E-B4B7-96B47D9E0127}" name="DataPersonnes" displayName="DataPersonnes" ref="B3:N9" totalsRowShown="0" headerRowDxfId="263" dataDxfId="262">
  <autoFilter ref="B3:N9" xr:uid="{54FB264F-6859-B54E-B4B7-96B47D9E01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507EF91E-8D0F-A642-9F0C-33462FEDB47A}" name="Nom" dataDxfId="261"/>
    <tableColumn id="2" xr3:uid="{448A6A87-9D2F-B742-B9C3-631D34AA3E56}" name="type" dataDxfId="260"/>
    <tableColumn id="103" xr3:uid="{DDE7AAE4-D245-454E-A497-5856D6B5C3D8}" name="dj0" dataDxfId="259"/>
    <tableColumn id="102" xr3:uid="{42C2669D-D606-6941-A71E-6727F658B647}" name="dj1" dataDxfId="258"/>
    <tableColumn id="101" xr3:uid="{3F66A9B4-5A1F-F544-9B93-80661964C2EB}" name="dj2" dataDxfId="257"/>
    <tableColumn id="100" xr3:uid="{BC261621-B5A8-D14B-A1DC-8000AA71CDCD}" name="dj3" dataDxfId="256"/>
    <tableColumn id="91" xr3:uid="{AE7838E5-70E1-CD4D-A858-B3839D9869CC}" name="VAD" dataDxfId="255"/>
    <tableColumn id="93" xr3:uid="{A4699ADB-5120-B748-A67C-E2A8C11D794E}" name="OBS" dataDxfId="254"/>
    <tableColumn id="97" xr3:uid="{E77B77DE-3798-D840-8613-2C1371D2C611}" name="PED" dataDxfId="253"/>
    <tableColumn id="96" xr3:uid="{2BE308DB-74C3-1A4B-A152-FA6039321855}" name="CHX" dataDxfId="252"/>
    <tableColumn id="95" xr3:uid="{C77A28FC-4502-E44B-9EB6-36739BD31D30}" name="CHRN" dataDxfId="251"/>
    <tableColumn id="94" xr3:uid="{E3BF8344-1ADD-B442-A00A-8F07220D6A56}" name="LOCO" dataDxfId="250"/>
    <tableColumn id="92" xr3:uid="{C8B0E3C3-43A2-0645-A52E-1BD2D314265D}" name="JEUN" dataDxfId="24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5BEAF8-A744-274F-A5AD-27B1ECEAEC1A}" name="HoraireParPersonne" displayName="HoraireParPersonne" ref="B3:CI8" headerRowDxfId="248" dataDxfId="247">
  <autoFilter ref="B3:CI8" xr:uid="{7F5BEAF8-A744-274F-A5AD-27B1ECEAEC1A}"/>
  <tableColumns count="86">
    <tableColumn id="1" xr3:uid="{528BC64C-4C02-334B-A158-34D6E3CD1954}" name="Nom" totalsRowLabel="Total" dataDxfId="246" totalsRowDxfId="245">
      <calculatedColumnFormula>DataPersonnes[[#This Row],[Nom]]</calculatedColumnFormula>
    </tableColumn>
    <tableColumn id="86" xr3:uid="{D6FE1F6A-3F17-4A42-A77F-A6C6EFB73E02}" name="Type" dataDxfId="244" totalsRowDxfId="243"/>
    <tableColumn id="2" xr3:uid="{EE4E7324-CCDF-4E47-9E79-538695D92C79}" name="h0" dataDxfId="242" totalsRowDxfId="241"/>
    <tableColumn id="3" xr3:uid="{52DDB852-90E1-A448-8907-94BFE8126EF7}" name="h1" dataDxfId="240" totalsRowDxfId="239"/>
    <tableColumn id="4" xr3:uid="{F9C0CD99-2446-F84A-823E-4D4652B9E8D9}" name="h2" dataDxfId="238" totalsRowDxfId="237"/>
    <tableColumn id="5" xr3:uid="{F3B5F4DD-79DF-BC4C-9B14-45182D51A553}" name="h3" dataDxfId="236" totalsRowDxfId="235"/>
    <tableColumn id="6" xr3:uid="{D9D1AED3-AB23-2143-BAB2-EBA91CAF31AE}" name="h4" dataDxfId="234" totalsRowDxfId="233"/>
    <tableColumn id="7" xr3:uid="{FAE16540-0A83-F24B-B547-F8959ECDF314}" name="h5" dataDxfId="232" totalsRowDxfId="231"/>
    <tableColumn id="8" xr3:uid="{AC2124E3-CC25-474F-9E5D-247E59DDCC36}" name="h6" dataDxfId="230" totalsRowDxfId="229"/>
    <tableColumn id="9" xr3:uid="{DE43933B-F2A3-4442-99D5-55FC2EA05D4E}" name="h7" dataDxfId="228" totalsRowDxfId="227"/>
    <tableColumn id="10" xr3:uid="{28DDEEF6-417C-7C46-9F56-95F58E9FBDE9}" name="h8" dataDxfId="226" totalsRowDxfId="225"/>
    <tableColumn id="11" xr3:uid="{B869658B-3E12-2A43-A8AF-B11DBB083407}" name="h9" dataDxfId="224" totalsRowDxfId="223"/>
    <tableColumn id="12" xr3:uid="{38033829-9BA8-3E42-BB99-6D77F66D6F89}" name="h10" dataDxfId="222" totalsRowDxfId="221"/>
    <tableColumn id="13" xr3:uid="{99032C7C-B4F7-1C4A-A7AA-6708C163AF80}" name="h11" dataDxfId="220" totalsRowDxfId="219"/>
    <tableColumn id="14" xr3:uid="{234EDCCD-E928-6348-AB80-1179176C0401}" name="h12" dataDxfId="218" totalsRowDxfId="217"/>
    <tableColumn id="15" xr3:uid="{E8F1C15A-AF25-D24B-A368-0C3847A0E6B4}" name="h13" dataDxfId="216" totalsRowDxfId="215"/>
    <tableColumn id="16" xr3:uid="{160CBEE6-CEFB-0D40-8828-166A1DA4039B}" name="h14" dataDxfId="214" totalsRowDxfId="213"/>
    <tableColumn id="17" xr3:uid="{9F9AC085-9661-2A41-87E9-A9D30AE83EC2}" name="h15" dataDxfId="212" totalsRowDxfId="211"/>
    <tableColumn id="18" xr3:uid="{93B3D73D-38FB-4441-BFBC-3D030E64DC12}" name="h16" dataDxfId="210" totalsRowDxfId="209"/>
    <tableColumn id="19" xr3:uid="{630565A7-C79D-F24C-A717-70768637B829}" name="h17" dataDxfId="208" totalsRowDxfId="207"/>
    <tableColumn id="20" xr3:uid="{AF4A9127-C9E6-A94F-9969-9E1EC1F80C0F}" name="h18" dataDxfId="206" totalsRowDxfId="205"/>
    <tableColumn id="21" xr3:uid="{81C51560-6FAF-1A45-882D-22AE6CA853C1}" name="h19" dataDxfId="204" totalsRowDxfId="203"/>
    <tableColumn id="22" xr3:uid="{E6CB1545-BB37-A44A-9BBD-187D94138337}" name="h20" dataDxfId="202" totalsRowDxfId="201"/>
    <tableColumn id="23" xr3:uid="{72942A51-1747-6C41-8E62-0A73241C4489}" name="h21" dataDxfId="200" totalsRowDxfId="199"/>
    <tableColumn id="24" xr3:uid="{8FFBC48F-DE0A-C740-B713-9BA1523573D4}" name="h22" dataDxfId="198" totalsRowDxfId="197"/>
    <tableColumn id="25" xr3:uid="{FA0ADB05-F032-B545-87B7-88C92CA2F898}" name="h23" dataDxfId="196" totalsRowDxfId="195"/>
    <tableColumn id="26" xr3:uid="{0CD71093-FA53-EF49-A6DC-8D5ADD9E9737}" name="h24" dataDxfId="194" totalsRowDxfId="193"/>
    <tableColumn id="27" xr3:uid="{89BF45D9-2C62-0646-BA68-FC793F7037FB}" name="h25" dataDxfId="192" totalsRowDxfId="191"/>
    <tableColumn id="28" xr3:uid="{E34CB8B0-2791-5A4E-8CAA-F03E7E81CD20}" name="h26" dataDxfId="190" totalsRowDxfId="189"/>
    <tableColumn id="29" xr3:uid="{38FA405B-37A0-6244-9989-BFE5A4B62F4E}" name="h27" dataDxfId="188" totalsRowDxfId="187"/>
    <tableColumn id="30" xr3:uid="{AB50502D-C7D7-024D-9F1F-707770E94214}" name="h28" dataDxfId="186" totalsRowDxfId="185"/>
    <tableColumn id="31" xr3:uid="{67E20B60-7CE5-8742-BE4D-E05121330211}" name="h29" dataDxfId="184" totalsRowDxfId="183"/>
    <tableColumn id="32" xr3:uid="{3A3C5FD0-725E-D343-B5CB-3B129859565C}" name="h30" dataDxfId="182" totalsRowDxfId="181"/>
    <tableColumn id="33" xr3:uid="{6433C4E7-9429-F948-8544-95616B96C717}" name="h31" dataDxfId="180" totalsRowDxfId="179"/>
    <tableColumn id="34" xr3:uid="{E2587852-4353-184A-AF92-B1F99A8802CC}" name="h32" dataDxfId="178" totalsRowDxfId="177"/>
    <tableColumn id="35" xr3:uid="{70BD564F-05A1-7242-9616-2852FC3488FA}" name="h33" dataDxfId="176" totalsRowDxfId="175"/>
    <tableColumn id="36" xr3:uid="{FB89CBF6-DA75-4849-A947-83AD4484D230}" name="h34" dataDxfId="174" totalsRowDxfId="173"/>
    <tableColumn id="37" xr3:uid="{EB36755B-4448-F446-A1E9-D9563611B7D3}" name="h35" dataDxfId="172" totalsRowDxfId="171"/>
    <tableColumn id="38" xr3:uid="{F5089887-F19F-CB45-B88B-408E7D628E54}" name="h36" dataDxfId="170" totalsRowDxfId="169"/>
    <tableColumn id="39" xr3:uid="{9578B259-4D9C-4949-AB90-6F96EBFED426}" name="h37" dataDxfId="168" totalsRowDxfId="167"/>
    <tableColumn id="40" xr3:uid="{69BE4FF8-B0E2-F842-99E0-57ACAB2F3D86}" name="h38" dataDxfId="166" totalsRowDxfId="165"/>
    <tableColumn id="41" xr3:uid="{80DF34BC-75A5-3846-A71E-A0ABE3A088F8}" name="h39" dataDxfId="164" totalsRowDxfId="163"/>
    <tableColumn id="42" xr3:uid="{47E615EF-DA48-4744-9920-DCF249D3C87A}" name="h40" dataDxfId="162" totalsRowDxfId="161"/>
    <tableColumn id="43" xr3:uid="{F4A825F9-B36D-7540-85AF-F7176392A168}" name="h41" dataDxfId="160" totalsRowDxfId="159"/>
    <tableColumn id="44" xr3:uid="{24EDE818-72BF-B148-BAE2-87BBA7F3C4FE}" name="h42" dataDxfId="158" totalsRowDxfId="157"/>
    <tableColumn id="45" xr3:uid="{34534159-BD83-CF40-97CA-1C9DC685F3E5}" name="h43" dataDxfId="156" totalsRowDxfId="155"/>
    <tableColumn id="46" xr3:uid="{CD20C9CF-4ACF-E945-9770-C2AE888F9BFB}" name="h44" dataDxfId="154" totalsRowDxfId="153"/>
    <tableColumn id="47" xr3:uid="{E9C87802-29DD-3E43-B06C-8CED3F91CE0D}" name="h45" dataDxfId="152" totalsRowDxfId="151"/>
    <tableColumn id="48" xr3:uid="{57B47FBF-403A-2A4A-87E2-CCE823F63BDB}" name="h46" dataDxfId="150" totalsRowDxfId="149"/>
    <tableColumn id="49" xr3:uid="{22F7C18D-0062-E049-8A06-0F2E65930944}" name="h47" dataDxfId="148" totalsRowDxfId="147"/>
    <tableColumn id="50" xr3:uid="{3530ACE3-BA43-C645-86B6-20CCE1DA57CC}" name="h48" dataDxfId="146" totalsRowDxfId="145"/>
    <tableColumn id="51" xr3:uid="{1AB212CF-9E85-4549-9F2A-C281994807B2}" name="h49" dataDxfId="144" totalsRowDxfId="143"/>
    <tableColumn id="52" xr3:uid="{E06AFDA1-7F34-564E-84A3-94A02E617584}" name="h50" dataDxfId="142" totalsRowDxfId="141"/>
    <tableColumn id="53" xr3:uid="{A8EAD87D-50EA-C64D-BAE7-8EF5B5DE629C}" name="h51" dataDxfId="140" totalsRowDxfId="139"/>
    <tableColumn id="54" xr3:uid="{DA194E73-2B10-C741-8133-3B4FF9B0B830}" name="h52" dataDxfId="138" totalsRowDxfId="137"/>
    <tableColumn id="55" xr3:uid="{F21CA553-C406-DF4B-80F6-361A42B546BA}" name="h53" dataDxfId="136" totalsRowDxfId="135"/>
    <tableColumn id="56" xr3:uid="{369D9C67-7BFE-6142-AA27-A2E071D7CDA6}" name="h54" dataDxfId="134" totalsRowDxfId="133"/>
    <tableColumn id="57" xr3:uid="{CCF1BBA6-22B3-3E42-B28D-4477171367DC}" name="h55" dataDxfId="132" totalsRowDxfId="131"/>
    <tableColumn id="58" xr3:uid="{F30E1941-091A-7143-B57B-0E69008717AC}" name="h56" dataDxfId="130" totalsRowDxfId="129"/>
    <tableColumn id="59" xr3:uid="{959D9277-57D3-BC46-A981-93C3581863E1}" name="h57" dataDxfId="128" totalsRowDxfId="127"/>
    <tableColumn id="60" xr3:uid="{E262B0A2-1381-3C49-BA13-AC66BC4E1173}" name="h58" dataDxfId="126" totalsRowDxfId="125"/>
    <tableColumn id="61" xr3:uid="{8BAA3A2A-B524-2C40-B130-42E28AB9D8EC}" name="h59" dataDxfId="124" totalsRowDxfId="123"/>
    <tableColumn id="62" xr3:uid="{9327A823-E6DF-984A-B1E2-CED94F69B40A}" name="h60" dataDxfId="122" totalsRowDxfId="121"/>
    <tableColumn id="63" xr3:uid="{99FE79CC-79D5-9849-885C-678B5444C6D0}" name="h61" dataDxfId="120" totalsRowDxfId="119"/>
    <tableColumn id="64" xr3:uid="{F176833B-253A-8647-A3C4-454509F0C724}" name="h62" dataDxfId="118" totalsRowDxfId="117"/>
    <tableColumn id="65" xr3:uid="{7DB74C27-ABFA-024E-A041-107E89D5990D}" name="h63" dataDxfId="116" totalsRowDxfId="115"/>
    <tableColumn id="66" xr3:uid="{7C8A3561-2995-1944-BD6C-BB7B82928D21}" name="h64" dataDxfId="114" totalsRowDxfId="113"/>
    <tableColumn id="67" xr3:uid="{CDF088F3-7604-A34B-A42D-51B6325581D7}" name="h65" dataDxfId="112" totalsRowDxfId="111"/>
    <tableColumn id="68" xr3:uid="{864A2EAD-58F5-414D-BC71-A46E6F99543D}" name="h66" dataDxfId="110" totalsRowDxfId="109"/>
    <tableColumn id="69" xr3:uid="{9DF15C10-81C0-4E4E-882A-866EFFD06802}" name="h67" dataDxfId="108" totalsRowDxfId="107"/>
    <tableColumn id="70" xr3:uid="{B53F7D8D-0697-1D4C-9CF7-090D55ADBDCF}" name="h68" dataDxfId="106" totalsRowDxfId="105"/>
    <tableColumn id="71" xr3:uid="{1F245B9C-0B3E-C947-9E3E-8989FF1CB09A}" name="h69" dataDxfId="104" totalsRowDxfId="103"/>
    <tableColumn id="72" xr3:uid="{F257309B-7320-154D-B98B-8EA2BCC0A872}" name="h70" dataDxfId="102" totalsRowDxfId="101"/>
    <tableColumn id="73" xr3:uid="{AE33BA4C-0B1D-2E49-9088-9522BA5E592D}" name="h71" dataDxfId="100" totalsRowDxfId="99"/>
    <tableColumn id="74" xr3:uid="{EA7C366B-BBE3-794D-8775-D02C4ADFC607}" name="h72" dataDxfId="98" totalsRowDxfId="97"/>
    <tableColumn id="75" xr3:uid="{624A5286-F512-5847-B50A-8FEB98201D6F}" name="h73" dataDxfId="96" totalsRowDxfId="95"/>
    <tableColumn id="76" xr3:uid="{FB66B3F4-7973-5645-9B7E-38A7DABB9A6C}" name="h74" dataDxfId="94" totalsRowDxfId="93"/>
    <tableColumn id="77" xr3:uid="{4732EAA5-12FA-3047-AC1B-8E75C1FDD375}" name="h75" dataDxfId="92" totalsRowDxfId="91"/>
    <tableColumn id="78" xr3:uid="{396CD5B2-CEE1-2840-90A1-B9BB2DB1022D}" name="h76" dataDxfId="90" totalsRowDxfId="89"/>
    <tableColumn id="79" xr3:uid="{8AADC064-B5EA-9347-AC75-C12B9D9E400B}" name="h77" dataDxfId="88" totalsRowDxfId="87"/>
    <tableColumn id="80" xr3:uid="{85486349-4BF0-D548-804B-B33A595D217D}" name="h78" dataDxfId="86" totalsRowDxfId="85"/>
    <tableColumn id="81" xr3:uid="{387AACA5-E2A1-1A43-907C-27A1878D2303}" name="h79" dataDxfId="84" totalsRowDxfId="83"/>
    <tableColumn id="82" xr3:uid="{919A535C-CBF4-5F4F-BCC7-FD709BA7366A}" name="h80" dataDxfId="82" totalsRowDxfId="81"/>
    <tableColumn id="83" xr3:uid="{0049F533-555D-D745-92B7-7E4069C36358}" name="h81" dataDxfId="80" totalsRowDxfId="79"/>
    <tableColumn id="84" xr3:uid="{D94A55B6-D860-CD43-8AE5-7691EEC2D9BB}" name="h82" dataDxfId="78" totalsRowDxfId="77"/>
    <tableColumn id="85" xr3:uid="{0FA34370-8A91-BA46-A5B0-10231D42C0AD}" name="h83" totalsRowFunction="count" dataDxfId="76" totalsRowDxfId="75"/>
  </tableColumns>
  <tableStyleInfo name="TableStyleMedium15" showFirstColumn="1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53D4-B76A-3B43-BCBD-423425F6F6B5}">
  <sheetPr codeName="Feuil13">
    <pageSetUpPr fitToPage="1"/>
  </sheetPr>
  <dimension ref="A3:H21"/>
  <sheetViews>
    <sheetView showGridLines="0" topLeftCell="A2" zoomScale="120" zoomScaleNormal="120" workbookViewId="0">
      <selection activeCell="A30" sqref="A30"/>
    </sheetView>
  </sheetViews>
  <sheetFormatPr baseColWidth="10" defaultRowHeight="16" x14ac:dyDescent="0.2"/>
  <cols>
    <col min="1" max="1" width="14.5" customWidth="1"/>
    <col min="2" max="2" width="4.83203125" customWidth="1"/>
    <col min="3" max="3" width="82.33203125" bestFit="1" customWidth="1"/>
    <col min="4" max="4" width="4.83203125" customWidth="1"/>
    <col min="5" max="5" width="3.5" customWidth="1"/>
    <col min="6" max="6" width="4.83203125" customWidth="1"/>
    <col min="7" max="7" width="42.83203125" customWidth="1"/>
    <col min="8" max="8" width="4.83203125" customWidth="1"/>
  </cols>
  <sheetData>
    <row r="3" spans="2:8" ht="17" thickBot="1" x14ac:dyDescent="0.25"/>
    <row r="4" spans="2:8" x14ac:dyDescent="0.2">
      <c r="B4" s="56"/>
      <c r="C4" s="11"/>
      <c r="D4" s="11"/>
      <c r="E4" s="11"/>
      <c r="F4" s="11"/>
      <c r="G4" s="11"/>
      <c r="H4" s="12"/>
    </row>
    <row r="5" spans="2:8" x14ac:dyDescent="0.2">
      <c r="B5" s="13"/>
      <c r="C5" s="14"/>
      <c r="D5" s="14"/>
      <c r="E5" s="14"/>
      <c r="F5" s="14"/>
      <c r="G5" s="14"/>
      <c r="H5" s="15"/>
    </row>
    <row r="6" spans="2:8" x14ac:dyDescent="0.2">
      <c r="B6" s="13"/>
      <c r="C6" s="14"/>
      <c r="D6" s="14"/>
      <c r="E6" s="14"/>
      <c r="F6" s="14"/>
      <c r="G6" s="14"/>
      <c r="H6" s="15"/>
    </row>
    <row r="7" spans="2:8" x14ac:dyDescent="0.2">
      <c r="B7" s="13"/>
      <c r="C7" s="14"/>
      <c r="D7" s="14"/>
      <c r="E7" s="14"/>
      <c r="F7" s="14"/>
      <c r="G7" s="14"/>
      <c r="H7" s="15"/>
    </row>
    <row r="8" spans="2:8" ht="17" thickBot="1" x14ac:dyDescent="0.25">
      <c r="B8" s="59"/>
      <c r="C8" s="61"/>
      <c r="D8" s="61"/>
      <c r="E8" s="61"/>
      <c r="F8" s="61"/>
      <c r="G8" s="61"/>
      <c r="H8" s="62"/>
    </row>
    <row r="9" spans="2:8" ht="17" thickBot="1" x14ac:dyDescent="0.25"/>
    <row r="10" spans="2:8" ht="26" x14ac:dyDescent="0.3">
      <c r="B10" s="56"/>
      <c r="C10" s="145" t="s">
        <v>316</v>
      </c>
      <c r="D10" s="143"/>
      <c r="F10" s="56"/>
      <c r="G10" s="146" t="s">
        <v>323</v>
      </c>
      <c r="H10" s="12"/>
    </row>
    <row r="11" spans="2:8" ht="17" thickBot="1" x14ac:dyDescent="0.25">
      <c r="B11" s="13"/>
      <c r="C11" s="14"/>
      <c r="D11" s="15"/>
      <c r="F11" s="13"/>
      <c r="G11" s="14"/>
      <c r="H11" s="15"/>
    </row>
    <row r="12" spans="2:8" ht="19" x14ac:dyDescent="0.25">
      <c r="B12" s="13"/>
      <c r="C12" s="43" t="s">
        <v>317</v>
      </c>
      <c r="D12" s="144"/>
      <c r="F12" s="13"/>
      <c r="G12" s="175" t="s">
        <v>324</v>
      </c>
      <c r="H12" s="15"/>
    </row>
    <row r="13" spans="2:8" ht="19" x14ac:dyDescent="0.25">
      <c r="B13" s="13"/>
      <c r="C13" s="43" t="s">
        <v>318</v>
      </c>
      <c r="D13" s="144"/>
      <c r="F13" s="13"/>
      <c r="G13" s="176"/>
      <c r="H13" s="15"/>
    </row>
    <row r="14" spans="2:8" ht="21" x14ac:dyDescent="0.25">
      <c r="B14" s="13"/>
      <c r="C14" s="43" t="s">
        <v>319</v>
      </c>
      <c r="D14" s="144"/>
      <c r="F14" s="13"/>
      <c r="G14" s="148">
        <v>45420</v>
      </c>
      <c r="H14" s="15"/>
    </row>
    <row r="15" spans="2:8" ht="19" x14ac:dyDescent="0.25">
      <c r="B15" s="13"/>
      <c r="C15" s="43" t="s">
        <v>320</v>
      </c>
      <c r="D15" s="144"/>
      <c r="F15" s="13"/>
      <c r="G15" s="149">
        <f>G14+28</f>
        <v>45448</v>
      </c>
      <c r="H15" s="15"/>
    </row>
    <row r="16" spans="2:8" ht="19" x14ac:dyDescent="0.25">
      <c r="B16" s="13"/>
      <c r="C16" s="43" t="s">
        <v>321</v>
      </c>
      <c r="D16" s="144"/>
      <c r="F16" s="13"/>
      <c r="G16" s="141"/>
      <c r="H16" s="15"/>
    </row>
    <row r="17" spans="1:8" ht="20" thickBot="1" x14ac:dyDescent="0.3">
      <c r="B17" s="13"/>
      <c r="C17" s="43"/>
      <c r="D17" s="144"/>
      <c r="F17" s="13"/>
      <c r="G17" s="147"/>
      <c r="H17" s="15"/>
    </row>
    <row r="18" spans="1:8" ht="19" x14ac:dyDescent="0.25">
      <c r="B18" s="13"/>
      <c r="C18" s="43" t="s">
        <v>322</v>
      </c>
      <c r="D18" s="144"/>
      <c r="F18" s="13"/>
      <c r="G18" s="14"/>
      <c r="H18" s="15"/>
    </row>
    <row r="19" spans="1:8" x14ac:dyDescent="0.2">
      <c r="B19" s="13"/>
      <c r="C19" s="14"/>
      <c r="D19" s="15"/>
      <c r="F19" s="13"/>
      <c r="G19" s="14"/>
      <c r="H19" s="15"/>
    </row>
    <row r="20" spans="1:8" ht="22" thickBot="1" x14ac:dyDescent="0.3">
      <c r="A20" s="22"/>
      <c r="B20" s="19"/>
      <c r="C20" s="20"/>
      <c r="D20" s="21"/>
      <c r="F20" s="59"/>
      <c r="G20" s="61"/>
      <c r="H20" s="62"/>
    </row>
    <row r="21" spans="1:8" ht="21" x14ac:dyDescent="0.25">
      <c r="A21" s="22"/>
      <c r="B21" s="22"/>
      <c r="C21" s="22"/>
      <c r="D21" s="22"/>
    </row>
  </sheetData>
  <mergeCells count="1">
    <mergeCell ref="G12:G13"/>
  </mergeCells>
  <pageMargins left="0.7" right="0.7" top="0.75" bottom="0.75" header="0.3" footer="0.3"/>
  <pageSetup fitToWidth="9" fitToHeight="9" orientation="portrait" horizontalDpi="0" verticalDpi="0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Prochaine semaine">
              <controlPr defaultSize="0" print="0" autoFill="0" autoPict="0" macro="[0]!ProchainePériode" altText="Prochaine période">
                <anchor moveWithCells="1" sizeWithCells="1">
                  <from>
                    <xdr:col>6</xdr:col>
                    <xdr:colOff>622300</xdr:colOff>
                    <xdr:row>14</xdr:row>
                    <xdr:rowOff>165100</xdr:rowOff>
                  </from>
                  <to>
                    <xdr:col>6</xdr:col>
                    <xdr:colOff>2565400</xdr:colOff>
                    <xdr:row>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Button 4">
              <controlPr defaultSize="0" print="0" autoFill="0" autoPict="0" macro="[0]!ProchaineSemaine" altText="Prochaine période">
                <anchor moveWithCells="1" sizeWithCells="1">
                  <from>
                    <xdr:col>6</xdr:col>
                    <xdr:colOff>609600</xdr:colOff>
                    <xdr:row>17</xdr:row>
                    <xdr:rowOff>152400</xdr:rowOff>
                  </from>
                  <to>
                    <xdr:col>6</xdr:col>
                    <xdr:colOff>2565400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3:Q50"/>
  <sheetViews>
    <sheetView showGridLines="0" showRowColHeaders="0" topLeftCell="A9" zoomScale="120" zoomScaleNormal="120" workbookViewId="0">
      <selection activeCell="H32" sqref="H32"/>
    </sheetView>
  </sheetViews>
  <sheetFormatPr baseColWidth="10" defaultRowHeight="16" x14ac:dyDescent="0.2"/>
  <sheetData>
    <row r="3" spans="2:17" ht="17" thickBot="1" x14ac:dyDescent="0.25"/>
    <row r="4" spans="2:17" ht="24" x14ac:dyDescent="0.3">
      <c r="B4" s="10" t="s">
        <v>2</v>
      </c>
      <c r="C4" s="11"/>
      <c r="D4" s="11"/>
      <c r="E4" s="11"/>
      <c r="F4" s="11"/>
      <c r="G4" s="11"/>
      <c r="H4" s="11"/>
      <c r="I4" s="11"/>
      <c r="J4" s="12"/>
    </row>
    <row r="5" spans="2:17" x14ac:dyDescent="0.2">
      <c r="B5" s="13"/>
      <c r="C5" s="14"/>
      <c r="D5" s="14"/>
      <c r="E5" s="14"/>
      <c r="F5" s="14"/>
      <c r="G5" s="14"/>
      <c r="H5" s="14"/>
      <c r="I5" s="14"/>
      <c r="J5" s="15"/>
    </row>
    <row r="6" spans="2:17" ht="21" x14ac:dyDescent="0.25">
      <c r="B6" s="16">
        <v>1</v>
      </c>
      <c r="C6" s="17" t="s">
        <v>27</v>
      </c>
      <c r="D6" s="14"/>
      <c r="E6" s="14"/>
      <c r="F6" s="14"/>
      <c r="G6" s="14"/>
      <c r="H6" s="14"/>
      <c r="I6" s="14"/>
      <c r="J6" s="15"/>
    </row>
    <row r="7" spans="2:17" ht="21" x14ac:dyDescent="0.25">
      <c r="B7" s="16">
        <v>2</v>
      </c>
      <c r="C7" s="17" t="s">
        <v>3</v>
      </c>
      <c r="D7" s="17"/>
      <c r="E7" s="17"/>
      <c r="F7" s="14"/>
      <c r="G7" s="14"/>
      <c r="H7" s="14"/>
      <c r="I7" s="14"/>
      <c r="J7" s="15"/>
    </row>
    <row r="8" spans="2:17" ht="21" x14ac:dyDescent="0.25">
      <c r="B8" s="16">
        <v>3</v>
      </c>
      <c r="C8" s="17" t="s">
        <v>4</v>
      </c>
      <c r="D8" s="17"/>
      <c r="E8" s="17"/>
      <c r="F8" s="14"/>
      <c r="G8" s="14"/>
      <c r="H8" s="14"/>
      <c r="I8" s="14"/>
      <c r="J8" s="15"/>
    </row>
    <row r="9" spans="2:17" ht="21" x14ac:dyDescent="0.25">
      <c r="B9" s="16">
        <v>4</v>
      </c>
      <c r="C9" s="17" t="s">
        <v>5</v>
      </c>
      <c r="D9" s="17"/>
      <c r="E9" s="17"/>
      <c r="F9" s="14"/>
      <c r="G9" s="14"/>
      <c r="H9" s="14"/>
      <c r="I9" s="14"/>
      <c r="J9" s="15"/>
    </row>
    <row r="10" spans="2:17" ht="21" x14ac:dyDescent="0.25">
      <c r="B10" s="16">
        <v>5</v>
      </c>
      <c r="C10" s="17" t="s">
        <v>6</v>
      </c>
      <c r="D10" s="17"/>
      <c r="E10" s="17"/>
      <c r="F10" s="14"/>
      <c r="G10" s="17" t="s">
        <v>7</v>
      </c>
      <c r="H10" s="14"/>
      <c r="I10" s="14"/>
      <c r="J10" s="15"/>
      <c r="L10" s="41" t="s">
        <v>34</v>
      </c>
      <c r="M10" s="14"/>
      <c r="N10" s="14"/>
      <c r="O10" s="14"/>
      <c r="P10" s="14"/>
      <c r="Q10" s="14"/>
    </row>
    <row r="11" spans="2:17" ht="21" x14ac:dyDescent="0.25">
      <c r="B11" s="16">
        <v>6</v>
      </c>
      <c r="C11" s="14"/>
      <c r="D11" s="17"/>
      <c r="E11" s="17"/>
      <c r="F11" s="14"/>
      <c r="G11" s="17" t="s">
        <v>8</v>
      </c>
      <c r="H11" s="14"/>
      <c r="I11" s="14"/>
      <c r="J11" s="15"/>
      <c r="L11" s="14"/>
      <c r="M11" s="14"/>
      <c r="N11" s="14"/>
      <c r="O11" s="14"/>
      <c r="P11" s="14"/>
      <c r="Q11" s="14"/>
    </row>
    <row r="12" spans="2:17" ht="21" x14ac:dyDescent="0.25">
      <c r="B12" s="16">
        <v>7</v>
      </c>
      <c r="C12" s="14"/>
      <c r="D12" s="17"/>
      <c r="E12" s="17"/>
      <c r="F12" s="14"/>
      <c r="G12" s="17" t="s">
        <v>9</v>
      </c>
      <c r="H12" s="14"/>
      <c r="I12" s="14"/>
      <c r="J12" s="15"/>
      <c r="L12" s="41" t="s">
        <v>37</v>
      </c>
      <c r="M12" s="43" t="s">
        <v>38</v>
      </c>
      <c r="N12" s="43"/>
      <c r="O12" s="14"/>
      <c r="P12" s="14"/>
      <c r="Q12" s="14"/>
    </row>
    <row r="13" spans="2:17" ht="21" x14ac:dyDescent="0.25">
      <c r="B13" s="16">
        <v>8</v>
      </c>
      <c r="C13" s="17" t="s">
        <v>10</v>
      </c>
      <c r="D13" s="17"/>
      <c r="E13" s="17"/>
      <c r="F13" s="14"/>
      <c r="G13" s="14"/>
      <c r="H13" s="14"/>
      <c r="I13" s="14"/>
      <c r="J13" s="15"/>
      <c r="L13" s="41" t="s">
        <v>39</v>
      </c>
      <c r="M13" s="43" t="s">
        <v>40</v>
      </c>
      <c r="N13" s="43"/>
      <c r="O13" s="14"/>
      <c r="P13" s="14"/>
      <c r="Q13" s="14"/>
    </row>
    <row r="14" spans="2:17" ht="21" x14ac:dyDescent="0.25">
      <c r="B14" s="16">
        <v>9</v>
      </c>
      <c r="C14" s="17" t="s">
        <v>11</v>
      </c>
      <c r="D14" s="17"/>
      <c r="E14" s="17"/>
      <c r="F14" s="14"/>
      <c r="G14" s="14"/>
      <c r="H14" s="14"/>
      <c r="I14" s="14"/>
      <c r="J14" s="15"/>
      <c r="L14" s="41" t="s">
        <v>41</v>
      </c>
      <c r="M14" s="43" t="s">
        <v>42</v>
      </c>
      <c r="N14" s="43"/>
      <c r="O14" s="14"/>
      <c r="P14" s="14"/>
      <c r="Q14" s="14"/>
    </row>
    <row r="15" spans="2:17" ht="21" x14ac:dyDescent="0.25">
      <c r="B15" s="16">
        <v>10</v>
      </c>
      <c r="C15" s="17" t="s">
        <v>12</v>
      </c>
      <c r="D15" s="17"/>
      <c r="E15" s="17"/>
      <c r="F15" s="14"/>
      <c r="G15" s="14"/>
      <c r="H15" s="14"/>
      <c r="I15" s="14"/>
      <c r="J15" s="15"/>
      <c r="L15" s="41" t="s">
        <v>43</v>
      </c>
      <c r="M15" s="43" t="s">
        <v>44</v>
      </c>
      <c r="N15" s="43"/>
      <c r="O15" s="14"/>
      <c r="P15" s="14"/>
      <c r="Q15" s="14"/>
    </row>
    <row r="16" spans="2:17" ht="21" x14ac:dyDescent="0.25">
      <c r="B16" s="13"/>
      <c r="C16" s="14"/>
      <c r="D16" s="14"/>
      <c r="E16" s="14"/>
      <c r="F16" s="14"/>
      <c r="G16" s="14"/>
      <c r="H16" s="14"/>
      <c r="I16" s="14"/>
      <c r="J16" s="15"/>
      <c r="L16" s="41" t="s">
        <v>45</v>
      </c>
      <c r="M16" s="43" t="s">
        <v>46</v>
      </c>
      <c r="N16" s="43"/>
      <c r="O16" s="14"/>
      <c r="P16" s="14"/>
      <c r="Q16" s="14"/>
    </row>
    <row r="17" spans="2:17" ht="21" x14ac:dyDescent="0.25">
      <c r="B17" s="13"/>
      <c r="C17" s="14"/>
      <c r="D17" s="14"/>
      <c r="E17" s="14"/>
      <c r="F17" s="14"/>
      <c r="G17" s="14"/>
      <c r="H17" s="14"/>
      <c r="I17" s="14"/>
      <c r="J17" s="15"/>
      <c r="L17" s="41" t="s">
        <v>47</v>
      </c>
      <c r="M17" s="43" t="s">
        <v>48</v>
      </c>
      <c r="N17" s="43"/>
      <c r="O17" s="14"/>
      <c r="P17" s="14"/>
      <c r="Q17" s="14"/>
    </row>
    <row r="18" spans="2:17" ht="21" x14ac:dyDescent="0.25">
      <c r="B18" s="16"/>
      <c r="C18" s="17"/>
      <c r="D18" s="17"/>
      <c r="E18" s="17"/>
      <c r="F18" s="17"/>
      <c r="G18" s="17"/>
      <c r="H18" s="17"/>
      <c r="I18" s="17"/>
      <c r="J18" s="18"/>
      <c r="L18" s="14"/>
      <c r="M18" s="43"/>
      <c r="N18" s="43"/>
      <c r="O18" s="14"/>
      <c r="P18" s="14"/>
      <c r="Q18" s="14"/>
    </row>
    <row r="19" spans="2:17" ht="21" x14ac:dyDescent="0.25">
      <c r="B19" s="16" t="s">
        <v>28</v>
      </c>
      <c r="C19" s="17"/>
      <c r="D19" s="17"/>
      <c r="E19" s="17"/>
      <c r="F19" s="17"/>
      <c r="G19" s="17"/>
      <c r="H19" s="17"/>
      <c r="I19" s="17"/>
      <c r="J19" s="18"/>
      <c r="L19" s="41" t="s">
        <v>35</v>
      </c>
      <c r="M19" s="43"/>
      <c r="N19" s="43"/>
      <c r="O19" s="14"/>
      <c r="P19" s="14"/>
      <c r="Q19" s="14"/>
    </row>
    <row r="20" spans="2:17" ht="21" x14ac:dyDescent="0.25">
      <c r="B20" s="16">
        <v>1</v>
      </c>
      <c r="C20" s="17" t="s">
        <v>29</v>
      </c>
      <c r="D20" s="17"/>
      <c r="E20" s="17"/>
      <c r="F20" s="17"/>
      <c r="G20" s="17"/>
      <c r="H20" s="17"/>
      <c r="I20" s="17"/>
      <c r="J20" s="18"/>
      <c r="L20" s="41" t="s">
        <v>49</v>
      </c>
      <c r="M20" s="43" t="s">
        <v>50</v>
      </c>
      <c r="N20" s="43"/>
      <c r="O20" s="14"/>
      <c r="P20" s="14"/>
      <c r="Q20" s="14"/>
    </row>
    <row r="21" spans="2:17" ht="21" x14ac:dyDescent="0.25">
      <c r="B21" s="16">
        <v>2</v>
      </c>
      <c r="C21" s="17" t="s">
        <v>31</v>
      </c>
      <c r="D21" s="17"/>
      <c r="E21" s="17"/>
      <c r="F21" s="17"/>
      <c r="G21" s="17"/>
      <c r="H21" s="17"/>
      <c r="I21" s="17"/>
      <c r="J21" s="18"/>
      <c r="L21" s="41" t="s">
        <v>51</v>
      </c>
      <c r="M21" s="43" t="s">
        <v>52</v>
      </c>
      <c r="N21" s="43"/>
      <c r="O21" s="14"/>
      <c r="P21" s="14"/>
      <c r="Q21" s="14"/>
    </row>
    <row r="22" spans="2:17" ht="22" thickBot="1" x14ac:dyDescent="0.3">
      <c r="B22" s="19"/>
      <c r="C22" s="20"/>
      <c r="D22" s="20"/>
      <c r="E22" s="20"/>
      <c r="F22" s="20"/>
      <c r="G22" s="20"/>
      <c r="H22" s="20"/>
      <c r="I22" s="20"/>
      <c r="J22" s="21"/>
      <c r="L22" s="41" t="s">
        <v>53</v>
      </c>
      <c r="M22" s="43" t="s">
        <v>54</v>
      </c>
      <c r="N22" s="43"/>
      <c r="O22" s="14"/>
      <c r="P22" s="14"/>
      <c r="Q22" s="14"/>
    </row>
    <row r="23" spans="2:17" ht="21" x14ac:dyDescent="0.25">
      <c r="B23" s="22"/>
      <c r="C23" s="22"/>
      <c r="D23" s="22"/>
      <c r="E23" s="22"/>
      <c r="F23" s="22"/>
      <c r="G23" s="22"/>
      <c r="H23" s="22"/>
      <c r="I23" s="22"/>
      <c r="J23" s="22"/>
      <c r="L23" s="41" t="s">
        <v>55</v>
      </c>
      <c r="M23" s="43" t="s">
        <v>56</v>
      </c>
      <c r="N23" s="43"/>
      <c r="O23" s="14"/>
      <c r="P23" s="14"/>
      <c r="Q23" s="14"/>
    </row>
    <row r="24" spans="2:17" ht="22" thickBot="1" x14ac:dyDescent="0.3">
      <c r="B24" s="22"/>
      <c r="C24" s="22"/>
      <c r="D24" s="22"/>
      <c r="E24" s="22"/>
      <c r="F24" s="22"/>
      <c r="G24" s="22"/>
      <c r="H24" s="22"/>
      <c r="I24" s="22"/>
      <c r="J24" s="22"/>
    </row>
    <row r="25" spans="2:17" ht="21" x14ac:dyDescent="0.25">
      <c r="B25" s="150" t="s">
        <v>2</v>
      </c>
      <c r="C25" s="142"/>
      <c r="D25" s="142"/>
      <c r="E25" s="142"/>
      <c r="F25" s="142"/>
      <c r="G25" s="142"/>
      <c r="H25" s="142"/>
      <c r="I25" s="142"/>
      <c r="J25" s="151"/>
    </row>
    <row r="26" spans="2:17" ht="21" x14ac:dyDescent="0.25">
      <c r="B26" s="16"/>
      <c r="C26" s="17"/>
      <c r="D26" s="17"/>
      <c r="E26" s="17"/>
      <c r="F26" s="17"/>
      <c r="G26" s="17"/>
      <c r="H26" s="17"/>
      <c r="I26" s="17"/>
      <c r="J26" s="18"/>
    </row>
    <row r="27" spans="2:17" ht="21" x14ac:dyDescent="0.25">
      <c r="B27" s="16"/>
      <c r="C27" s="17" t="s">
        <v>325</v>
      </c>
      <c r="D27" s="17"/>
      <c r="E27" s="17"/>
      <c r="F27" s="17"/>
      <c r="G27" s="17"/>
      <c r="H27" s="17"/>
      <c r="I27" s="17"/>
      <c r="J27" s="18"/>
    </row>
    <row r="28" spans="2:17" ht="21" x14ac:dyDescent="0.25">
      <c r="B28" s="16"/>
      <c r="C28" s="17" t="s">
        <v>326</v>
      </c>
      <c r="D28" s="17"/>
      <c r="E28" s="17"/>
      <c r="F28" s="17"/>
      <c r="G28" s="17"/>
      <c r="H28" s="17"/>
      <c r="I28" s="17"/>
      <c r="J28" s="18"/>
    </row>
    <row r="29" spans="2:17" ht="21" x14ac:dyDescent="0.25">
      <c r="B29" s="16"/>
      <c r="C29" s="17" t="s">
        <v>327</v>
      </c>
      <c r="D29" s="17"/>
      <c r="E29" s="17"/>
      <c r="F29" s="17"/>
      <c r="G29" s="17"/>
      <c r="H29" s="17"/>
      <c r="I29" s="17"/>
      <c r="J29" s="18"/>
    </row>
    <row r="30" spans="2:17" ht="21" x14ac:dyDescent="0.25">
      <c r="B30" s="16"/>
      <c r="C30" s="17"/>
      <c r="D30" s="17"/>
      <c r="E30" s="17"/>
      <c r="F30" s="17"/>
      <c r="G30" s="17"/>
      <c r="H30" s="17"/>
      <c r="I30" s="17"/>
      <c r="J30" s="18"/>
    </row>
    <row r="31" spans="2:17" ht="21" x14ac:dyDescent="0.25">
      <c r="B31" s="16"/>
      <c r="C31" s="17"/>
      <c r="D31" s="17"/>
      <c r="E31" s="17"/>
      <c r="F31" s="17"/>
      <c r="G31" s="17"/>
      <c r="H31" s="17"/>
      <c r="I31" s="17"/>
      <c r="J31" s="18"/>
    </row>
    <row r="32" spans="2:17" ht="21" x14ac:dyDescent="0.25">
      <c r="B32" s="16"/>
      <c r="C32" s="17"/>
      <c r="D32" s="17"/>
      <c r="E32" s="17"/>
      <c r="F32" s="17"/>
      <c r="G32" s="17"/>
      <c r="H32" s="17"/>
      <c r="I32" s="17"/>
      <c r="J32" s="18"/>
    </row>
    <row r="33" spans="2:10" x14ac:dyDescent="0.2">
      <c r="B33" s="13"/>
      <c r="C33" s="14"/>
      <c r="D33" s="14"/>
      <c r="E33" s="14"/>
      <c r="F33" s="14"/>
      <c r="G33" s="14"/>
      <c r="H33" s="14"/>
      <c r="I33" s="14"/>
      <c r="J33" s="15"/>
    </row>
    <row r="34" spans="2:10" x14ac:dyDescent="0.2">
      <c r="B34" s="13"/>
      <c r="C34" s="14"/>
      <c r="D34" s="14"/>
      <c r="E34" s="14"/>
      <c r="F34" s="14"/>
      <c r="G34" s="14"/>
      <c r="H34" s="14"/>
      <c r="I34" s="14"/>
      <c r="J34" s="15"/>
    </row>
    <row r="35" spans="2:10" x14ac:dyDescent="0.2">
      <c r="B35" s="13"/>
      <c r="C35" s="14"/>
      <c r="D35" s="14"/>
      <c r="E35" s="14"/>
      <c r="F35" s="14"/>
      <c r="G35" s="14"/>
      <c r="H35" s="14"/>
      <c r="I35" s="14"/>
      <c r="J35" s="15"/>
    </row>
    <row r="36" spans="2:10" x14ac:dyDescent="0.2">
      <c r="B36" s="13"/>
      <c r="C36" s="14"/>
      <c r="D36" s="14"/>
      <c r="E36" s="14"/>
      <c r="F36" s="14"/>
      <c r="G36" s="14"/>
      <c r="H36" s="14"/>
      <c r="I36" s="14"/>
      <c r="J36" s="15"/>
    </row>
    <row r="37" spans="2:10" x14ac:dyDescent="0.2">
      <c r="B37" s="13"/>
      <c r="C37" s="14"/>
      <c r="D37" s="14"/>
      <c r="E37" s="14"/>
      <c r="F37" s="14"/>
      <c r="G37" s="14"/>
      <c r="H37" s="14"/>
      <c r="I37" s="14"/>
      <c r="J37" s="15"/>
    </row>
    <row r="38" spans="2:10" x14ac:dyDescent="0.2">
      <c r="B38" s="13"/>
      <c r="C38" s="14"/>
      <c r="D38" s="14"/>
      <c r="E38" s="14"/>
      <c r="F38" s="14"/>
      <c r="G38" s="14"/>
      <c r="H38" s="14"/>
      <c r="I38" s="14"/>
      <c r="J38" s="15"/>
    </row>
    <row r="39" spans="2:10" x14ac:dyDescent="0.2">
      <c r="B39" s="13"/>
      <c r="C39" s="14"/>
      <c r="D39" s="14"/>
      <c r="E39" s="14"/>
      <c r="F39" s="14"/>
      <c r="G39" s="14"/>
      <c r="H39" s="14"/>
      <c r="I39" s="14"/>
      <c r="J39" s="15"/>
    </row>
    <row r="40" spans="2:10" x14ac:dyDescent="0.2">
      <c r="B40" s="13"/>
      <c r="C40" s="14"/>
      <c r="D40" s="14"/>
      <c r="E40" s="14"/>
      <c r="F40" s="14"/>
      <c r="G40" s="14"/>
      <c r="H40" s="14"/>
      <c r="I40" s="14"/>
      <c r="J40" s="15"/>
    </row>
    <row r="41" spans="2:10" x14ac:dyDescent="0.2">
      <c r="B41" s="13"/>
      <c r="C41" s="14"/>
      <c r="D41" s="14"/>
      <c r="E41" s="14"/>
      <c r="F41" s="14"/>
      <c r="G41" s="14"/>
      <c r="H41" s="14"/>
      <c r="I41" s="14"/>
      <c r="J41" s="15"/>
    </row>
    <row r="42" spans="2:10" x14ac:dyDescent="0.2">
      <c r="B42" s="13"/>
      <c r="C42" s="14"/>
      <c r="D42" s="14"/>
      <c r="E42" s="14"/>
      <c r="F42" s="14"/>
      <c r="G42" s="14"/>
      <c r="H42" s="14"/>
      <c r="I42" s="14"/>
      <c r="J42" s="15"/>
    </row>
    <row r="43" spans="2:10" x14ac:dyDescent="0.2">
      <c r="B43" s="13"/>
      <c r="C43" s="14"/>
      <c r="D43" s="14"/>
      <c r="E43" s="14"/>
      <c r="F43" s="14"/>
      <c r="G43" s="14"/>
      <c r="H43" s="14"/>
      <c r="I43" s="14"/>
      <c r="J43" s="15"/>
    </row>
    <row r="44" spans="2:10" x14ac:dyDescent="0.2">
      <c r="B44" s="13"/>
      <c r="C44" s="14"/>
      <c r="D44" s="14"/>
      <c r="E44" s="14"/>
      <c r="F44" s="14"/>
      <c r="G44" s="14"/>
      <c r="H44" s="14"/>
      <c r="I44" s="14"/>
      <c r="J44" s="15"/>
    </row>
    <row r="45" spans="2:10" x14ac:dyDescent="0.2">
      <c r="B45" s="13"/>
      <c r="C45" s="14"/>
      <c r="D45" s="14"/>
      <c r="E45" s="14"/>
      <c r="F45" s="14"/>
      <c r="G45" s="14"/>
      <c r="H45" s="14"/>
      <c r="I45" s="14"/>
      <c r="J45" s="15"/>
    </row>
    <row r="46" spans="2:10" x14ac:dyDescent="0.2">
      <c r="B46" s="13"/>
      <c r="C46" s="14"/>
      <c r="D46" s="14"/>
      <c r="E46" s="14"/>
      <c r="F46" s="14"/>
      <c r="G46" s="14"/>
      <c r="H46" s="14"/>
      <c r="I46" s="14"/>
      <c r="J46" s="15"/>
    </row>
    <row r="47" spans="2:10" x14ac:dyDescent="0.2">
      <c r="B47" s="13"/>
      <c r="C47" s="14"/>
      <c r="D47" s="14"/>
      <c r="E47" s="14"/>
      <c r="F47" s="14"/>
      <c r="G47" s="14"/>
      <c r="H47" s="14"/>
      <c r="I47" s="14"/>
      <c r="J47" s="15"/>
    </row>
    <row r="48" spans="2:10" x14ac:dyDescent="0.2">
      <c r="B48" s="13"/>
      <c r="C48" s="14"/>
      <c r="D48" s="14"/>
      <c r="E48" s="14"/>
      <c r="F48" s="14"/>
      <c r="G48" s="14"/>
      <c r="H48" s="14"/>
      <c r="I48" s="14"/>
      <c r="J48" s="15"/>
    </row>
    <row r="49" spans="2:10" x14ac:dyDescent="0.2">
      <c r="B49" s="13"/>
      <c r="C49" s="14"/>
      <c r="D49" s="14"/>
      <c r="E49" s="14"/>
      <c r="F49" s="14"/>
      <c r="G49" s="14"/>
      <c r="H49" s="14"/>
      <c r="I49" s="14"/>
      <c r="J49" s="15"/>
    </row>
    <row r="50" spans="2:10" ht="17" thickBot="1" x14ac:dyDescent="0.25">
      <c r="B50" s="59"/>
      <c r="C50" s="61"/>
      <c r="D50" s="61"/>
      <c r="E50" s="61"/>
      <c r="F50" s="61"/>
      <c r="G50" s="61"/>
      <c r="H50" s="61"/>
      <c r="I50" s="61"/>
      <c r="J50" s="62"/>
    </row>
  </sheetData>
  <pageMargins left="0.7" right="0.7" top="0.75" bottom="0.75" header="0.3" footer="0.3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19"/>
  <sheetViews>
    <sheetView showGridLines="0" zoomScale="120" zoomScaleNormal="120" workbookViewId="0">
      <selection activeCell="C10" sqref="C10"/>
    </sheetView>
  </sheetViews>
  <sheetFormatPr baseColWidth="10" defaultRowHeight="16" x14ac:dyDescent="0.2"/>
  <cols>
    <col min="1" max="1" width="6.83203125" customWidth="1"/>
    <col min="2" max="8" width="5" customWidth="1"/>
    <col min="9" max="9" width="2" customWidth="1"/>
    <col min="10" max="15" width="5" customWidth="1"/>
    <col min="16" max="16" width="1.83203125" customWidth="1"/>
    <col min="17" max="22" width="5" customWidth="1"/>
    <col min="23" max="23" width="2" customWidth="1"/>
    <col min="24" max="30" width="5" customWidth="1"/>
  </cols>
  <sheetData>
    <row r="1" spans="1:30" ht="26" customHeight="1" thickBot="1" x14ac:dyDescent="0.25"/>
    <row r="2" spans="1:30" ht="32" customHeight="1" thickBot="1" x14ac:dyDescent="0.35">
      <c r="A2" s="3"/>
      <c r="B2" s="177" t="s">
        <v>106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9"/>
    </row>
    <row r="3" spans="1:30" ht="20" thickBot="1" x14ac:dyDescent="0.3">
      <c r="B3" s="77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80">
        <f>Instructions!G14</f>
        <v>45420</v>
      </c>
      <c r="O3" s="181"/>
      <c r="P3" s="181"/>
      <c r="Q3" s="181"/>
      <c r="R3" s="182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5"/>
    </row>
    <row r="4" spans="1:30" ht="8" customHeight="1" thickBot="1" x14ac:dyDescent="0.25">
      <c r="B4" s="79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2"/>
    </row>
    <row r="5" spans="1:30" ht="17" thickBot="1" x14ac:dyDescent="0.25">
      <c r="I5" s="4"/>
    </row>
    <row r="6" spans="1:30" ht="55" customHeight="1" x14ac:dyDescent="0.2">
      <c r="B6" s="56"/>
      <c r="C6" s="57">
        <f>N3</f>
        <v>45420</v>
      </c>
      <c r="D6" s="57">
        <f>C6+1</f>
        <v>45421</v>
      </c>
      <c r="E6" s="57">
        <f t="shared" ref="E6:H6" si="0">D6+1</f>
        <v>45422</v>
      </c>
      <c r="F6" s="57">
        <f t="shared" si="0"/>
        <v>45423</v>
      </c>
      <c r="G6" s="57">
        <f t="shared" si="0"/>
        <v>45424</v>
      </c>
      <c r="H6" s="57">
        <f t="shared" si="0"/>
        <v>45425</v>
      </c>
      <c r="I6" s="64">
        <f t="shared" ref="I6" si="1">H6+1</f>
        <v>45426</v>
      </c>
      <c r="J6" s="57">
        <f t="shared" ref="J6" si="2">I6+1</f>
        <v>45427</v>
      </c>
      <c r="K6" s="57">
        <f t="shared" ref="K6" si="3">J6+1</f>
        <v>45428</v>
      </c>
      <c r="L6" s="57">
        <f t="shared" ref="L6" si="4">K6+1</f>
        <v>45429</v>
      </c>
      <c r="M6" s="57">
        <f t="shared" ref="M6" si="5">L6+1</f>
        <v>45430</v>
      </c>
      <c r="N6" s="57">
        <f t="shared" ref="N6" si="6">M6+1</f>
        <v>45431</v>
      </c>
      <c r="O6" s="57">
        <f t="shared" ref="O6" si="7">N6+1</f>
        <v>45432</v>
      </c>
      <c r="P6" s="64">
        <f t="shared" ref="P6" si="8">O6+1</f>
        <v>45433</v>
      </c>
      <c r="Q6" s="57">
        <f t="shared" ref="Q6" si="9">P6+1</f>
        <v>45434</v>
      </c>
      <c r="R6" s="57">
        <f t="shared" ref="R6" si="10">Q6+1</f>
        <v>45435</v>
      </c>
      <c r="S6" s="57">
        <f t="shared" ref="S6" si="11">R6+1</f>
        <v>45436</v>
      </c>
      <c r="T6" s="57">
        <f t="shared" ref="T6" si="12">S6+1</f>
        <v>45437</v>
      </c>
      <c r="U6" s="57">
        <f t="shared" ref="U6" si="13">T6+1</f>
        <v>45438</v>
      </c>
      <c r="V6" s="57">
        <f t="shared" ref="V6" si="14">U6+1</f>
        <v>45439</v>
      </c>
      <c r="W6" s="64">
        <f t="shared" ref="W6" si="15">V6+1</f>
        <v>45440</v>
      </c>
      <c r="X6" s="57">
        <f t="shared" ref="X6" si="16">W6+1</f>
        <v>45441</v>
      </c>
      <c r="Y6" s="57">
        <f t="shared" ref="Y6" si="17">X6+1</f>
        <v>45442</v>
      </c>
      <c r="Z6" s="57">
        <f t="shared" ref="Z6" si="18">Y6+1</f>
        <v>45443</v>
      </c>
      <c r="AA6" s="57">
        <f t="shared" ref="AA6" si="19">Z6+1</f>
        <v>45444</v>
      </c>
      <c r="AB6" s="57">
        <f t="shared" ref="AB6" si="20">AA6+1</f>
        <v>45445</v>
      </c>
      <c r="AC6" s="57">
        <f t="shared" ref="AC6" si="21">AB6+1</f>
        <v>45446</v>
      </c>
      <c r="AD6" s="12"/>
    </row>
    <row r="7" spans="1:30" ht="26" customHeight="1" x14ac:dyDescent="0.25">
      <c r="B7" s="13"/>
      <c r="C7" s="28" t="s">
        <v>57</v>
      </c>
      <c r="D7" s="28" t="s">
        <v>58</v>
      </c>
      <c r="E7" s="28" t="s">
        <v>89</v>
      </c>
      <c r="F7" s="28" t="s">
        <v>90</v>
      </c>
      <c r="G7" s="28" t="s">
        <v>91</v>
      </c>
      <c r="H7" s="28" t="s">
        <v>92</v>
      </c>
      <c r="I7" s="58"/>
      <c r="J7" s="28" t="s">
        <v>57</v>
      </c>
      <c r="K7" s="28" t="s">
        <v>58</v>
      </c>
      <c r="L7" s="28" t="s">
        <v>89</v>
      </c>
      <c r="M7" s="28" t="s">
        <v>90</v>
      </c>
      <c r="N7" s="28" t="s">
        <v>91</v>
      </c>
      <c r="O7" s="28" t="s">
        <v>92</v>
      </c>
      <c r="P7" s="14"/>
      <c r="Q7" s="28" t="s">
        <v>57</v>
      </c>
      <c r="R7" s="28" t="s">
        <v>58</v>
      </c>
      <c r="S7" s="28" t="s">
        <v>89</v>
      </c>
      <c r="T7" s="28" t="s">
        <v>90</v>
      </c>
      <c r="U7" s="28" t="s">
        <v>91</v>
      </c>
      <c r="V7" s="28" t="s">
        <v>92</v>
      </c>
      <c r="W7" s="14"/>
      <c r="X7" s="28" t="s">
        <v>57</v>
      </c>
      <c r="Y7" s="28" t="s">
        <v>58</v>
      </c>
      <c r="Z7" s="28" t="s">
        <v>89</v>
      </c>
      <c r="AA7" s="28" t="s">
        <v>90</v>
      </c>
      <c r="AB7" s="28" t="s">
        <v>91</v>
      </c>
      <c r="AC7" s="28" t="s">
        <v>92</v>
      </c>
      <c r="AD7" s="15"/>
    </row>
    <row r="8" spans="1:30" ht="11" customHeight="1" x14ac:dyDescent="0.25">
      <c r="B8" s="13"/>
      <c r="C8" s="28"/>
      <c r="D8" s="28"/>
      <c r="E8" s="28"/>
      <c r="F8" s="28"/>
      <c r="G8" s="28"/>
      <c r="H8" s="28"/>
      <c r="I8" s="58"/>
      <c r="J8" s="28"/>
      <c r="K8" s="28"/>
      <c r="L8" s="28"/>
      <c r="M8" s="28"/>
      <c r="N8" s="28"/>
      <c r="O8" s="28"/>
      <c r="P8" s="14"/>
      <c r="Q8" s="28"/>
      <c r="R8" s="28"/>
      <c r="S8" s="28"/>
      <c r="T8" s="28"/>
      <c r="U8" s="28"/>
      <c r="V8" s="28"/>
      <c r="W8" s="14"/>
      <c r="X8" s="28"/>
      <c r="Y8" s="28"/>
      <c r="Z8" s="28"/>
      <c r="AA8" s="28"/>
      <c r="AB8" s="28"/>
      <c r="AC8" s="28"/>
      <c r="AD8" s="15"/>
    </row>
    <row r="9" spans="1:30" ht="34" customHeight="1" thickBot="1" x14ac:dyDescent="0.25">
      <c r="B9" s="13"/>
      <c r="C9" s="183" t="s">
        <v>94</v>
      </c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5"/>
    </row>
    <row r="10" spans="1:30" x14ac:dyDescent="0.2">
      <c r="B10" s="78" t="s">
        <v>99</v>
      </c>
      <c r="C10" s="65" t="s">
        <v>24</v>
      </c>
      <c r="D10" s="67" t="s">
        <v>93</v>
      </c>
      <c r="E10" s="67" t="s">
        <v>93</v>
      </c>
      <c r="F10" s="67" t="s">
        <v>93</v>
      </c>
      <c r="G10" s="67" t="s">
        <v>93</v>
      </c>
      <c r="H10" s="68"/>
      <c r="I10" s="14"/>
      <c r="J10" s="65"/>
      <c r="K10" s="66"/>
      <c r="L10" s="67" t="s">
        <v>24</v>
      </c>
      <c r="M10" s="66"/>
      <c r="N10" s="67"/>
      <c r="O10" s="68"/>
      <c r="P10" s="14"/>
      <c r="Q10" s="65" t="s">
        <v>93</v>
      </c>
      <c r="R10" s="67" t="s">
        <v>93</v>
      </c>
      <c r="S10" s="67" t="s">
        <v>93</v>
      </c>
      <c r="T10" s="67" t="s">
        <v>93</v>
      </c>
      <c r="U10" s="67" t="s">
        <v>93</v>
      </c>
      <c r="V10" s="68"/>
      <c r="W10" s="14"/>
      <c r="X10" s="65"/>
      <c r="Y10" s="66"/>
      <c r="Z10" s="66"/>
      <c r="AA10" s="66"/>
      <c r="AB10" s="67"/>
      <c r="AC10" s="68"/>
      <c r="AD10" s="15"/>
    </row>
    <row r="11" spans="1:30" x14ac:dyDescent="0.2">
      <c r="B11" s="78" t="s">
        <v>100</v>
      </c>
      <c r="C11" s="91" t="s">
        <v>24</v>
      </c>
      <c r="D11" s="70" t="s">
        <v>24</v>
      </c>
      <c r="E11" s="71" t="s">
        <v>24</v>
      </c>
      <c r="F11" s="71" t="s">
        <v>24</v>
      </c>
      <c r="G11" s="71" t="s">
        <v>93</v>
      </c>
      <c r="H11" s="93" t="s">
        <v>93</v>
      </c>
      <c r="I11" s="14"/>
      <c r="J11" s="69"/>
      <c r="K11" s="70"/>
      <c r="L11" s="70"/>
      <c r="M11" s="71"/>
      <c r="N11" s="71"/>
      <c r="O11" s="72"/>
      <c r="P11" s="14"/>
      <c r="Q11" s="91" t="s">
        <v>93</v>
      </c>
      <c r="R11" s="70"/>
      <c r="S11" s="71" t="s">
        <v>93</v>
      </c>
      <c r="T11" s="71" t="s">
        <v>93</v>
      </c>
      <c r="U11" s="71" t="s">
        <v>93</v>
      </c>
      <c r="V11" s="93" t="s">
        <v>93</v>
      </c>
      <c r="W11" s="14"/>
      <c r="X11" s="69"/>
      <c r="Y11" s="70"/>
      <c r="Z11" s="70"/>
      <c r="AA11" s="71"/>
      <c r="AB11" s="71"/>
      <c r="AC11" s="72"/>
      <c r="AD11" s="15"/>
    </row>
    <row r="12" spans="1:30" ht="17" thickBot="1" x14ac:dyDescent="0.25">
      <c r="B12" s="78" t="s">
        <v>101</v>
      </c>
      <c r="C12" s="73"/>
      <c r="D12" s="92" t="s">
        <v>24</v>
      </c>
      <c r="E12" s="74"/>
      <c r="F12" s="74"/>
      <c r="G12" s="74"/>
      <c r="H12" s="75"/>
      <c r="I12" s="14"/>
      <c r="J12" s="73"/>
      <c r="K12" s="74"/>
      <c r="L12" s="74"/>
      <c r="M12" s="74"/>
      <c r="N12" s="74"/>
      <c r="O12" s="75"/>
      <c r="P12" s="14"/>
      <c r="Q12" s="73"/>
      <c r="R12" s="92" t="s">
        <v>93</v>
      </c>
      <c r="S12" s="74"/>
      <c r="T12" s="74"/>
      <c r="U12" s="74"/>
      <c r="V12" s="75"/>
      <c r="W12" s="14"/>
      <c r="X12" s="73"/>
      <c r="Y12" s="74"/>
      <c r="Z12" s="74"/>
      <c r="AA12" s="74"/>
      <c r="AB12" s="74"/>
      <c r="AC12" s="75"/>
      <c r="AD12" s="15"/>
    </row>
    <row r="13" spans="1:30" ht="11" customHeight="1" x14ac:dyDescent="0.25">
      <c r="B13" s="77"/>
      <c r="C13" s="28"/>
      <c r="D13" s="28"/>
      <c r="E13" s="28"/>
      <c r="F13" s="28"/>
      <c r="G13" s="28"/>
      <c r="H13" s="28"/>
      <c r="I13" s="58"/>
      <c r="J13" s="28"/>
      <c r="K13" s="28"/>
      <c r="L13" s="28"/>
      <c r="M13" s="28"/>
      <c r="N13" s="28"/>
      <c r="O13" s="28"/>
      <c r="P13" s="14"/>
      <c r="Q13" s="28"/>
      <c r="R13" s="28"/>
      <c r="S13" s="28"/>
      <c r="T13" s="28"/>
      <c r="U13" s="28"/>
      <c r="V13" s="28"/>
      <c r="W13" s="14"/>
      <c r="X13" s="28"/>
      <c r="Y13" s="28"/>
      <c r="Z13" s="28"/>
      <c r="AA13" s="28"/>
      <c r="AB13" s="28"/>
      <c r="AC13" s="28"/>
      <c r="AD13" s="15"/>
    </row>
    <row r="14" spans="1:30" ht="34" customHeight="1" thickBot="1" x14ac:dyDescent="0.25">
      <c r="B14" s="77"/>
      <c r="C14" s="183" t="s">
        <v>68</v>
      </c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5"/>
    </row>
    <row r="15" spans="1:30" x14ac:dyDescent="0.2">
      <c r="B15" s="78" t="s">
        <v>99</v>
      </c>
      <c r="C15" s="65" t="s">
        <v>93</v>
      </c>
      <c r="D15" s="67" t="s">
        <v>93</v>
      </c>
      <c r="E15" s="67" t="s">
        <v>93</v>
      </c>
      <c r="F15" s="67" t="s">
        <v>93</v>
      </c>
      <c r="G15" s="67" t="s">
        <v>93</v>
      </c>
      <c r="H15" s="68"/>
      <c r="I15" s="14"/>
      <c r="J15" s="65"/>
      <c r="K15" s="66"/>
      <c r="L15" s="66"/>
      <c r="M15" s="66"/>
      <c r="N15" s="67"/>
      <c r="O15" s="68"/>
      <c r="P15" s="14"/>
      <c r="Q15" s="65" t="s">
        <v>93</v>
      </c>
      <c r="R15" s="67" t="s">
        <v>93</v>
      </c>
      <c r="S15" s="67" t="s">
        <v>93</v>
      </c>
      <c r="T15" s="67" t="s">
        <v>93</v>
      </c>
      <c r="U15" s="67" t="s">
        <v>93</v>
      </c>
      <c r="V15" s="68"/>
      <c r="W15" s="14"/>
      <c r="X15" s="65"/>
      <c r="Y15" s="66"/>
      <c r="Z15" s="66"/>
      <c r="AA15" s="66"/>
      <c r="AB15" s="67"/>
      <c r="AC15" s="68"/>
      <c r="AD15" s="15"/>
    </row>
    <row r="16" spans="1:30" x14ac:dyDescent="0.2">
      <c r="B16" s="78" t="s">
        <v>100</v>
      </c>
      <c r="C16" s="91" t="s">
        <v>93</v>
      </c>
      <c r="D16" s="70"/>
      <c r="E16" s="71" t="s">
        <v>93</v>
      </c>
      <c r="F16" s="71" t="s">
        <v>93</v>
      </c>
      <c r="G16" s="71" t="s">
        <v>93</v>
      </c>
      <c r="H16" s="93" t="s">
        <v>93</v>
      </c>
      <c r="I16" s="14"/>
      <c r="J16" s="69"/>
      <c r="K16" s="70"/>
      <c r="L16" s="70"/>
      <c r="M16" s="71"/>
      <c r="N16" s="71"/>
      <c r="O16" s="72"/>
      <c r="P16" s="14"/>
      <c r="Q16" s="91" t="s">
        <v>93</v>
      </c>
      <c r="R16" s="70"/>
      <c r="S16" s="71" t="s">
        <v>93</v>
      </c>
      <c r="T16" s="71" t="s">
        <v>93</v>
      </c>
      <c r="U16" s="71" t="s">
        <v>93</v>
      </c>
      <c r="V16" s="93" t="s">
        <v>93</v>
      </c>
      <c r="W16" s="14"/>
      <c r="X16" s="69"/>
      <c r="Y16" s="70"/>
      <c r="Z16" s="70"/>
      <c r="AA16" s="71"/>
      <c r="AB16" s="71"/>
      <c r="AC16" s="72"/>
      <c r="AD16" s="15"/>
    </row>
    <row r="17" spans="2:30" ht="17" thickBot="1" x14ac:dyDescent="0.25">
      <c r="B17" s="78" t="s">
        <v>101</v>
      </c>
      <c r="C17" s="73"/>
      <c r="D17" s="92" t="s">
        <v>93</v>
      </c>
      <c r="E17" s="74"/>
      <c r="F17" s="74"/>
      <c r="G17" s="74"/>
      <c r="H17" s="75"/>
      <c r="I17" s="14"/>
      <c r="J17" s="73"/>
      <c r="K17" s="74"/>
      <c r="L17" s="74"/>
      <c r="M17" s="74"/>
      <c r="N17" s="74"/>
      <c r="O17" s="75"/>
      <c r="P17" s="14"/>
      <c r="Q17" s="73"/>
      <c r="R17" s="92" t="s">
        <v>93</v>
      </c>
      <c r="S17" s="74"/>
      <c r="T17" s="74"/>
      <c r="U17" s="74"/>
      <c r="V17" s="75"/>
      <c r="W17" s="14"/>
      <c r="X17" s="73"/>
      <c r="Y17" s="74"/>
      <c r="Z17" s="74"/>
      <c r="AA17" s="74"/>
      <c r="AB17" s="74"/>
      <c r="AC17" s="75"/>
      <c r="AD17" s="15"/>
    </row>
    <row r="18" spans="2:30" ht="11" customHeight="1" x14ac:dyDescent="0.25">
      <c r="B18" s="77"/>
      <c r="C18" s="28"/>
      <c r="D18" s="28"/>
      <c r="E18" s="28"/>
      <c r="F18" s="28"/>
      <c r="G18" s="28"/>
      <c r="H18" s="28"/>
      <c r="I18" s="58"/>
      <c r="J18" s="28"/>
      <c r="K18" s="28"/>
      <c r="L18" s="28"/>
      <c r="M18" s="28"/>
      <c r="N18" s="28"/>
      <c r="O18" s="28"/>
      <c r="P18" s="14"/>
      <c r="Q18" s="28"/>
      <c r="R18" s="28"/>
      <c r="S18" s="28"/>
      <c r="T18" s="28"/>
      <c r="U18" s="28"/>
      <c r="V18" s="28"/>
      <c r="W18" s="14"/>
      <c r="X18" s="28"/>
      <c r="Y18" s="28"/>
      <c r="Z18" s="28"/>
      <c r="AA18" s="28"/>
      <c r="AB18" s="28"/>
      <c r="AC18" s="28"/>
      <c r="AD18" s="15"/>
    </row>
    <row r="19" spans="2:30" ht="22" customHeight="1" thickBot="1" x14ac:dyDescent="0.25">
      <c r="B19" s="79"/>
      <c r="C19" s="184"/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62"/>
    </row>
  </sheetData>
  <mergeCells count="5">
    <mergeCell ref="B2:AD2"/>
    <mergeCell ref="N3:R3"/>
    <mergeCell ref="C9:AC9"/>
    <mergeCell ref="C14:AC14"/>
    <mergeCell ref="C19:AC19"/>
  </mergeCells>
  <phoneticPr fontId="6" type="noConversion"/>
  <conditionalFormatting sqref="C10:H12">
    <cfRule type="containsText" dxfId="74" priority="16" operator="containsText" text="x">
      <formula>NOT(ISERROR(SEARCH("x",C10)))</formula>
    </cfRule>
  </conditionalFormatting>
  <conditionalFormatting sqref="Q10:V12">
    <cfRule type="containsText" dxfId="73" priority="15" operator="containsText" text="x">
      <formula>NOT(ISERROR(SEARCH("x",Q10)))</formula>
    </cfRule>
  </conditionalFormatting>
  <conditionalFormatting sqref="C15:H17">
    <cfRule type="containsText" dxfId="72" priority="14" operator="containsText" text="x">
      <formula>NOT(ISERROR(SEARCH("x",C15)))</formula>
    </cfRule>
  </conditionalFormatting>
  <conditionalFormatting sqref="Q15:V17">
    <cfRule type="containsText" dxfId="71" priority="13" operator="containsText" text="x">
      <formula>NOT(ISERROR(SEARCH("x",Q15)))</formula>
    </cfRule>
  </conditionalFormatting>
  <dataValidations count="1">
    <dataValidation type="list" allowBlank="1" showInputMessage="1" showErrorMessage="1" errorTitle="Valeur incorrecte" error="Seul x ou rien peuvent être mis dans cette cellule." sqref="J10:O12 C10:H12 X10:AC12 Q10:V12 J15:O17 C15:H17 X15:AC17 Q15:V17" xr:uid="{00000000-0002-0000-0100-000000000000}">
      <formula1>"x,'"</formula1>
    </dataValidation>
  </dataValidations>
  <pageMargins left="0.7" right="0.7" top="0.75" bottom="0.75" header="0.3" footer="0.3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AD48"/>
  <sheetViews>
    <sheetView showGridLines="0" zoomScale="120" zoomScaleNormal="120" workbookViewId="0">
      <selection activeCell="C15" sqref="C15"/>
    </sheetView>
  </sheetViews>
  <sheetFormatPr baseColWidth="10" defaultRowHeight="16" x14ac:dyDescent="0.2"/>
  <cols>
    <col min="1" max="1" width="7.33203125" customWidth="1"/>
    <col min="2" max="2" width="5" style="115" customWidth="1"/>
    <col min="3" max="8" width="5.5" customWidth="1"/>
    <col min="9" max="9" width="1.83203125" customWidth="1"/>
    <col min="10" max="15" width="5.5" customWidth="1"/>
    <col min="16" max="16" width="1.83203125" customWidth="1"/>
    <col min="17" max="22" width="5.5" customWidth="1"/>
    <col min="23" max="23" width="2" customWidth="1"/>
    <col min="24" max="29" width="5.5" customWidth="1"/>
    <col min="30" max="30" width="5" customWidth="1"/>
  </cols>
  <sheetData>
    <row r="1" spans="1:30" ht="25" customHeight="1" thickBot="1" x14ac:dyDescent="0.25"/>
    <row r="2" spans="1:30" ht="32" customHeight="1" thickBot="1" x14ac:dyDescent="0.35">
      <c r="A2" s="3"/>
      <c r="B2" s="177" t="s">
        <v>105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9"/>
    </row>
    <row r="3" spans="1:30" ht="20" thickBot="1" x14ac:dyDescent="0.3">
      <c r="B3" s="122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80">
        <f>Instructions!G14</f>
        <v>45420</v>
      </c>
      <c r="O3" s="181"/>
      <c r="P3" s="181"/>
      <c r="Q3" s="181"/>
      <c r="R3" s="182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5"/>
    </row>
    <row r="4" spans="1:30" ht="8" customHeight="1" thickBot="1" x14ac:dyDescent="0.25">
      <c r="B4" s="123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2"/>
    </row>
    <row r="5" spans="1:30" ht="17" thickBot="1" x14ac:dyDescent="0.25">
      <c r="I5" s="4"/>
    </row>
    <row r="6" spans="1:30" ht="55" customHeight="1" x14ac:dyDescent="0.2">
      <c r="B6" s="124"/>
      <c r="C6" s="57">
        <f>N3</f>
        <v>45420</v>
      </c>
      <c r="D6" s="57">
        <f>C6+1</f>
        <v>45421</v>
      </c>
      <c r="E6" s="57">
        <f t="shared" ref="E6:AC6" si="0">D6+1</f>
        <v>45422</v>
      </c>
      <c r="F6" s="57">
        <f t="shared" si="0"/>
        <v>45423</v>
      </c>
      <c r="G6" s="57">
        <f t="shared" si="0"/>
        <v>45424</v>
      </c>
      <c r="H6" s="57">
        <f t="shared" si="0"/>
        <v>45425</v>
      </c>
      <c r="I6" s="64">
        <f t="shared" si="0"/>
        <v>45426</v>
      </c>
      <c r="J6" s="57">
        <f t="shared" si="0"/>
        <v>45427</v>
      </c>
      <c r="K6" s="57">
        <f t="shared" si="0"/>
        <v>45428</v>
      </c>
      <c r="L6" s="57">
        <f t="shared" si="0"/>
        <v>45429</v>
      </c>
      <c r="M6" s="57">
        <f t="shared" si="0"/>
        <v>45430</v>
      </c>
      <c r="N6" s="57">
        <f t="shared" si="0"/>
        <v>45431</v>
      </c>
      <c r="O6" s="57">
        <f t="shared" si="0"/>
        <v>45432</v>
      </c>
      <c r="P6" s="64">
        <f t="shared" si="0"/>
        <v>45433</v>
      </c>
      <c r="Q6" s="57">
        <f t="shared" si="0"/>
        <v>45434</v>
      </c>
      <c r="R6" s="57">
        <f t="shared" si="0"/>
        <v>45435</v>
      </c>
      <c r="S6" s="57">
        <f t="shared" si="0"/>
        <v>45436</v>
      </c>
      <c r="T6" s="57">
        <f t="shared" si="0"/>
        <v>45437</v>
      </c>
      <c r="U6" s="57">
        <f t="shared" si="0"/>
        <v>45438</v>
      </c>
      <c r="V6" s="57">
        <f t="shared" si="0"/>
        <v>45439</v>
      </c>
      <c r="W6" s="64">
        <f t="shared" si="0"/>
        <v>45440</v>
      </c>
      <c r="X6" s="57">
        <f t="shared" si="0"/>
        <v>45441</v>
      </c>
      <c r="Y6" s="57">
        <f t="shared" si="0"/>
        <v>45442</v>
      </c>
      <c r="Z6" s="57">
        <f t="shared" si="0"/>
        <v>45443</v>
      </c>
      <c r="AA6" s="57">
        <f t="shared" si="0"/>
        <v>45444</v>
      </c>
      <c r="AB6" s="57">
        <f t="shared" si="0"/>
        <v>45445</v>
      </c>
      <c r="AC6" s="57">
        <f t="shared" si="0"/>
        <v>45446</v>
      </c>
      <c r="AD6" s="12"/>
    </row>
    <row r="7" spans="1:30" ht="26" customHeight="1" x14ac:dyDescent="0.25">
      <c r="B7" s="122"/>
      <c r="C7" s="28" t="s">
        <v>57</v>
      </c>
      <c r="D7" s="28" t="s">
        <v>58</v>
      </c>
      <c r="E7" s="28" t="s">
        <v>89</v>
      </c>
      <c r="F7" s="28" t="s">
        <v>90</v>
      </c>
      <c r="G7" s="28" t="s">
        <v>91</v>
      </c>
      <c r="H7" s="28" t="s">
        <v>92</v>
      </c>
      <c r="I7" s="58"/>
      <c r="J7" s="28" t="s">
        <v>57</v>
      </c>
      <c r="K7" s="28" t="s">
        <v>58</v>
      </c>
      <c r="L7" s="28" t="s">
        <v>89</v>
      </c>
      <c r="M7" s="28" t="s">
        <v>90</v>
      </c>
      <c r="N7" s="28" t="s">
        <v>91</v>
      </c>
      <c r="O7" s="28" t="s">
        <v>92</v>
      </c>
      <c r="P7" s="14"/>
      <c r="Q7" s="28" t="s">
        <v>57</v>
      </c>
      <c r="R7" s="28" t="s">
        <v>58</v>
      </c>
      <c r="S7" s="28" t="s">
        <v>89</v>
      </c>
      <c r="T7" s="28" t="s">
        <v>90</v>
      </c>
      <c r="U7" s="28" t="s">
        <v>91</v>
      </c>
      <c r="V7" s="28" t="s">
        <v>92</v>
      </c>
      <c r="W7" s="14"/>
      <c r="X7" s="28" t="s">
        <v>57</v>
      </c>
      <c r="Y7" s="28" t="s">
        <v>58</v>
      </c>
      <c r="Z7" s="28" t="s">
        <v>89</v>
      </c>
      <c r="AA7" s="28" t="s">
        <v>90</v>
      </c>
      <c r="AB7" s="28" t="s">
        <v>91</v>
      </c>
      <c r="AC7" s="28" t="s">
        <v>92</v>
      </c>
      <c r="AD7" s="15"/>
    </row>
    <row r="8" spans="1:30" ht="11" customHeight="1" x14ac:dyDescent="0.25">
      <c r="B8" s="122"/>
      <c r="C8" s="28"/>
      <c r="D8" s="28"/>
      <c r="E8" s="28"/>
      <c r="F8" s="28"/>
      <c r="G8" s="28"/>
      <c r="H8" s="28"/>
      <c r="I8" s="58"/>
      <c r="J8" s="28"/>
      <c r="K8" s="28"/>
      <c r="L8" s="28"/>
      <c r="M8" s="28"/>
      <c r="N8" s="28"/>
      <c r="O8" s="28"/>
      <c r="P8" s="14"/>
      <c r="Q8" s="28"/>
      <c r="R8" s="28"/>
      <c r="S8" s="28"/>
      <c r="T8" s="28"/>
      <c r="U8" s="28"/>
      <c r="V8" s="28"/>
      <c r="W8" s="14"/>
      <c r="X8" s="28"/>
      <c r="Y8" s="28"/>
      <c r="Z8" s="28"/>
      <c r="AA8" s="28"/>
      <c r="AB8" s="28"/>
      <c r="AC8" s="28"/>
      <c r="AD8" s="15"/>
    </row>
    <row r="9" spans="1:30" ht="34" customHeight="1" thickBot="1" x14ac:dyDescent="0.25">
      <c r="B9" s="122"/>
      <c r="C9" s="183" t="s">
        <v>149</v>
      </c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5"/>
    </row>
    <row r="10" spans="1:30" s="117" customFormat="1" ht="19" customHeight="1" x14ac:dyDescent="0.2">
      <c r="B10" s="121" t="s">
        <v>99</v>
      </c>
      <c r="C10" s="120" t="s">
        <v>219</v>
      </c>
      <c r="D10" s="125" t="s">
        <v>219</v>
      </c>
      <c r="E10" s="125"/>
      <c r="F10" s="125"/>
      <c r="G10" s="126"/>
      <c r="H10" s="127"/>
      <c r="I10" s="118"/>
      <c r="J10" s="120" t="s">
        <v>220</v>
      </c>
      <c r="K10" s="125"/>
      <c r="L10" s="125"/>
      <c r="M10" s="125"/>
      <c r="N10" s="126"/>
      <c r="O10" s="127"/>
      <c r="P10" s="118"/>
      <c r="Q10" s="120"/>
      <c r="R10" s="125"/>
      <c r="S10" s="125"/>
      <c r="T10" s="125"/>
      <c r="U10" s="126"/>
      <c r="V10" s="127"/>
      <c r="W10" s="118"/>
      <c r="X10" s="120"/>
      <c r="Y10" s="125"/>
      <c r="Z10" s="125"/>
      <c r="AA10" s="125"/>
      <c r="AB10" s="126"/>
      <c r="AC10" s="127"/>
      <c r="AD10" s="119"/>
    </row>
    <row r="11" spans="1:30" ht="17" x14ac:dyDescent="0.2">
      <c r="B11" s="121" t="s">
        <v>100</v>
      </c>
      <c r="C11" s="128"/>
      <c r="D11" s="129"/>
      <c r="E11" s="129"/>
      <c r="F11" s="130"/>
      <c r="G11" s="130" t="s">
        <v>93</v>
      </c>
      <c r="H11" s="131"/>
      <c r="I11" s="14"/>
      <c r="J11" s="128"/>
      <c r="K11" s="129"/>
      <c r="L11" s="129"/>
      <c r="M11" s="130"/>
      <c r="N11" s="130" t="s">
        <v>93</v>
      </c>
      <c r="O11" s="131"/>
      <c r="P11" s="14"/>
      <c r="Q11" s="128"/>
      <c r="R11" s="129"/>
      <c r="S11" s="129"/>
      <c r="T11" s="130"/>
      <c r="U11" s="130" t="s">
        <v>93</v>
      </c>
      <c r="V11" s="131"/>
      <c r="W11" s="14"/>
      <c r="X11" s="128"/>
      <c r="Y11" s="129"/>
      <c r="Z11" s="129"/>
      <c r="AA11" s="130"/>
      <c r="AB11" s="130" t="s">
        <v>93</v>
      </c>
      <c r="AC11" s="131"/>
      <c r="AD11" s="15"/>
    </row>
    <row r="12" spans="1:30" ht="17" thickBot="1" x14ac:dyDescent="0.25">
      <c r="B12" s="121" t="s">
        <v>101</v>
      </c>
      <c r="C12" s="132"/>
      <c r="D12" s="133"/>
      <c r="E12" s="133"/>
      <c r="F12" s="133"/>
      <c r="G12" s="133"/>
      <c r="H12" s="134"/>
      <c r="I12" s="14"/>
      <c r="J12" s="132"/>
      <c r="K12" s="133"/>
      <c r="L12" s="133"/>
      <c r="M12" s="133"/>
      <c r="N12" s="133"/>
      <c r="O12" s="134"/>
      <c r="P12" s="14"/>
      <c r="Q12" s="132"/>
      <c r="R12" s="133"/>
      <c r="S12" s="133"/>
      <c r="T12" s="133"/>
      <c r="U12" s="133"/>
      <c r="V12" s="134"/>
      <c r="W12" s="14"/>
      <c r="X12" s="132"/>
      <c r="Y12" s="133"/>
      <c r="Z12" s="133"/>
      <c r="AA12" s="133"/>
      <c r="AB12" s="133"/>
      <c r="AC12" s="134"/>
      <c r="AD12" s="15"/>
    </row>
    <row r="13" spans="1:30" ht="11" customHeight="1" x14ac:dyDescent="0.25">
      <c r="B13" s="122"/>
      <c r="C13" s="28"/>
      <c r="D13" s="28"/>
      <c r="E13" s="28"/>
      <c r="F13" s="28"/>
      <c r="G13" s="28"/>
      <c r="H13" s="28"/>
      <c r="I13" s="58"/>
      <c r="J13" s="28"/>
      <c r="K13" s="28"/>
      <c r="L13" s="28"/>
      <c r="M13" s="28"/>
      <c r="N13" s="28"/>
      <c r="O13" s="28"/>
      <c r="P13" s="14"/>
      <c r="Q13" s="28"/>
      <c r="R13" s="28"/>
      <c r="S13" s="28"/>
      <c r="T13" s="28"/>
      <c r="U13" s="28"/>
      <c r="V13" s="28"/>
      <c r="W13" s="14"/>
      <c r="X13" s="28"/>
      <c r="Y13" s="28"/>
      <c r="Z13" s="28"/>
      <c r="AA13" s="28"/>
      <c r="AB13" s="28"/>
      <c r="AC13" s="28"/>
      <c r="AD13" s="15"/>
    </row>
    <row r="14" spans="1:30" ht="34" customHeight="1" thickBot="1" x14ac:dyDescent="0.25">
      <c r="B14" s="122"/>
      <c r="C14" s="183" t="s">
        <v>150</v>
      </c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5"/>
    </row>
    <row r="15" spans="1:30" x14ac:dyDescent="0.2">
      <c r="B15" s="121" t="s">
        <v>99</v>
      </c>
      <c r="C15" s="120"/>
      <c r="D15" s="125"/>
      <c r="E15" s="125"/>
      <c r="F15" s="125"/>
      <c r="G15" s="126"/>
      <c r="H15" s="127"/>
      <c r="I15" s="14"/>
      <c r="J15" s="120"/>
      <c r="K15" s="125"/>
      <c r="L15" s="125"/>
      <c r="M15" s="125"/>
      <c r="N15" s="126"/>
      <c r="O15" s="127"/>
      <c r="P15" s="14"/>
      <c r="Q15" s="120"/>
      <c r="R15" s="125"/>
      <c r="S15" s="125"/>
      <c r="T15" s="125"/>
      <c r="U15" s="126"/>
      <c r="V15" s="127"/>
      <c r="W15" s="14"/>
      <c r="X15" s="120"/>
      <c r="Y15" s="125"/>
      <c r="Z15" s="125"/>
      <c r="AA15" s="125"/>
      <c r="AB15" s="126"/>
      <c r="AC15" s="127"/>
      <c r="AD15" s="15"/>
    </row>
    <row r="16" spans="1:30" ht="17" x14ac:dyDescent="0.2">
      <c r="B16" s="121" t="s">
        <v>100</v>
      </c>
      <c r="C16" s="128"/>
      <c r="D16" s="129"/>
      <c r="E16" s="129"/>
      <c r="F16" s="130"/>
      <c r="G16" s="130" t="s">
        <v>93</v>
      </c>
      <c r="H16" s="131"/>
      <c r="I16" s="14"/>
      <c r="J16" s="128"/>
      <c r="K16" s="129"/>
      <c r="L16" s="129"/>
      <c r="M16" s="130"/>
      <c r="N16" s="130" t="s">
        <v>93</v>
      </c>
      <c r="O16" s="131"/>
      <c r="P16" s="14"/>
      <c r="Q16" s="128"/>
      <c r="R16" s="129"/>
      <c r="S16" s="129"/>
      <c r="T16" s="130"/>
      <c r="U16" s="130" t="s">
        <v>93</v>
      </c>
      <c r="V16" s="131"/>
      <c r="W16" s="14"/>
      <c r="X16" s="128"/>
      <c r="Y16" s="129"/>
      <c r="Z16" s="129"/>
      <c r="AA16" s="130"/>
      <c r="AB16" s="130" t="s">
        <v>93</v>
      </c>
      <c r="AC16" s="131"/>
      <c r="AD16" s="15"/>
    </row>
    <row r="17" spans="2:30" ht="17" thickBot="1" x14ac:dyDescent="0.25">
      <c r="B17" s="121" t="s">
        <v>101</v>
      </c>
      <c r="C17" s="132"/>
      <c r="D17" s="133"/>
      <c r="E17" s="133"/>
      <c r="F17" s="133"/>
      <c r="G17" s="133"/>
      <c r="H17" s="134"/>
      <c r="I17" s="14"/>
      <c r="J17" s="132"/>
      <c r="K17" s="133"/>
      <c r="L17" s="133"/>
      <c r="M17" s="133"/>
      <c r="N17" s="133"/>
      <c r="O17" s="134"/>
      <c r="P17" s="14"/>
      <c r="Q17" s="132"/>
      <c r="R17" s="133"/>
      <c r="S17" s="133"/>
      <c r="T17" s="133"/>
      <c r="U17" s="133"/>
      <c r="V17" s="134"/>
      <c r="W17" s="14"/>
      <c r="X17" s="132"/>
      <c r="Y17" s="133"/>
      <c r="Z17" s="133"/>
      <c r="AA17" s="133"/>
      <c r="AB17" s="133"/>
      <c r="AC17" s="134"/>
      <c r="AD17" s="15"/>
    </row>
    <row r="18" spans="2:30" ht="11" customHeight="1" thickBot="1" x14ac:dyDescent="0.3">
      <c r="B18" s="123"/>
      <c r="C18" s="31"/>
      <c r="D18" s="31"/>
      <c r="E18" s="31"/>
      <c r="F18" s="31"/>
      <c r="G18" s="31"/>
      <c r="H18" s="31"/>
      <c r="I18" s="110"/>
      <c r="J18" s="31"/>
      <c r="K18" s="31"/>
      <c r="L18" s="31"/>
      <c r="M18" s="31"/>
      <c r="N18" s="31"/>
      <c r="O18" s="31"/>
      <c r="P18" s="61"/>
      <c r="Q18" s="31"/>
      <c r="R18" s="31"/>
      <c r="S18" s="31"/>
      <c r="T18" s="31"/>
      <c r="U18" s="31"/>
      <c r="V18" s="31"/>
      <c r="W18" s="61"/>
      <c r="X18" s="31"/>
      <c r="Y18" s="31"/>
      <c r="Z18" s="31"/>
      <c r="AA18" s="31"/>
      <c r="AB18" s="31"/>
      <c r="AC18" s="31"/>
      <c r="AD18" s="62"/>
    </row>
    <row r="19" spans="2:30" ht="34" customHeight="1" thickBot="1" x14ac:dyDescent="0.25">
      <c r="B19" s="122"/>
      <c r="C19" s="183" t="s">
        <v>151</v>
      </c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5"/>
    </row>
    <row r="20" spans="2:30" x14ac:dyDescent="0.2">
      <c r="B20" s="121" t="s">
        <v>99</v>
      </c>
      <c r="C20" s="120"/>
      <c r="D20" s="125"/>
      <c r="E20" s="125"/>
      <c r="F20" s="125"/>
      <c r="G20" s="126"/>
      <c r="H20" s="127"/>
      <c r="I20" s="14"/>
      <c r="J20" s="120"/>
      <c r="K20" s="125"/>
      <c r="L20" s="125"/>
      <c r="M20" s="125"/>
      <c r="N20" s="126"/>
      <c r="O20" s="127"/>
      <c r="P20" s="14"/>
      <c r="Q20" s="120"/>
      <c r="R20" s="125"/>
      <c r="S20" s="125"/>
      <c r="T20" s="125"/>
      <c r="U20" s="126"/>
      <c r="V20" s="127"/>
      <c r="W20" s="14"/>
      <c r="X20" s="120"/>
      <c r="Y20" s="125"/>
      <c r="Z20" s="125"/>
      <c r="AA20" s="125"/>
      <c r="AB20" s="126"/>
      <c r="AC20" s="127"/>
      <c r="AD20" s="15"/>
    </row>
    <row r="21" spans="2:30" ht="17" x14ac:dyDescent="0.2">
      <c r="B21" s="121" t="s">
        <v>100</v>
      </c>
      <c r="C21" s="128"/>
      <c r="D21" s="129"/>
      <c r="E21" s="129"/>
      <c r="F21" s="130"/>
      <c r="G21" s="130" t="s">
        <v>93</v>
      </c>
      <c r="H21" s="131"/>
      <c r="I21" s="14"/>
      <c r="J21" s="128"/>
      <c r="K21" s="129"/>
      <c r="L21" s="129"/>
      <c r="M21" s="130"/>
      <c r="N21" s="130" t="s">
        <v>93</v>
      </c>
      <c r="O21" s="131"/>
      <c r="P21" s="14"/>
      <c r="Q21" s="128"/>
      <c r="R21" s="129"/>
      <c r="S21" s="129"/>
      <c r="T21" s="130"/>
      <c r="U21" s="130" t="s">
        <v>93</v>
      </c>
      <c r="V21" s="131"/>
      <c r="W21" s="14"/>
      <c r="X21" s="128"/>
      <c r="Y21" s="129"/>
      <c r="Z21" s="129"/>
      <c r="AA21" s="130"/>
      <c r="AB21" s="130" t="s">
        <v>93</v>
      </c>
      <c r="AC21" s="131"/>
      <c r="AD21" s="15"/>
    </row>
    <row r="22" spans="2:30" ht="17" thickBot="1" x14ac:dyDescent="0.25">
      <c r="B22" s="121" t="s">
        <v>101</v>
      </c>
      <c r="C22" s="132"/>
      <c r="D22" s="133"/>
      <c r="E22" s="133"/>
      <c r="F22" s="133"/>
      <c r="G22" s="133"/>
      <c r="H22" s="134"/>
      <c r="I22" s="14"/>
      <c r="J22" s="132"/>
      <c r="K22" s="133"/>
      <c r="L22" s="133"/>
      <c r="M22" s="133"/>
      <c r="N22" s="133"/>
      <c r="O22" s="134"/>
      <c r="P22" s="14"/>
      <c r="Q22" s="132"/>
      <c r="R22" s="133"/>
      <c r="S22" s="133"/>
      <c r="T22" s="133"/>
      <c r="U22" s="133"/>
      <c r="V22" s="134"/>
      <c r="W22" s="14"/>
      <c r="X22" s="132"/>
      <c r="Y22" s="133"/>
      <c r="Z22" s="133"/>
      <c r="AA22" s="133"/>
      <c r="AB22" s="133"/>
      <c r="AC22" s="134"/>
      <c r="AD22" s="15"/>
    </row>
    <row r="23" spans="2:30" ht="11" customHeight="1" x14ac:dyDescent="0.25">
      <c r="B23" s="122"/>
      <c r="C23" s="28"/>
      <c r="D23" s="28"/>
      <c r="E23" s="28"/>
      <c r="F23" s="28"/>
      <c r="G23" s="28"/>
      <c r="H23" s="28"/>
      <c r="I23" s="58"/>
      <c r="J23" s="28"/>
      <c r="K23" s="28"/>
      <c r="L23" s="28"/>
      <c r="M23" s="28"/>
      <c r="N23" s="28"/>
      <c r="O23" s="28"/>
      <c r="P23" s="14"/>
      <c r="Q23" s="28"/>
      <c r="R23" s="28"/>
      <c r="S23" s="28"/>
      <c r="T23" s="28"/>
      <c r="U23" s="28"/>
      <c r="V23" s="28"/>
      <c r="W23" s="14"/>
      <c r="X23" s="28"/>
      <c r="Y23" s="28"/>
      <c r="Z23" s="28"/>
      <c r="AA23" s="28"/>
      <c r="AB23" s="28"/>
      <c r="AC23" s="28"/>
      <c r="AD23" s="15"/>
    </row>
    <row r="24" spans="2:30" ht="34" customHeight="1" thickBot="1" x14ac:dyDescent="0.25">
      <c r="B24" s="122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5"/>
    </row>
    <row r="25" spans="2:30" x14ac:dyDescent="0.2">
      <c r="B25" s="121" t="s">
        <v>99</v>
      </c>
      <c r="C25" s="120"/>
      <c r="D25" s="125"/>
      <c r="E25" s="125"/>
      <c r="F25" s="125"/>
      <c r="G25" s="126"/>
      <c r="H25" s="127"/>
      <c r="I25" s="14"/>
      <c r="J25" s="120"/>
      <c r="K25" s="125"/>
      <c r="L25" s="125"/>
      <c r="M25" s="125"/>
      <c r="N25" s="126"/>
      <c r="O25" s="127"/>
      <c r="P25" s="14"/>
      <c r="Q25" s="120"/>
      <c r="R25" s="125"/>
      <c r="S25" s="125"/>
      <c r="T25" s="125"/>
      <c r="U25" s="126"/>
      <c r="V25" s="127"/>
      <c r="W25" s="14"/>
      <c r="X25" s="120"/>
      <c r="Y25" s="125"/>
      <c r="Z25" s="125"/>
      <c r="AA25" s="125"/>
      <c r="AB25" s="126"/>
      <c r="AC25" s="127"/>
      <c r="AD25" s="15"/>
    </row>
    <row r="26" spans="2:30" ht="17" x14ac:dyDescent="0.2">
      <c r="B26" s="121" t="s">
        <v>100</v>
      </c>
      <c r="C26" s="128"/>
      <c r="D26" s="129"/>
      <c r="E26" s="129"/>
      <c r="F26" s="130"/>
      <c r="G26" s="130" t="s">
        <v>93</v>
      </c>
      <c r="H26" s="131"/>
      <c r="I26" s="14"/>
      <c r="J26" s="128"/>
      <c r="K26" s="129"/>
      <c r="L26" s="129"/>
      <c r="M26" s="130"/>
      <c r="N26" s="130" t="s">
        <v>93</v>
      </c>
      <c r="O26" s="131"/>
      <c r="P26" s="14"/>
      <c r="Q26" s="128"/>
      <c r="R26" s="129"/>
      <c r="S26" s="129"/>
      <c r="T26" s="130"/>
      <c r="U26" s="130" t="s">
        <v>93</v>
      </c>
      <c r="V26" s="131"/>
      <c r="W26" s="14"/>
      <c r="X26" s="128"/>
      <c r="Y26" s="129"/>
      <c r="Z26" s="129"/>
      <c r="AA26" s="130"/>
      <c r="AB26" s="130" t="s">
        <v>93</v>
      </c>
      <c r="AC26" s="131"/>
      <c r="AD26" s="15"/>
    </row>
    <row r="27" spans="2:30" ht="17" thickBot="1" x14ac:dyDescent="0.25">
      <c r="B27" s="121" t="s">
        <v>101</v>
      </c>
      <c r="C27" s="132"/>
      <c r="D27" s="133"/>
      <c r="E27" s="133"/>
      <c r="F27" s="133"/>
      <c r="G27" s="133"/>
      <c r="H27" s="134"/>
      <c r="I27" s="14"/>
      <c r="J27" s="132"/>
      <c r="K27" s="133"/>
      <c r="L27" s="133"/>
      <c r="M27" s="133"/>
      <c r="N27" s="133"/>
      <c r="O27" s="134"/>
      <c r="P27" s="14"/>
      <c r="Q27" s="132"/>
      <c r="R27" s="133"/>
      <c r="S27" s="133"/>
      <c r="T27" s="133"/>
      <c r="U27" s="133"/>
      <c r="V27" s="134"/>
      <c r="W27" s="14"/>
      <c r="X27" s="132"/>
      <c r="Y27" s="133"/>
      <c r="Z27" s="133"/>
      <c r="AA27" s="133"/>
      <c r="AB27" s="133"/>
      <c r="AC27" s="134"/>
      <c r="AD27" s="15"/>
    </row>
    <row r="28" spans="2:30" ht="11" customHeight="1" x14ac:dyDescent="0.25">
      <c r="B28" s="122"/>
      <c r="C28" s="28"/>
      <c r="D28" s="28"/>
      <c r="E28" s="28"/>
      <c r="F28" s="28"/>
      <c r="G28" s="28"/>
      <c r="H28" s="28"/>
      <c r="I28" s="58"/>
      <c r="J28" s="28"/>
      <c r="K28" s="28"/>
      <c r="L28" s="28"/>
      <c r="M28" s="28"/>
      <c r="N28" s="28"/>
      <c r="O28" s="28"/>
      <c r="P28" s="14"/>
      <c r="Q28" s="28"/>
      <c r="R28" s="28"/>
      <c r="S28" s="28"/>
      <c r="T28" s="28"/>
      <c r="U28" s="28"/>
      <c r="V28" s="28"/>
      <c r="W28" s="14"/>
      <c r="X28" s="28"/>
      <c r="Y28" s="28"/>
      <c r="Z28" s="28"/>
      <c r="AA28" s="28"/>
      <c r="AB28" s="28"/>
      <c r="AC28" s="28"/>
      <c r="AD28" s="15"/>
    </row>
    <row r="29" spans="2:30" ht="34" customHeight="1" thickBot="1" x14ac:dyDescent="0.25">
      <c r="B29" s="122"/>
      <c r="C29" s="183"/>
      <c r="D29" s="183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5"/>
    </row>
    <row r="30" spans="2:30" x14ac:dyDescent="0.2">
      <c r="B30" s="121" t="s">
        <v>99</v>
      </c>
      <c r="C30" s="120"/>
      <c r="D30" s="125"/>
      <c r="E30" s="125"/>
      <c r="F30" s="125"/>
      <c r="G30" s="126"/>
      <c r="H30" s="127"/>
      <c r="I30" s="14"/>
      <c r="J30" s="120"/>
      <c r="K30" s="125"/>
      <c r="L30" s="125"/>
      <c r="M30" s="125"/>
      <c r="N30" s="126"/>
      <c r="O30" s="127"/>
      <c r="P30" s="14"/>
      <c r="Q30" s="120"/>
      <c r="R30" s="125"/>
      <c r="S30" s="125"/>
      <c r="T30" s="125"/>
      <c r="U30" s="126"/>
      <c r="V30" s="127"/>
      <c r="W30" s="14"/>
      <c r="X30" s="120"/>
      <c r="Y30" s="125"/>
      <c r="Z30" s="125"/>
      <c r="AA30" s="125"/>
      <c r="AB30" s="126"/>
      <c r="AC30" s="127"/>
      <c r="AD30" s="15"/>
    </row>
    <row r="31" spans="2:30" ht="17" x14ac:dyDescent="0.2">
      <c r="B31" s="121" t="s">
        <v>100</v>
      </c>
      <c r="C31" s="128"/>
      <c r="D31" s="129"/>
      <c r="E31" s="129"/>
      <c r="F31" s="130"/>
      <c r="G31" s="130" t="s">
        <v>93</v>
      </c>
      <c r="H31" s="131"/>
      <c r="I31" s="14"/>
      <c r="J31" s="128"/>
      <c r="K31" s="129"/>
      <c r="L31" s="129"/>
      <c r="M31" s="130"/>
      <c r="N31" s="130" t="s">
        <v>93</v>
      </c>
      <c r="O31" s="131"/>
      <c r="P31" s="14"/>
      <c r="Q31" s="128"/>
      <c r="R31" s="129"/>
      <c r="S31" s="129"/>
      <c r="T31" s="130"/>
      <c r="U31" s="130" t="s">
        <v>93</v>
      </c>
      <c r="V31" s="131"/>
      <c r="W31" s="14"/>
      <c r="X31" s="128"/>
      <c r="Y31" s="129"/>
      <c r="Z31" s="129"/>
      <c r="AA31" s="130"/>
      <c r="AB31" s="130" t="s">
        <v>93</v>
      </c>
      <c r="AC31" s="131"/>
      <c r="AD31" s="15"/>
    </row>
    <row r="32" spans="2:30" ht="17" thickBot="1" x14ac:dyDescent="0.25">
      <c r="B32" s="121" t="s">
        <v>101</v>
      </c>
      <c r="C32" s="132"/>
      <c r="D32" s="133"/>
      <c r="E32" s="133"/>
      <c r="F32" s="133"/>
      <c r="G32" s="133"/>
      <c r="H32" s="134"/>
      <c r="I32" s="14"/>
      <c r="J32" s="132"/>
      <c r="K32" s="133"/>
      <c r="L32" s="133"/>
      <c r="M32" s="133"/>
      <c r="N32" s="133"/>
      <c r="O32" s="134"/>
      <c r="P32" s="14"/>
      <c r="Q32" s="132"/>
      <c r="R32" s="133"/>
      <c r="S32" s="133"/>
      <c r="T32" s="133"/>
      <c r="U32" s="133"/>
      <c r="V32" s="134"/>
      <c r="W32" s="14"/>
      <c r="X32" s="132"/>
      <c r="Y32" s="133"/>
      <c r="Z32" s="133"/>
      <c r="AA32" s="133"/>
      <c r="AB32" s="133"/>
      <c r="AC32" s="134"/>
      <c r="AD32" s="15"/>
    </row>
    <row r="33" spans="2:30" ht="11" customHeight="1" x14ac:dyDescent="0.25">
      <c r="B33" s="122"/>
      <c r="C33" s="28"/>
      <c r="D33" s="28"/>
      <c r="E33" s="28"/>
      <c r="F33" s="28"/>
      <c r="G33" s="28"/>
      <c r="H33" s="28"/>
      <c r="I33" s="58"/>
      <c r="J33" s="28"/>
      <c r="K33" s="28"/>
      <c r="L33" s="28"/>
      <c r="M33" s="28"/>
      <c r="N33" s="28"/>
      <c r="O33" s="28"/>
      <c r="P33" s="14"/>
      <c r="Q33" s="28"/>
      <c r="R33" s="28"/>
      <c r="S33" s="28"/>
      <c r="T33" s="28"/>
      <c r="U33" s="28"/>
      <c r="V33" s="28"/>
      <c r="W33" s="14"/>
      <c r="X33" s="28"/>
      <c r="Y33" s="28"/>
      <c r="Z33" s="28"/>
      <c r="AA33" s="28"/>
      <c r="AB33" s="28"/>
      <c r="AC33" s="28"/>
      <c r="AD33" s="15"/>
    </row>
    <row r="34" spans="2:30" ht="34" customHeight="1" thickBot="1" x14ac:dyDescent="0.25">
      <c r="B34" s="122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5"/>
    </row>
    <row r="35" spans="2:30" x14ac:dyDescent="0.2">
      <c r="B35" s="121" t="s">
        <v>99</v>
      </c>
      <c r="C35" s="120"/>
      <c r="D35" s="125"/>
      <c r="E35" s="125"/>
      <c r="F35" s="125"/>
      <c r="G35" s="126"/>
      <c r="H35" s="127"/>
      <c r="I35" s="14"/>
      <c r="J35" s="120"/>
      <c r="K35" s="125"/>
      <c r="L35" s="125"/>
      <c r="M35" s="125"/>
      <c r="N35" s="126"/>
      <c r="O35" s="127"/>
      <c r="P35" s="14"/>
      <c r="Q35" s="120"/>
      <c r="R35" s="125"/>
      <c r="S35" s="125"/>
      <c r="T35" s="125"/>
      <c r="U35" s="126"/>
      <c r="V35" s="127"/>
      <c r="W35" s="14"/>
      <c r="X35" s="120"/>
      <c r="Y35" s="125"/>
      <c r="Z35" s="125"/>
      <c r="AA35" s="125"/>
      <c r="AB35" s="126"/>
      <c r="AC35" s="127"/>
      <c r="AD35" s="15"/>
    </row>
    <row r="36" spans="2:30" ht="17" x14ac:dyDescent="0.2">
      <c r="B36" s="121" t="s">
        <v>100</v>
      </c>
      <c r="C36" s="128"/>
      <c r="D36" s="129"/>
      <c r="E36" s="129"/>
      <c r="F36" s="130"/>
      <c r="G36" s="130" t="s">
        <v>93</v>
      </c>
      <c r="H36" s="131"/>
      <c r="I36" s="14"/>
      <c r="J36" s="128"/>
      <c r="K36" s="129"/>
      <c r="L36" s="129"/>
      <c r="M36" s="130"/>
      <c r="N36" s="130" t="s">
        <v>93</v>
      </c>
      <c r="O36" s="131"/>
      <c r="P36" s="14"/>
      <c r="Q36" s="128"/>
      <c r="R36" s="129"/>
      <c r="S36" s="129"/>
      <c r="T36" s="130"/>
      <c r="U36" s="130" t="s">
        <v>93</v>
      </c>
      <c r="V36" s="131"/>
      <c r="W36" s="14"/>
      <c r="X36" s="128"/>
      <c r="Y36" s="129"/>
      <c r="Z36" s="129"/>
      <c r="AA36" s="130"/>
      <c r="AB36" s="130" t="s">
        <v>93</v>
      </c>
      <c r="AC36" s="131"/>
      <c r="AD36" s="15"/>
    </row>
    <row r="37" spans="2:30" ht="17" thickBot="1" x14ac:dyDescent="0.25">
      <c r="B37" s="121" t="s">
        <v>101</v>
      </c>
      <c r="C37" s="132"/>
      <c r="D37" s="133"/>
      <c r="E37" s="133"/>
      <c r="F37" s="133"/>
      <c r="G37" s="133"/>
      <c r="H37" s="134"/>
      <c r="I37" s="14"/>
      <c r="J37" s="132"/>
      <c r="K37" s="133"/>
      <c r="L37" s="133"/>
      <c r="M37" s="133"/>
      <c r="N37" s="133"/>
      <c r="O37" s="134"/>
      <c r="P37" s="14"/>
      <c r="Q37" s="132"/>
      <c r="R37" s="133"/>
      <c r="S37" s="133"/>
      <c r="T37" s="133"/>
      <c r="U37" s="133"/>
      <c r="V37" s="134"/>
      <c r="W37" s="14"/>
      <c r="X37" s="132"/>
      <c r="Y37" s="133"/>
      <c r="Z37" s="133"/>
      <c r="AA37" s="133"/>
      <c r="AB37" s="133"/>
      <c r="AC37" s="134"/>
      <c r="AD37" s="15"/>
    </row>
    <row r="38" spans="2:30" ht="11" customHeight="1" x14ac:dyDescent="0.25">
      <c r="B38" s="122"/>
      <c r="C38" s="28"/>
      <c r="D38" s="28"/>
      <c r="E38" s="28"/>
      <c r="F38" s="28"/>
      <c r="G38" s="28"/>
      <c r="H38" s="28"/>
      <c r="I38" s="58"/>
      <c r="J38" s="28"/>
      <c r="K38" s="28"/>
      <c r="L38" s="28"/>
      <c r="M38" s="28"/>
      <c r="N38" s="28"/>
      <c r="O38" s="28"/>
      <c r="P38" s="14"/>
      <c r="Q38" s="28"/>
      <c r="R38" s="28"/>
      <c r="S38" s="28"/>
      <c r="T38" s="28"/>
      <c r="U38" s="28"/>
      <c r="V38" s="28"/>
      <c r="W38" s="14"/>
      <c r="X38" s="28"/>
      <c r="Y38" s="28"/>
      <c r="Z38" s="28"/>
      <c r="AA38" s="28"/>
      <c r="AB38" s="28"/>
      <c r="AC38" s="28"/>
      <c r="AD38" s="15"/>
    </row>
    <row r="39" spans="2:30" ht="34" customHeight="1" thickBot="1" x14ac:dyDescent="0.25">
      <c r="B39" s="122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5"/>
    </row>
    <row r="40" spans="2:30" x14ac:dyDescent="0.2">
      <c r="B40" s="121" t="s">
        <v>99</v>
      </c>
      <c r="C40" s="120"/>
      <c r="D40" s="125"/>
      <c r="E40" s="125"/>
      <c r="F40" s="125"/>
      <c r="G40" s="126"/>
      <c r="H40" s="127"/>
      <c r="I40" s="14"/>
      <c r="J40" s="120"/>
      <c r="K40" s="125"/>
      <c r="L40" s="125"/>
      <c r="M40" s="125"/>
      <c r="N40" s="126"/>
      <c r="O40" s="127"/>
      <c r="P40" s="14"/>
      <c r="Q40" s="120"/>
      <c r="R40" s="125"/>
      <c r="S40" s="125"/>
      <c r="T40" s="125"/>
      <c r="U40" s="126"/>
      <c r="V40" s="127"/>
      <c r="W40" s="14"/>
      <c r="X40" s="120"/>
      <c r="Y40" s="125"/>
      <c r="Z40" s="125"/>
      <c r="AA40" s="125"/>
      <c r="AB40" s="126"/>
      <c r="AC40" s="127"/>
      <c r="AD40" s="15"/>
    </row>
    <row r="41" spans="2:30" ht="17" x14ac:dyDescent="0.2">
      <c r="B41" s="121" t="s">
        <v>100</v>
      </c>
      <c r="C41" s="128"/>
      <c r="D41" s="129"/>
      <c r="E41" s="129"/>
      <c r="F41" s="130"/>
      <c r="G41" s="130" t="s">
        <v>93</v>
      </c>
      <c r="H41" s="131"/>
      <c r="I41" s="14"/>
      <c r="J41" s="128"/>
      <c r="K41" s="129"/>
      <c r="L41" s="129"/>
      <c r="M41" s="130"/>
      <c r="N41" s="130" t="s">
        <v>93</v>
      </c>
      <c r="O41" s="131"/>
      <c r="P41" s="14"/>
      <c r="Q41" s="128"/>
      <c r="R41" s="129"/>
      <c r="S41" s="129"/>
      <c r="T41" s="130"/>
      <c r="U41" s="130" t="s">
        <v>93</v>
      </c>
      <c r="V41" s="131"/>
      <c r="W41" s="14"/>
      <c r="X41" s="128"/>
      <c r="Y41" s="129"/>
      <c r="Z41" s="129"/>
      <c r="AA41" s="130"/>
      <c r="AB41" s="130" t="s">
        <v>93</v>
      </c>
      <c r="AC41" s="131"/>
      <c r="AD41" s="15"/>
    </row>
    <row r="42" spans="2:30" ht="17" thickBot="1" x14ac:dyDescent="0.25">
      <c r="B42" s="121" t="s">
        <v>101</v>
      </c>
      <c r="C42" s="132"/>
      <c r="D42" s="133"/>
      <c r="E42" s="133"/>
      <c r="F42" s="133"/>
      <c r="G42" s="133"/>
      <c r="H42" s="134"/>
      <c r="I42" s="14"/>
      <c r="J42" s="132"/>
      <c r="K42" s="133"/>
      <c r="L42" s="133"/>
      <c r="M42" s="133"/>
      <c r="N42" s="133"/>
      <c r="O42" s="134"/>
      <c r="P42" s="14"/>
      <c r="Q42" s="132"/>
      <c r="R42" s="133"/>
      <c r="S42" s="133"/>
      <c r="T42" s="133"/>
      <c r="U42" s="133"/>
      <c r="V42" s="134"/>
      <c r="W42" s="14"/>
      <c r="X42" s="132"/>
      <c r="Y42" s="133"/>
      <c r="Z42" s="133"/>
      <c r="AA42" s="133"/>
      <c r="AB42" s="133"/>
      <c r="AC42" s="134"/>
      <c r="AD42" s="15"/>
    </row>
    <row r="43" spans="2:30" ht="11" customHeight="1" x14ac:dyDescent="0.25">
      <c r="B43" s="122"/>
      <c r="C43" s="28"/>
      <c r="D43" s="28"/>
      <c r="E43" s="28"/>
      <c r="F43" s="28"/>
      <c r="G43" s="28"/>
      <c r="H43" s="28"/>
      <c r="I43" s="58"/>
      <c r="J43" s="28"/>
      <c r="K43" s="28"/>
      <c r="L43" s="28"/>
      <c r="M43" s="28"/>
      <c r="N43" s="28"/>
      <c r="O43" s="28"/>
      <c r="P43" s="14"/>
      <c r="Q43" s="28"/>
      <c r="R43" s="28"/>
      <c r="S43" s="28"/>
      <c r="T43" s="28"/>
      <c r="U43" s="28"/>
      <c r="V43" s="28"/>
      <c r="W43" s="14"/>
      <c r="X43" s="28"/>
      <c r="Y43" s="28"/>
      <c r="Z43" s="28"/>
      <c r="AA43" s="28"/>
      <c r="AB43" s="28"/>
      <c r="AC43" s="28"/>
      <c r="AD43" s="15"/>
    </row>
    <row r="44" spans="2:30" ht="34" customHeight="1" thickBot="1" x14ac:dyDescent="0.25">
      <c r="B44" s="122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5"/>
    </row>
    <row r="45" spans="2:30" x14ac:dyDescent="0.2">
      <c r="B45" s="121" t="s">
        <v>99</v>
      </c>
      <c r="C45" s="120"/>
      <c r="D45" s="125"/>
      <c r="E45" s="125"/>
      <c r="F45" s="125"/>
      <c r="G45" s="126"/>
      <c r="H45" s="127"/>
      <c r="I45" s="14"/>
      <c r="J45" s="120"/>
      <c r="K45" s="125"/>
      <c r="L45" s="125"/>
      <c r="M45" s="125"/>
      <c r="N45" s="126"/>
      <c r="O45" s="127"/>
      <c r="P45" s="14"/>
      <c r="Q45" s="120"/>
      <c r="R45" s="125"/>
      <c r="S45" s="125"/>
      <c r="T45" s="125"/>
      <c r="U45" s="126"/>
      <c r="V45" s="127"/>
      <c r="W45" s="14"/>
      <c r="X45" s="120"/>
      <c r="Y45" s="125"/>
      <c r="Z45" s="125"/>
      <c r="AA45" s="125"/>
      <c r="AB45" s="126"/>
      <c r="AC45" s="127"/>
      <c r="AD45" s="15"/>
    </row>
    <row r="46" spans="2:30" ht="17" x14ac:dyDescent="0.2">
      <c r="B46" s="121" t="s">
        <v>100</v>
      </c>
      <c r="C46" s="128"/>
      <c r="D46" s="129"/>
      <c r="E46" s="129"/>
      <c r="F46" s="130"/>
      <c r="G46" s="130" t="s">
        <v>93</v>
      </c>
      <c r="H46" s="131"/>
      <c r="I46" s="14"/>
      <c r="J46" s="128"/>
      <c r="K46" s="129"/>
      <c r="L46" s="129"/>
      <c r="M46" s="130"/>
      <c r="N46" s="130" t="s">
        <v>93</v>
      </c>
      <c r="O46" s="131"/>
      <c r="P46" s="14"/>
      <c r="Q46" s="128"/>
      <c r="R46" s="129"/>
      <c r="S46" s="129"/>
      <c r="T46" s="130"/>
      <c r="U46" s="130" t="s">
        <v>93</v>
      </c>
      <c r="V46" s="131"/>
      <c r="W46" s="14"/>
      <c r="X46" s="128"/>
      <c r="Y46" s="129"/>
      <c r="Z46" s="129"/>
      <c r="AA46" s="130"/>
      <c r="AB46" s="130" t="s">
        <v>93</v>
      </c>
      <c r="AC46" s="131"/>
      <c r="AD46" s="15"/>
    </row>
    <row r="47" spans="2:30" ht="17" thickBot="1" x14ac:dyDescent="0.25">
      <c r="B47" s="121" t="s">
        <v>101</v>
      </c>
      <c r="C47" s="132"/>
      <c r="D47" s="133"/>
      <c r="E47" s="133"/>
      <c r="F47" s="133"/>
      <c r="G47" s="133"/>
      <c r="H47" s="134"/>
      <c r="I47" s="14"/>
      <c r="J47" s="132"/>
      <c r="K47" s="133"/>
      <c r="L47" s="133"/>
      <c r="M47" s="133"/>
      <c r="N47" s="133"/>
      <c r="O47" s="134"/>
      <c r="P47" s="14"/>
      <c r="Q47" s="132"/>
      <c r="R47" s="133"/>
      <c r="S47" s="133"/>
      <c r="T47" s="133"/>
      <c r="U47" s="133"/>
      <c r="V47" s="134"/>
      <c r="W47" s="14"/>
      <c r="X47" s="132"/>
      <c r="Y47" s="133"/>
      <c r="Z47" s="133"/>
      <c r="AA47" s="133"/>
      <c r="AB47" s="133"/>
      <c r="AC47" s="134"/>
      <c r="AD47" s="15"/>
    </row>
    <row r="48" spans="2:30" ht="17" thickBot="1" x14ac:dyDescent="0.25">
      <c r="B48" s="123"/>
      <c r="C48" s="60"/>
      <c r="D48" s="60"/>
      <c r="E48" s="60"/>
      <c r="F48" s="60"/>
      <c r="G48" s="60"/>
      <c r="H48" s="60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2"/>
    </row>
  </sheetData>
  <mergeCells count="10">
    <mergeCell ref="C24:AC24"/>
    <mergeCell ref="C29:AC29"/>
    <mergeCell ref="C34:AC34"/>
    <mergeCell ref="C39:AC39"/>
    <mergeCell ref="C44:AC44"/>
    <mergeCell ref="C9:AC9"/>
    <mergeCell ref="C14:AC14"/>
    <mergeCell ref="C19:AC19"/>
    <mergeCell ref="B2:AD2"/>
    <mergeCell ref="N3:R3"/>
  </mergeCells>
  <conditionalFormatting sqref="C10:H12">
    <cfRule type="notContainsBlanks" dxfId="70" priority="32">
      <formula>LEN(TRIM(C10))&gt;0</formula>
    </cfRule>
  </conditionalFormatting>
  <conditionalFormatting sqref="J10:O12">
    <cfRule type="notContainsBlanks" dxfId="69" priority="31">
      <formula>LEN(TRIM(J10))&gt;0</formula>
    </cfRule>
  </conditionalFormatting>
  <conditionalFormatting sqref="Q10:V12">
    <cfRule type="notContainsBlanks" dxfId="68" priority="30">
      <formula>LEN(TRIM(Q10))&gt;0</formula>
    </cfRule>
  </conditionalFormatting>
  <conditionalFormatting sqref="X10:AC12">
    <cfRule type="notContainsBlanks" dxfId="67" priority="29">
      <formula>LEN(TRIM(X10))&gt;0</formula>
    </cfRule>
  </conditionalFormatting>
  <conditionalFormatting sqref="C15:H17">
    <cfRule type="notContainsBlanks" dxfId="66" priority="28">
      <formula>LEN(TRIM(C15))&gt;0</formula>
    </cfRule>
  </conditionalFormatting>
  <conditionalFormatting sqref="J15:O17">
    <cfRule type="notContainsBlanks" dxfId="65" priority="27">
      <formula>LEN(TRIM(J15))&gt;0</formula>
    </cfRule>
  </conditionalFormatting>
  <conditionalFormatting sqref="Q15:V17">
    <cfRule type="notContainsBlanks" dxfId="64" priority="26">
      <formula>LEN(TRIM(Q15))&gt;0</formula>
    </cfRule>
  </conditionalFormatting>
  <conditionalFormatting sqref="X15:AC17">
    <cfRule type="notContainsBlanks" dxfId="63" priority="25">
      <formula>LEN(TRIM(X15))&gt;0</formula>
    </cfRule>
  </conditionalFormatting>
  <conditionalFormatting sqref="C20:H22">
    <cfRule type="notContainsBlanks" dxfId="62" priority="24">
      <formula>LEN(TRIM(C20))&gt;0</formula>
    </cfRule>
  </conditionalFormatting>
  <conditionalFormatting sqref="J20:O22">
    <cfRule type="notContainsBlanks" dxfId="61" priority="23">
      <formula>LEN(TRIM(J20))&gt;0</formula>
    </cfRule>
  </conditionalFormatting>
  <conditionalFormatting sqref="Q20:V22">
    <cfRule type="notContainsBlanks" dxfId="60" priority="22">
      <formula>LEN(TRIM(Q20))&gt;0</formula>
    </cfRule>
  </conditionalFormatting>
  <conditionalFormatting sqref="X20:AC22">
    <cfRule type="notContainsBlanks" dxfId="59" priority="21">
      <formula>LEN(TRIM(X20))&gt;0</formula>
    </cfRule>
  </conditionalFormatting>
  <conditionalFormatting sqref="C25:H27">
    <cfRule type="notContainsBlanks" dxfId="58" priority="20">
      <formula>LEN(TRIM(C25))&gt;0</formula>
    </cfRule>
  </conditionalFormatting>
  <conditionalFormatting sqref="J25:O27">
    <cfRule type="notContainsBlanks" dxfId="57" priority="19">
      <formula>LEN(TRIM(J25))&gt;0</formula>
    </cfRule>
  </conditionalFormatting>
  <conditionalFormatting sqref="Q25:V27">
    <cfRule type="notContainsBlanks" dxfId="56" priority="18">
      <formula>LEN(TRIM(Q25))&gt;0</formula>
    </cfRule>
  </conditionalFormatting>
  <conditionalFormatting sqref="X25:AC27">
    <cfRule type="notContainsBlanks" dxfId="55" priority="17">
      <formula>LEN(TRIM(X25))&gt;0</formula>
    </cfRule>
  </conditionalFormatting>
  <conditionalFormatting sqref="C30:H32">
    <cfRule type="notContainsBlanks" dxfId="54" priority="16">
      <formula>LEN(TRIM(C30))&gt;0</formula>
    </cfRule>
  </conditionalFormatting>
  <conditionalFormatting sqref="J30:O32">
    <cfRule type="notContainsBlanks" dxfId="53" priority="15">
      <formula>LEN(TRIM(J30))&gt;0</formula>
    </cfRule>
  </conditionalFormatting>
  <conditionalFormatting sqref="Q30:V32">
    <cfRule type="notContainsBlanks" dxfId="52" priority="14">
      <formula>LEN(TRIM(Q30))&gt;0</formula>
    </cfRule>
  </conditionalFormatting>
  <conditionalFormatting sqref="X30:AC32">
    <cfRule type="notContainsBlanks" dxfId="51" priority="13">
      <formula>LEN(TRIM(X30))&gt;0</formula>
    </cfRule>
  </conditionalFormatting>
  <conditionalFormatting sqref="C35:H37">
    <cfRule type="notContainsBlanks" dxfId="50" priority="12">
      <formula>LEN(TRIM(C35))&gt;0</formula>
    </cfRule>
  </conditionalFormatting>
  <conditionalFormatting sqref="J35:O37">
    <cfRule type="notContainsBlanks" dxfId="49" priority="11">
      <formula>LEN(TRIM(J35))&gt;0</formula>
    </cfRule>
  </conditionalFormatting>
  <conditionalFormatting sqref="Q35:V37">
    <cfRule type="notContainsBlanks" dxfId="48" priority="10">
      <formula>LEN(TRIM(Q35))&gt;0</formula>
    </cfRule>
  </conditionalFormatting>
  <conditionalFormatting sqref="X35:AC37">
    <cfRule type="notContainsBlanks" dxfId="47" priority="9">
      <formula>LEN(TRIM(X35))&gt;0</formula>
    </cfRule>
  </conditionalFormatting>
  <conditionalFormatting sqref="C40:H42">
    <cfRule type="notContainsBlanks" dxfId="46" priority="8">
      <formula>LEN(TRIM(C40))&gt;0</formula>
    </cfRule>
  </conditionalFormatting>
  <conditionalFormatting sqref="J40:O42">
    <cfRule type="notContainsBlanks" dxfId="45" priority="7">
      <formula>LEN(TRIM(J40))&gt;0</formula>
    </cfRule>
  </conditionalFormatting>
  <conditionalFormatting sqref="Q40:V42">
    <cfRule type="notContainsBlanks" dxfId="44" priority="6">
      <formula>LEN(TRIM(Q40))&gt;0</formula>
    </cfRule>
  </conditionalFormatting>
  <conditionalFormatting sqref="X40:AC42">
    <cfRule type="notContainsBlanks" dxfId="43" priority="5">
      <formula>LEN(TRIM(X40))&gt;0</formula>
    </cfRule>
  </conditionalFormatting>
  <conditionalFormatting sqref="C45:H47">
    <cfRule type="notContainsBlanks" dxfId="42" priority="4">
      <formula>LEN(TRIM(C45))&gt;0</formula>
    </cfRule>
  </conditionalFormatting>
  <conditionalFormatting sqref="J45:O47">
    <cfRule type="notContainsBlanks" dxfId="41" priority="3">
      <formula>LEN(TRIM(J45))&gt;0</formula>
    </cfRule>
  </conditionalFormatting>
  <conditionalFormatting sqref="Q45:V47">
    <cfRule type="notContainsBlanks" dxfId="40" priority="2">
      <formula>LEN(TRIM(Q45))&gt;0</formula>
    </cfRule>
  </conditionalFormatting>
  <conditionalFormatting sqref="X45:AC47">
    <cfRule type="notContainsBlanks" dxfId="39" priority="1">
      <formula>LEN(TRIM(X45))&gt;0</formula>
    </cfRule>
  </conditionalFormatting>
  <pageMargins left="0.7" right="0.7" top="0.75" bottom="0.75" header="0.3" footer="0.3"/>
  <pageSetup fitToWidth="9" fitToHeight="0" orientation="portrait" horizontalDpi="0" verticalDpi="0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Valeur incorrecte" error="Seul x ou codes d'activité ou rien peuvent être mis dans cette cellule." xr:uid="{00000000-0002-0000-0200-000000000000}">
          <x14:formula1>
            <xm:f>'Activités (2)'!$AD$3:$AD$34</xm:f>
          </x14:formula1>
          <xm:sqref>X45:AC47 J10:O12 Q10:V12 X10:AC12 C15:H17 J15:O17 Q15:V17 X15:AC17 C20:H22 J20:O22 Q20:V22 X20:AC22 C25:H27 J25:O27 Q25:V27 X25:AC27 C30:H32 J30:O32 Q30:V32 X30:AC32 C35:H37 J35:O37 Q35:V37 X35:AC37 C40:H42 J40:O42 Q40:V42 X40:AC42 C45:H47 J45:O47 Q45:V47</xm:sqref>
        </x14:dataValidation>
        <x14:dataValidation type="list" allowBlank="1" showInputMessage="1" showErrorMessage="1" xr:uid="{E32CC51D-8592-E74F-96AC-C7C993857F0B}">
          <x14:formula1>
            <xm:f>'Activités (2)'!$AD$3:$AD$34</xm:f>
          </x14:formula1>
          <xm:sqref>C10:H12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D71"/>
  <sheetViews>
    <sheetView showGridLines="0" tabSelected="1" zoomScale="120" zoomScaleNormal="120" workbookViewId="0">
      <pane ySplit="7" topLeftCell="A8" activePane="bottomLeft" state="frozen"/>
      <selection pane="bottomLeft" activeCell="X24" sqref="X24"/>
    </sheetView>
  </sheetViews>
  <sheetFormatPr baseColWidth="10" defaultRowHeight="16" x14ac:dyDescent="0.2"/>
  <cols>
    <col min="1" max="1" width="7" customWidth="1"/>
    <col min="2" max="2" width="4.83203125" style="7" customWidth="1"/>
    <col min="3" max="8" width="5.5" customWidth="1"/>
    <col min="9" max="9" width="3.83203125" customWidth="1"/>
    <col min="10" max="15" width="5.5" customWidth="1"/>
    <col min="16" max="16" width="4.83203125" customWidth="1"/>
    <col min="17" max="22" width="5.5" customWidth="1"/>
    <col min="23" max="23" width="4.83203125" customWidth="1"/>
    <col min="24" max="29" width="5.5" customWidth="1"/>
    <col min="30" max="30" width="5.1640625" customWidth="1"/>
  </cols>
  <sheetData>
    <row r="1" spans="1:30" ht="31" customHeight="1" thickBot="1" x14ac:dyDescent="0.25"/>
    <row r="2" spans="1:30" ht="32" customHeight="1" thickBot="1" x14ac:dyDescent="0.35">
      <c r="A2" s="3"/>
      <c r="B2" s="177" t="s">
        <v>315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9"/>
    </row>
    <row r="3" spans="1:30" ht="20" thickBot="1" x14ac:dyDescent="0.3">
      <c r="B3" s="77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80">
        <f>Instructions!G14</f>
        <v>45420</v>
      </c>
      <c r="O3" s="181"/>
      <c r="P3" s="181"/>
      <c r="Q3" s="181"/>
      <c r="R3" s="182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5"/>
    </row>
    <row r="4" spans="1:30" ht="8" customHeight="1" thickBot="1" x14ac:dyDescent="0.25">
      <c r="B4" s="79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2"/>
    </row>
    <row r="5" spans="1:30" ht="17" thickBot="1" x14ac:dyDescent="0.25">
      <c r="I5" s="4"/>
    </row>
    <row r="6" spans="1:30" ht="55" customHeight="1" x14ac:dyDescent="0.2">
      <c r="B6" s="76"/>
      <c r="C6" s="57">
        <f>N3</f>
        <v>45420</v>
      </c>
      <c r="D6" s="57">
        <f>C6+1</f>
        <v>45421</v>
      </c>
      <c r="E6" s="57">
        <f t="shared" ref="E6:AC6" si="0">D6+1</f>
        <v>45422</v>
      </c>
      <c r="F6" s="57">
        <f t="shared" si="0"/>
        <v>45423</v>
      </c>
      <c r="G6" s="57">
        <f t="shared" si="0"/>
        <v>45424</v>
      </c>
      <c r="H6" s="57">
        <f t="shared" si="0"/>
        <v>45425</v>
      </c>
      <c r="I6" s="64">
        <f t="shared" si="0"/>
        <v>45426</v>
      </c>
      <c r="J6" s="57">
        <f t="shared" si="0"/>
        <v>45427</v>
      </c>
      <c r="K6" s="57">
        <f t="shared" si="0"/>
        <v>45428</v>
      </c>
      <c r="L6" s="57">
        <f t="shared" si="0"/>
        <v>45429</v>
      </c>
      <c r="M6" s="57">
        <f t="shared" si="0"/>
        <v>45430</v>
      </c>
      <c r="N6" s="57">
        <f t="shared" si="0"/>
        <v>45431</v>
      </c>
      <c r="O6" s="57">
        <f t="shared" si="0"/>
        <v>45432</v>
      </c>
      <c r="P6" s="64">
        <f t="shared" si="0"/>
        <v>45433</v>
      </c>
      <c r="Q6" s="57">
        <f t="shared" si="0"/>
        <v>45434</v>
      </c>
      <c r="R6" s="57">
        <f t="shared" si="0"/>
        <v>45435</v>
      </c>
      <c r="S6" s="57">
        <f t="shared" si="0"/>
        <v>45436</v>
      </c>
      <c r="T6" s="57">
        <f t="shared" si="0"/>
        <v>45437</v>
      </c>
      <c r="U6" s="57">
        <f t="shared" si="0"/>
        <v>45438</v>
      </c>
      <c r="V6" s="57">
        <f t="shared" si="0"/>
        <v>45439</v>
      </c>
      <c r="W6" s="64">
        <f t="shared" si="0"/>
        <v>45440</v>
      </c>
      <c r="X6" s="57">
        <f t="shared" si="0"/>
        <v>45441</v>
      </c>
      <c r="Y6" s="57">
        <f t="shared" si="0"/>
        <v>45442</v>
      </c>
      <c r="Z6" s="57">
        <f t="shared" si="0"/>
        <v>45443</v>
      </c>
      <c r="AA6" s="57">
        <f t="shared" si="0"/>
        <v>45444</v>
      </c>
      <c r="AB6" s="57">
        <f t="shared" si="0"/>
        <v>45445</v>
      </c>
      <c r="AC6" s="57">
        <f t="shared" si="0"/>
        <v>45446</v>
      </c>
      <c r="AD6" s="12"/>
    </row>
    <row r="7" spans="1:30" ht="26" customHeight="1" x14ac:dyDescent="0.25">
      <c r="B7" s="77"/>
      <c r="C7" s="28" t="s">
        <v>57</v>
      </c>
      <c r="D7" s="28" t="s">
        <v>58</v>
      </c>
      <c r="E7" s="28" t="s">
        <v>89</v>
      </c>
      <c r="F7" s="28" t="s">
        <v>90</v>
      </c>
      <c r="G7" s="28" t="s">
        <v>91</v>
      </c>
      <c r="H7" s="28" t="s">
        <v>92</v>
      </c>
      <c r="I7" s="58"/>
      <c r="J7" s="28" t="s">
        <v>57</v>
      </c>
      <c r="K7" s="28" t="s">
        <v>58</v>
      </c>
      <c r="L7" s="28" t="s">
        <v>89</v>
      </c>
      <c r="M7" s="28" t="s">
        <v>90</v>
      </c>
      <c r="N7" s="28" t="s">
        <v>91</v>
      </c>
      <c r="O7" s="28" t="s">
        <v>92</v>
      </c>
      <c r="P7" s="14"/>
      <c r="Q7" s="28" t="s">
        <v>57</v>
      </c>
      <c r="R7" s="28" t="s">
        <v>58</v>
      </c>
      <c r="S7" s="28" t="s">
        <v>89</v>
      </c>
      <c r="T7" s="28" t="s">
        <v>90</v>
      </c>
      <c r="U7" s="28" t="s">
        <v>91</v>
      </c>
      <c r="V7" s="28" t="s">
        <v>92</v>
      </c>
      <c r="W7" s="14"/>
      <c r="X7" s="28" t="s">
        <v>57</v>
      </c>
      <c r="Y7" s="28" t="s">
        <v>58</v>
      </c>
      <c r="Z7" s="28" t="s">
        <v>89</v>
      </c>
      <c r="AA7" s="28" t="s">
        <v>90</v>
      </c>
      <c r="AB7" s="28" t="s">
        <v>91</v>
      </c>
      <c r="AC7" s="28" t="s">
        <v>92</v>
      </c>
      <c r="AD7" s="15"/>
    </row>
    <row r="8" spans="1:30" ht="11" customHeight="1" thickBot="1" x14ac:dyDescent="0.3">
      <c r="B8" s="77"/>
      <c r="C8" s="28"/>
      <c r="D8" s="28"/>
      <c r="E8" s="28"/>
      <c r="F8" s="28"/>
      <c r="G8" s="28"/>
      <c r="H8" s="28"/>
      <c r="I8" s="58"/>
      <c r="J8" s="28"/>
      <c r="K8" s="28"/>
      <c r="L8" s="28"/>
      <c r="M8" s="28"/>
      <c r="N8" s="28"/>
      <c r="O8" s="28"/>
      <c r="P8" s="14"/>
      <c r="Q8" s="28"/>
      <c r="R8" s="28"/>
      <c r="S8" s="28"/>
      <c r="T8" s="28"/>
      <c r="U8" s="28"/>
      <c r="V8" s="28"/>
      <c r="W8" s="14"/>
      <c r="X8" s="28"/>
      <c r="Y8" s="28"/>
      <c r="Z8" s="28"/>
      <c r="AA8" s="28"/>
      <c r="AB8" s="28"/>
      <c r="AC8" s="28"/>
      <c r="AD8" s="15"/>
    </row>
    <row r="9" spans="1:30" ht="23" customHeight="1" thickBot="1" x14ac:dyDescent="0.25">
      <c r="B9" s="77"/>
      <c r="C9" s="139"/>
      <c r="D9" s="85"/>
      <c r="E9" s="85"/>
      <c r="F9" s="85"/>
      <c r="G9" s="85"/>
      <c r="H9" s="85"/>
      <c r="I9" s="85"/>
      <c r="J9" s="14"/>
      <c r="K9" s="85"/>
      <c r="L9" s="85"/>
      <c r="M9" s="189" t="str">
        <f>Feuil3!C43</f>
        <v>Audet-Simard, Véronique</v>
      </c>
      <c r="N9" s="189"/>
      <c r="O9" s="189"/>
      <c r="P9" s="189"/>
      <c r="Q9" s="189"/>
      <c r="R9" s="189"/>
      <c r="S9" s="189"/>
      <c r="T9" s="190" t="s">
        <v>104</v>
      </c>
      <c r="U9" s="190"/>
      <c r="V9" s="190"/>
      <c r="W9" s="191"/>
      <c r="X9" s="86" t="str">
        <f>Feuil3!E43</f>
        <v>HOS</v>
      </c>
      <c r="Y9" s="87"/>
      <c r="Z9" s="87"/>
      <c r="AA9" s="87"/>
      <c r="AB9" s="87"/>
      <c r="AC9" s="88"/>
      <c r="AD9" s="15"/>
    </row>
    <row r="10" spans="1:30" ht="19" customHeight="1" thickBot="1" x14ac:dyDescent="0.25">
      <c r="B10" s="77"/>
      <c r="C10" s="85"/>
      <c r="D10" s="85"/>
      <c r="E10" s="85"/>
      <c r="F10" s="85"/>
      <c r="G10" s="85"/>
      <c r="H10" s="85"/>
      <c r="I10" s="85"/>
      <c r="J10" s="14"/>
      <c r="K10" s="85"/>
      <c r="L10" s="85"/>
      <c r="M10" s="189"/>
      <c r="N10" s="189"/>
      <c r="O10" s="189"/>
      <c r="P10" s="189"/>
      <c r="Q10" s="189"/>
      <c r="R10" s="189"/>
      <c r="S10" s="189"/>
      <c r="T10" s="89"/>
      <c r="U10" s="89"/>
      <c r="V10" s="89"/>
      <c r="W10" s="89"/>
      <c r="X10" s="90"/>
      <c r="Y10" s="90"/>
      <c r="Z10" s="90"/>
      <c r="AA10" s="90"/>
      <c r="AB10" s="90"/>
      <c r="AC10" s="90"/>
      <c r="AD10" s="15"/>
    </row>
    <row r="11" spans="1:30" ht="16" customHeight="1" thickBot="1" x14ac:dyDescent="0.25">
      <c r="B11" s="77"/>
      <c r="C11" s="185" t="s">
        <v>102</v>
      </c>
      <c r="D11" s="186"/>
      <c r="E11" s="186"/>
      <c r="F11" s="186"/>
      <c r="G11" s="192">
        <f>Feuil3!H43</f>
        <v>8</v>
      </c>
      <c r="H11" s="193"/>
      <c r="I11" s="63"/>
      <c r="J11" s="185" t="s">
        <v>102</v>
      </c>
      <c r="K11" s="186"/>
      <c r="L11" s="186"/>
      <c r="M11" s="186"/>
      <c r="N11" s="192">
        <f>G11</f>
        <v>8</v>
      </c>
      <c r="O11" s="193"/>
      <c r="P11" s="63"/>
      <c r="Q11" s="185" t="s">
        <v>102</v>
      </c>
      <c r="R11" s="186"/>
      <c r="S11" s="186"/>
      <c r="T11" s="186"/>
      <c r="U11" s="192">
        <f>G11</f>
        <v>8</v>
      </c>
      <c r="V11" s="193"/>
      <c r="W11" s="63"/>
      <c r="X11" s="185" t="s">
        <v>102</v>
      </c>
      <c r="Y11" s="186"/>
      <c r="Z11" s="186"/>
      <c r="AA11" s="186"/>
      <c r="AB11" s="192">
        <f>U11</f>
        <v>8</v>
      </c>
      <c r="AC11" s="193"/>
      <c r="AD11" s="15"/>
    </row>
    <row r="12" spans="1:30" x14ac:dyDescent="0.2">
      <c r="B12" s="78" t="s">
        <v>99</v>
      </c>
      <c r="C12" s="152" t="s">
        <v>24</v>
      </c>
      <c r="D12" s="153" t="s">
        <v>24</v>
      </c>
      <c r="E12" s="153" t="s">
        <v>24</v>
      </c>
      <c r="F12" s="153" t="s">
        <v>24</v>
      </c>
      <c r="G12" s="154" t="s">
        <v>24</v>
      </c>
      <c r="H12" s="153" t="s">
        <v>24</v>
      </c>
      <c r="I12" s="13"/>
      <c r="J12" s="152" t="s">
        <v>66</v>
      </c>
      <c r="K12" s="153" t="s">
        <v>66</v>
      </c>
      <c r="L12" s="153"/>
      <c r="M12" s="153"/>
      <c r="N12" s="154"/>
      <c r="O12" s="153"/>
      <c r="P12" s="13"/>
      <c r="Q12" s="152"/>
      <c r="R12" s="153"/>
      <c r="S12" s="153"/>
      <c r="T12" s="153"/>
      <c r="U12" s="154"/>
      <c r="V12" s="153"/>
      <c r="W12" s="13"/>
      <c r="X12" s="152"/>
      <c r="Y12" s="153"/>
      <c r="Z12" s="153"/>
      <c r="AA12" s="153"/>
      <c r="AB12" s="154"/>
      <c r="AC12" s="153"/>
      <c r="AD12" s="141"/>
    </row>
    <row r="13" spans="1:30" x14ac:dyDescent="0.2">
      <c r="B13" s="78" t="s">
        <v>100</v>
      </c>
      <c r="C13" s="155" t="s">
        <v>24</v>
      </c>
      <c r="D13" s="156" t="s">
        <v>24</v>
      </c>
      <c r="E13" s="156" t="s">
        <v>24</v>
      </c>
      <c r="F13" s="157" t="s">
        <v>24</v>
      </c>
      <c r="G13" s="157" t="s">
        <v>24</v>
      </c>
      <c r="H13" s="156" t="s">
        <v>24</v>
      </c>
      <c r="I13" s="13"/>
      <c r="J13" s="155" t="s">
        <v>66</v>
      </c>
      <c r="K13" s="156"/>
      <c r="L13" s="156"/>
      <c r="M13" s="157"/>
      <c r="N13" s="157"/>
      <c r="O13" s="156"/>
      <c r="P13" s="13"/>
      <c r="Q13" s="155"/>
      <c r="R13" s="156"/>
      <c r="S13" s="156"/>
      <c r="T13" s="157"/>
      <c r="U13" s="157"/>
      <c r="V13" s="156"/>
      <c r="W13" s="13"/>
      <c r="X13" s="155"/>
      <c r="Y13" s="156"/>
      <c r="Z13" s="156"/>
      <c r="AA13" s="157"/>
      <c r="AB13" s="157"/>
      <c r="AC13" s="156"/>
      <c r="AD13" s="141"/>
    </row>
    <row r="14" spans="1:30" ht="17" thickBot="1" x14ac:dyDescent="0.25">
      <c r="B14" s="78" t="s">
        <v>101</v>
      </c>
      <c r="C14" s="158" t="s">
        <v>24</v>
      </c>
      <c r="D14" s="159" t="s">
        <v>24</v>
      </c>
      <c r="E14" s="159" t="s">
        <v>24</v>
      </c>
      <c r="F14" s="159" t="s">
        <v>24</v>
      </c>
      <c r="G14" s="159" t="s">
        <v>24</v>
      </c>
      <c r="H14" s="159" t="s">
        <v>24</v>
      </c>
      <c r="I14" s="13"/>
      <c r="J14" s="158"/>
      <c r="K14" s="159"/>
      <c r="L14" s="159"/>
      <c r="M14" s="159"/>
      <c r="N14" s="159"/>
      <c r="O14" s="159"/>
      <c r="P14" s="13"/>
      <c r="Q14" s="158"/>
      <c r="R14" s="159"/>
      <c r="S14" s="159"/>
      <c r="T14" s="159"/>
      <c r="U14" s="159"/>
      <c r="V14" s="159"/>
      <c r="W14" s="13"/>
      <c r="X14" s="158"/>
      <c r="Y14" s="159"/>
      <c r="Z14" s="159"/>
      <c r="AA14" s="159"/>
      <c r="AB14" s="159"/>
      <c r="AC14" s="159"/>
      <c r="AD14" s="141"/>
    </row>
    <row r="15" spans="1:30" ht="11" customHeight="1" thickBot="1" x14ac:dyDescent="0.3">
      <c r="B15" s="77"/>
      <c r="C15" s="28"/>
      <c r="D15" s="28"/>
      <c r="E15" s="28"/>
      <c r="F15" s="28"/>
      <c r="G15" s="28"/>
      <c r="H15" s="28"/>
      <c r="I15" s="58"/>
      <c r="J15" s="28"/>
      <c r="K15" s="28"/>
      <c r="L15" s="28"/>
      <c r="M15" s="28"/>
      <c r="N15" s="28"/>
      <c r="O15" s="28"/>
      <c r="P15" s="14"/>
      <c r="Q15" s="28"/>
      <c r="R15" s="28"/>
      <c r="S15" s="28"/>
      <c r="T15" s="28"/>
      <c r="U15" s="28"/>
      <c r="V15" s="28"/>
      <c r="W15" s="14"/>
      <c r="X15" s="28"/>
      <c r="Y15" s="28"/>
      <c r="Z15" s="28"/>
      <c r="AA15" s="28"/>
      <c r="AB15" s="28"/>
      <c r="AC15" s="28"/>
      <c r="AD15" s="15"/>
    </row>
    <row r="16" spans="1:30" ht="23" customHeight="1" thickBot="1" x14ac:dyDescent="0.25">
      <c r="B16" s="77"/>
      <c r="C16" s="139"/>
      <c r="D16" s="85"/>
      <c r="E16" s="85"/>
      <c r="F16" s="85"/>
      <c r="G16" s="85"/>
      <c r="H16" s="85"/>
      <c r="I16" s="85"/>
      <c r="J16" s="14"/>
      <c r="K16" s="85"/>
      <c r="L16" s="85"/>
      <c r="M16" s="189" t="str">
        <f>Feuil3!C47</f>
        <v>Bouchard, Jean-Emmanuel</v>
      </c>
      <c r="N16" s="189"/>
      <c r="O16" s="189"/>
      <c r="P16" s="189"/>
      <c r="Q16" s="189"/>
      <c r="R16" s="189"/>
      <c r="S16" s="189"/>
      <c r="T16" s="190" t="s">
        <v>104</v>
      </c>
      <c r="U16" s="190"/>
      <c r="V16" s="190"/>
      <c r="W16" s="191"/>
      <c r="X16" s="86" t="str">
        <f>Feuil3!E47</f>
        <v>URG</v>
      </c>
      <c r="Y16" s="87"/>
      <c r="Z16" s="87"/>
      <c r="AA16" s="87"/>
      <c r="AB16" s="87"/>
      <c r="AC16" s="88"/>
      <c r="AD16" s="15"/>
    </row>
    <row r="17" spans="2:30" ht="11" customHeight="1" thickBot="1" x14ac:dyDescent="0.25">
      <c r="B17" s="77"/>
      <c r="C17" s="85"/>
      <c r="D17" s="85"/>
      <c r="E17" s="85"/>
      <c r="F17" s="85"/>
      <c r="G17" s="85"/>
      <c r="H17" s="85"/>
      <c r="I17" s="85"/>
      <c r="J17" s="14"/>
      <c r="K17" s="85"/>
      <c r="L17" s="85"/>
      <c r="M17" s="189"/>
      <c r="N17" s="189"/>
      <c r="O17" s="189"/>
      <c r="P17" s="189"/>
      <c r="Q17" s="189"/>
      <c r="R17" s="189"/>
      <c r="S17" s="189"/>
      <c r="T17" s="89"/>
      <c r="U17" s="89"/>
      <c r="V17" s="89"/>
      <c r="W17" s="89"/>
      <c r="X17" s="90"/>
      <c r="Y17" s="90"/>
      <c r="Z17" s="90"/>
      <c r="AA17" s="90"/>
      <c r="AB17" s="90"/>
      <c r="AC17" s="90"/>
      <c r="AD17" s="15"/>
    </row>
    <row r="18" spans="2:30" ht="19" customHeight="1" thickBot="1" x14ac:dyDescent="0.25">
      <c r="B18" s="77"/>
      <c r="C18" s="185" t="s">
        <v>102</v>
      </c>
      <c r="D18" s="186"/>
      <c r="E18" s="186"/>
      <c r="F18" s="186"/>
      <c r="G18" s="192">
        <f>Feuil3!H47</f>
        <v>2</v>
      </c>
      <c r="H18" s="193"/>
      <c r="I18" s="63"/>
      <c r="J18" s="185" t="s">
        <v>102</v>
      </c>
      <c r="K18" s="186"/>
      <c r="L18" s="186"/>
      <c r="M18" s="186"/>
      <c r="N18" s="192">
        <f>G18</f>
        <v>2</v>
      </c>
      <c r="O18" s="193"/>
      <c r="P18" s="63"/>
      <c r="Q18" s="185" t="s">
        <v>102</v>
      </c>
      <c r="R18" s="186"/>
      <c r="S18" s="186"/>
      <c r="T18" s="186"/>
      <c r="U18" s="192">
        <f>N18</f>
        <v>2</v>
      </c>
      <c r="V18" s="193"/>
      <c r="W18" s="63"/>
      <c r="X18" s="185" t="s">
        <v>102</v>
      </c>
      <c r="Y18" s="186"/>
      <c r="Z18" s="186"/>
      <c r="AA18" s="186"/>
      <c r="AB18" s="192">
        <f>U18</f>
        <v>2</v>
      </c>
      <c r="AC18" s="193"/>
      <c r="AD18" s="15"/>
    </row>
    <row r="19" spans="2:30" ht="19" hidden="1" customHeight="1" x14ac:dyDescent="0.2">
      <c r="B19" s="77"/>
      <c r="C19" s="135">
        <v>0</v>
      </c>
      <c r="D19" s="136">
        <f>C19+1</f>
        <v>1</v>
      </c>
      <c r="E19" s="136">
        <f>D19+1</f>
        <v>2</v>
      </c>
      <c r="F19" s="136">
        <f t="shared" ref="F19:G19" si="1">E19+1</f>
        <v>3</v>
      </c>
      <c r="G19" s="136">
        <f t="shared" si="1"/>
        <v>4</v>
      </c>
      <c r="H19" s="137">
        <f>G19+1</f>
        <v>5</v>
      </c>
      <c r="I19" s="138">
        <f>H19+1</f>
        <v>6</v>
      </c>
      <c r="J19" s="135">
        <f>I19+1</f>
        <v>7</v>
      </c>
      <c r="K19" s="136">
        <f>J19+1</f>
        <v>8</v>
      </c>
      <c r="L19" s="136">
        <f>K19+1</f>
        <v>9</v>
      </c>
      <c r="M19" s="136">
        <f t="shared" ref="M19:N19" si="2">L19+1</f>
        <v>10</v>
      </c>
      <c r="N19" s="136">
        <f t="shared" si="2"/>
        <v>11</v>
      </c>
      <c r="O19" s="137">
        <f>N19+1</f>
        <v>12</v>
      </c>
      <c r="P19" s="138">
        <f>O19+1</f>
        <v>13</v>
      </c>
      <c r="Q19" s="135">
        <f>P19+1</f>
        <v>14</v>
      </c>
      <c r="R19" s="136">
        <f>Q19+1</f>
        <v>15</v>
      </c>
      <c r="S19" s="136">
        <f>R19+1</f>
        <v>16</v>
      </c>
      <c r="T19" s="136">
        <f t="shared" ref="T19:U19" si="3">S19+1</f>
        <v>17</v>
      </c>
      <c r="U19" s="136">
        <f t="shared" si="3"/>
        <v>18</v>
      </c>
      <c r="V19" s="137">
        <f>U19+1</f>
        <v>19</v>
      </c>
      <c r="W19" s="138">
        <f>V19+1</f>
        <v>20</v>
      </c>
      <c r="X19" s="135">
        <f>W19+1</f>
        <v>21</v>
      </c>
      <c r="Y19" s="136">
        <f>X19+1</f>
        <v>22</v>
      </c>
      <c r="Z19" s="136">
        <f>Y19+1</f>
        <v>23</v>
      </c>
      <c r="AA19" s="136">
        <f t="shared" ref="AA19:AB19" si="4">Z19+1</f>
        <v>24</v>
      </c>
      <c r="AB19" s="136">
        <f t="shared" si="4"/>
        <v>25</v>
      </c>
      <c r="AC19" s="137">
        <f>AB19+1</f>
        <v>26</v>
      </c>
      <c r="AD19" s="136">
        <f>AC19+1</f>
        <v>27</v>
      </c>
    </row>
    <row r="20" spans="2:30" x14ac:dyDescent="0.2">
      <c r="B20" s="78" t="s">
        <v>99</v>
      </c>
      <c r="C20" s="80" t="s">
        <v>24</v>
      </c>
      <c r="D20" s="81"/>
      <c r="E20" s="81"/>
      <c r="F20" s="81"/>
      <c r="G20" s="82"/>
      <c r="H20" s="83"/>
      <c r="I20" s="14"/>
      <c r="J20" s="80"/>
      <c r="K20" s="81"/>
      <c r="L20" s="81"/>
      <c r="M20" s="81"/>
      <c r="N20" s="82"/>
      <c r="O20" s="83"/>
      <c r="P20" s="14"/>
      <c r="Q20" s="80"/>
      <c r="R20" s="81"/>
      <c r="S20" s="81"/>
      <c r="T20" s="81"/>
      <c r="U20" s="82"/>
      <c r="V20" s="83"/>
      <c r="W20" s="14"/>
      <c r="X20" s="80"/>
      <c r="Y20" s="81"/>
      <c r="Z20" s="81"/>
      <c r="AA20" s="81"/>
      <c r="AB20" s="82"/>
      <c r="AC20" s="83"/>
      <c r="AD20" s="15"/>
    </row>
    <row r="21" spans="2:30" x14ac:dyDescent="0.2">
      <c r="B21" s="78" t="s">
        <v>100</v>
      </c>
      <c r="C21" s="69" t="s">
        <v>51</v>
      </c>
      <c r="D21" s="70"/>
      <c r="E21" s="70"/>
      <c r="F21" s="71"/>
      <c r="G21" s="71" t="s">
        <v>93</v>
      </c>
      <c r="H21" s="72"/>
      <c r="I21" s="14"/>
      <c r="J21" s="69"/>
      <c r="K21" s="70"/>
      <c r="L21" s="70"/>
      <c r="M21" s="71"/>
      <c r="N21" s="71"/>
      <c r="O21" s="72"/>
      <c r="P21" s="14"/>
      <c r="Q21" s="69"/>
      <c r="R21" s="70"/>
      <c r="S21" s="70"/>
      <c r="T21" s="71"/>
      <c r="U21" s="71"/>
      <c r="V21" s="72"/>
      <c r="W21" s="14"/>
      <c r="X21" s="69"/>
      <c r="Y21" s="70"/>
      <c r="Z21" s="70"/>
      <c r="AA21" s="71"/>
      <c r="AB21" s="71"/>
      <c r="AC21" s="72"/>
      <c r="AD21" s="15"/>
    </row>
    <row r="22" spans="2:30" ht="17" thickBot="1" x14ac:dyDescent="0.25">
      <c r="B22" s="78" t="s">
        <v>101</v>
      </c>
      <c r="C22" s="73" t="s">
        <v>51</v>
      </c>
      <c r="D22" s="74"/>
      <c r="E22" s="74"/>
      <c r="F22" s="74"/>
      <c r="G22" s="74"/>
      <c r="H22" s="75"/>
      <c r="I22" s="14"/>
      <c r="J22" s="73"/>
      <c r="K22" s="74"/>
      <c r="L22" s="74"/>
      <c r="M22" s="74"/>
      <c r="N22" s="74"/>
      <c r="O22" s="75"/>
      <c r="P22" s="14"/>
      <c r="Q22" s="73"/>
      <c r="R22" s="74"/>
      <c r="S22" s="74"/>
      <c r="T22" s="74"/>
      <c r="U22" s="74"/>
      <c r="V22" s="75"/>
      <c r="W22" s="14"/>
      <c r="X22" s="73"/>
      <c r="Y22" s="74"/>
      <c r="Z22" s="74"/>
      <c r="AA22" s="74"/>
      <c r="AB22" s="74"/>
      <c r="AC22" s="75"/>
      <c r="AD22" s="15"/>
    </row>
    <row r="23" spans="2:30" ht="11" customHeight="1" thickBot="1" x14ac:dyDescent="0.3">
      <c r="B23" s="77"/>
      <c r="C23" s="28"/>
      <c r="D23" s="28"/>
      <c r="E23" s="28"/>
      <c r="F23" s="28"/>
      <c r="G23" s="28"/>
      <c r="H23" s="28"/>
      <c r="I23" s="58"/>
      <c r="J23" s="28"/>
      <c r="K23" s="28"/>
      <c r="L23" s="28"/>
      <c r="M23" s="28"/>
      <c r="N23" s="28"/>
      <c r="O23" s="28"/>
      <c r="P23" s="14"/>
      <c r="Q23" s="28"/>
      <c r="R23" s="28"/>
      <c r="S23" s="28"/>
      <c r="T23" s="28"/>
      <c r="U23" s="28"/>
      <c r="V23" s="28"/>
      <c r="W23" s="14"/>
      <c r="X23" s="28"/>
      <c r="Y23" s="28"/>
      <c r="Z23" s="28"/>
      <c r="AA23" s="28"/>
      <c r="AB23" s="28"/>
      <c r="AC23" s="28"/>
      <c r="AD23" s="15"/>
    </row>
    <row r="24" spans="2:30" ht="23" customHeight="1" thickBot="1" x14ac:dyDescent="0.25">
      <c r="B24" s="77"/>
      <c r="C24" s="140"/>
      <c r="D24" s="85"/>
      <c r="E24" s="85"/>
      <c r="F24" s="85"/>
      <c r="G24" s="85"/>
      <c r="H24" s="85"/>
      <c r="I24" s="85"/>
      <c r="J24" s="14"/>
      <c r="K24" s="85"/>
      <c r="L24" s="85"/>
      <c r="M24" s="189" t="str">
        <f>Feuil3!C48</f>
        <v>Boyer, Suzanne</v>
      </c>
      <c r="N24" s="189"/>
      <c r="O24" s="189"/>
      <c r="P24" s="189"/>
      <c r="Q24" s="189"/>
      <c r="R24" s="189"/>
      <c r="S24" s="189"/>
      <c r="T24" s="190" t="s">
        <v>104</v>
      </c>
      <c r="U24" s="190"/>
      <c r="V24" s="190"/>
      <c r="W24" s="191"/>
      <c r="X24" s="86" t="str">
        <f>Feuil3!E48</f>
        <v>VAD</v>
      </c>
      <c r="Y24" s="87"/>
      <c r="Z24" s="87"/>
      <c r="AA24" s="87"/>
      <c r="AB24" s="87"/>
      <c r="AC24" s="88"/>
      <c r="AD24" s="15"/>
    </row>
    <row r="25" spans="2:30" ht="11" customHeight="1" thickBot="1" x14ac:dyDescent="0.25">
      <c r="B25" s="77"/>
      <c r="C25" s="85"/>
      <c r="D25" s="85"/>
      <c r="E25" s="85"/>
      <c r="F25" s="85"/>
      <c r="G25" s="85"/>
      <c r="H25" s="85"/>
      <c r="I25" s="85"/>
      <c r="J25" s="14"/>
      <c r="K25" s="85"/>
      <c r="L25" s="85"/>
      <c r="M25" s="189"/>
      <c r="N25" s="189"/>
      <c r="O25" s="189"/>
      <c r="P25" s="189"/>
      <c r="Q25" s="189"/>
      <c r="R25" s="189"/>
      <c r="S25" s="189"/>
      <c r="T25" s="89"/>
      <c r="U25" s="89"/>
      <c r="V25" s="89"/>
      <c r="W25" s="89"/>
      <c r="X25" s="90"/>
      <c r="Y25" s="90"/>
      <c r="Z25" s="90"/>
      <c r="AA25" s="90"/>
      <c r="AB25" s="90"/>
      <c r="AC25" s="90"/>
      <c r="AD25" s="15"/>
    </row>
    <row r="26" spans="2:30" ht="19" customHeight="1" thickBot="1" x14ac:dyDescent="0.25">
      <c r="B26" s="77"/>
      <c r="C26" s="185" t="s">
        <v>102</v>
      </c>
      <c r="D26" s="186"/>
      <c r="E26" s="186"/>
      <c r="F26" s="186"/>
      <c r="G26" s="192">
        <f>Feuil3!H48</f>
        <v>10</v>
      </c>
      <c r="H26" s="193"/>
      <c r="I26" s="63"/>
      <c r="J26" s="185" t="s">
        <v>102</v>
      </c>
      <c r="K26" s="186"/>
      <c r="L26" s="186"/>
      <c r="M26" s="186"/>
      <c r="N26" s="192">
        <f>G26</f>
        <v>10</v>
      </c>
      <c r="O26" s="193"/>
      <c r="P26" s="63"/>
      <c r="Q26" s="185" t="s">
        <v>102</v>
      </c>
      <c r="R26" s="186"/>
      <c r="S26" s="186"/>
      <c r="T26" s="186"/>
      <c r="U26" s="192">
        <f>N26</f>
        <v>10</v>
      </c>
      <c r="V26" s="193"/>
      <c r="W26" s="63"/>
      <c r="X26" s="185" t="s">
        <v>102</v>
      </c>
      <c r="Y26" s="186"/>
      <c r="Z26" s="186"/>
      <c r="AA26" s="186"/>
      <c r="AB26" s="192">
        <f>U26</f>
        <v>10</v>
      </c>
      <c r="AC26" s="193"/>
      <c r="AD26" s="15"/>
    </row>
    <row r="27" spans="2:30" ht="19" hidden="1" customHeight="1" x14ac:dyDescent="0.2">
      <c r="B27" s="77"/>
      <c r="C27" s="135">
        <v>0</v>
      </c>
      <c r="D27" s="136">
        <f>C27+1</f>
        <v>1</v>
      </c>
      <c r="E27" s="136">
        <f>D27+1</f>
        <v>2</v>
      </c>
      <c r="F27" s="136">
        <f t="shared" ref="F27:G27" si="5">E27+1</f>
        <v>3</v>
      </c>
      <c r="G27" s="136">
        <f t="shared" si="5"/>
        <v>4</v>
      </c>
      <c r="H27" s="137">
        <f>G27+1</f>
        <v>5</v>
      </c>
      <c r="I27" s="138">
        <f>H27+1</f>
        <v>6</v>
      </c>
      <c r="J27" s="135">
        <f>I27+1</f>
        <v>7</v>
      </c>
      <c r="K27" s="136">
        <f>J27+1</f>
        <v>8</v>
      </c>
      <c r="L27" s="136">
        <f>K27+1</f>
        <v>9</v>
      </c>
      <c r="M27" s="136">
        <f t="shared" ref="M27:N27" si="6">L27+1</f>
        <v>10</v>
      </c>
      <c r="N27" s="136">
        <f t="shared" si="6"/>
        <v>11</v>
      </c>
      <c r="O27" s="137">
        <f>N27+1</f>
        <v>12</v>
      </c>
      <c r="P27" s="138">
        <f>O27+1</f>
        <v>13</v>
      </c>
      <c r="Q27" s="135">
        <f>P27+1</f>
        <v>14</v>
      </c>
      <c r="R27" s="136">
        <f>Q27+1</f>
        <v>15</v>
      </c>
      <c r="S27" s="136">
        <f>R27+1</f>
        <v>16</v>
      </c>
      <c r="T27" s="136">
        <f t="shared" ref="T27:U27" si="7">S27+1</f>
        <v>17</v>
      </c>
      <c r="U27" s="136">
        <f t="shared" si="7"/>
        <v>18</v>
      </c>
      <c r="V27" s="137">
        <f>U27+1</f>
        <v>19</v>
      </c>
      <c r="W27" s="138">
        <f>V27+1</f>
        <v>20</v>
      </c>
      <c r="X27" s="135">
        <f>W27+1</f>
        <v>21</v>
      </c>
      <c r="Y27" s="136">
        <f>X27+1</f>
        <v>22</v>
      </c>
      <c r="Z27" s="136">
        <f>Y27+1</f>
        <v>23</v>
      </c>
      <c r="AA27" s="136">
        <f t="shared" ref="AA27:AB27" si="8">Z27+1</f>
        <v>24</v>
      </c>
      <c r="AB27" s="136">
        <f t="shared" si="8"/>
        <v>25</v>
      </c>
      <c r="AC27" s="137">
        <f>AB27+1</f>
        <v>26</v>
      </c>
      <c r="AD27" s="136">
        <f>AC27+1</f>
        <v>27</v>
      </c>
    </row>
    <row r="28" spans="2:30" x14ac:dyDescent="0.2">
      <c r="B28" s="78" t="s">
        <v>99</v>
      </c>
      <c r="C28" s="80"/>
      <c r="D28" s="81"/>
      <c r="E28" s="81"/>
      <c r="F28" s="81"/>
      <c r="G28" s="82"/>
      <c r="H28" s="83"/>
      <c r="I28" s="14"/>
      <c r="J28" s="80"/>
      <c r="K28" s="81"/>
      <c r="L28" s="81"/>
      <c r="M28" s="81"/>
      <c r="N28" s="82"/>
      <c r="O28" s="83"/>
      <c r="P28" s="14"/>
      <c r="Q28" s="80"/>
      <c r="R28" s="81"/>
      <c r="S28" s="81"/>
      <c r="T28" s="81"/>
      <c r="U28" s="82"/>
      <c r="V28" s="83"/>
      <c r="W28" s="14"/>
      <c r="X28" s="80"/>
      <c r="Y28" s="81"/>
      <c r="Z28" s="81"/>
      <c r="AA28" s="81"/>
      <c r="AB28" s="82"/>
      <c r="AC28" s="83"/>
      <c r="AD28" s="15"/>
    </row>
    <row r="29" spans="2:30" x14ac:dyDescent="0.2">
      <c r="B29" s="78" t="s">
        <v>100</v>
      </c>
      <c r="C29" s="69"/>
      <c r="D29" s="70"/>
      <c r="E29" s="70"/>
      <c r="F29" s="71"/>
      <c r="G29" s="71" t="s">
        <v>93</v>
      </c>
      <c r="H29" s="72"/>
      <c r="I29" s="14"/>
      <c r="J29" s="69"/>
      <c r="K29" s="70"/>
      <c r="L29" s="70"/>
      <c r="M29" s="71"/>
      <c r="N29" s="71"/>
      <c r="O29" s="72"/>
      <c r="P29" s="14"/>
      <c r="Q29" s="69"/>
      <c r="R29" s="70"/>
      <c r="S29" s="70"/>
      <c r="T29" s="71"/>
      <c r="U29" s="71"/>
      <c r="V29" s="72"/>
      <c r="W29" s="14"/>
      <c r="X29" s="69"/>
      <c r="Y29" s="70"/>
      <c r="Z29" s="70"/>
      <c r="AA29" s="71"/>
      <c r="AB29" s="71"/>
      <c r="AC29" s="72"/>
      <c r="AD29" s="15"/>
    </row>
    <row r="30" spans="2:30" ht="17" thickBot="1" x14ac:dyDescent="0.25">
      <c r="B30" s="78" t="s">
        <v>101</v>
      </c>
      <c r="C30" s="73"/>
      <c r="D30" s="74"/>
      <c r="E30" s="74"/>
      <c r="F30" s="74"/>
      <c r="G30" s="74"/>
      <c r="H30" s="75"/>
      <c r="I30" s="14"/>
      <c r="J30" s="73"/>
      <c r="K30" s="74"/>
      <c r="L30" s="74"/>
      <c r="M30" s="74"/>
      <c r="N30" s="74"/>
      <c r="O30" s="75"/>
      <c r="P30" s="14"/>
      <c r="Q30" s="73"/>
      <c r="R30" s="74"/>
      <c r="S30" s="74"/>
      <c r="T30" s="74"/>
      <c r="U30" s="74"/>
      <c r="V30" s="75"/>
      <c r="W30" s="14"/>
      <c r="X30" s="73"/>
      <c r="Y30" s="74"/>
      <c r="Z30" s="74"/>
      <c r="AA30" s="74"/>
      <c r="AB30" s="74"/>
      <c r="AC30" s="75"/>
      <c r="AD30" s="15"/>
    </row>
    <row r="31" spans="2:30" ht="11" customHeight="1" thickBot="1" x14ac:dyDescent="0.3">
      <c r="B31" s="77"/>
      <c r="C31" s="28"/>
      <c r="D31" s="28"/>
      <c r="E31" s="28"/>
      <c r="F31" s="28"/>
      <c r="G31" s="28"/>
      <c r="H31" s="28"/>
      <c r="I31" s="58"/>
      <c r="J31" s="28"/>
      <c r="K31" s="28"/>
      <c r="L31" s="28"/>
      <c r="M31" s="28"/>
      <c r="N31" s="28"/>
      <c r="O31" s="28"/>
      <c r="P31" s="14"/>
      <c r="Q31" s="28"/>
      <c r="R31" s="28"/>
      <c r="S31" s="28"/>
      <c r="T31" s="28"/>
      <c r="U31" s="28"/>
      <c r="V31" s="28"/>
      <c r="W31" s="14"/>
      <c r="X31" s="28"/>
      <c r="Y31" s="28"/>
      <c r="Z31" s="28"/>
      <c r="AA31" s="28"/>
      <c r="AB31" s="28"/>
      <c r="AC31" s="28"/>
      <c r="AD31" s="15"/>
    </row>
    <row r="32" spans="2:30" ht="23" customHeight="1" thickBot="1" x14ac:dyDescent="0.25">
      <c r="B32" s="77"/>
      <c r="C32" s="140"/>
      <c r="D32" s="85"/>
      <c r="E32" s="85"/>
      <c r="F32" s="85"/>
      <c r="G32" s="85"/>
      <c r="H32" s="85"/>
      <c r="I32" s="85"/>
      <c r="J32" s="14"/>
      <c r="K32" s="85"/>
      <c r="L32" s="85"/>
      <c r="M32" s="189" t="str">
        <f>Feuil3!C49</f>
        <v>Chabot, Marie-Pierre</v>
      </c>
      <c r="N32" s="189"/>
      <c r="O32" s="189"/>
      <c r="P32" s="189"/>
      <c r="Q32" s="189"/>
      <c r="R32" s="189"/>
      <c r="S32" s="189"/>
      <c r="T32" s="190" t="s">
        <v>104</v>
      </c>
      <c r="U32" s="190"/>
      <c r="V32" s="190"/>
      <c r="W32" s="191"/>
      <c r="X32" s="86" t="str">
        <f>Feuil3!E49</f>
        <v>URG</v>
      </c>
      <c r="Y32" s="87"/>
      <c r="Z32" s="87"/>
      <c r="AA32" s="87"/>
      <c r="AB32" s="87"/>
      <c r="AC32" s="88"/>
      <c r="AD32" s="15"/>
    </row>
    <row r="33" spans="2:30" ht="11" customHeight="1" thickBot="1" x14ac:dyDescent="0.25">
      <c r="B33" s="77"/>
      <c r="C33" s="85"/>
      <c r="D33" s="85"/>
      <c r="E33" s="85"/>
      <c r="F33" s="85"/>
      <c r="G33" s="85"/>
      <c r="H33" s="85"/>
      <c r="I33" s="85"/>
      <c r="J33" s="14"/>
      <c r="K33" s="85"/>
      <c r="L33" s="85"/>
      <c r="M33" s="189"/>
      <c r="N33" s="189"/>
      <c r="O33" s="189"/>
      <c r="P33" s="189"/>
      <c r="Q33" s="189"/>
      <c r="R33" s="189"/>
      <c r="S33" s="189"/>
      <c r="T33" s="89"/>
      <c r="U33" s="89"/>
      <c r="V33" s="89"/>
      <c r="W33" s="89"/>
      <c r="X33" s="90"/>
      <c r="Y33" s="90"/>
      <c r="Z33" s="90"/>
      <c r="AA33" s="90"/>
      <c r="AB33" s="90"/>
      <c r="AC33" s="90"/>
      <c r="AD33" s="15"/>
    </row>
    <row r="34" spans="2:30" ht="19" customHeight="1" thickBot="1" x14ac:dyDescent="0.25">
      <c r="B34" s="77"/>
      <c r="C34" s="185" t="s">
        <v>102</v>
      </c>
      <c r="D34" s="186"/>
      <c r="E34" s="186"/>
      <c r="F34" s="186"/>
      <c r="G34" s="192">
        <f>Feuil3!H49</f>
        <v>3</v>
      </c>
      <c r="H34" s="193"/>
      <c r="I34" s="63"/>
      <c r="J34" s="185" t="s">
        <v>102</v>
      </c>
      <c r="K34" s="186"/>
      <c r="L34" s="186"/>
      <c r="M34" s="186"/>
      <c r="N34" s="192">
        <f>G34</f>
        <v>3</v>
      </c>
      <c r="O34" s="193"/>
      <c r="P34" s="63"/>
      <c r="Q34" s="185" t="s">
        <v>102</v>
      </c>
      <c r="R34" s="186"/>
      <c r="S34" s="186"/>
      <c r="T34" s="186"/>
      <c r="U34" s="192">
        <f>N34</f>
        <v>3</v>
      </c>
      <c r="V34" s="193"/>
      <c r="W34" s="63"/>
      <c r="X34" s="185" t="s">
        <v>102</v>
      </c>
      <c r="Y34" s="186"/>
      <c r="Z34" s="186"/>
      <c r="AA34" s="186"/>
      <c r="AB34" s="192">
        <f>U34</f>
        <v>3</v>
      </c>
      <c r="AC34" s="193"/>
      <c r="AD34" s="15"/>
    </row>
    <row r="35" spans="2:30" ht="19" hidden="1" customHeight="1" x14ac:dyDescent="0.2">
      <c r="B35" s="77"/>
      <c r="C35" s="135">
        <v>0</v>
      </c>
      <c r="D35" s="136">
        <f>C35+1</f>
        <v>1</v>
      </c>
      <c r="E35" s="136">
        <f>D35+1</f>
        <v>2</v>
      </c>
      <c r="F35" s="136">
        <f t="shared" ref="F35:G35" si="9">E35+1</f>
        <v>3</v>
      </c>
      <c r="G35" s="136">
        <f t="shared" si="9"/>
        <v>4</v>
      </c>
      <c r="H35" s="137">
        <f>G35+1</f>
        <v>5</v>
      </c>
      <c r="I35" s="138">
        <f>H35+1</f>
        <v>6</v>
      </c>
      <c r="J35" s="135">
        <f>I35+1</f>
        <v>7</v>
      </c>
      <c r="K35" s="136">
        <f>J35+1</f>
        <v>8</v>
      </c>
      <c r="L35" s="136">
        <f>K35+1</f>
        <v>9</v>
      </c>
      <c r="M35" s="136">
        <f t="shared" ref="M35:N35" si="10">L35+1</f>
        <v>10</v>
      </c>
      <c r="N35" s="136">
        <f t="shared" si="10"/>
        <v>11</v>
      </c>
      <c r="O35" s="137">
        <f>N35+1</f>
        <v>12</v>
      </c>
      <c r="P35" s="138">
        <f>O35+1</f>
        <v>13</v>
      </c>
      <c r="Q35" s="135">
        <f>P35+1</f>
        <v>14</v>
      </c>
      <c r="R35" s="136">
        <f>Q35+1</f>
        <v>15</v>
      </c>
      <c r="S35" s="136">
        <f>R35+1</f>
        <v>16</v>
      </c>
      <c r="T35" s="136">
        <f t="shared" ref="T35:U35" si="11">S35+1</f>
        <v>17</v>
      </c>
      <c r="U35" s="136">
        <f t="shared" si="11"/>
        <v>18</v>
      </c>
      <c r="V35" s="137">
        <f>U35+1</f>
        <v>19</v>
      </c>
      <c r="W35" s="138">
        <f>V35+1</f>
        <v>20</v>
      </c>
      <c r="X35" s="135">
        <f>W35+1</f>
        <v>21</v>
      </c>
      <c r="Y35" s="136">
        <f>X35+1</f>
        <v>22</v>
      </c>
      <c r="Z35" s="136">
        <f>Y35+1</f>
        <v>23</v>
      </c>
      <c r="AA35" s="136">
        <f t="shared" ref="AA35:AB35" si="12">Z35+1</f>
        <v>24</v>
      </c>
      <c r="AB35" s="136">
        <f t="shared" si="12"/>
        <v>25</v>
      </c>
      <c r="AC35" s="137">
        <f>AB35+1</f>
        <v>26</v>
      </c>
      <c r="AD35" s="136">
        <f>AC35+1</f>
        <v>27</v>
      </c>
    </row>
    <row r="36" spans="2:30" x14ac:dyDescent="0.2">
      <c r="B36" s="78" t="s">
        <v>99</v>
      </c>
      <c r="C36" s="80"/>
      <c r="D36" s="81"/>
      <c r="E36" s="81"/>
      <c r="F36" s="81"/>
      <c r="G36" s="82"/>
      <c r="H36" s="83"/>
      <c r="I36" s="14"/>
      <c r="J36" s="80"/>
      <c r="K36" s="81"/>
      <c r="L36" s="81"/>
      <c r="M36" s="81"/>
      <c r="N36" s="82"/>
      <c r="O36" s="83"/>
      <c r="P36" s="14"/>
      <c r="Q36" s="80"/>
      <c r="R36" s="81"/>
      <c r="S36" s="81"/>
      <c r="T36" s="81"/>
      <c r="U36" s="82"/>
      <c r="V36" s="83"/>
      <c r="W36" s="14"/>
      <c r="X36" s="80"/>
      <c r="Y36" s="81"/>
      <c r="Z36" s="81"/>
      <c r="AA36" s="81"/>
      <c r="AB36" s="82"/>
      <c r="AC36" s="83"/>
      <c r="AD36" s="15"/>
    </row>
    <row r="37" spans="2:30" x14ac:dyDescent="0.2">
      <c r="B37" s="78" t="s">
        <v>100</v>
      </c>
      <c r="C37" s="69"/>
      <c r="D37" s="70"/>
      <c r="E37" s="70"/>
      <c r="F37" s="71"/>
      <c r="G37" s="71" t="s">
        <v>93</v>
      </c>
      <c r="H37" s="72"/>
      <c r="I37" s="14"/>
      <c r="J37" s="69"/>
      <c r="K37" s="70"/>
      <c r="L37" s="70"/>
      <c r="M37" s="71"/>
      <c r="N37" s="71"/>
      <c r="O37" s="72"/>
      <c r="P37" s="14"/>
      <c r="Q37" s="69"/>
      <c r="R37" s="70"/>
      <c r="S37" s="70"/>
      <c r="T37" s="71"/>
      <c r="U37" s="71"/>
      <c r="V37" s="72"/>
      <c r="W37" s="14"/>
      <c r="X37" s="69"/>
      <c r="Y37" s="70"/>
      <c r="Z37" s="70"/>
      <c r="AA37" s="71"/>
      <c r="AB37" s="71"/>
      <c r="AC37" s="72"/>
      <c r="AD37" s="15"/>
    </row>
    <row r="38" spans="2:30" ht="17" thickBot="1" x14ac:dyDescent="0.25">
      <c r="B38" s="78" t="s">
        <v>101</v>
      </c>
      <c r="C38" s="73"/>
      <c r="D38" s="74"/>
      <c r="E38" s="74"/>
      <c r="F38" s="74"/>
      <c r="G38" s="74"/>
      <c r="H38" s="75"/>
      <c r="I38" s="14"/>
      <c r="J38" s="73"/>
      <c r="K38" s="74"/>
      <c r="L38" s="74"/>
      <c r="M38" s="74"/>
      <c r="N38" s="74"/>
      <c r="O38" s="75"/>
      <c r="P38" s="14"/>
      <c r="Q38" s="73"/>
      <c r="R38" s="74"/>
      <c r="S38" s="74"/>
      <c r="T38" s="74"/>
      <c r="U38" s="74"/>
      <c r="V38" s="75"/>
      <c r="W38" s="14"/>
      <c r="X38" s="73"/>
      <c r="Y38" s="74"/>
      <c r="Z38" s="74"/>
      <c r="AA38" s="74"/>
      <c r="AB38" s="74"/>
      <c r="AC38" s="75"/>
      <c r="AD38" s="15"/>
    </row>
    <row r="39" spans="2:30" ht="11" customHeight="1" thickBot="1" x14ac:dyDescent="0.3">
      <c r="B39" s="77"/>
      <c r="C39" s="28"/>
      <c r="D39" s="28"/>
      <c r="E39" s="28"/>
      <c r="F39" s="28"/>
      <c r="G39" s="28"/>
      <c r="H39" s="28"/>
      <c r="I39" s="58"/>
      <c r="J39" s="28"/>
      <c r="K39" s="28"/>
      <c r="L39" s="28"/>
      <c r="M39" s="28"/>
      <c r="N39" s="28"/>
      <c r="O39" s="28"/>
      <c r="P39" s="14"/>
      <c r="Q39" s="28"/>
      <c r="R39" s="28"/>
      <c r="S39" s="28"/>
      <c r="T39" s="28"/>
      <c r="U39" s="28"/>
      <c r="V39" s="28"/>
      <c r="W39" s="14"/>
      <c r="X39" s="28"/>
      <c r="Y39" s="28"/>
      <c r="Z39" s="28"/>
      <c r="AA39" s="28"/>
      <c r="AB39" s="28"/>
      <c r="AC39" s="28"/>
      <c r="AD39" s="15"/>
    </row>
    <row r="40" spans="2:30" ht="23" customHeight="1" thickBot="1" x14ac:dyDescent="0.25">
      <c r="B40" s="77"/>
      <c r="C40" s="140"/>
      <c r="D40" s="85"/>
      <c r="E40" s="85"/>
      <c r="F40" s="85"/>
      <c r="G40" s="85"/>
      <c r="H40" s="85"/>
      <c r="I40" s="85"/>
      <c r="J40" s="14"/>
      <c r="K40" s="85"/>
      <c r="L40" s="85"/>
      <c r="M40" s="189" t="s">
        <v>223</v>
      </c>
      <c r="N40" s="189"/>
      <c r="O40" s="189"/>
      <c r="P40" s="189"/>
      <c r="Q40" s="189"/>
      <c r="R40" s="189"/>
      <c r="S40" s="189"/>
      <c r="T40" s="190" t="s">
        <v>104</v>
      </c>
      <c r="U40" s="190"/>
      <c r="V40" s="190"/>
      <c r="W40" s="191"/>
      <c r="X40" s="86" t="str">
        <f>Feuil3!E51</f>
        <v>SP</v>
      </c>
      <c r="Y40" s="87"/>
      <c r="Z40" s="87"/>
      <c r="AA40" s="87"/>
      <c r="AB40" s="87"/>
      <c r="AC40" s="88"/>
      <c r="AD40" s="15"/>
    </row>
    <row r="41" spans="2:30" ht="11" customHeight="1" thickBot="1" x14ac:dyDescent="0.25">
      <c r="B41" s="77"/>
      <c r="C41" s="85"/>
      <c r="D41" s="85"/>
      <c r="E41" s="85"/>
      <c r="F41" s="85"/>
      <c r="G41" s="85"/>
      <c r="H41" s="85"/>
      <c r="I41" s="85"/>
      <c r="J41" s="14"/>
      <c r="K41" s="85"/>
      <c r="L41" s="85"/>
      <c r="M41" s="189"/>
      <c r="N41" s="189"/>
      <c r="O41" s="189"/>
      <c r="P41" s="189"/>
      <c r="Q41" s="189"/>
      <c r="R41" s="189"/>
      <c r="S41" s="189"/>
      <c r="T41" s="89"/>
      <c r="U41" s="89"/>
      <c r="V41" s="89"/>
      <c r="W41" s="89"/>
      <c r="X41" s="90"/>
      <c r="Y41" s="90"/>
      <c r="Z41" s="90"/>
      <c r="AA41" s="90"/>
      <c r="AB41" s="90"/>
      <c r="AC41" s="90"/>
      <c r="AD41" s="15"/>
    </row>
    <row r="42" spans="2:30" ht="19" customHeight="1" thickBot="1" x14ac:dyDescent="0.25">
      <c r="B42" s="77"/>
      <c r="C42" s="185" t="s">
        <v>102</v>
      </c>
      <c r="D42" s="186"/>
      <c r="E42" s="186"/>
      <c r="F42" s="186"/>
      <c r="G42" s="192">
        <f>Feuil3!H51</f>
        <v>0</v>
      </c>
      <c r="H42" s="193"/>
      <c r="I42" s="63"/>
      <c r="J42" s="185" t="s">
        <v>102</v>
      </c>
      <c r="K42" s="186"/>
      <c r="L42" s="186"/>
      <c r="M42" s="186"/>
      <c r="N42" s="192">
        <f>G42</f>
        <v>0</v>
      </c>
      <c r="O42" s="193"/>
      <c r="P42" s="63"/>
      <c r="Q42" s="185" t="s">
        <v>102</v>
      </c>
      <c r="R42" s="186"/>
      <c r="S42" s="186"/>
      <c r="T42" s="186"/>
      <c r="U42" s="192">
        <f>N42</f>
        <v>0</v>
      </c>
      <c r="V42" s="193"/>
      <c r="W42" s="63"/>
      <c r="X42" s="185" t="s">
        <v>102</v>
      </c>
      <c r="Y42" s="186"/>
      <c r="Z42" s="186"/>
      <c r="AA42" s="186"/>
      <c r="AB42" s="192">
        <f>U42</f>
        <v>0</v>
      </c>
      <c r="AC42" s="193"/>
      <c r="AD42" s="15"/>
    </row>
    <row r="43" spans="2:30" ht="19" hidden="1" customHeight="1" x14ac:dyDescent="0.2">
      <c r="B43" s="77"/>
      <c r="C43" s="135">
        <v>0</v>
      </c>
      <c r="D43" s="136">
        <f>C43+1</f>
        <v>1</v>
      </c>
      <c r="E43" s="136">
        <f>D43+1</f>
        <v>2</v>
      </c>
      <c r="F43" s="136">
        <f t="shared" ref="F43:G43" si="13">E43+1</f>
        <v>3</v>
      </c>
      <c r="G43" s="136">
        <f t="shared" si="13"/>
        <v>4</v>
      </c>
      <c r="H43" s="137">
        <f>G43+1</f>
        <v>5</v>
      </c>
      <c r="I43" s="138">
        <f>H43+1</f>
        <v>6</v>
      </c>
      <c r="J43" s="135">
        <f>I43+1</f>
        <v>7</v>
      </c>
      <c r="K43" s="136">
        <f>J43+1</f>
        <v>8</v>
      </c>
      <c r="L43" s="136">
        <f>K43+1</f>
        <v>9</v>
      </c>
      <c r="M43" s="136">
        <f t="shared" ref="M43:N43" si="14">L43+1</f>
        <v>10</v>
      </c>
      <c r="N43" s="136">
        <f t="shared" si="14"/>
        <v>11</v>
      </c>
      <c r="O43" s="137">
        <f>N43+1</f>
        <v>12</v>
      </c>
      <c r="P43" s="138">
        <f>O43+1</f>
        <v>13</v>
      </c>
      <c r="Q43" s="135">
        <f>P43+1</f>
        <v>14</v>
      </c>
      <c r="R43" s="136">
        <f>Q43+1</f>
        <v>15</v>
      </c>
      <c r="S43" s="136">
        <f>R43+1</f>
        <v>16</v>
      </c>
      <c r="T43" s="136">
        <f t="shared" ref="T43:U43" si="15">S43+1</f>
        <v>17</v>
      </c>
      <c r="U43" s="136">
        <f t="shared" si="15"/>
        <v>18</v>
      </c>
      <c r="V43" s="137">
        <f>U43+1</f>
        <v>19</v>
      </c>
      <c r="W43" s="138">
        <f>V43+1</f>
        <v>20</v>
      </c>
      <c r="X43" s="135">
        <f>W43+1</f>
        <v>21</v>
      </c>
      <c r="Y43" s="136">
        <f>X43+1</f>
        <v>22</v>
      </c>
      <c r="Z43" s="136">
        <f>Y43+1</f>
        <v>23</v>
      </c>
      <c r="AA43" s="136">
        <f t="shared" ref="AA43:AB43" si="16">Z43+1</f>
        <v>24</v>
      </c>
      <c r="AB43" s="136">
        <f t="shared" si="16"/>
        <v>25</v>
      </c>
      <c r="AC43" s="137">
        <f>AB43+1</f>
        <v>26</v>
      </c>
      <c r="AD43" s="136">
        <f>AC43+1</f>
        <v>27</v>
      </c>
    </row>
    <row r="44" spans="2:30" x14ac:dyDescent="0.2">
      <c r="B44" s="78" t="s">
        <v>99</v>
      </c>
      <c r="C44" s="80"/>
      <c r="D44" s="81"/>
      <c r="E44" s="81"/>
      <c r="F44" s="81"/>
      <c r="G44" s="82"/>
      <c r="H44" s="83"/>
      <c r="I44" s="14"/>
      <c r="J44" s="80"/>
      <c r="K44" s="81"/>
      <c r="L44" s="81"/>
      <c r="M44" s="81"/>
      <c r="N44" s="82"/>
      <c r="O44" s="83"/>
      <c r="P44" s="14"/>
      <c r="Q44" s="80"/>
      <c r="R44" s="81"/>
      <c r="S44" s="81"/>
      <c r="T44" s="81"/>
      <c r="U44" s="82"/>
      <c r="V44" s="83"/>
      <c r="W44" s="14"/>
      <c r="X44" s="80"/>
      <c r="Y44" s="81"/>
      <c r="Z44" s="81"/>
      <c r="AA44" s="81"/>
      <c r="AB44" s="82"/>
      <c r="AC44" s="83"/>
      <c r="AD44" s="15"/>
    </row>
    <row r="45" spans="2:30" x14ac:dyDescent="0.2">
      <c r="B45" s="78" t="s">
        <v>100</v>
      </c>
      <c r="C45" s="69"/>
      <c r="D45" s="70"/>
      <c r="E45" s="70"/>
      <c r="F45" s="71"/>
      <c r="G45" s="71" t="s">
        <v>93</v>
      </c>
      <c r="H45" s="72"/>
      <c r="I45" s="14"/>
      <c r="J45" s="69"/>
      <c r="K45" s="70"/>
      <c r="L45" s="70"/>
      <c r="M45" s="71"/>
      <c r="N45" s="71"/>
      <c r="O45" s="72"/>
      <c r="P45" s="14"/>
      <c r="Q45" s="69"/>
      <c r="R45" s="70"/>
      <c r="S45" s="70"/>
      <c r="T45" s="71"/>
      <c r="U45" s="71"/>
      <c r="V45" s="72"/>
      <c r="W45" s="14"/>
      <c r="X45" s="69"/>
      <c r="Y45" s="70"/>
      <c r="Z45" s="70"/>
      <c r="AA45" s="71"/>
      <c r="AB45" s="71"/>
      <c r="AC45" s="72"/>
      <c r="AD45" s="15"/>
    </row>
    <row r="46" spans="2:30" ht="17" thickBot="1" x14ac:dyDescent="0.25">
      <c r="B46" s="78" t="s">
        <v>101</v>
      </c>
      <c r="C46" s="73"/>
      <c r="D46" s="74"/>
      <c r="E46" s="74"/>
      <c r="F46" s="74"/>
      <c r="G46" s="74"/>
      <c r="H46" s="75"/>
      <c r="I46" s="14"/>
      <c r="J46" s="73"/>
      <c r="K46" s="74"/>
      <c r="L46" s="74"/>
      <c r="M46" s="74"/>
      <c r="N46" s="74"/>
      <c r="O46" s="75"/>
      <c r="P46" s="14"/>
      <c r="Q46" s="73"/>
      <c r="R46" s="74"/>
      <c r="S46" s="74"/>
      <c r="T46" s="74"/>
      <c r="U46" s="74"/>
      <c r="V46" s="75"/>
      <c r="W46" s="14"/>
      <c r="X46" s="73"/>
      <c r="Y46" s="74"/>
      <c r="Z46" s="74"/>
      <c r="AA46" s="74"/>
      <c r="AB46" s="74"/>
      <c r="AC46" s="75"/>
      <c r="AD46" s="15"/>
    </row>
    <row r="47" spans="2:30" ht="11" customHeight="1" thickBot="1" x14ac:dyDescent="0.3">
      <c r="B47" s="77"/>
      <c r="C47" s="28"/>
      <c r="D47" s="28"/>
      <c r="E47" s="28"/>
      <c r="F47" s="28"/>
      <c r="G47" s="28"/>
      <c r="H47" s="28"/>
      <c r="I47" s="58"/>
      <c r="J47" s="28"/>
      <c r="K47" s="28"/>
      <c r="L47" s="28"/>
      <c r="M47" s="28"/>
      <c r="N47" s="28"/>
      <c r="O47" s="28"/>
      <c r="P47" s="14"/>
      <c r="Q47" s="28"/>
      <c r="R47" s="28"/>
      <c r="S47" s="28"/>
      <c r="T47" s="28"/>
      <c r="U47" s="28"/>
      <c r="V47" s="28"/>
      <c r="W47" s="14"/>
      <c r="X47" s="28"/>
      <c r="Y47" s="28"/>
      <c r="Z47" s="28"/>
      <c r="AA47" s="28"/>
      <c r="AB47" s="28"/>
      <c r="AC47" s="28"/>
      <c r="AD47" s="15"/>
    </row>
    <row r="48" spans="2:30" ht="23" customHeight="1" thickBot="1" x14ac:dyDescent="0.25">
      <c r="B48" s="77"/>
      <c r="C48" s="85"/>
      <c r="D48" s="85"/>
      <c r="E48" s="85"/>
      <c r="F48" s="85"/>
      <c r="G48" s="85"/>
      <c r="H48" s="85"/>
      <c r="I48" s="85"/>
      <c r="J48" s="14"/>
      <c r="K48" s="85"/>
      <c r="L48" s="85"/>
      <c r="M48" s="189"/>
      <c r="N48" s="189"/>
      <c r="O48" s="189"/>
      <c r="P48" s="189"/>
      <c r="Q48" s="189"/>
      <c r="R48" s="189"/>
      <c r="S48" s="189"/>
      <c r="T48" s="190" t="s">
        <v>104</v>
      </c>
      <c r="U48" s="190"/>
      <c r="V48" s="190"/>
      <c r="W48" s="191"/>
      <c r="X48" s="86"/>
      <c r="Y48" s="87"/>
      <c r="Z48" s="87"/>
      <c r="AA48" s="87"/>
      <c r="AB48" s="87"/>
      <c r="AC48" s="88"/>
      <c r="AD48" s="15"/>
    </row>
    <row r="49" spans="2:30" ht="11" customHeight="1" thickBot="1" x14ac:dyDescent="0.25">
      <c r="B49" s="77"/>
      <c r="C49" s="85"/>
      <c r="D49" s="85"/>
      <c r="E49" s="85"/>
      <c r="F49" s="85"/>
      <c r="G49" s="85"/>
      <c r="H49" s="85"/>
      <c r="I49" s="85"/>
      <c r="J49" s="14"/>
      <c r="K49" s="85"/>
      <c r="L49" s="85"/>
      <c r="M49" s="189"/>
      <c r="N49" s="189"/>
      <c r="O49" s="189"/>
      <c r="P49" s="189"/>
      <c r="Q49" s="189"/>
      <c r="R49" s="189"/>
      <c r="S49" s="189"/>
      <c r="T49" s="89"/>
      <c r="U49" s="89"/>
      <c r="V49" s="89"/>
      <c r="W49" s="89"/>
      <c r="X49" s="90"/>
      <c r="Y49" s="90"/>
      <c r="Z49" s="90"/>
      <c r="AA49" s="90"/>
      <c r="AB49" s="90"/>
      <c r="AC49" s="90"/>
      <c r="AD49" s="15"/>
    </row>
    <row r="50" spans="2:30" ht="19" customHeight="1" thickBot="1" x14ac:dyDescent="0.25">
      <c r="B50" s="77"/>
      <c r="C50" s="185" t="s">
        <v>102</v>
      </c>
      <c r="D50" s="186"/>
      <c r="E50" s="186"/>
      <c r="F50" s="186"/>
      <c r="G50" s="192"/>
      <c r="H50" s="193"/>
      <c r="I50" s="63"/>
      <c r="J50" s="185" t="s">
        <v>102</v>
      </c>
      <c r="K50" s="186"/>
      <c r="L50" s="186"/>
      <c r="M50" s="186"/>
      <c r="N50" s="192"/>
      <c r="O50" s="193"/>
      <c r="P50" s="63"/>
      <c r="Q50" s="185" t="s">
        <v>102</v>
      </c>
      <c r="R50" s="186"/>
      <c r="S50" s="186"/>
      <c r="T50" s="186"/>
      <c r="U50" s="192"/>
      <c r="V50" s="193"/>
      <c r="W50" s="63"/>
      <c r="X50" s="185" t="s">
        <v>102</v>
      </c>
      <c r="Y50" s="186"/>
      <c r="Z50" s="186"/>
      <c r="AA50" s="186"/>
      <c r="AB50" s="192"/>
      <c r="AC50" s="193"/>
      <c r="AD50" s="15"/>
    </row>
    <row r="51" spans="2:30" ht="19" hidden="1" customHeight="1" x14ac:dyDescent="0.2">
      <c r="B51" s="77"/>
      <c r="C51" s="135">
        <v>0</v>
      </c>
      <c r="D51" s="136">
        <f>C51+1</f>
        <v>1</v>
      </c>
      <c r="E51" s="136">
        <f>D51+1</f>
        <v>2</v>
      </c>
      <c r="F51" s="136">
        <f t="shared" ref="F51:G51" si="17">E51+1</f>
        <v>3</v>
      </c>
      <c r="G51" s="136">
        <f t="shared" si="17"/>
        <v>4</v>
      </c>
      <c r="H51" s="137">
        <f>G51+1</f>
        <v>5</v>
      </c>
      <c r="I51" s="138">
        <f>H51+1</f>
        <v>6</v>
      </c>
      <c r="J51" s="135">
        <f>I51+1</f>
        <v>7</v>
      </c>
      <c r="K51" s="136">
        <f>J51+1</f>
        <v>8</v>
      </c>
      <c r="L51" s="136">
        <f>K51+1</f>
        <v>9</v>
      </c>
      <c r="M51" s="136">
        <f t="shared" ref="M51:N51" si="18">L51+1</f>
        <v>10</v>
      </c>
      <c r="N51" s="136">
        <f t="shared" si="18"/>
        <v>11</v>
      </c>
      <c r="O51" s="137">
        <f>N51+1</f>
        <v>12</v>
      </c>
      <c r="P51" s="138">
        <f>O51+1</f>
        <v>13</v>
      </c>
      <c r="Q51" s="135">
        <f>P51+1</f>
        <v>14</v>
      </c>
      <c r="R51" s="136">
        <f>Q51+1</f>
        <v>15</v>
      </c>
      <c r="S51" s="136">
        <f>R51+1</f>
        <v>16</v>
      </c>
      <c r="T51" s="136">
        <f t="shared" ref="T51:U51" si="19">S51+1</f>
        <v>17</v>
      </c>
      <c r="U51" s="136">
        <f t="shared" si="19"/>
        <v>18</v>
      </c>
      <c r="V51" s="137">
        <f>U51+1</f>
        <v>19</v>
      </c>
      <c r="W51" s="138">
        <f>V51+1</f>
        <v>20</v>
      </c>
      <c r="X51" s="135">
        <f>W51+1</f>
        <v>21</v>
      </c>
      <c r="Y51" s="136">
        <f>X51+1</f>
        <v>22</v>
      </c>
      <c r="Z51" s="136">
        <f>Y51+1</f>
        <v>23</v>
      </c>
      <c r="AA51" s="136">
        <f t="shared" ref="AA51:AB51" si="20">Z51+1</f>
        <v>24</v>
      </c>
      <c r="AB51" s="136">
        <f t="shared" si="20"/>
        <v>25</v>
      </c>
      <c r="AC51" s="137">
        <f>AB51+1</f>
        <v>26</v>
      </c>
      <c r="AD51" s="136">
        <f>AC51+1</f>
        <v>27</v>
      </c>
    </row>
    <row r="52" spans="2:30" x14ac:dyDescent="0.2">
      <c r="B52" s="78" t="s">
        <v>99</v>
      </c>
      <c r="C52" s="80"/>
      <c r="D52" s="81"/>
      <c r="E52" s="81"/>
      <c r="F52" s="81"/>
      <c r="G52" s="82"/>
      <c r="H52" s="83"/>
      <c r="I52" s="14"/>
      <c r="J52" s="80"/>
      <c r="K52" s="81"/>
      <c r="L52" s="81"/>
      <c r="M52" s="81"/>
      <c r="N52" s="82"/>
      <c r="O52" s="83"/>
      <c r="P52" s="14"/>
      <c r="Q52" s="80"/>
      <c r="R52" s="81"/>
      <c r="S52" s="81"/>
      <c r="T52" s="81"/>
      <c r="U52" s="82"/>
      <c r="V52" s="83"/>
      <c r="W52" s="14"/>
      <c r="X52" s="80"/>
      <c r="Y52" s="81"/>
      <c r="Z52" s="81"/>
      <c r="AA52" s="81"/>
      <c r="AB52" s="82"/>
      <c r="AC52" s="83"/>
      <c r="AD52" s="15"/>
    </row>
    <row r="53" spans="2:30" x14ac:dyDescent="0.2">
      <c r="B53" s="78" t="s">
        <v>100</v>
      </c>
      <c r="C53" s="69"/>
      <c r="D53" s="70"/>
      <c r="E53" s="70"/>
      <c r="F53" s="71"/>
      <c r="G53" s="71" t="s">
        <v>93</v>
      </c>
      <c r="H53" s="72"/>
      <c r="I53" s="14"/>
      <c r="J53" s="69"/>
      <c r="K53" s="70"/>
      <c r="L53" s="70"/>
      <c r="M53" s="71"/>
      <c r="N53" s="71"/>
      <c r="O53" s="72"/>
      <c r="P53" s="14"/>
      <c r="Q53" s="69"/>
      <c r="R53" s="70"/>
      <c r="S53" s="70"/>
      <c r="T53" s="71"/>
      <c r="U53" s="71"/>
      <c r="V53" s="72"/>
      <c r="W53" s="14"/>
      <c r="X53" s="69"/>
      <c r="Y53" s="70"/>
      <c r="Z53" s="70"/>
      <c r="AA53" s="71"/>
      <c r="AB53" s="71"/>
      <c r="AC53" s="72"/>
      <c r="AD53" s="15"/>
    </row>
    <row r="54" spans="2:30" ht="17" thickBot="1" x14ac:dyDescent="0.25">
      <c r="B54" s="78" t="s">
        <v>101</v>
      </c>
      <c r="C54" s="73"/>
      <c r="D54" s="74"/>
      <c r="E54" s="74"/>
      <c r="F54" s="74"/>
      <c r="G54" s="74"/>
      <c r="H54" s="75"/>
      <c r="I54" s="14"/>
      <c r="J54" s="73"/>
      <c r="K54" s="74"/>
      <c r="L54" s="74"/>
      <c r="M54" s="74"/>
      <c r="N54" s="74"/>
      <c r="O54" s="75"/>
      <c r="P54" s="14"/>
      <c r="Q54" s="73"/>
      <c r="R54" s="74"/>
      <c r="S54" s="74"/>
      <c r="T54" s="74"/>
      <c r="U54" s="74"/>
      <c r="V54" s="75"/>
      <c r="W54" s="14"/>
      <c r="X54" s="73"/>
      <c r="Y54" s="74"/>
      <c r="Z54" s="74"/>
      <c r="AA54" s="74"/>
      <c r="AB54" s="74"/>
      <c r="AC54" s="75"/>
      <c r="AD54" s="15"/>
    </row>
    <row r="55" spans="2:30" ht="11" customHeight="1" thickBot="1" x14ac:dyDescent="0.3">
      <c r="B55" s="77"/>
      <c r="C55" s="28"/>
      <c r="D55" s="28"/>
      <c r="E55" s="28"/>
      <c r="F55" s="28"/>
      <c r="G55" s="28"/>
      <c r="H55" s="28"/>
      <c r="I55" s="58"/>
      <c r="J55" s="28"/>
      <c r="K55" s="28"/>
      <c r="L55" s="28"/>
      <c r="M55" s="28"/>
      <c r="N55" s="28"/>
      <c r="O55" s="28"/>
      <c r="P55" s="14"/>
      <c r="Q55" s="28"/>
      <c r="R55" s="28"/>
      <c r="S55" s="28"/>
      <c r="T55" s="28"/>
      <c r="U55" s="28"/>
      <c r="V55" s="28"/>
      <c r="W55" s="14"/>
      <c r="X55" s="28"/>
      <c r="Y55" s="28"/>
      <c r="Z55" s="28"/>
      <c r="AA55" s="28"/>
      <c r="AB55" s="28"/>
      <c r="AC55" s="28"/>
      <c r="AD55" s="15"/>
    </row>
    <row r="56" spans="2:30" ht="23" customHeight="1" thickBot="1" x14ac:dyDescent="0.25">
      <c r="B56" s="77"/>
      <c r="C56" s="85"/>
      <c r="D56" s="85"/>
      <c r="E56" s="85"/>
      <c r="F56" s="85"/>
      <c r="G56" s="85"/>
      <c r="H56" s="85"/>
      <c r="I56" s="85"/>
      <c r="J56" s="14"/>
      <c r="K56" s="85"/>
      <c r="L56" s="85"/>
      <c r="M56" s="189"/>
      <c r="N56" s="189"/>
      <c r="O56" s="189"/>
      <c r="P56" s="189"/>
      <c r="Q56" s="189"/>
      <c r="R56" s="189"/>
      <c r="S56" s="189"/>
      <c r="T56" s="190" t="s">
        <v>104</v>
      </c>
      <c r="U56" s="190"/>
      <c r="V56" s="190"/>
      <c r="W56" s="191"/>
      <c r="X56" s="86"/>
      <c r="Y56" s="87"/>
      <c r="Z56" s="87"/>
      <c r="AA56" s="87"/>
      <c r="AB56" s="87"/>
      <c r="AC56" s="88"/>
      <c r="AD56" s="15"/>
    </row>
    <row r="57" spans="2:30" ht="11" customHeight="1" thickBot="1" x14ac:dyDescent="0.25">
      <c r="B57" s="77"/>
      <c r="C57" s="85"/>
      <c r="D57" s="85"/>
      <c r="E57" s="85"/>
      <c r="F57" s="85"/>
      <c r="G57" s="85"/>
      <c r="H57" s="85"/>
      <c r="I57" s="85"/>
      <c r="J57" s="14"/>
      <c r="K57" s="85"/>
      <c r="L57" s="85"/>
      <c r="M57" s="189"/>
      <c r="N57" s="189"/>
      <c r="O57" s="189"/>
      <c r="P57" s="189"/>
      <c r="Q57" s="189"/>
      <c r="R57" s="189"/>
      <c r="S57" s="189"/>
      <c r="T57" s="89"/>
      <c r="U57" s="89"/>
      <c r="V57" s="89"/>
      <c r="W57" s="89"/>
      <c r="X57" s="90"/>
      <c r="Y57" s="90"/>
      <c r="Z57" s="90"/>
      <c r="AA57" s="90"/>
      <c r="AB57" s="90"/>
      <c r="AC57" s="90"/>
      <c r="AD57" s="15"/>
    </row>
    <row r="58" spans="2:30" ht="19" customHeight="1" thickBot="1" x14ac:dyDescent="0.25">
      <c r="B58" s="77"/>
      <c r="C58" s="185" t="s">
        <v>102</v>
      </c>
      <c r="D58" s="186"/>
      <c r="E58" s="186"/>
      <c r="F58" s="186"/>
      <c r="G58" s="192"/>
      <c r="H58" s="193"/>
      <c r="I58" s="63"/>
      <c r="J58" s="185" t="s">
        <v>102</v>
      </c>
      <c r="K58" s="186"/>
      <c r="L58" s="186"/>
      <c r="M58" s="186"/>
      <c r="N58" s="192"/>
      <c r="O58" s="193"/>
      <c r="P58" s="63"/>
      <c r="Q58" s="185" t="s">
        <v>102</v>
      </c>
      <c r="R58" s="186"/>
      <c r="S58" s="186"/>
      <c r="T58" s="186"/>
      <c r="U58" s="192"/>
      <c r="V58" s="193"/>
      <c r="W58" s="63"/>
      <c r="X58" s="185" t="s">
        <v>102</v>
      </c>
      <c r="Y58" s="186"/>
      <c r="Z58" s="186"/>
      <c r="AA58" s="186"/>
      <c r="AB58" s="192"/>
      <c r="AC58" s="193"/>
      <c r="AD58" s="15"/>
    </row>
    <row r="59" spans="2:30" ht="19" hidden="1" customHeight="1" x14ac:dyDescent="0.2">
      <c r="B59" s="77"/>
      <c r="C59" s="135">
        <v>0</v>
      </c>
      <c r="D59" s="136">
        <f>C59+1</f>
        <v>1</v>
      </c>
      <c r="E59" s="136">
        <f>D59+1</f>
        <v>2</v>
      </c>
      <c r="F59" s="136">
        <f t="shared" ref="F59:G59" si="21">E59+1</f>
        <v>3</v>
      </c>
      <c r="G59" s="136">
        <f t="shared" si="21"/>
        <v>4</v>
      </c>
      <c r="H59" s="137">
        <f>G59+1</f>
        <v>5</v>
      </c>
      <c r="I59" s="138">
        <f>H59+1</f>
        <v>6</v>
      </c>
      <c r="J59" s="135">
        <f>I59+1</f>
        <v>7</v>
      </c>
      <c r="K59" s="136">
        <f>J59+1</f>
        <v>8</v>
      </c>
      <c r="L59" s="136">
        <f>K59+1</f>
        <v>9</v>
      </c>
      <c r="M59" s="136">
        <f t="shared" ref="M59:N59" si="22">L59+1</f>
        <v>10</v>
      </c>
      <c r="N59" s="136">
        <f t="shared" si="22"/>
        <v>11</v>
      </c>
      <c r="O59" s="137">
        <f>N59+1</f>
        <v>12</v>
      </c>
      <c r="P59" s="138">
        <f>O59+1</f>
        <v>13</v>
      </c>
      <c r="Q59" s="135">
        <f>P59+1</f>
        <v>14</v>
      </c>
      <c r="R59" s="136">
        <f>Q59+1</f>
        <v>15</v>
      </c>
      <c r="S59" s="136">
        <f>R59+1</f>
        <v>16</v>
      </c>
      <c r="T59" s="136">
        <f t="shared" ref="T59:U59" si="23">S59+1</f>
        <v>17</v>
      </c>
      <c r="U59" s="136">
        <f t="shared" si="23"/>
        <v>18</v>
      </c>
      <c r="V59" s="137">
        <f>U59+1</f>
        <v>19</v>
      </c>
      <c r="W59" s="138">
        <f>V59+1</f>
        <v>20</v>
      </c>
      <c r="X59" s="135">
        <f>W59+1</f>
        <v>21</v>
      </c>
      <c r="Y59" s="136">
        <f>X59+1</f>
        <v>22</v>
      </c>
      <c r="Z59" s="136">
        <f>Y59+1</f>
        <v>23</v>
      </c>
      <c r="AA59" s="136">
        <f t="shared" ref="AA59:AB59" si="24">Z59+1</f>
        <v>24</v>
      </c>
      <c r="AB59" s="136">
        <f t="shared" si="24"/>
        <v>25</v>
      </c>
      <c r="AC59" s="137">
        <f>AB59+1</f>
        <v>26</v>
      </c>
      <c r="AD59" s="136">
        <f>AC59+1</f>
        <v>27</v>
      </c>
    </row>
    <row r="60" spans="2:30" x14ac:dyDescent="0.2">
      <c r="B60" s="78" t="s">
        <v>99</v>
      </c>
      <c r="C60" s="80"/>
      <c r="D60" s="81"/>
      <c r="E60" s="81"/>
      <c r="F60" s="81"/>
      <c r="G60" s="82"/>
      <c r="H60" s="83"/>
      <c r="I60" s="14"/>
      <c r="J60" s="80"/>
      <c r="K60" s="81"/>
      <c r="L60" s="81"/>
      <c r="M60" s="81"/>
      <c r="N60" s="82"/>
      <c r="O60" s="83"/>
      <c r="P60" s="14"/>
      <c r="Q60" s="80"/>
      <c r="R60" s="81"/>
      <c r="S60" s="81"/>
      <c r="T60" s="81"/>
      <c r="U60" s="82"/>
      <c r="V60" s="83"/>
      <c r="W60" s="14"/>
      <c r="X60" s="80"/>
      <c r="Y60" s="81"/>
      <c r="Z60" s="81"/>
      <c r="AA60" s="81"/>
      <c r="AB60" s="82"/>
      <c r="AC60" s="83"/>
      <c r="AD60" s="15"/>
    </row>
    <row r="61" spans="2:30" x14ac:dyDescent="0.2">
      <c r="B61" s="78" t="s">
        <v>100</v>
      </c>
      <c r="C61" s="69"/>
      <c r="D61" s="70"/>
      <c r="E61" s="70"/>
      <c r="F61" s="71"/>
      <c r="G61" s="71" t="s">
        <v>93</v>
      </c>
      <c r="H61" s="72"/>
      <c r="I61" s="14"/>
      <c r="J61" s="69"/>
      <c r="K61" s="70"/>
      <c r="L61" s="70"/>
      <c r="M61" s="71"/>
      <c r="N61" s="71"/>
      <c r="O61" s="72"/>
      <c r="P61" s="14"/>
      <c r="Q61" s="69"/>
      <c r="R61" s="70"/>
      <c r="S61" s="70"/>
      <c r="T61" s="71"/>
      <c r="U61" s="71"/>
      <c r="V61" s="72"/>
      <c r="W61" s="14"/>
      <c r="X61" s="69"/>
      <c r="Y61" s="70"/>
      <c r="Z61" s="70"/>
      <c r="AA61" s="71"/>
      <c r="AB61" s="71"/>
      <c r="AC61" s="72"/>
      <c r="AD61" s="15"/>
    </row>
    <row r="62" spans="2:30" ht="17" thickBot="1" x14ac:dyDescent="0.25">
      <c r="B62" s="78" t="s">
        <v>101</v>
      </c>
      <c r="C62" s="73"/>
      <c r="D62" s="74"/>
      <c r="E62" s="74"/>
      <c r="F62" s="74"/>
      <c r="G62" s="74"/>
      <c r="H62" s="75"/>
      <c r="I62" s="14"/>
      <c r="J62" s="73"/>
      <c r="K62" s="74"/>
      <c r="L62" s="74"/>
      <c r="M62" s="74"/>
      <c r="N62" s="74"/>
      <c r="O62" s="75"/>
      <c r="P62" s="14"/>
      <c r="Q62" s="73"/>
      <c r="R62" s="74"/>
      <c r="S62" s="74"/>
      <c r="T62" s="74"/>
      <c r="U62" s="74"/>
      <c r="V62" s="75"/>
      <c r="W62" s="14"/>
      <c r="X62" s="73"/>
      <c r="Y62" s="74"/>
      <c r="Z62" s="74"/>
      <c r="AA62" s="74"/>
      <c r="AB62" s="74"/>
      <c r="AC62" s="75"/>
      <c r="AD62" s="15"/>
    </row>
    <row r="63" spans="2:30" ht="11" customHeight="1" thickBot="1" x14ac:dyDescent="0.3">
      <c r="B63" s="77"/>
      <c r="C63" s="28"/>
      <c r="D63" s="28"/>
      <c r="E63" s="28"/>
      <c r="F63" s="28"/>
      <c r="G63" s="28"/>
      <c r="H63" s="28"/>
      <c r="I63" s="58"/>
      <c r="J63" s="28"/>
      <c r="K63" s="28"/>
      <c r="L63" s="28"/>
      <c r="M63" s="28"/>
      <c r="N63" s="28"/>
      <c r="O63" s="28"/>
      <c r="P63" s="14"/>
      <c r="Q63" s="28"/>
      <c r="R63" s="28"/>
      <c r="S63" s="28"/>
      <c r="T63" s="28"/>
      <c r="U63" s="28"/>
      <c r="V63" s="28"/>
      <c r="W63" s="14"/>
      <c r="X63" s="28"/>
      <c r="Y63" s="28"/>
      <c r="Z63" s="28"/>
      <c r="AA63" s="28"/>
      <c r="AB63" s="28"/>
      <c r="AC63" s="28"/>
      <c r="AD63" s="15"/>
    </row>
    <row r="64" spans="2:30" ht="23" customHeight="1" thickBot="1" x14ac:dyDescent="0.25">
      <c r="B64" s="77"/>
      <c r="C64" s="85"/>
      <c r="D64" s="85"/>
      <c r="E64" s="85"/>
      <c r="F64" s="85"/>
      <c r="G64" s="85"/>
      <c r="H64" s="85"/>
      <c r="I64" s="85"/>
      <c r="J64" s="14"/>
      <c r="K64" s="85"/>
      <c r="L64" s="85"/>
      <c r="M64" s="189"/>
      <c r="N64" s="189"/>
      <c r="O64" s="189"/>
      <c r="P64" s="189"/>
      <c r="Q64" s="189"/>
      <c r="R64" s="189"/>
      <c r="S64" s="189"/>
      <c r="T64" s="190" t="s">
        <v>104</v>
      </c>
      <c r="U64" s="190"/>
      <c r="V64" s="190"/>
      <c r="W64" s="191"/>
      <c r="X64" s="86"/>
      <c r="Y64" s="87"/>
      <c r="Z64" s="87"/>
      <c r="AA64" s="87"/>
      <c r="AB64" s="87"/>
      <c r="AC64" s="88"/>
      <c r="AD64" s="15"/>
    </row>
    <row r="65" spans="2:30" ht="11" customHeight="1" thickBot="1" x14ac:dyDescent="0.25">
      <c r="B65" s="77"/>
      <c r="C65" s="85"/>
      <c r="D65" s="85"/>
      <c r="E65" s="85"/>
      <c r="F65" s="85"/>
      <c r="G65" s="85"/>
      <c r="H65" s="85"/>
      <c r="I65" s="85"/>
      <c r="J65" s="14"/>
      <c r="K65" s="85"/>
      <c r="L65" s="85"/>
      <c r="M65" s="189"/>
      <c r="N65" s="189"/>
      <c r="O65" s="189"/>
      <c r="P65" s="189"/>
      <c r="Q65" s="189"/>
      <c r="R65" s="189"/>
      <c r="S65" s="189"/>
      <c r="T65" s="89"/>
      <c r="U65" s="89"/>
      <c r="V65" s="89"/>
      <c r="W65" s="89"/>
      <c r="X65" s="90"/>
      <c r="Y65" s="90"/>
      <c r="Z65" s="90"/>
      <c r="AA65" s="90"/>
      <c r="AB65" s="90"/>
      <c r="AC65" s="90"/>
      <c r="AD65" s="15"/>
    </row>
    <row r="66" spans="2:30" ht="19" customHeight="1" thickBot="1" x14ac:dyDescent="0.25">
      <c r="B66" s="77"/>
      <c r="C66" s="185" t="s">
        <v>102</v>
      </c>
      <c r="D66" s="186"/>
      <c r="E66" s="186"/>
      <c r="F66" s="186"/>
      <c r="G66" s="187"/>
      <c r="H66" s="188"/>
      <c r="I66" s="63"/>
      <c r="J66" s="185" t="s">
        <v>102</v>
      </c>
      <c r="K66" s="186"/>
      <c r="L66" s="186"/>
      <c r="M66" s="186"/>
      <c r="N66" s="187"/>
      <c r="O66" s="188"/>
      <c r="P66" s="63"/>
      <c r="Q66" s="185" t="s">
        <v>102</v>
      </c>
      <c r="R66" s="186"/>
      <c r="S66" s="186"/>
      <c r="T66" s="186"/>
      <c r="U66" s="187"/>
      <c r="V66" s="188"/>
      <c r="W66" s="63"/>
      <c r="X66" s="185" t="s">
        <v>102</v>
      </c>
      <c r="Y66" s="186"/>
      <c r="Z66" s="186"/>
      <c r="AA66" s="186"/>
      <c r="AB66" s="187"/>
      <c r="AC66" s="188"/>
      <c r="AD66" s="15"/>
    </row>
    <row r="67" spans="2:30" ht="19" customHeight="1" x14ac:dyDescent="0.2">
      <c r="B67" s="77"/>
      <c r="C67" s="135">
        <v>0</v>
      </c>
      <c r="D67" s="136">
        <f>C67+1</f>
        <v>1</v>
      </c>
      <c r="E67" s="136">
        <f>D67+1</f>
        <v>2</v>
      </c>
      <c r="F67" s="136">
        <f t="shared" ref="F67:G67" si="25">E67+1</f>
        <v>3</v>
      </c>
      <c r="G67" s="136">
        <f t="shared" si="25"/>
        <v>4</v>
      </c>
      <c r="H67" s="137">
        <f>G67+1</f>
        <v>5</v>
      </c>
      <c r="I67" s="138">
        <f>H67+1</f>
        <v>6</v>
      </c>
      <c r="J67" s="135">
        <f>I67+1</f>
        <v>7</v>
      </c>
      <c r="K67" s="136">
        <f>J67+1</f>
        <v>8</v>
      </c>
      <c r="L67" s="136">
        <f>K67+1</f>
        <v>9</v>
      </c>
      <c r="M67" s="136">
        <f t="shared" ref="M67:N67" si="26">L67+1</f>
        <v>10</v>
      </c>
      <c r="N67" s="136">
        <f t="shared" si="26"/>
        <v>11</v>
      </c>
      <c r="O67" s="137">
        <f>N67+1</f>
        <v>12</v>
      </c>
      <c r="P67" s="138">
        <f>O67+1</f>
        <v>13</v>
      </c>
      <c r="Q67" s="135">
        <f>P67+1</f>
        <v>14</v>
      </c>
      <c r="R67" s="136">
        <f>Q67+1</f>
        <v>15</v>
      </c>
      <c r="S67" s="136">
        <f>R67+1</f>
        <v>16</v>
      </c>
      <c r="T67" s="136">
        <f t="shared" ref="T67:U67" si="27">S67+1</f>
        <v>17</v>
      </c>
      <c r="U67" s="136">
        <f t="shared" si="27"/>
        <v>18</v>
      </c>
      <c r="V67" s="137">
        <f>U67+1</f>
        <v>19</v>
      </c>
      <c r="W67" s="138">
        <f>V67+1</f>
        <v>20</v>
      </c>
      <c r="X67" s="135">
        <f>W67+1</f>
        <v>21</v>
      </c>
      <c r="Y67" s="136">
        <f>X67+1</f>
        <v>22</v>
      </c>
      <c r="Z67" s="136">
        <f>Y67+1</f>
        <v>23</v>
      </c>
      <c r="AA67" s="136">
        <f t="shared" ref="AA67:AB67" si="28">Z67+1</f>
        <v>24</v>
      </c>
      <c r="AB67" s="136">
        <f t="shared" si="28"/>
        <v>25</v>
      </c>
      <c r="AC67" s="137">
        <f>AB67+1</f>
        <v>26</v>
      </c>
      <c r="AD67" s="136">
        <f>AC67+1</f>
        <v>27</v>
      </c>
    </row>
    <row r="68" spans="2:30" x14ac:dyDescent="0.2">
      <c r="B68" s="78" t="s">
        <v>99</v>
      </c>
      <c r="C68" s="80"/>
      <c r="D68" s="81"/>
      <c r="E68" s="81"/>
      <c r="F68" s="81"/>
      <c r="G68" s="82"/>
      <c r="H68" s="83"/>
      <c r="I68" s="14"/>
      <c r="J68" s="80"/>
      <c r="K68" s="81"/>
      <c r="L68" s="81"/>
      <c r="M68" s="81"/>
      <c r="N68" s="82"/>
      <c r="O68" s="83"/>
      <c r="P68" s="14"/>
      <c r="Q68" s="80"/>
      <c r="R68" s="81"/>
      <c r="S68" s="81"/>
      <c r="T68" s="81"/>
      <c r="U68" s="82"/>
      <c r="V68" s="83"/>
      <c r="W68" s="14"/>
      <c r="X68" s="80"/>
      <c r="Y68" s="81"/>
      <c r="Z68" s="81"/>
      <c r="AA68" s="81"/>
      <c r="AB68" s="82"/>
      <c r="AC68" s="83"/>
      <c r="AD68" s="15"/>
    </row>
    <row r="69" spans="2:30" x14ac:dyDescent="0.2">
      <c r="B69" s="78" t="s">
        <v>100</v>
      </c>
      <c r="C69" s="69"/>
      <c r="D69" s="70"/>
      <c r="E69" s="70"/>
      <c r="F69" s="71"/>
      <c r="G69" s="71" t="s">
        <v>93</v>
      </c>
      <c r="H69" s="72"/>
      <c r="I69" s="14"/>
      <c r="J69" s="69"/>
      <c r="K69" s="70"/>
      <c r="L69" s="70"/>
      <c r="M69" s="71"/>
      <c r="N69" s="71"/>
      <c r="O69" s="72"/>
      <c r="P69" s="14"/>
      <c r="Q69" s="69"/>
      <c r="R69" s="70"/>
      <c r="S69" s="70"/>
      <c r="T69" s="71"/>
      <c r="U69" s="71"/>
      <c r="V69" s="72"/>
      <c r="W69" s="14"/>
      <c r="X69" s="69"/>
      <c r="Y69" s="70"/>
      <c r="Z69" s="70"/>
      <c r="AA69" s="71"/>
      <c r="AB69" s="71"/>
      <c r="AC69" s="72"/>
      <c r="AD69" s="15"/>
    </row>
    <row r="70" spans="2:30" ht="17" thickBot="1" x14ac:dyDescent="0.25">
      <c r="B70" s="78" t="s">
        <v>101</v>
      </c>
      <c r="C70" s="73"/>
      <c r="D70" s="74"/>
      <c r="E70" s="74"/>
      <c r="F70" s="74"/>
      <c r="G70" s="74"/>
      <c r="H70" s="75"/>
      <c r="I70" s="14"/>
      <c r="J70" s="73"/>
      <c r="K70" s="74"/>
      <c r="L70" s="74"/>
      <c r="M70" s="74"/>
      <c r="N70" s="74"/>
      <c r="O70" s="75"/>
      <c r="P70" s="14"/>
      <c r="Q70" s="73"/>
      <c r="R70" s="74"/>
      <c r="S70" s="74"/>
      <c r="T70" s="74"/>
      <c r="U70" s="74"/>
      <c r="V70" s="75"/>
      <c r="W70" s="14"/>
      <c r="X70" s="73"/>
      <c r="Y70" s="74"/>
      <c r="Z70" s="74"/>
      <c r="AA70" s="74"/>
      <c r="AB70" s="74"/>
      <c r="AC70" s="75"/>
      <c r="AD70" s="15"/>
    </row>
    <row r="71" spans="2:30" ht="17" thickBot="1" x14ac:dyDescent="0.25">
      <c r="B71" s="79"/>
      <c r="C71" s="60"/>
      <c r="D71" s="60"/>
      <c r="E71" s="60"/>
      <c r="F71" s="60"/>
      <c r="G71" s="60"/>
      <c r="H71" s="60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2"/>
    </row>
  </sheetData>
  <mergeCells count="82">
    <mergeCell ref="B2:AD2"/>
    <mergeCell ref="N3:R3"/>
    <mergeCell ref="T9:W9"/>
    <mergeCell ref="M9:S10"/>
    <mergeCell ref="C11:F11"/>
    <mergeCell ref="G11:H11"/>
    <mergeCell ref="J11:M11"/>
    <mergeCell ref="N11:O11"/>
    <mergeCell ref="U18:V18"/>
    <mergeCell ref="Q11:T11"/>
    <mergeCell ref="U11:V11"/>
    <mergeCell ref="X11:AA11"/>
    <mergeCell ref="AB11:AC11"/>
    <mergeCell ref="Q34:T34"/>
    <mergeCell ref="X18:AA18"/>
    <mergeCell ref="AB18:AC18"/>
    <mergeCell ref="C26:F26"/>
    <mergeCell ref="G26:H26"/>
    <mergeCell ref="J26:M26"/>
    <mergeCell ref="N26:O26"/>
    <mergeCell ref="Q26:T26"/>
    <mergeCell ref="U26:V26"/>
    <mergeCell ref="X26:AA26"/>
    <mergeCell ref="AB26:AC26"/>
    <mergeCell ref="Q18:T18"/>
    <mergeCell ref="C18:F18"/>
    <mergeCell ref="G18:H18"/>
    <mergeCell ref="J18:M18"/>
    <mergeCell ref="N18:O18"/>
    <mergeCell ref="Q50:T50"/>
    <mergeCell ref="U34:V34"/>
    <mergeCell ref="X34:AA34"/>
    <mergeCell ref="AB34:AC34"/>
    <mergeCell ref="C42:F42"/>
    <mergeCell ref="G42:H42"/>
    <mergeCell ref="J42:M42"/>
    <mergeCell ref="N42:O42"/>
    <mergeCell ref="Q42:T42"/>
    <mergeCell ref="U42:V42"/>
    <mergeCell ref="X42:AA42"/>
    <mergeCell ref="AB42:AC42"/>
    <mergeCell ref="C34:F34"/>
    <mergeCell ref="G34:H34"/>
    <mergeCell ref="J34:M34"/>
    <mergeCell ref="N34:O34"/>
    <mergeCell ref="U66:V66"/>
    <mergeCell ref="U50:V50"/>
    <mergeCell ref="X50:AA50"/>
    <mergeCell ref="AB50:AC50"/>
    <mergeCell ref="C58:F58"/>
    <mergeCell ref="G58:H58"/>
    <mergeCell ref="J58:M58"/>
    <mergeCell ref="N58:O58"/>
    <mergeCell ref="Q58:T58"/>
    <mergeCell ref="U58:V58"/>
    <mergeCell ref="X58:AA58"/>
    <mergeCell ref="AB58:AC58"/>
    <mergeCell ref="C50:F50"/>
    <mergeCell ref="G50:H50"/>
    <mergeCell ref="J50:M50"/>
    <mergeCell ref="N50:O50"/>
    <mergeCell ref="C66:F66"/>
    <mergeCell ref="G66:H66"/>
    <mergeCell ref="J66:M66"/>
    <mergeCell ref="N66:O66"/>
    <mergeCell ref="Q66:T66"/>
    <mergeCell ref="X66:AA66"/>
    <mergeCell ref="AB66:AC66"/>
    <mergeCell ref="M16:S17"/>
    <mergeCell ref="T16:W16"/>
    <mergeCell ref="M24:S25"/>
    <mergeCell ref="T24:W24"/>
    <mergeCell ref="M32:S33"/>
    <mergeCell ref="T32:W32"/>
    <mergeCell ref="M40:S41"/>
    <mergeCell ref="T40:W40"/>
    <mergeCell ref="M48:S49"/>
    <mergeCell ref="T48:W48"/>
    <mergeCell ref="M56:S57"/>
    <mergeCell ref="T56:W56"/>
    <mergeCell ref="M64:S65"/>
    <mergeCell ref="T64:W64"/>
  </mergeCells>
  <conditionalFormatting sqref="C12:H14">
    <cfRule type="notContainsBlanks" dxfId="38" priority="33">
      <formula>LEN(TRIM(C12))&gt;0</formula>
    </cfRule>
  </conditionalFormatting>
  <conditionalFormatting sqref="J12:O14">
    <cfRule type="notContainsBlanks" dxfId="37" priority="31">
      <formula>LEN(TRIM(J12))&gt;0</formula>
    </cfRule>
  </conditionalFormatting>
  <conditionalFormatting sqref="Q12:V14">
    <cfRule type="notContainsBlanks" dxfId="36" priority="30">
      <formula>LEN(TRIM(Q12))&gt;0</formula>
    </cfRule>
  </conditionalFormatting>
  <conditionalFormatting sqref="X12:AC14">
    <cfRule type="notContainsBlanks" dxfId="35" priority="29">
      <formula>LEN(TRIM(X12))&gt;0</formula>
    </cfRule>
  </conditionalFormatting>
  <conditionalFormatting sqref="C20:H22">
    <cfRule type="notContainsBlanks" dxfId="34" priority="28">
      <formula>LEN(TRIM(C20))&gt;0</formula>
    </cfRule>
  </conditionalFormatting>
  <conditionalFormatting sqref="J20:O22">
    <cfRule type="notContainsBlanks" dxfId="33" priority="27">
      <formula>LEN(TRIM(J20))&gt;0</formula>
    </cfRule>
  </conditionalFormatting>
  <conditionalFormatting sqref="Q20:V22">
    <cfRule type="notContainsBlanks" dxfId="32" priority="26">
      <formula>LEN(TRIM(Q20))&gt;0</formula>
    </cfRule>
  </conditionalFormatting>
  <conditionalFormatting sqref="X20:AC22">
    <cfRule type="notContainsBlanks" dxfId="31" priority="25">
      <formula>LEN(TRIM(X20))&gt;0</formula>
    </cfRule>
  </conditionalFormatting>
  <conditionalFormatting sqref="C28:H30">
    <cfRule type="notContainsBlanks" dxfId="30" priority="24">
      <formula>LEN(TRIM(C28))&gt;0</formula>
    </cfRule>
  </conditionalFormatting>
  <conditionalFormatting sqref="J28:O30">
    <cfRule type="notContainsBlanks" dxfId="29" priority="23">
      <formula>LEN(TRIM(J28))&gt;0</formula>
    </cfRule>
  </conditionalFormatting>
  <conditionalFormatting sqref="Q28:V30">
    <cfRule type="notContainsBlanks" dxfId="28" priority="22">
      <formula>LEN(TRIM(Q28))&gt;0</formula>
    </cfRule>
  </conditionalFormatting>
  <conditionalFormatting sqref="X28:AC30">
    <cfRule type="notContainsBlanks" dxfId="27" priority="21">
      <formula>LEN(TRIM(X28))&gt;0</formula>
    </cfRule>
  </conditionalFormatting>
  <conditionalFormatting sqref="C36:H38">
    <cfRule type="notContainsBlanks" dxfId="26" priority="20">
      <formula>LEN(TRIM(C36))&gt;0</formula>
    </cfRule>
  </conditionalFormatting>
  <conditionalFormatting sqref="J36:O38">
    <cfRule type="notContainsBlanks" dxfId="25" priority="19">
      <formula>LEN(TRIM(J36))&gt;0</formula>
    </cfRule>
  </conditionalFormatting>
  <conditionalFormatting sqref="Q36:V38">
    <cfRule type="notContainsBlanks" dxfId="24" priority="18">
      <formula>LEN(TRIM(Q36))&gt;0</formula>
    </cfRule>
  </conditionalFormatting>
  <conditionalFormatting sqref="X36:AC38">
    <cfRule type="notContainsBlanks" dxfId="23" priority="17">
      <formula>LEN(TRIM(X36))&gt;0</formula>
    </cfRule>
  </conditionalFormatting>
  <conditionalFormatting sqref="C44:H46">
    <cfRule type="notContainsBlanks" dxfId="22" priority="16">
      <formula>LEN(TRIM(C44))&gt;0</formula>
    </cfRule>
  </conditionalFormatting>
  <conditionalFormatting sqref="J44:O46">
    <cfRule type="notContainsBlanks" dxfId="21" priority="15">
      <formula>LEN(TRIM(J44))&gt;0</formula>
    </cfRule>
  </conditionalFormatting>
  <conditionalFormatting sqref="Q44:V46">
    <cfRule type="notContainsBlanks" dxfId="20" priority="14">
      <formula>LEN(TRIM(Q44))&gt;0</formula>
    </cfRule>
  </conditionalFormatting>
  <conditionalFormatting sqref="X44:AC46">
    <cfRule type="notContainsBlanks" dxfId="19" priority="13">
      <formula>LEN(TRIM(X44))&gt;0</formula>
    </cfRule>
  </conditionalFormatting>
  <conditionalFormatting sqref="C52:H54">
    <cfRule type="notContainsBlanks" dxfId="18" priority="12">
      <formula>LEN(TRIM(C52))&gt;0</formula>
    </cfRule>
  </conditionalFormatting>
  <conditionalFormatting sqref="J52:O54">
    <cfRule type="notContainsBlanks" dxfId="17" priority="11">
      <formula>LEN(TRIM(J52))&gt;0</formula>
    </cfRule>
  </conditionalFormatting>
  <conditionalFormatting sqref="Q52:V54">
    <cfRule type="notContainsBlanks" dxfId="16" priority="10">
      <formula>LEN(TRIM(Q52))&gt;0</formula>
    </cfRule>
  </conditionalFormatting>
  <conditionalFormatting sqref="X52:AC54">
    <cfRule type="notContainsBlanks" dxfId="15" priority="9">
      <formula>LEN(TRIM(X52))&gt;0</formula>
    </cfRule>
  </conditionalFormatting>
  <conditionalFormatting sqref="C60:H62">
    <cfRule type="notContainsBlanks" dxfId="14" priority="8">
      <formula>LEN(TRIM(C60))&gt;0</formula>
    </cfRule>
  </conditionalFormatting>
  <conditionalFormatting sqref="J60:O62">
    <cfRule type="notContainsBlanks" dxfId="13" priority="7">
      <formula>LEN(TRIM(J60))&gt;0</formula>
    </cfRule>
  </conditionalFormatting>
  <conditionalFormatting sqref="Q60:V62">
    <cfRule type="notContainsBlanks" dxfId="12" priority="6">
      <formula>LEN(TRIM(Q60))&gt;0</formula>
    </cfRule>
  </conditionalFormatting>
  <conditionalFormatting sqref="X60:AC62">
    <cfRule type="notContainsBlanks" dxfId="11" priority="5">
      <formula>LEN(TRIM(X60))&gt;0</formula>
    </cfRule>
  </conditionalFormatting>
  <conditionalFormatting sqref="C68:H70">
    <cfRule type="notContainsBlanks" dxfId="10" priority="4">
      <formula>LEN(TRIM(C68))&gt;0</formula>
    </cfRule>
  </conditionalFormatting>
  <conditionalFormatting sqref="J68:O70">
    <cfRule type="notContainsBlanks" dxfId="9" priority="3">
      <formula>LEN(TRIM(J68))&gt;0</formula>
    </cfRule>
  </conditionalFormatting>
  <conditionalFormatting sqref="Q68:V70">
    <cfRule type="notContainsBlanks" dxfId="8" priority="2">
      <formula>LEN(TRIM(Q68))&gt;0</formula>
    </cfRule>
  </conditionalFormatting>
  <conditionalFormatting sqref="X68:AC70">
    <cfRule type="notContainsBlanks" dxfId="7" priority="1">
      <formula>LEN(TRIM(X68))&gt;0</formula>
    </cfRule>
  </conditionalFormatting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eur incorrecte" error="Seul x ou codes d'activité ou rien peuvent être mis dans cette cellule." xr:uid="{00000000-0002-0000-0300-000000000000}">
          <x14:formula1>
            <xm:f>Activités!$E:$E</xm:f>
          </x14:formula1>
          <xm:sqref>C12:H14 X68:AC70 Q68:V70 J68:O70 C68:H70 X60:AC62 Q60:V62 J60:O62 C60:H62 X52:AC54 Q52:V54 J52:O54 C52:H54 X44:AC46 Q44:V46 J44:O46 C44:H46 X36:AC38 Q36:V38 J36:O38 C36:H38 X28:AC30 Q28:V30 J28:O30 C28:H30 X20:AC22 Q20:V22 J20:O22 C20:H22 X12:AC14 Q12:V14 J12:O14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026D5-FA34-8A45-98AE-CA108ECF355C}">
  <dimension ref="A2:W80"/>
  <sheetViews>
    <sheetView topLeftCell="A36" zoomScale="140" zoomScaleNormal="140" workbookViewId="0">
      <selection activeCell="L67" sqref="L67"/>
    </sheetView>
  </sheetViews>
  <sheetFormatPr baseColWidth="10" defaultRowHeight="16" x14ac:dyDescent="0.2"/>
  <cols>
    <col min="1" max="1" width="3.6640625" customWidth="1"/>
    <col min="2" max="2" width="6.5" style="7" customWidth="1"/>
    <col min="3" max="3" width="23" customWidth="1"/>
    <col min="4" max="5" width="6.6640625" customWidth="1"/>
    <col min="6" max="8" width="8.5" style="7" customWidth="1"/>
    <col min="9" max="9" width="9.83203125" style="7" customWidth="1"/>
    <col min="10" max="10" width="10.6640625" style="7" customWidth="1"/>
    <col min="11" max="17" width="8.5" style="7" customWidth="1"/>
    <col min="18" max="20" width="8.5" customWidth="1"/>
    <col min="21" max="21" width="11.83203125" customWidth="1"/>
  </cols>
  <sheetData>
    <row r="2" spans="1:23" ht="49" customHeight="1" x14ac:dyDescent="0.2">
      <c r="B2" s="194" t="s">
        <v>315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5">
        <v>45390</v>
      </c>
      <c r="Q2" s="196"/>
      <c r="R2" s="196"/>
      <c r="S2" s="160"/>
      <c r="T2" s="160"/>
      <c r="U2" s="160"/>
    </row>
    <row r="4" spans="1:23" x14ac:dyDescent="0.2">
      <c r="F4" s="197">
        <f>P2</f>
        <v>45390</v>
      </c>
      <c r="G4" s="198"/>
      <c r="H4" s="198"/>
      <c r="I4" s="197">
        <f>F4+1</f>
        <v>45391</v>
      </c>
      <c r="J4" s="198"/>
      <c r="K4" s="198"/>
      <c r="L4" s="197">
        <f t="shared" ref="L4" si="0">I4+1</f>
        <v>45392</v>
      </c>
      <c r="M4" s="198"/>
      <c r="N4" s="198"/>
      <c r="O4" s="197">
        <f t="shared" ref="O4" si="1">L4+1</f>
        <v>45393</v>
      </c>
      <c r="P4" s="198"/>
      <c r="Q4" s="198"/>
      <c r="R4" s="197">
        <f t="shared" ref="R4" si="2">O4+1</f>
        <v>45394</v>
      </c>
      <c r="S4" s="198"/>
      <c r="T4" s="198"/>
      <c r="U4" s="161">
        <f>R4+1</f>
        <v>45395</v>
      </c>
      <c r="V4" s="161">
        <f>U4+1</f>
        <v>45396</v>
      </c>
    </row>
    <row r="5" spans="1:23" x14ac:dyDescent="0.2">
      <c r="F5" s="7" t="s">
        <v>99</v>
      </c>
      <c r="G5" s="7" t="s">
        <v>100</v>
      </c>
      <c r="H5" s="7" t="s">
        <v>101</v>
      </c>
      <c r="I5" s="7" t="s">
        <v>99</v>
      </c>
      <c r="J5" s="7" t="s">
        <v>100</v>
      </c>
      <c r="K5" s="7" t="s">
        <v>101</v>
      </c>
      <c r="L5" s="7" t="s">
        <v>99</v>
      </c>
      <c r="M5" s="7" t="s">
        <v>100</v>
      </c>
      <c r="N5" s="7" t="s">
        <v>101</v>
      </c>
      <c r="O5" s="7" t="s">
        <v>99</v>
      </c>
      <c r="P5" s="7" t="s">
        <v>100</v>
      </c>
      <c r="Q5" s="7" t="s">
        <v>101</v>
      </c>
      <c r="R5" s="7" t="s">
        <v>99</v>
      </c>
      <c r="S5" s="7" t="s">
        <v>100</v>
      </c>
      <c r="T5" s="7" t="s">
        <v>101</v>
      </c>
      <c r="U5" s="7" t="s">
        <v>92</v>
      </c>
      <c r="V5" s="7" t="s">
        <v>383</v>
      </c>
    </row>
    <row r="6" spans="1:23" x14ac:dyDescent="0.2">
      <c r="A6" t="s">
        <v>433</v>
      </c>
      <c r="B6" s="7" t="s">
        <v>370</v>
      </c>
      <c r="C6" t="s">
        <v>432</v>
      </c>
      <c r="D6" t="s">
        <v>482</v>
      </c>
      <c r="E6" t="s">
        <v>475</v>
      </c>
      <c r="F6" s="7" t="s">
        <v>396</v>
      </c>
      <c r="G6" s="7" t="s">
        <v>396</v>
      </c>
      <c r="H6" s="7" t="s">
        <v>396</v>
      </c>
      <c r="I6" s="7" t="s">
        <v>396</v>
      </c>
      <c r="J6" s="7" t="s">
        <v>396</v>
      </c>
      <c r="K6" s="7" t="s">
        <v>396</v>
      </c>
      <c r="L6" s="7" t="s">
        <v>396</v>
      </c>
      <c r="M6" s="7" t="s">
        <v>396</v>
      </c>
      <c r="N6" s="7" t="s">
        <v>396</v>
      </c>
      <c r="O6" s="7" t="s">
        <v>396</v>
      </c>
      <c r="P6" s="7" t="s">
        <v>396</v>
      </c>
      <c r="Q6" s="7" t="s">
        <v>396</v>
      </c>
      <c r="R6" s="7" t="s">
        <v>396</v>
      </c>
      <c r="S6" s="7" t="s">
        <v>396</v>
      </c>
      <c r="T6" s="7" t="s">
        <v>396</v>
      </c>
    </row>
    <row r="7" spans="1:23" x14ac:dyDescent="0.2">
      <c r="B7" s="7" t="s">
        <v>371</v>
      </c>
      <c r="C7" t="s">
        <v>474</v>
      </c>
      <c r="D7" t="s">
        <v>482</v>
      </c>
      <c r="E7" t="s">
        <v>386</v>
      </c>
      <c r="F7" s="164" t="s">
        <v>395</v>
      </c>
      <c r="G7" s="164" t="s">
        <v>395</v>
      </c>
      <c r="H7" s="7" t="s">
        <v>395</v>
      </c>
      <c r="I7" s="164" t="s">
        <v>395</v>
      </c>
      <c r="J7" s="7" t="s">
        <v>385</v>
      </c>
      <c r="K7" s="7" t="s">
        <v>396</v>
      </c>
      <c r="L7" s="7" t="s">
        <v>386</v>
      </c>
      <c r="M7" s="7" t="s">
        <v>386</v>
      </c>
      <c r="N7" s="7" t="s">
        <v>386</v>
      </c>
      <c r="O7" s="164" t="s">
        <v>395</v>
      </c>
      <c r="P7" s="164" t="s">
        <v>395</v>
      </c>
      <c r="Q7" s="7" t="s">
        <v>396</v>
      </c>
      <c r="R7" s="164" t="s">
        <v>395</v>
      </c>
      <c r="S7" s="7" t="s">
        <v>387</v>
      </c>
      <c r="T7" s="7" t="s">
        <v>86</v>
      </c>
      <c r="W7" s="7" t="s">
        <v>399</v>
      </c>
    </row>
    <row r="8" spans="1:23" x14ac:dyDescent="0.2">
      <c r="A8" t="s">
        <v>433</v>
      </c>
      <c r="B8" s="7" t="s">
        <v>454</v>
      </c>
      <c r="C8" t="s">
        <v>453</v>
      </c>
      <c r="D8" t="s">
        <v>482</v>
      </c>
      <c r="E8" t="s">
        <v>476</v>
      </c>
      <c r="F8" s="164" t="s">
        <v>384</v>
      </c>
      <c r="G8" s="164" t="s">
        <v>384</v>
      </c>
      <c r="H8" s="7" t="s">
        <v>384</v>
      </c>
      <c r="I8" s="7" t="s">
        <v>388</v>
      </c>
      <c r="J8" s="7" t="s">
        <v>389</v>
      </c>
      <c r="K8" s="7" t="s">
        <v>86</v>
      </c>
      <c r="L8" s="7" t="s">
        <v>388</v>
      </c>
      <c r="M8" s="7" t="s">
        <v>389</v>
      </c>
      <c r="N8" s="7" t="s">
        <v>86</v>
      </c>
      <c r="O8" s="7" t="s">
        <v>388</v>
      </c>
      <c r="P8" s="7" t="s">
        <v>389</v>
      </c>
      <c r="Q8" s="7" t="s">
        <v>86</v>
      </c>
      <c r="R8" s="7" t="s">
        <v>388</v>
      </c>
      <c r="S8" s="7" t="s">
        <v>389</v>
      </c>
      <c r="T8" s="7" t="s">
        <v>86</v>
      </c>
    </row>
    <row r="9" spans="1:23" x14ac:dyDescent="0.2">
      <c r="B9" s="7" t="s">
        <v>372</v>
      </c>
      <c r="C9" t="s">
        <v>457</v>
      </c>
      <c r="D9" t="s">
        <v>482</v>
      </c>
      <c r="E9" t="s">
        <v>477</v>
      </c>
      <c r="F9" s="7" t="s">
        <v>86</v>
      </c>
      <c r="G9" s="7" t="s">
        <v>86</v>
      </c>
      <c r="H9" s="7" t="s">
        <v>86</v>
      </c>
      <c r="I9" s="164" t="s">
        <v>384</v>
      </c>
      <c r="J9" s="7" t="s">
        <v>387</v>
      </c>
      <c r="K9" s="7" t="s">
        <v>86</v>
      </c>
      <c r="L9" s="164" t="s">
        <v>384</v>
      </c>
      <c r="M9" s="164" t="s">
        <v>384</v>
      </c>
      <c r="N9" s="7" t="s">
        <v>86</v>
      </c>
      <c r="O9" s="164" t="s">
        <v>384</v>
      </c>
      <c r="P9" s="7" t="s">
        <v>387</v>
      </c>
      <c r="Q9" s="7" t="s">
        <v>86</v>
      </c>
      <c r="R9" s="7" t="s">
        <v>86</v>
      </c>
      <c r="S9" s="7" t="s">
        <v>86</v>
      </c>
      <c r="T9" s="7" t="s">
        <v>86</v>
      </c>
      <c r="W9" s="7" t="s">
        <v>400</v>
      </c>
    </row>
    <row r="10" spans="1:23" x14ac:dyDescent="0.2">
      <c r="A10" t="s">
        <v>440</v>
      </c>
      <c r="B10" s="7" t="s">
        <v>373</v>
      </c>
      <c r="C10" t="s">
        <v>478</v>
      </c>
      <c r="D10" t="s">
        <v>482</v>
      </c>
      <c r="E10" t="s">
        <v>476</v>
      </c>
      <c r="F10" s="7" t="s">
        <v>396</v>
      </c>
      <c r="G10" s="7" t="s">
        <v>396</v>
      </c>
      <c r="H10" s="7" t="s">
        <v>396</v>
      </c>
      <c r="I10" s="164" t="s">
        <v>384</v>
      </c>
      <c r="J10" s="7" t="s">
        <v>385</v>
      </c>
      <c r="K10" s="7" t="s">
        <v>86</v>
      </c>
      <c r="L10" s="7" t="s">
        <v>396</v>
      </c>
      <c r="M10" s="7" t="s">
        <v>396</v>
      </c>
      <c r="N10" s="7" t="s">
        <v>396</v>
      </c>
      <c r="O10" s="7" t="s">
        <v>39</v>
      </c>
      <c r="P10" s="164" t="s">
        <v>384</v>
      </c>
      <c r="Q10" s="7" t="s">
        <v>86</v>
      </c>
      <c r="R10" s="7" t="s">
        <v>390</v>
      </c>
      <c r="S10" s="7" t="s">
        <v>387</v>
      </c>
      <c r="T10" s="7" t="s">
        <v>86</v>
      </c>
    </row>
    <row r="11" spans="1:23" x14ac:dyDescent="0.2">
      <c r="B11" s="7" t="s">
        <v>374</v>
      </c>
      <c r="C11" s="168" t="s">
        <v>479</v>
      </c>
      <c r="F11" s="7" t="s">
        <v>391</v>
      </c>
      <c r="G11" s="7" t="s">
        <v>391</v>
      </c>
      <c r="H11" s="7" t="s">
        <v>86</v>
      </c>
      <c r="I11" s="164" t="s">
        <v>384</v>
      </c>
      <c r="J11" s="164" t="s">
        <v>384</v>
      </c>
      <c r="K11" s="7" t="s">
        <v>86</v>
      </c>
      <c r="L11" s="164" t="s">
        <v>384</v>
      </c>
      <c r="M11" s="7" t="s">
        <v>396</v>
      </c>
      <c r="N11" s="7" t="s">
        <v>86</v>
      </c>
      <c r="O11" s="7" t="s">
        <v>391</v>
      </c>
      <c r="P11" s="7" t="s">
        <v>391</v>
      </c>
      <c r="Q11" s="7" t="s">
        <v>391</v>
      </c>
      <c r="R11" s="7" t="s">
        <v>396</v>
      </c>
      <c r="S11" s="7" t="s">
        <v>396</v>
      </c>
      <c r="T11" s="7" t="s">
        <v>86</v>
      </c>
    </row>
    <row r="12" spans="1:23" x14ac:dyDescent="0.2">
      <c r="B12" s="7" t="s">
        <v>437</v>
      </c>
      <c r="C12" t="s">
        <v>480</v>
      </c>
      <c r="D12" t="s">
        <v>401</v>
      </c>
      <c r="E12" t="s">
        <v>481</v>
      </c>
      <c r="F12" s="164" t="s">
        <v>395</v>
      </c>
      <c r="G12" s="7" t="s">
        <v>387</v>
      </c>
      <c r="H12" s="7" t="s">
        <v>395</v>
      </c>
      <c r="I12" s="164" t="s">
        <v>395</v>
      </c>
      <c r="J12" s="164" t="s">
        <v>395</v>
      </c>
      <c r="K12" s="7" t="s">
        <v>86</v>
      </c>
      <c r="L12" s="164" t="s">
        <v>395</v>
      </c>
      <c r="M12" s="164" t="s">
        <v>395</v>
      </c>
      <c r="N12" s="7" t="s">
        <v>396</v>
      </c>
      <c r="O12" s="7" t="s">
        <v>392</v>
      </c>
      <c r="P12" s="7" t="s">
        <v>392</v>
      </c>
      <c r="Q12" s="7" t="s">
        <v>392</v>
      </c>
      <c r="R12" s="7" t="s">
        <v>392</v>
      </c>
      <c r="S12" s="7" t="s">
        <v>392</v>
      </c>
      <c r="T12" s="7" t="s">
        <v>86</v>
      </c>
    </row>
    <row r="13" spans="1:23" x14ac:dyDescent="0.2">
      <c r="A13" t="s">
        <v>433</v>
      </c>
      <c r="B13" s="7" t="s">
        <v>375</v>
      </c>
      <c r="C13" t="s">
        <v>483</v>
      </c>
      <c r="D13" t="s">
        <v>482</v>
      </c>
      <c r="E13" t="s">
        <v>39</v>
      </c>
      <c r="F13" s="164" t="s">
        <v>395</v>
      </c>
      <c r="G13" s="164" t="s">
        <v>395</v>
      </c>
      <c r="H13" s="7" t="s">
        <v>395</v>
      </c>
      <c r="I13" s="7" t="s">
        <v>395</v>
      </c>
      <c r="J13" s="164" t="s">
        <v>395</v>
      </c>
      <c r="K13" s="164" t="s">
        <v>395</v>
      </c>
      <c r="L13" s="7" t="s">
        <v>393</v>
      </c>
      <c r="M13" s="164" t="s">
        <v>395</v>
      </c>
      <c r="N13" s="7" t="s">
        <v>396</v>
      </c>
      <c r="O13" s="164" t="s">
        <v>395</v>
      </c>
      <c r="P13" s="164" t="s">
        <v>395</v>
      </c>
      <c r="Q13" s="7" t="s">
        <v>86</v>
      </c>
      <c r="R13" s="164" t="s">
        <v>395</v>
      </c>
      <c r="S13" s="164" t="s">
        <v>395</v>
      </c>
      <c r="T13" s="7" t="s">
        <v>86</v>
      </c>
    </row>
    <row r="14" spans="1:23" x14ac:dyDescent="0.2">
      <c r="A14" t="s">
        <v>440</v>
      </c>
      <c r="B14" s="7" t="s">
        <v>376</v>
      </c>
      <c r="C14" t="s">
        <v>484</v>
      </c>
      <c r="D14" t="s">
        <v>482</v>
      </c>
      <c r="E14" t="s">
        <v>485</v>
      </c>
    </row>
    <row r="15" spans="1:23" x14ac:dyDescent="0.2">
      <c r="B15" s="7" t="s">
        <v>378</v>
      </c>
      <c r="C15" s="168" t="s">
        <v>377</v>
      </c>
      <c r="D15" t="s">
        <v>482</v>
      </c>
      <c r="F15" s="7" t="s">
        <v>43</v>
      </c>
      <c r="G15" s="164" t="s">
        <v>384</v>
      </c>
      <c r="H15" s="7" t="s">
        <v>396</v>
      </c>
      <c r="I15" s="164" t="s">
        <v>384</v>
      </c>
      <c r="J15" s="7" t="s">
        <v>394</v>
      </c>
      <c r="K15" s="7" t="s">
        <v>86</v>
      </c>
      <c r="L15" s="7" t="s">
        <v>384</v>
      </c>
      <c r="M15" s="164" t="s">
        <v>384</v>
      </c>
      <c r="N15" s="164" t="s">
        <v>395</v>
      </c>
      <c r="O15" s="164" t="s">
        <v>384</v>
      </c>
      <c r="P15" s="164" t="s">
        <v>384</v>
      </c>
      <c r="Q15" s="7" t="s">
        <v>396</v>
      </c>
      <c r="R15" s="164" t="s">
        <v>384</v>
      </c>
      <c r="S15" s="7" t="s">
        <v>394</v>
      </c>
      <c r="T15" s="7" t="s">
        <v>86</v>
      </c>
    </row>
    <row r="16" spans="1:23" x14ac:dyDescent="0.2">
      <c r="A16" t="s">
        <v>440</v>
      </c>
      <c r="B16" s="7" t="s">
        <v>379</v>
      </c>
      <c r="C16" t="s">
        <v>439</v>
      </c>
      <c r="D16" t="s">
        <v>482</v>
      </c>
      <c r="E16" t="s">
        <v>51</v>
      </c>
      <c r="F16" s="7" t="s">
        <v>396</v>
      </c>
      <c r="G16" s="7" t="s">
        <v>51</v>
      </c>
      <c r="H16" s="7" t="s">
        <v>51</v>
      </c>
      <c r="I16" s="7" t="s">
        <v>397</v>
      </c>
      <c r="J16" s="164" t="s">
        <v>384</v>
      </c>
      <c r="K16" s="7" t="s">
        <v>396</v>
      </c>
      <c r="L16" s="164" t="s">
        <v>384</v>
      </c>
      <c r="M16" s="164" t="s">
        <v>384</v>
      </c>
      <c r="N16" s="7" t="s">
        <v>396</v>
      </c>
      <c r="O16" s="7" t="s">
        <v>396</v>
      </c>
      <c r="P16" s="7" t="s">
        <v>396</v>
      </c>
      <c r="Q16" s="7" t="s">
        <v>396</v>
      </c>
      <c r="R16" s="7" t="s">
        <v>396</v>
      </c>
      <c r="S16" s="7" t="s">
        <v>396</v>
      </c>
      <c r="T16" s="7" t="s">
        <v>396</v>
      </c>
      <c r="U16" s="7" t="s">
        <v>51</v>
      </c>
      <c r="V16" s="7" t="s">
        <v>51</v>
      </c>
    </row>
    <row r="17" spans="1:23" x14ac:dyDescent="0.2">
      <c r="A17" t="s">
        <v>433</v>
      </c>
      <c r="B17" s="7" t="s">
        <v>380</v>
      </c>
      <c r="C17" t="s">
        <v>486</v>
      </c>
      <c r="D17" t="s">
        <v>482</v>
      </c>
      <c r="E17" t="s">
        <v>476</v>
      </c>
      <c r="F17" s="7" t="s">
        <v>395</v>
      </c>
      <c r="G17" s="164" t="s">
        <v>395</v>
      </c>
      <c r="H17" s="164" t="s">
        <v>395</v>
      </c>
      <c r="I17" s="164" t="s">
        <v>395</v>
      </c>
      <c r="J17" s="164" t="s">
        <v>395</v>
      </c>
      <c r="K17" s="7" t="s">
        <v>395</v>
      </c>
      <c r="L17" s="164" t="s">
        <v>395</v>
      </c>
      <c r="M17" s="164" t="s">
        <v>395</v>
      </c>
      <c r="N17" s="7" t="s">
        <v>395</v>
      </c>
      <c r="O17" s="7" t="s">
        <v>392</v>
      </c>
      <c r="P17" s="7" t="s">
        <v>392</v>
      </c>
      <c r="Q17" s="7" t="s">
        <v>396</v>
      </c>
      <c r="R17" s="7" t="s">
        <v>392</v>
      </c>
      <c r="S17" s="7" t="s">
        <v>392</v>
      </c>
      <c r="T17" s="7" t="s">
        <v>86</v>
      </c>
    </row>
    <row r="18" spans="1:23" x14ac:dyDescent="0.2">
      <c r="A18" t="s">
        <v>440</v>
      </c>
      <c r="B18" s="7" t="s">
        <v>381</v>
      </c>
      <c r="C18" t="s">
        <v>442</v>
      </c>
      <c r="D18" t="s">
        <v>482</v>
      </c>
      <c r="E18" t="s">
        <v>51</v>
      </c>
      <c r="F18" s="7" t="s">
        <v>51</v>
      </c>
      <c r="G18" s="7" t="s">
        <v>51</v>
      </c>
      <c r="H18" s="7" t="s">
        <v>51</v>
      </c>
      <c r="I18" s="7" t="s">
        <v>394</v>
      </c>
      <c r="J18" s="7" t="s">
        <v>394</v>
      </c>
      <c r="K18" s="7" t="s">
        <v>86</v>
      </c>
      <c r="L18" s="164" t="s">
        <v>398</v>
      </c>
      <c r="M18" s="164" t="s">
        <v>384</v>
      </c>
      <c r="N18" s="7" t="s">
        <v>395</v>
      </c>
      <c r="O18" s="7" t="s">
        <v>51</v>
      </c>
      <c r="P18" s="7" t="s">
        <v>51</v>
      </c>
      <c r="Q18" s="7" t="s">
        <v>51</v>
      </c>
      <c r="R18" s="7" t="s">
        <v>396</v>
      </c>
      <c r="S18" s="7" t="s">
        <v>396</v>
      </c>
      <c r="T18" s="7" t="s">
        <v>396</v>
      </c>
      <c r="U18" s="7" t="s">
        <v>51</v>
      </c>
      <c r="V18" s="7" t="s">
        <v>51</v>
      </c>
      <c r="W18" s="7"/>
    </row>
    <row r="19" spans="1:23" x14ac:dyDescent="0.2">
      <c r="A19" t="s">
        <v>433</v>
      </c>
      <c r="B19" s="7" t="s">
        <v>382</v>
      </c>
      <c r="C19" t="s">
        <v>487</v>
      </c>
      <c r="D19" t="s">
        <v>482</v>
      </c>
      <c r="E19" t="s">
        <v>475</v>
      </c>
      <c r="F19" s="164" t="s">
        <v>384</v>
      </c>
      <c r="G19" s="164" t="s">
        <v>384</v>
      </c>
      <c r="H19" s="7" t="s">
        <v>395</v>
      </c>
      <c r="I19" s="164" t="s">
        <v>384</v>
      </c>
      <c r="J19" s="7" t="s">
        <v>387</v>
      </c>
      <c r="K19" s="7" t="s">
        <v>395</v>
      </c>
      <c r="L19" s="164" t="s">
        <v>384</v>
      </c>
      <c r="M19" s="164" t="s">
        <v>384</v>
      </c>
      <c r="N19" s="7" t="s">
        <v>395</v>
      </c>
      <c r="O19" s="164" t="s">
        <v>384</v>
      </c>
      <c r="P19" s="7" t="s">
        <v>387</v>
      </c>
      <c r="Q19" s="7" t="s">
        <v>86</v>
      </c>
      <c r="R19" s="164" t="s">
        <v>384</v>
      </c>
      <c r="S19" s="164" t="s">
        <v>384</v>
      </c>
      <c r="T19" s="7" t="s">
        <v>86</v>
      </c>
    </row>
    <row r="20" spans="1:23" x14ac:dyDescent="0.2">
      <c r="B20" s="7" t="s">
        <v>461</v>
      </c>
      <c r="C20" t="s">
        <v>460</v>
      </c>
      <c r="D20" t="s">
        <v>401</v>
      </c>
    </row>
    <row r="21" spans="1:23" x14ac:dyDescent="0.2">
      <c r="C21" s="165" t="s">
        <v>429</v>
      </c>
    </row>
    <row r="22" spans="1:23" x14ac:dyDescent="0.2">
      <c r="C22" s="165" t="s">
        <v>430</v>
      </c>
    </row>
    <row r="23" spans="1:23" x14ac:dyDescent="0.2">
      <c r="C23" s="165" t="s">
        <v>431</v>
      </c>
    </row>
    <row r="24" spans="1:23" ht="17" thickBot="1" x14ac:dyDescent="0.25">
      <c r="B24" s="163"/>
      <c r="C24" s="162"/>
      <c r="D24" s="162"/>
      <c r="E24" s="162"/>
      <c r="F24" s="163">
        <v>5</v>
      </c>
      <c r="G24" s="163">
        <v>6</v>
      </c>
      <c r="H24" s="163">
        <v>1</v>
      </c>
      <c r="I24" s="163">
        <v>8</v>
      </c>
      <c r="J24" s="163">
        <v>5</v>
      </c>
      <c r="K24" s="163">
        <v>1</v>
      </c>
      <c r="L24" s="163">
        <v>7</v>
      </c>
      <c r="M24" s="163">
        <v>8</v>
      </c>
      <c r="N24" s="163">
        <v>1</v>
      </c>
      <c r="O24" s="163">
        <v>5</v>
      </c>
      <c r="P24" s="163">
        <v>4</v>
      </c>
      <c r="Q24" s="163"/>
      <c r="R24" s="163">
        <v>4</v>
      </c>
      <c r="S24" s="163">
        <v>2</v>
      </c>
      <c r="T24" s="163"/>
      <c r="U24" s="163"/>
      <c r="V24" s="162"/>
      <c r="W24" s="162"/>
    </row>
    <row r="25" spans="1:23" ht="17" thickTop="1" x14ac:dyDescent="0.2">
      <c r="C25" t="s">
        <v>402</v>
      </c>
      <c r="D25" t="s">
        <v>403</v>
      </c>
    </row>
    <row r="26" spans="1:23" x14ac:dyDescent="0.2">
      <c r="R26" s="7"/>
      <c r="S26" s="7"/>
      <c r="T26" s="7"/>
      <c r="U26" s="7"/>
      <c r="V26" s="7"/>
      <c r="W26" s="7"/>
    </row>
    <row r="27" spans="1:23" x14ac:dyDescent="0.2">
      <c r="C27" t="s">
        <v>404</v>
      </c>
      <c r="D27" t="s">
        <v>413</v>
      </c>
      <c r="H27" s="7" t="s">
        <v>24</v>
      </c>
      <c r="I27" s="7" t="s">
        <v>414</v>
      </c>
      <c r="J27" s="7" t="s">
        <v>420</v>
      </c>
      <c r="R27" s="7"/>
      <c r="S27" s="7"/>
      <c r="T27" s="7"/>
      <c r="U27" s="7"/>
      <c r="V27" s="7"/>
      <c r="W27" s="7"/>
    </row>
    <row r="28" spans="1:23" x14ac:dyDescent="0.2">
      <c r="C28" t="s">
        <v>405</v>
      </c>
      <c r="D28" t="s">
        <v>413</v>
      </c>
      <c r="I28" s="7" t="s">
        <v>414</v>
      </c>
      <c r="J28" s="7" t="s">
        <v>420</v>
      </c>
      <c r="K28" s="7" t="s">
        <v>24</v>
      </c>
      <c r="R28" s="7"/>
      <c r="S28" s="7"/>
      <c r="T28" s="7"/>
      <c r="U28" s="7"/>
      <c r="V28" s="7"/>
      <c r="W28" s="7"/>
    </row>
    <row r="29" spans="1:23" x14ac:dyDescent="0.2">
      <c r="C29" t="s">
        <v>406</v>
      </c>
      <c r="D29" t="s">
        <v>413</v>
      </c>
      <c r="I29" s="7" t="s">
        <v>414</v>
      </c>
      <c r="J29" s="7" t="s">
        <v>420</v>
      </c>
      <c r="N29" s="7" t="s">
        <v>24</v>
      </c>
      <c r="R29" s="7"/>
      <c r="S29" s="7"/>
      <c r="T29" s="7"/>
      <c r="U29" s="7"/>
      <c r="V29" s="7"/>
      <c r="W29" s="7"/>
    </row>
    <row r="30" spans="1:23" x14ac:dyDescent="0.2">
      <c r="C30" t="s">
        <v>407</v>
      </c>
      <c r="D30" t="s">
        <v>413</v>
      </c>
      <c r="I30" s="7" t="s">
        <v>414</v>
      </c>
      <c r="J30" s="7" t="s">
        <v>420</v>
      </c>
      <c r="R30" s="7"/>
      <c r="S30" s="7"/>
      <c r="T30" s="7"/>
      <c r="U30" s="7" t="s">
        <v>24</v>
      </c>
      <c r="V30" s="7"/>
      <c r="W30" s="7"/>
    </row>
    <row r="31" spans="1:23" x14ac:dyDescent="0.2">
      <c r="R31" s="7"/>
      <c r="S31" s="7"/>
      <c r="T31" s="7"/>
      <c r="U31" s="7"/>
      <c r="V31" s="7"/>
      <c r="W31" s="7"/>
    </row>
    <row r="32" spans="1:23" x14ac:dyDescent="0.2">
      <c r="C32" t="s">
        <v>408</v>
      </c>
      <c r="R32" s="7"/>
      <c r="S32" s="7"/>
      <c r="T32" s="7"/>
      <c r="U32" s="7"/>
      <c r="V32" s="7"/>
      <c r="W32" s="7"/>
    </row>
    <row r="33" spans="3:23" x14ac:dyDescent="0.2">
      <c r="C33" t="s">
        <v>409</v>
      </c>
      <c r="R33" s="7"/>
      <c r="S33" s="7"/>
      <c r="T33" s="7"/>
      <c r="U33" s="7"/>
      <c r="V33" s="7"/>
      <c r="W33" s="7"/>
    </row>
    <row r="34" spans="3:23" x14ac:dyDescent="0.2">
      <c r="C34" t="s">
        <v>410</v>
      </c>
      <c r="R34" s="7"/>
      <c r="S34" s="7"/>
      <c r="T34" s="7"/>
      <c r="U34" s="7"/>
      <c r="V34" s="7"/>
      <c r="W34" s="7"/>
    </row>
    <row r="35" spans="3:23" x14ac:dyDescent="0.2">
      <c r="C35" t="s">
        <v>411</v>
      </c>
      <c r="R35" s="7"/>
      <c r="S35" s="7"/>
      <c r="T35" s="7"/>
      <c r="U35" s="7"/>
      <c r="V35" s="7"/>
      <c r="W35" s="7"/>
    </row>
    <row r="36" spans="3:23" x14ac:dyDescent="0.2">
      <c r="C36" t="s">
        <v>412</v>
      </c>
      <c r="R36" s="7"/>
      <c r="S36" s="7"/>
      <c r="T36" s="7"/>
      <c r="U36" s="7"/>
      <c r="V36" s="7"/>
      <c r="W36" s="7"/>
    </row>
    <row r="42" spans="3:23" ht="25" x14ac:dyDescent="0.2">
      <c r="H42" s="169" t="s">
        <v>488</v>
      </c>
    </row>
    <row r="43" spans="3:23" ht="33" customHeight="1" x14ac:dyDescent="0.2">
      <c r="C43" s="173" t="s">
        <v>432</v>
      </c>
      <c r="D43" s="166" t="s">
        <v>370</v>
      </c>
      <c r="E43" s="166" t="s">
        <v>55</v>
      </c>
      <c r="F43" s="166" t="s">
        <v>482</v>
      </c>
      <c r="G43" s="166" t="s">
        <v>433</v>
      </c>
      <c r="H43" s="171">
        <v>8</v>
      </c>
      <c r="I43" s="167"/>
      <c r="J43" s="172"/>
    </row>
    <row r="44" spans="3:23" ht="33" customHeight="1" x14ac:dyDescent="0.2">
      <c r="C44" s="173" t="s">
        <v>479</v>
      </c>
      <c r="D44" s="166"/>
      <c r="E44" s="166"/>
      <c r="F44" s="166"/>
      <c r="G44" s="166"/>
      <c r="H44" s="171"/>
      <c r="I44" s="167"/>
      <c r="J44" s="172"/>
    </row>
    <row r="45" spans="3:23" ht="33" customHeight="1" x14ac:dyDescent="0.2">
      <c r="C45" s="173" t="s">
        <v>434</v>
      </c>
      <c r="D45" s="166" t="s">
        <v>435</v>
      </c>
      <c r="E45" s="166"/>
      <c r="F45" s="166" t="s">
        <v>445</v>
      </c>
      <c r="G45" s="166"/>
      <c r="H45" s="171">
        <v>10</v>
      </c>
      <c r="I45" s="219" t="s">
        <v>500</v>
      </c>
      <c r="J45" s="172"/>
      <c r="M45" s="174" t="s">
        <v>463</v>
      </c>
    </row>
    <row r="46" spans="3:23" ht="33" customHeight="1" x14ac:dyDescent="0.2">
      <c r="C46" s="173" t="s">
        <v>436</v>
      </c>
      <c r="D46" s="166" t="s">
        <v>437</v>
      </c>
      <c r="E46" s="166"/>
      <c r="F46" s="166" t="s">
        <v>519</v>
      </c>
      <c r="G46" s="166"/>
      <c r="H46" s="171">
        <v>8</v>
      </c>
      <c r="I46" s="219" t="s">
        <v>438</v>
      </c>
      <c r="J46" s="172" t="s">
        <v>489</v>
      </c>
      <c r="M46" s="174" t="s">
        <v>464</v>
      </c>
    </row>
    <row r="47" spans="3:23" ht="33" customHeight="1" x14ac:dyDescent="0.2">
      <c r="C47" s="173" t="s">
        <v>439</v>
      </c>
      <c r="D47" s="166" t="s">
        <v>379</v>
      </c>
      <c r="E47" s="166" t="s">
        <v>51</v>
      </c>
      <c r="F47" s="166" t="s">
        <v>482</v>
      </c>
      <c r="G47" s="166" t="s">
        <v>440</v>
      </c>
      <c r="H47" s="171">
        <v>2</v>
      </c>
      <c r="I47" s="219"/>
      <c r="J47" s="172"/>
    </row>
    <row r="48" spans="3:23" ht="33" customHeight="1" x14ac:dyDescent="0.2">
      <c r="C48" s="173" t="s">
        <v>483</v>
      </c>
      <c r="D48" s="166" t="s">
        <v>375</v>
      </c>
      <c r="E48" s="166" t="s">
        <v>39</v>
      </c>
      <c r="F48" s="166" t="s">
        <v>482</v>
      </c>
      <c r="G48" s="166" t="s">
        <v>433</v>
      </c>
      <c r="H48" s="171">
        <v>10</v>
      </c>
      <c r="I48" s="219" t="s">
        <v>441</v>
      </c>
      <c r="J48" s="172" t="s">
        <v>490</v>
      </c>
      <c r="M48" s="174" t="s">
        <v>465</v>
      </c>
    </row>
    <row r="49" spans="2:13" ht="33" customHeight="1" x14ac:dyDescent="0.2">
      <c r="C49" s="173" t="s">
        <v>442</v>
      </c>
      <c r="D49" s="166" t="s">
        <v>381</v>
      </c>
      <c r="E49" s="166" t="s">
        <v>51</v>
      </c>
      <c r="F49" s="166" t="s">
        <v>482</v>
      </c>
      <c r="G49" s="166" t="s">
        <v>440</v>
      </c>
      <c r="H49" s="171">
        <v>3</v>
      </c>
      <c r="I49" s="219"/>
      <c r="J49" s="172" t="s">
        <v>491</v>
      </c>
    </row>
    <row r="50" spans="2:13" ht="33" customHeight="1" x14ac:dyDescent="0.2">
      <c r="C50" s="173" t="s">
        <v>443</v>
      </c>
      <c r="D50" s="166" t="s">
        <v>444</v>
      </c>
      <c r="E50" s="166"/>
      <c r="F50" s="166" t="s">
        <v>445</v>
      </c>
      <c r="G50" s="166"/>
      <c r="H50" s="171">
        <v>10</v>
      </c>
      <c r="I50" s="219"/>
      <c r="J50" s="172"/>
    </row>
    <row r="51" spans="2:13" ht="33" customHeight="1" x14ac:dyDescent="0.2">
      <c r="C51" s="173" t="s">
        <v>521</v>
      </c>
      <c r="D51" s="166" t="s">
        <v>446</v>
      </c>
      <c r="E51" s="166" t="s">
        <v>518</v>
      </c>
      <c r="F51" s="166" t="s">
        <v>482</v>
      </c>
      <c r="G51" s="166"/>
      <c r="H51" s="171">
        <v>0</v>
      </c>
      <c r="I51" s="219" t="s">
        <v>492</v>
      </c>
      <c r="J51" s="172"/>
      <c r="M51" s="174" t="s">
        <v>466</v>
      </c>
    </row>
    <row r="52" spans="2:13" ht="33" customHeight="1" x14ac:dyDescent="0.2">
      <c r="C52" s="173" t="s">
        <v>447</v>
      </c>
      <c r="D52" s="166" t="s">
        <v>448</v>
      </c>
      <c r="E52" s="166"/>
      <c r="F52" s="166" t="s">
        <v>520</v>
      </c>
      <c r="G52" s="166"/>
      <c r="H52" s="171">
        <v>10</v>
      </c>
      <c r="I52" s="219" t="s">
        <v>500</v>
      </c>
      <c r="J52" s="172"/>
      <c r="M52" s="174" t="s">
        <v>467</v>
      </c>
    </row>
    <row r="53" spans="2:13" ht="33" customHeight="1" x14ac:dyDescent="0.2">
      <c r="C53" s="173" t="s">
        <v>523</v>
      </c>
      <c r="D53" s="166" t="s">
        <v>373</v>
      </c>
      <c r="E53" s="166" t="s">
        <v>476</v>
      </c>
      <c r="F53" s="166" t="s">
        <v>482</v>
      </c>
      <c r="G53" s="166" t="s">
        <v>440</v>
      </c>
      <c r="H53" s="171">
        <v>8</v>
      </c>
      <c r="I53" s="219" t="s">
        <v>496</v>
      </c>
      <c r="J53" s="172" t="s">
        <v>493</v>
      </c>
      <c r="K53" s="7" t="s">
        <v>449</v>
      </c>
      <c r="L53" s="170" t="s">
        <v>499</v>
      </c>
      <c r="M53" s="174" t="s">
        <v>468</v>
      </c>
    </row>
    <row r="54" spans="2:13" ht="33" customHeight="1" x14ac:dyDescent="0.2">
      <c r="C54" s="173" t="s">
        <v>487</v>
      </c>
      <c r="D54" s="166" t="s">
        <v>382</v>
      </c>
      <c r="E54" s="166" t="s">
        <v>55</v>
      </c>
      <c r="F54" s="166" t="s">
        <v>482</v>
      </c>
      <c r="G54" s="166" t="s">
        <v>433</v>
      </c>
      <c r="H54" s="171">
        <v>8</v>
      </c>
      <c r="I54" s="219" t="s">
        <v>450</v>
      </c>
      <c r="J54" s="172" t="s">
        <v>498</v>
      </c>
      <c r="K54" s="7" t="s">
        <v>524</v>
      </c>
      <c r="M54" s="174" t="s">
        <v>469</v>
      </c>
    </row>
    <row r="55" spans="2:13" ht="33" customHeight="1" x14ac:dyDescent="0.2">
      <c r="C55" s="173" t="s">
        <v>451</v>
      </c>
      <c r="D55" s="166" t="s">
        <v>452</v>
      </c>
      <c r="E55" s="166"/>
      <c r="F55" s="166" t="s">
        <v>520</v>
      </c>
      <c r="G55" s="166" t="s">
        <v>433</v>
      </c>
      <c r="H55" s="171">
        <v>10</v>
      </c>
      <c r="I55" s="219" t="s">
        <v>500</v>
      </c>
      <c r="J55" s="172"/>
      <c r="K55" s="7" t="s">
        <v>522</v>
      </c>
      <c r="M55" s="174" t="s">
        <v>470</v>
      </c>
    </row>
    <row r="56" spans="2:13" ht="33" customHeight="1" x14ac:dyDescent="0.2">
      <c r="C56" s="173" t="s">
        <v>453</v>
      </c>
      <c r="D56" s="166" t="s">
        <v>454</v>
      </c>
      <c r="E56" s="166" t="s">
        <v>476</v>
      </c>
      <c r="F56" s="166" t="s">
        <v>482</v>
      </c>
      <c r="G56" s="166" t="s">
        <v>433</v>
      </c>
      <c r="H56" s="171">
        <v>8</v>
      </c>
      <c r="I56" s="219" t="s">
        <v>455</v>
      </c>
      <c r="J56" s="172"/>
    </row>
    <row r="57" spans="2:13" ht="33" customHeight="1" x14ac:dyDescent="0.2">
      <c r="C57" s="173" t="s">
        <v>484</v>
      </c>
      <c r="D57" s="166" t="s">
        <v>376</v>
      </c>
      <c r="E57" s="166" t="s">
        <v>525</v>
      </c>
      <c r="F57" s="166" t="s">
        <v>482</v>
      </c>
      <c r="G57" s="166" t="s">
        <v>440</v>
      </c>
      <c r="H57" s="171">
        <v>0.5</v>
      </c>
      <c r="I57" s="219"/>
      <c r="J57" s="172"/>
      <c r="M57" s="174" t="s">
        <v>471</v>
      </c>
    </row>
    <row r="58" spans="2:13" ht="33" customHeight="1" x14ac:dyDescent="0.2">
      <c r="C58" s="173" t="s">
        <v>456</v>
      </c>
      <c r="D58" s="166" t="s">
        <v>371</v>
      </c>
      <c r="E58" s="166" t="s">
        <v>43</v>
      </c>
      <c r="F58" s="166" t="s">
        <v>482</v>
      </c>
      <c r="G58" s="166"/>
      <c r="H58" s="171">
        <v>3</v>
      </c>
      <c r="I58" s="219"/>
      <c r="J58" s="172" t="s">
        <v>494</v>
      </c>
    </row>
    <row r="59" spans="2:13" ht="33" customHeight="1" x14ac:dyDescent="0.2">
      <c r="C59" s="173" t="s">
        <v>457</v>
      </c>
      <c r="D59" s="166" t="s">
        <v>372</v>
      </c>
      <c r="E59" s="166" t="s">
        <v>45</v>
      </c>
      <c r="F59" s="166" t="s">
        <v>482</v>
      </c>
      <c r="G59" s="166"/>
      <c r="H59" s="171" t="s">
        <v>495</v>
      </c>
      <c r="I59" s="219" t="s">
        <v>459</v>
      </c>
      <c r="J59" s="172" t="s">
        <v>458</v>
      </c>
    </row>
    <row r="60" spans="2:13" ht="33" customHeight="1" x14ac:dyDescent="0.2">
      <c r="C60" s="173" t="s">
        <v>460</v>
      </c>
      <c r="D60" s="166" t="s">
        <v>461</v>
      </c>
      <c r="E60" s="166"/>
      <c r="F60" s="166" t="s">
        <v>519</v>
      </c>
      <c r="G60" s="166"/>
      <c r="H60" s="171">
        <v>8</v>
      </c>
      <c r="I60" s="219" t="s">
        <v>462</v>
      </c>
      <c r="J60" s="172" t="s">
        <v>489</v>
      </c>
      <c r="M60" s="174" t="s">
        <v>472</v>
      </c>
    </row>
    <row r="61" spans="2:13" ht="33" customHeight="1" x14ac:dyDescent="0.2">
      <c r="C61" s="173" t="s">
        <v>486</v>
      </c>
      <c r="D61" s="166" t="s">
        <v>380</v>
      </c>
      <c r="E61" s="166" t="s">
        <v>476</v>
      </c>
      <c r="F61" s="166" t="s">
        <v>526</v>
      </c>
      <c r="G61" s="166" t="s">
        <v>433</v>
      </c>
      <c r="H61" s="171">
        <v>8</v>
      </c>
      <c r="I61" s="219"/>
      <c r="J61" s="172" t="s">
        <v>497</v>
      </c>
      <c r="M61" s="174" t="s">
        <v>473</v>
      </c>
    </row>
    <row r="62" spans="2:13" ht="33" customHeight="1" x14ac:dyDescent="0.2">
      <c r="C62" s="173"/>
      <c r="D62" s="166"/>
      <c r="E62" s="166"/>
      <c r="F62" s="167"/>
      <c r="G62" s="166"/>
      <c r="H62" s="171"/>
      <c r="I62" s="167"/>
      <c r="J62" s="218"/>
    </row>
    <row r="64" spans="2:13" x14ac:dyDescent="0.2">
      <c r="B64" s="7">
        <v>1</v>
      </c>
      <c r="C64" t="s">
        <v>501</v>
      </c>
    </row>
    <row r="65" spans="2:3" x14ac:dyDescent="0.2">
      <c r="B65" s="7">
        <v>2</v>
      </c>
      <c r="C65" t="s">
        <v>502</v>
      </c>
    </row>
    <row r="66" spans="2:3" x14ac:dyDescent="0.2">
      <c r="B66" s="7">
        <v>3</v>
      </c>
      <c r="C66" t="s">
        <v>503</v>
      </c>
    </row>
    <row r="67" spans="2:3" x14ac:dyDescent="0.2">
      <c r="B67" s="7">
        <v>4</v>
      </c>
      <c r="C67" t="s">
        <v>504</v>
      </c>
    </row>
    <row r="68" spans="2:3" x14ac:dyDescent="0.2">
      <c r="B68" s="7">
        <v>5</v>
      </c>
      <c r="C68" t="s">
        <v>505</v>
      </c>
    </row>
    <row r="69" spans="2:3" x14ac:dyDescent="0.2">
      <c r="B69" s="7">
        <v>6</v>
      </c>
      <c r="C69" t="s">
        <v>506</v>
      </c>
    </row>
    <row r="70" spans="2:3" x14ac:dyDescent="0.2">
      <c r="B70" s="7">
        <v>7</v>
      </c>
      <c r="C70" t="s">
        <v>507</v>
      </c>
    </row>
    <row r="71" spans="2:3" x14ac:dyDescent="0.2">
      <c r="B71" s="7">
        <v>8</v>
      </c>
      <c r="C71" t="s">
        <v>508</v>
      </c>
    </row>
    <row r="72" spans="2:3" x14ac:dyDescent="0.2">
      <c r="B72" s="7">
        <v>9</v>
      </c>
      <c r="C72" t="s">
        <v>509</v>
      </c>
    </row>
    <row r="73" spans="2:3" x14ac:dyDescent="0.2">
      <c r="B73" s="7">
        <v>10</v>
      </c>
      <c r="C73" t="s">
        <v>510</v>
      </c>
    </row>
    <row r="74" spans="2:3" x14ac:dyDescent="0.2">
      <c r="B74" s="7">
        <v>11</v>
      </c>
      <c r="C74" t="s">
        <v>511</v>
      </c>
    </row>
    <row r="75" spans="2:3" x14ac:dyDescent="0.2">
      <c r="B75" s="7">
        <v>12</v>
      </c>
      <c r="C75" t="s">
        <v>512</v>
      </c>
    </row>
    <row r="76" spans="2:3" x14ac:dyDescent="0.2">
      <c r="B76" s="7">
        <v>13</v>
      </c>
      <c r="C76" t="s">
        <v>513</v>
      </c>
    </row>
    <row r="77" spans="2:3" x14ac:dyDescent="0.2">
      <c r="B77" s="7">
        <v>14</v>
      </c>
      <c r="C77" t="s">
        <v>514</v>
      </c>
    </row>
    <row r="78" spans="2:3" x14ac:dyDescent="0.2">
      <c r="B78" s="7">
        <v>15</v>
      </c>
      <c r="C78" t="s">
        <v>515</v>
      </c>
    </row>
    <row r="79" spans="2:3" x14ac:dyDescent="0.2">
      <c r="B79" s="7">
        <v>16</v>
      </c>
      <c r="C79" t="s">
        <v>516</v>
      </c>
    </row>
    <row r="80" spans="2:3" x14ac:dyDescent="0.2">
      <c r="B80" s="7">
        <v>17</v>
      </c>
      <c r="C80" t="s">
        <v>517</v>
      </c>
    </row>
  </sheetData>
  <mergeCells count="7">
    <mergeCell ref="B2:O2"/>
    <mergeCell ref="P2:R2"/>
    <mergeCell ref="F4:H4"/>
    <mergeCell ref="I4:K4"/>
    <mergeCell ref="L4:N4"/>
    <mergeCell ref="O4:Q4"/>
    <mergeCell ref="R4:T4"/>
  </mergeCells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5A7A-5613-3A43-AAA8-83FC22FB93F0}">
  <sheetPr codeName="Feuil12"/>
  <dimension ref="A1:N9"/>
  <sheetViews>
    <sheetView zoomScale="129" zoomScaleNormal="129" workbookViewId="0">
      <selection activeCell="B5" sqref="B5"/>
    </sheetView>
  </sheetViews>
  <sheetFormatPr baseColWidth="10" defaultRowHeight="16" x14ac:dyDescent="0.2"/>
  <cols>
    <col min="2" max="2" width="21.6640625" customWidth="1"/>
    <col min="3" max="3" width="7.6640625" customWidth="1"/>
    <col min="4" max="14" width="6" customWidth="1"/>
  </cols>
  <sheetData>
    <row r="1" spans="1:14" ht="17" thickBot="1" x14ac:dyDescent="0.25">
      <c r="A1" s="117"/>
      <c r="B1" s="117"/>
      <c r="C1" s="117"/>
    </row>
    <row r="2" spans="1:14" ht="17" thickBot="1" x14ac:dyDescent="0.25">
      <c r="A2" s="117"/>
      <c r="B2" s="117"/>
      <c r="C2" s="117"/>
      <c r="D2" s="199" t="s">
        <v>312</v>
      </c>
      <c r="E2" s="200"/>
      <c r="F2" s="200"/>
      <c r="G2" s="201"/>
      <c r="H2" s="199" t="s">
        <v>311</v>
      </c>
      <c r="I2" s="200"/>
      <c r="J2" s="200"/>
      <c r="K2" s="200"/>
      <c r="L2" s="200"/>
      <c r="M2" s="200"/>
      <c r="N2" s="201"/>
    </row>
    <row r="3" spans="1:14" s="7" customFormat="1" x14ac:dyDescent="0.2">
      <c r="A3" s="117"/>
      <c r="B3" s="117" t="s">
        <v>62</v>
      </c>
      <c r="C3" s="117" t="s">
        <v>365</v>
      </c>
      <c r="D3" s="7" t="s">
        <v>227</v>
      </c>
      <c r="E3" s="7" t="s">
        <v>224</v>
      </c>
      <c r="F3" s="7" t="s">
        <v>225</v>
      </c>
      <c r="G3" s="7" t="s">
        <v>226</v>
      </c>
      <c r="H3" s="7" t="s">
        <v>39</v>
      </c>
      <c r="I3" s="7" t="s">
        <v>43</v>
      </c>
      <c r="J3" s="7" t="s">
        <v>45</v>
      </c>
      <c r="K3" s="7" t="s">
        <v>198</v>
      </c>
      <c r="L3" s="7" t="s">
        <v>162</v>
      </c>
      <c r="M3" s="7" t="s">
        <v>163</v>
      </c>
      <c r="N3" s="7" t="s">
        <v>164</v>
      </c>
    </row>
    <row r="4" spans="1:14" s="7" customFormat="1" x14ac:dyDescent="0.2">
      <c r="A4" s="117"/>
      <c r="B4" s="117" t="s">
        <v>22</v>
      </c>
      <c r="C4" s="117" t="s">
        <v>360</v>
      </c>
      <c r="H4" s="115" t="s">
        <v>24</v>
      </c>
      <c r="I4" s="115"/>
      <c r="J4" s="115"/>
      <c r="K4" s="115"/>
      <c r="L4" s="115"/>
      <c r="M4" s="115"/>
      <c r="N4" s="115"/>
    </row>
    <row r="5" spans="1:14" s="7" customFormat="1" x14ac:dyDescent="0.2">
      <c r="A5" s="117"/>
      <c r="B5" s="117" t="s">
        <v>314</v>
      </c>
      <c r="C5" s="117" t="s">
        <v>360</v>
      </c>
      <c r="H5" s="115"/>
      <c r="I5" s="115"/>
      <c r="J5" s="115"/>
      <c r="K5" s="115"/>
      <c r="L5" s="115"/>
      <c r="M5" s="115"/>
      <c r="N5" s="115"/>
    </row>
    <row r="6" spans="1:14" s="7" customFormat="1" x14ac:dyDescent="0.2">
      <c r="A6" s="117"/>
      <c r="B6" s="117" t="s">
        <v>223</v>
      </c>
      <c r="C6" s="117" t="s">
        <v>360</v>
      </c>
      <c r="H6" s="115"/>
      <c r="I6" s="115"/>
      <c r="J6" s="115"/>
      <c r="K6" s="115"/>
      <c r="L6" s="115"/>
      <c r="M6" s="115"/>
      <c r="N6" s="115"/>
    </row>
    <row r="7" spans="1:14" s="7" customFormat="1" x14ac:dyDescent="0.2">
      <c r="A7" s="117"/>
      <c r="B7" s="117" t="s">
        <v>364</v>
      </c>
      <c r="C7" s="117" t="s">
        <v>362</v>
      </c>
      <c r="H7" s="115"/>
      <c r="I7" s="115"/>
      <c r="J7" s="115"/>
      <c r="K7" s="115"/>
      <c r="L7" s="115"/>
      <c r="M7" s="115"/>
      <c r="N7" s="115"/>
    </row>
    <row r="8" spans="1:14" x14ac:dyDescent="0.2">
      <c r="B8" s="117" t="s">
        <v>366</v>
      </c>
      <c r="C8" s="117" t="s">
        <v>367</v>
      </c>
      <c r="D8" s="7"/>
      <c r="E8" s="7"/>
      <c r="F8" s="7"/>
      <c r="G8" s="7"/>
      <c r="H8" s="115"/>
      <c r="I8" s="115"/>
      <c r="J8" s="115"/>
      <c r="K8" s="115"/>
      <c r="L8" s="115"/>
      <c r="M8" s="115"/>
      <c r="N8" s="115"/>
    </row>
    <row r="9" spans="1:14" x14ac:dyDescent="0.2">
      <c r="B9" s="117" t="s">
        <v>368</v>
      </c>
      <c r="C9" s="117" t="s">
        <v>369</v>
      </c>
      <c r="D9" s="7"/>
      <c r="E9" s="7"/>
      <c r="F9" s="7"/>
      <c r="G9" s="7"/>
      <c r="H9" s="115"/>
      <c r="I9" s="115"/>
      <c r="J9" s="115"/>
      <c r="K9" s="115"/>
      <c r="L9" s="115"/>
      <c r="M9" s="115"/>
      <c r="N9" s="115"/>
    </row>
  </sheetData>
  <mergeCells count="2">
    <mergeCell ref="H2:N2"/>
    <mergeCell ref="D2:G2"/>
  </mergeCells>
  <phoneticPr fontId="6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28A56-CD9B-6D4F-AC5D-CF1AAA20BB33}">
  <sheetPr codeName="w"/>
  <dimension ref="B3:CI8"/>
  <sheetViews>
    <sheetView workbookViewId="0">
      <selection activeCell="B7" sqref="B7"/>
    </sheetView>
  </sheetViews>
  <sheetFormatPr baseColWidth="10" defaultRowHeight="16" x14ac:dyDescent="0.2"/>
  <cols>
    <col min="2" max="2" width="25" customWidth="1"/>
  </cols>
  <sheetData>
    <row r="3" spans="2:87" x14ac:dyDescent="0.2">
      <c r="B3" t="s">
        <v>62</v>
      </c>
      <c r="C3" t="s">
        <v>359</v>
      </c>
      <c r="D3" s="7" t="s">
        <v>313</v>
      </c>
      <c r="E3" s="7" t="s">
        <v>228</v>
      </c>
      <c r="F3" s="7" t="s">
        <v>229</v>
      </c>
      <c r="G3" s="7" t="s">
        <v>230</v>
      </c>
      <c r="H3" s="7" t="s">
        <v>231</v>
      </c>
      <c r="I3" s="7" t="s">
        <v>232</v>
      </c>
      <c r="J3" s="7" t="s">
        <v>233</v>
      </c>
      <c r="K3" s="7" t="s">
        <v>234</v>
      </c>
      <c r="L3" s="7" t="s">
        <v>235</v>
      </c>
      <c r="M3" s="7" t="s">
        <v>236</v>
      </c>
      <c r="N3" s="7" t="s">
        <v>237</v>
      </c>
      <c r="O3" s="7" t="s">
        <v>238</v>
      </c>
      <c r="P3" s="7" t="s">
        <v>239</v>
      </c>
      <c r="Q3" s="7" t="s">
        <v>240</v>
      </c>
      <c r="R3" s="7" t="s">
        <v>241</v>
      </c>
      <c r="S3" s="7" t="s">
        <v>242</v>
      </c>
      <c r="T3" s="7" t="s">
        <v>243</v>
      </c>
      <c r="U3" s="7" t="s">
        <v>244</v>
      </c>
      <c r="V3" s="7" t="s">
        <v>245</v>
      </c>
      <c r="W3" s="7" t="s">
        <v>246</v>
      </c>
      <c r="X3" s="7" t="s">
        <v>247</v>
      </c>
      <c r="Y3" s="7" t="s">
        <v>248</v>
      </c>
      <c r="Z3" s="7" t="s">
        <v>249</v>
      </c>
      <c r="AA3" s="7" t="s">
        <v>250</v>
      </c>
      <c r="AB3" s="7" t="s">
        <v>251</v>
      </c>
      <c r="AC3" s="7" t="s">
        <v>252</v>
      </c>
      <c r="AD3" s="7" t="s">
        <v>253</v>
      </c>
      <c r="AE3" s="7" t="s">
        <v>254</v>
      </c>
      <c r="AF3" s="7" t="s">
        <v>255</v>
      </c>
      <c r="AG3" s="7" t="s">
        <v>256</v>
      </c>
      <c r="AH3" s="7" t="s">
        <v>257</v>
      </c>
      <c r="AI3" s="7" t="s">
        <v>258</v>
      </c>
      <c r="AJ3" s="7" t="s">
        <v>259</v>
      </c>
      <c r="AK3" s="7" t="s">
        <v>260</v>
      </c>
      <c r="AL3" s="7" t="s">
        <v>261</v>
      </c>
      <c r="AM3" s="7" t="s">
        <v>262</v>
      </c>
      <c r="AN3" s="7" t="s">
        <v>263</v>
      </c>
      <c r="AO3" s="7" t="s">
        <v>264</v>
      </c>
      <c r="AP3" s="7" t="s">
        <v>265</v>
      </c>
      <c r="AQ3" s="7" t="s">
        <v>266</v>
      </c>
      <c r="AR3" s="7" t="s">
        <v>267</v>
      </c>
      <c r="AS3" s="7" t="s">
        <v>268</v>
      </c>
      <c r="AT3" s="7" t="s">
        <v>269</v>
      </c>
      <c r="AU3" s="7" t="s">
        <v>270</v>
      </c>
      <c r="AV3" s="7" t="s">
        <v>271</v>
      </c>
      <c r="AW3" s="7" t="s">
        <v>272</v>
      </c>
      <c r="AX3" s="7" t="s">
        <v>273</v>
      </c>
      <c r="AY3" s="7" t="s">
        <v>274</v>
      </c>
      <c r="AZ3" s="7" t="s">
        <v>275</v>
      </c>
      <c r="BA3" s="7" t="s">
        <v>276</v>
      </c>
      <c r="BB3" s="7" t="s">
        <v>277</v>
      </c>
      <c r="BC3" s="7" t="s">
        <v>278</v>
      </c>
      <c r="BD3" s="7" t="s">
        <v>279</v>
      </c>
      <c r="BE3" s="7" t="s">
        <v>280</v>
      </c>
      <c r="BF3" s="7" t="s">
        <v>281</v>
      </c>
      <c r="BG3" s="7" t="s">
        <v>282</v>
      </c>
      <c r="BH3" s="7" t="s">
        <v>283</v>
      </c>
      <c r="BI3" s="7" t="s">
        <v>284</v>
      </c>
      <c r="BJ3" s="7" t="s">
        <v>285</v>
      </c>
      <c r="BK3" s="7" t="s">
        <v>286</v>
      </c>
      <c r="BL3" s="7" t="s">
        <v>287</v>
      </c>
      <c r="BM3" s="7" t="s">
        <v>288</v>
      </c>
      <c r="BN3" s="7" t="s">
        <v>289</v>
      </c>
      <c r="BO3" s="7" t="s">
        <v>290</v>
      </c>
      <c r="BP3" s="7" t="s">
        <v>291</v>
      </c>
      <c r="BQ3" s="7" t="s">
        <v>292</v>
      </c>
      <c r="BR3" s="7" t="s">
        <v>293</v>
      </c>
      <c r="BS3" s="7" t="s">
        <v>294</v>
      </c>
      <c r="BT3" s="7" t="s">
        <v>295</v>
      </c>
      <c r="BU3" s="7" t="s">
        <v>296</v>
      </c>
      <c r="BV3" s="7" t="s">
        <v>297</v>
      </c>
      <c r="BW3" s="7" t="s">
        <v>298</v>
      </c>
      <c r="BX3" s="7" t="s">
        <v>299</v>
      </c>
      <c r="BY3" s="7" t="s">
        <v>300</v>
      </c>
      <c r="BZ3" s="7" t="s">
        <v>301</v>
      </c>
      <c r="CA3" s="7" t="s">
        <v>302</v>
      </c>
      <c r="CB3" s="7" t="s">
        <v>303</v>
      </c>
      <c r="CC3" s="7" t="s">
        <v>304</v>
      </c>
      <c r="CD3" s="7" t="s">
        <v>305</v>
      </c>
      <c r="CE3" s="7" t="s">
        <v>306</v>
      </c>
      <c r="CF3" s="7" t="s">
        <v>307</v>
      </c>
      <c r="CG3" s="7" t="s">
        <v>308</v>
      </c>
      <c r="CH3" s="7" t="s">
        <v>309</v>
      </c>
      <c r="CI3" s="7" t="s">
        <v>310</v>
      </c>
    </row>
    <row r="4" spans="2:87" x14ac:dyDescent="0.2">
      <c r="B4" s="7" t="str">
        <f>DataPersonnes[[#This Row],[Nom]]</f>
        <v>Suzanne Boyer</v>
      </c>
      <c r="C4" s="7" t="s">
        <v>360</v>
      </c>
      <c r="D4" s="7" t="s">
        <v>24</v>
      </c>
      <c r="E4" s="7" t="s">
        <v>24</v>
      </c>
      <c r="F4" s="7"/>
      <c r="G4" s="7" t="s">
        <v>93</v>
      </c>
      <c r="H4" s="7" t="s">
        <v>24</v>
      </c>
      <c r="I4" s="7" t="s">
        <v>24</v>
      </c>
      <c r="J4" s="7" t="s">
        <v>93</v>
      </c>
      <c r="K4" s="7" t="s">
        <v>24</v>
      </c>
      <c r="L4" s="7"/>
      <c r="M4" s="7" t="s">
        <v>93</v>
      </c>
      <c r="N4" s="7" t="s">
        <v>24</v>
      </c>
      <c r="O4" s="7"/>
      <c r="P4" s="7" t="s">
        <v>93</v>
      </c>
      <c r="Q4" s="7" t="s">
        <v>93</v>
      </c>
      <c r="R4" s="7"/>
      <c r="S4" s="7"/>
      <c r="T4" s="7" t="s">
        <v>93</v>
      </c>
      <c r="U4" s="7"/>
      <c r="V4" s="7"/>
      <c r="W4" s="7"/>
      <c r="X4" s="7"/>
      <c r="Y4" s="7"/>
      <c r="Z4" s="7"/>
      <c r="AA4" s="7"/>
      <c r="AB4" s="7"/>
      <c r="AC4" s="7"/>
      <c r="AD4" s="7"/>
      <c r="AE4" s="7" t="s">
        <v>24</v>
      </c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 t="s">
        <v>93</v>
      </c>
      <c r="AU4" s="7" t="s">
        <v>93</v>
      </c>
      <c r="AV4" s="7"/>
      <c r="AW4" s="7" t="s">
        <v>93</v>
      </c>
      <c r="AX4" s="7"/>
      <c r="AY4" s="7" t="s">
        <v>93</v>
      </c>
      <c r="AZ4" s="7" t="s">
        <v>93</v>
      </c>
      <c r="BA4" s="7" t="s">
        <v>93</v>
      </c>
      <c r="BB4" s="7"/>
      <c r="BC4" s="7" t="s">
        <v>93</v>
      </c>
      <c r="BD4" s="7" t="s">
        <v>93</v>
      </c>
      <c r="BE4" s="7"/>
      <c r="BF4" s="7" t="s">
        <v>93</v>
      </c>
      <c r="BG4" s="7" t="s">
        <v>93</v>
      </c>
      <c r="BH4" s="7"/>
      <c r="BI4" s="7"/>
      <c r="BJ4" s="7" t="s">
        <v>93</v>
      </c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</row>
    <row r="5" spans="2:87" x14ac:dyDescent="0.2">
      <c r="B5" s="7" t="str">
        <f>DataPersonnes[[#This Row],[Nom]]</f>
        <v>Maryse Tadros</v>
      </c>
      <c r="C5" s="7" t="s">
        <v>360</v>
      </c>
      <c r="D5" s="7"/>
      <c r="E5" s="7"/>
      <c r="F5" s="7"/>
      <c r="G5" s="7" t="s">
        <v>92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</row>
    <row r="6" spans="2:87" x14ac:dyDescent="0.2">
      <c r="B6" s="7" t="str">
        <f>DataPersonnes[[#This Row],[Nom]]</f>
        <v>Marie-Christine Gélinas</v>
      </c>
      <c r="C6" s="7" t="s">
        <v>360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</row>
    <row r="7" spans="2:87" x14ac:dyDescent="0.2">
      <c r="B7" s="7" t="s">
        <v>363</v>
      </c>
      <c r="C7" s="7" t="s">
        <v>361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</row>
    <row r="8" spans="2:87" x14ac:dyDescent="0.2">
      <c r="B8" s="7" t="s">
        <v>364</v>
      </c>
      <c r="C8" s="7" t="s">
        <v>362</v>
      </c>
      <c r="D8" s="7" t="s">
        <v>92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T111"/>
  <sheetViews>
    <sheetView showGridLines="0" zoomScaleNormal="100" workbookViewId="0">
      <selection activeCell="B3" sqref="B3:S3"/>
    </sheetView>
  </sheetViews>
  <sheetFormatPr baseColWidth="10" defaultRowHeight="16" x14ac:dyDescent="0.2"/>
  <cols>
    <col min="1" max="1" width="10.83203125" customWidth="1"/>
    <col min="2" max="2" width="23" customWidth="1"/>
    <col min="3" max="4" width="6.5" customWidth="1"/>
    <col min="5" max="5" width="23" customWidth="1"/>
    <col min="6" max="7" width="6.5" customWidth="1"/>
    <col min="8" max="8" width="23" customWidth="1"/>
    <col min="9" max="10" width="6.5" customWidth="1"/>
    <col min="11" max="11" width="22.83203125" customWidth="1"/>
    <col min="12" max="13" width="6.5" customWidth="1"/>
    <col min="14" max="14" width="23" customWidth="1"/>
    <col min="15" max="16" width="6.5" customWidth="1"/>
    <col min="17" max="17" width="23" customWidth="1"/>
    <col min="18" max="19" width="6.5" customWidth="1"/>
  </cols>
  <sheetData>
    <row r="1" spans="1:20" ht="31" customHeight="1" thickBot="1" x14ac:dyDescent="0.25"/>
    <row r="2" spans="1:20" ht="32" customHeight="1" x14ac:dyDescent="0.2">
      <c r="B2" s="177" t="s">
        <v>32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9"/>
    </row>
    <row r="3" spans="1:20" ht="19" x14ac:dyDescent="0.25">
      <c r="B3" s="202">
        <f>Instructions!G14</f>
        <v>45420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4"/>
    </row>
    <row r="4" spans="1:20" ht="8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1"/>
    </row>
    <row r="5" spans="1:20" ht="28" customHeight="1" thickBot="1" x14ac:dyDescent="0.35">
      <c r="A5" s="8"/>
      <c r="P5" s="5"/>
      <c r="Q5" s="5"/>
      <c r="R5" s="5"/>
      <c r="S5" s="5"/>
      <c r="T5" s="5"/>
    </row>
    <row r="6" spans="1:20" ht="32" thickBot="1" x14ac:dyDescent="0.4">
      <c r="A6" s="8"/>
      <c r="B6" s="205" t="s">
        <v>19</v>
      </c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7"/>
      <c r="T6" s="5"/>
    </row>
    <row r="7" spans="1:20" ht="24" x14ac:dyDescent="0.3">
      <c r="A7" s="8"/>
      <c r="B7" s="208" t="s">
        <v>13</v>
      </c>
      <c r="C7" s="209"/>
      <c r="D7" s="210"/>
      <c r="E7" s="208" t="s">
        <v>14</v>
      </c>
      <c r="F7" s="209"/>
      <c r="G7" s="210"/>
      <c r="H7" s="209" t="s">
        <v>15</v>
      </c>
      <c r="I7" s="209"/>
      <c r="J7" s="209"/>
      <c r="K7" s="208" t="s">
        <v>16</v>
      </c>
      <c r="L7" s="209"/>
      <c r="M7" s="210"/>
      <c r="N7" s="209" t="s">
        <v>17</v>
      </c>
      <c r="O7" s="209"/>
      <c r="P7" s="209"/>
      <c r="Q7" s="208" t="s">
        <v>18</v>
      </c>
      <c r="R7" s="209"/>
      <c r="S7" s="210"/>
      <c r="T7" s="5"/>
    </row>
    <row r="8" spans="1:20" ht="24" x14ac:dyDescent="0.3">
      <c r="A8" s="8"/>
      <c r="B8" s="26" t="s">
        <v>22</v>
      </c>
      <c r="C8" s="28" t="s">
        <v>37</v>
      </c>
      <c r="D8" s="27" t="s">
        <v>30</v>
      </c>
      <c r="E8" s="26"/>
      <c r="F8" s="28"/>
      <c r="G8" s="27"/>
      <c r="H8" s="28"/>
      <c r="I8" s="28"/>
      <c r="J8" s="28"/>
      <c r="K8" s="26"/>
      <c r="L8" s="28"/>
      <c r="M8" s="27"/>
      <c r="N8" s="28"/>
      <c r="O8" s="28"/>
      <c r="P8" s="28"/>
      <c r="Q8" s="26"/>
      <c r="R8" s="28"/>
      <c r="S8" s="27"/>
      <c r="T8" s="5"/>
    </row>
    <row r="9" spans="1:20" ht="24" x14ac:dyDescent="0.3">
      <c r="A9" s="8"/>
      <c r="B9" s="26"/>
      <c r="C9" s="28"/>
      <c r="D9" s="27"/>
      <c r="E9" s="26"/>
      <c r="F9" s="28"/>
      <c r="G9" s="27"/>
      <c r="H9" s="28"/>
      <c r="I9" s="28"/>
      <c r="J9" s="28"/>
      <c r="K9" s="26"/>
      <c r="L9" s="28"/>
      <c r="M9" s="27"/>
      <c r="N9" s="28"/>
      <c r="O9" s="28"/>
      <c r="P9" s="28"/>
      <c r="Q9" s="26"/>
      <c r="R9" s="28"/>
      <c r="S9" s="27"/>
      <c r="T9" s="5"/>
    </row>
    <row r="10" spans="1:20" ht="24" x14ac:dyDescent="0.3">
      <c r="A10" s="8"/>
      <c r="B10" s="26"/>
      <c r="C10" s="28"/>
      <c r="D10" s="27"/>
      <c r="E10" s="26"/>
      <c r="F10" s="28"/>
      <c r="G10" s="27"/>
      <c r="H10" s="28"/>
      <c r="I10" s="28"/>
      <c r="J10" s="28"/>
      <c r="K10" s="26"/>
      <c r="L10" s="28"/>
      <c r="M10" s="27"/>
      <c r="N10" s="28"/>
      <c r="O10" s="28"/>
      <c r="P10" s="28"/>
      <c r="Q10" s="26"/>
      <c r="R10" s="28"/>
      <c r="S10" s="27"/>
      <c r="T10" s="5"/>
    </row>
    <row r="11" spans="1:20" ht="24" x14ac:dyDescent="0.3">
      <c r="A11" s="8"/>
      <c r="B11" s="26"/>
      <c r="C11" s="28"/>
      <c r="D11" s="27"/>
      <c r="E11" s="26"/>
      <c r="F11" s="28"/>
      <c r="G11" s="27"/>
      <c r="H11" s="28"/>
      <c r="I11" s="28"/>
      <c r="J11" s="28"/>
      <c r="K11" s="26"/>
      <c r="L11" s="28"/>
      <c r="M11" s="27"/>
      <c r="N11" s="28"/>
      <c r="O11" s="28"/>
      <c r="P11" s="28"/>
      <c r="Q11" s="26"/>
      <c r="R11" s="28"/>
      <c r="S11" s="27"/>
      <c r="T11" s="5"/>
    </row>
    <row r="12" spans="1:20" ht="24" x14ac:dyDescent="0.3">
      <c r="A12" s="8"/>
      <c r="B12" s="26"/>
      <c r="C12" s="28"/>
      <c r="D12" s="27"/>
      <c r="E12" s="26"/>
      <c r="F12" s="28"/>
      <c r="G12" s="27"/>
      <c r="H12" s="28"/>
      <c r="I12" s="28"/>
      <c r="J12" s="28"/>
      <c r="K12" s="26"/>
      <c r="L12" s="28"/>
      <c r="M12" s="27"/>
      <c r="N12" s="28"/>
      <c r="O12" s="28"/>
      <c r="P12" s="28"/>
      <c r="Q12" s="26"/>
      <c r="R12" s="28"/>
      <c r="S12" s="27"/>
      <c r="T12" s="5"/>
    </row>
    <row r="13" spans="1:20" ht="24" x14ac:dyDescent="0.3">
      <c r="A13" s="8"/>
      <c r="B13" s="26"/>
      <c r="C13" s="28"/>
      <c r="D13" s="27"/>
      <c r="E13" s="26"/>
      <c r="F13" s="28"/>
      <c r="G13" s="27"/>
      <c r="H13" s="28"/>
      <c r="I13" s="28"/>
      <c r="J13" s="28"/>
      <c r="K13" s="26"/>
      <c r="L13" s="28"/>
      <c r="M13" s="27"/>
      <c r="N13" s="28"/>
      <c r="O13" s="28"/>
      <c r="P13" s="28"/>
      <c r="Q13" s="26"/>
      <c r="R13" s="28"/>
      <c r="S13" s="27"/>
      <c r="T13" s="5"/>
    </row>
    <row r="14" spans="1:20" ht="24" x14ac:dyDescent="0.3">
      <c r="A14" s="8"/>
      <c r="B14" s="26"/>
      <c r="C14" s="28"/>
      <c r="D14" s="27"/>
      <c r="E14" s="26"/>
      <c r="F14" s="28"/>
      <c r="G14" s="27"/>
      <c r="H14" s="28"/>
      <c r="I14" s="28"/>
      <c r="J14" s="28"/>
      <c r="K14" s="26"/>
      <c r="L14" s="28"/>
      <c r="M14" s="27"/>
      <c r="N14" s="28"/>
      <c r="O14" s="28"/>
      <c r="P14" s="28"/>
      <c r="Q14" s="26"/>
      <c r="R14" s="28"/>
      <c r="S14" s="27"/>
      <c r="T14" s="5"/>
    </row>
    <row r="15" spans="1:20" ht="24" x14ac:dyDescent="0.3">
      <c r="A15" s="8"/>
      <c r="B15" s="26"/>
      <c r="C15" s="28"/>
      <c r="D15" s="27"/>
      <c r="E15" s="26"/>
      <c r="F15" s="28"/>
      <c r="G15" s="27"/>
      <c r="H15" s="28"/>
      <c r="I15" s="28"/>
      <c r="J15" s="28"/>
      <c r="K15" s="26"/>
      <c r="L15" s="28"/>
      <c r="M15" s="27"/>
      <c r="N15" s="28"/>
      <c r="O15" s="28"/>
      <c r="P15" s="28"/>
      <c r="Q15" s="26"/>
      <c r="R15" s="28"/>
      <c r="S15" s="27"/>
      <c r="T15" s="5"/>
    </row>
    <row r="16" spans="1:20" ht="24" x14ac:dyDescent="0.3">
      <c r="A16" s="8"/>
      <c r="B16" s="26"/>
      <c r="C16" s="28"/>
      <c r="D16" s="27"/>
      <c r="E16" s="26"/>
      <c r="F16" s="28"/>
      <c r="G16" s="27"/>
      <c r="H16" s="28"/>
      <c r="I16" s="28"/>
      <c r="J16" s="28"/>
      <c r="K16" s="26"/>
      <c r="L16" s="28"/>
      <c r="M16" s="27"/>
      <c r="N16" s="28"/>
      <c r="O16" s="28"/>
      <c r="P16" s="28"/>
      <c r="Q16" s="26"/>
      <c r="R16" s="28"/>
      <c r="S16" s="27"/>
      <c r="T16" s="5"/>
    </row>
    <row r="17" spans="1:20" ht="25" thickBot="1" x14ac:dyDescent="0.35">
      <c r="A17" s="8"/>
      <c r="B17" s="29"/>
      <c r="C17" s="31"/>
      <c r="D17" s="30"/>
      <c r="E17" s="29"/>
      <c r="F17" s="31"/>
      <c r="G17" s="30"/>
      <c r="H17" s="31"/>
      <c r="I17" s="31"/>
      <c r="J17" s="31"/>
      <c r="K17" s="29"/>
      <c r="L17" s="31"/>
      <c r="M17" s="30"/>
      <c r="N17" s="31"/>
      <c r="O17" s="31"/>
      <c r="P17" s="31"/>
      <c r="Q17" s="29"/>
      <c r="R17" s="31"/>
      <c r="S17" s="30"/>
      <c r="T17" s="5"/>
    </row>
    <row r="18" spans="1:20" ht="24" x14ac:dyDescent="0.3">
      <c r="A18" s="8"/>
      <c r="B18" s="23"/>
      <c r="C18" s="25"/>
      <c r="D18" s="24"/>
      <c r="E18" s="23"/>
      <c r="F18" s="25"/>
      <c r="G18" s="24"/>
      <c r="H18" s="25"/>
      <c r="I18" s="25"/>
      <c r="J18" s="25"/>
      <c r="K18" s="23"/>
      <c r="L18" s="25"/>
      <c r="M18" s="24"/>
      <c r="N18" s="25"/>
      <c r="O18" s="25"/>
      <c r="P18" s="25"/>
      <c r="Q18" s="23"/>
      <c r="R18" s="25"/>
      <c r="S18" s="24"/>
      <c r="T18" s="5"/>
    </row>
    <row r="19" spans="1:20" ht="24" x14ac:dyDescent="0.3">
      <c r="A19" s="8"/>
      <c r="B19" s="26"/>
      <c r="C19" s="28"/>
      <c r="D19" s="27"/>
      <c r="E19" s="26"/>
      <c r="F19" s="28"/>
      <c r="G19" s="27"/>
      <c r="H19" s="28"/>
      <c r="I19" s="28"/>
      <c r="J19" s="28"/>
      <c r="K19" s="26"/>
      <c r="L19" s="28"/>
      <c r="M19" s="27"/>
      <c r="N19" s="28"/>
      <c r="O19" s="28"/>
      <c r="P19" s="28"/>
      <c r="Q19" s="26"/>
      <c r="R19" s="28"/>
      <c r="S19" s="27"/>
      <c r="T19" s="5"/>
    </row>
    <row r="20" spans="1:20" ht="24" x14ac:dyDescent="0.3">
      <c r="A20" s="8"/>
      <c r="B20" s="26"/>
      <c r="C20" s="28"/>
      <c r="D20" s="27"/>
      <c r="E20" s="26"/>
      <c r="F20" s="28"/>
      <c r="G20" s="27"/>
      <c r="H20" s="28"/>
      <c r="I20" s="28"/>
      <c r="J20" s="28"/>
      <c r="K20" s="26"/>
      <c r="L20" s="28"/>
      <c r="M20" s="27"/>
      <c r="N20" s="28"/>
      <c r="O20" s="28"/>
      <c r="P20" s="28"/>
      <c r="Q20" s="26"/>
      <c r="R20" s="28"/>
      <c r="S20" s="27"/>
      <c r="T20" s="5"/>
    </row>
    <row r="21" spans="1:20" ht="24" x14ac:dyDescent="0.3">
      <c r="A21" s="8"/>
      <c r="B21" s="26"/>
      <c r="C21" s="28"/>
      <c r="D21" s="27"/>
      <c r="E21" s="26"/>
      <c r="F21" s="28"/>
      <c r="G21" s="27"/>
      <c r="H21" s="28"/>
      <c r="I21" s="28"/>
      <c r="J21" s="28"/>
      <c r="K21" s="26"/>
      <c r="L21" s="28"/>
      <c r="M21" s="27"/>
      <c r="N21" s="28"/>
      <c r="O21" s="28"/>
      <c r="P21" s="28"/>
      <c r="Q21" s="26"/>
      <c r="R21" s="28"/>
      <c r="S21" s="27"/>
      <c r="T21" s="5"/>
    </row>
    <row r="22" spans="1:20" ht="25" thickBot="1" x14ac:dyDescent="0.35">
      <c r="A22" s="8"/>
      <c r="B22" s="29"/>
      <c r="C22" s="31"/>
      <c r="D22" s="30"/>
      <c r="E22" s="29"/>
      <c r="F22" s="31"/>
      <c r="G22" s="30"/>
      <c r="H22" s="31"/>
      <c r="I22" s="31"/>
      <c r="J22" s="31"/>
      <c r="K22" s="29"/>
      <c r="L22" s="31"/>
      <c r="M22" s="30"/>
      <c r="N22" s="31"/>
      <c r="O22" s="31"/>
      <c r="P22" s="31"/>
      <c r="Q22" s="29"/>
      <c r="R22" s="31"/>
      <c r="S22" s="30"/>
      <c r="T22" s="5"/>
    </row>
    <row r="23" spans="1:20" ht="25" thickBot="1" x14ac:dyDescent="0.35">
      <c r="A23" s="8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32" thickBot="1" x14ac:dyDescent="0.4">
      <c r="A24" s="8"/>
      <c r="B24" s="205" t="s">
        <v>20</v>
      </c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7"/>
      <c r="T24" s="5"/>
    </row>
    <row r="25" spans="1:20" ht="24" x14ac:dyDescent="0.3">
      <c r="A25" s="8"/>
      <c r="B25" s="208" t="s">
        <v>13</v>
      </c>
      <c r="C25" s="209"/>
      <c r="D25" s="210"/>
      <c r="E25" s="208" t="s">
        <v>14</v>
      </c>
      <c r="F25" s="209"/>
      <c r="G25" s="210"/>
      <c r="H25" s="209" t="s">
        <v>15</v>
      </c>
      <c r="I25" s="209"/>
      <c r="J25" s="209"/>
      <c r="K25" s="208" t="s">
        <v>16</v>
      </c>
      <c r="L25" s="209"/>
      <c r="M25" s="210"/>
      <c r="N25" s="209" t="s">
        <v>17</v>
      </c>
      <c r="O25" s="209"/>
      <c r="P25" s="209"/>
      <c r="Q25" s="208" t="s">
        <v>18</v>
      </c>
      <c r="R25" s="209"/>
      <c r="S25" s="210"/>
      <c r="T25" s="5"/>
    </row>
    <row r="26" spans="1:20" ht="24" x14ac:dyDescent="0.3">
      <c r="A26" s="8"/>
      <c r="B26" s="26" t="s">
        <v>22</v>
      </c>
      <c r="C26" s="28"/>
      <c r="D26" s="27" t="s">
        <v>30</v>
      </c>
      <c r="E26" s="26"/>
      <c r="F26" s="28"/>
      <c r="G26" s="27"/>
      <c r="H26" s="28"/>
      <c r="I26" s="28"/>
      <c r="J26" s="28"/>
      <c r="K26" s="26"/>
      <c r="L26" s="28"/>
      <c r="M26" s="27"/>
      <c r="N26" s="28"/>
      <c r="O26" s="28"/>
      <c r="P26" s="28"/>
      <c r="Q26" s="26"/>
      <c r="R26" s="28"/>
      <c r="S26" s="27"/>
      <c r="T26" s="5"/>
    </row>
    <row r="27" spans="1:20" ht="24" x14ac:dyDescent="0.3">
      <c r="A27" s="8"/>
      <c r="B27" s="26"/>
      <c r="C27" s="28"/>
      <c r="D27" s="27"/>
      <c r="E27" s="26"/>
      <c r="F27" s="28"/>
      <c r="G27" s="27"/>
      <c r="H27" s="28"/>
      <c r="I27" s="28"/>
      <c r="J27" s="28"/>
      <c r="K27" s="26"/>
      <c r="L27" s="28"/>
      <c r="M27" s="27"/>
      <c r="N27" s="28"/>
      <c r="O27" s="28"/>
      <c r="P27" s="28"/>
      <c r="Q27" s="26"/>
      <c r="R27" s="28"/>
      <c r="S27" s="27"/>
      <c r="T27" s="5"/>
    </row>
    <row r="28" spans="1:20" ht="24" x14ac:dyDescent="0.3">
      <c r="A28" s="8"/>
      <c r="B28" s="26"/>
      <c r="C28" s="28"/>
      <c r="D28" s="27"/>
      <c r="E28" s="26"/>
      <c r="F28" s="28"/>
      <c r="G28" s="27"/>
      <c r="H28" s="28"/>
      <c r="I28" s="28"/>
      <c r="J28" s="28"/>
      <c r="K28" s="26"/>
      <c r="L28" s="28"/>
      <c r="M28" s="27"/>
      <c r="N28" s="28"/>
      <c r="O28" s="28"/>
      <c r="P28" s="28"/>
      <c r="Q28" s="26"/>
      <c r="R28" s="28"/>
      <c r="S28" s="27"/>
      <c r="T28" s="5"/>
    </row>
    <row r="29" spans="1:20" ht="24" x14ac:dyDescent="0.3">
      <c r="A29" s="8"/>
      <c r="B29" s="26"/>
      <c r="C29" s="28"/>
      <c r="D29" s="27"/>
      <c r="E29" s="26"/>
      <c r="F29" s="28"/>
      <c r="G29" s="27"/>
      <c r="H29" s="28"/>
      <c r="I29" s="28"/>
      <c r="J29" s="28"/>
      <c r="K29" s="26"/>
      <c r="L29" s="28"/>
      <c r="M29" s="27"/>
      <c r="N29" s="28"/>
      <c r="O29" s="28"/>
      <c r="P29" s="28"/>
      <c r="Q29" s="26"/>
      <c r="R29" s="28"/>
      <c r="S29" s="27"/>
      <c r="T29" s="5"/>
    </row>
    <row r="30" spans="1:20" ht="24" x14ac:dyDescent="0.3">
      <c r="A30" s="8"/>
      <c r="B30" s="26"/>
      <c r="C30" s="28"/>
      <c r="D30" s="27"/>
      <c r="E30" s="26"/>
      <c r="F30" s="28"/>
      <c r="G30" s="27"/>
      <c r="H30" s="28"/>
      <c r="I30" s="28"/>
      <c r="J30" s="28"/>
      <c r="K30" s="26"/>
      <c r="L30" s="28"/>
      <c r="M30" s="27"/>
      <c r="N30" s="28"/>
      <c r="O30" s="28"/>
      <c r="P30" s="28"/>
      <c r="Q30" s="26"/>
      <c r="R30" s="28"/>
      <c r="S30" s="27"/>
      <c r="T30" s="5"/>
    </row>
    <row r="31" spans="1:20" ht="24" x14ac:dyDescent="0.3">
      <c r="A31" s="8"/>
      <c r="B31" s="26"/>
      <c r="C31" s="28"/>
      <c r="D31" s="27"/>
      <c r="E31" s="26"/>
      <c r="F31" s="28"/>
      <c r="G31" s="27"/>
      <c r="H31" s="28"/>
      <c r="I31" s="28"/>
      <c r="J31" s="28"/>
      <c r="K31" s="26"/>
      <c r="L31" s="28"/>
      <c r="M31" s="27"/>
      <c r="N31" s="28"/>
      <c r="O31" s="28"/>
      <c r="P31" s="28"/>
      <c r="Q31" s="26"/>
      <c r="R31" s="28"/>
      <c r="S31" s="27"/>
      <c r="T31" s="5"/>
    </row>
    <row r="32" spans="1:20" ht="24" x14ac:dyDescent="0.3">
      <c r="A32" s="8"/>
      <c r="B32" s="26"/>
      <c r="C32" s="28"/>
      <c r="D32" s="27"/>
      <c r="E32" s="26"/>
      <c r="F32" s="28"/>
      <c r="G32" s="27"/>
      <c r="H32" s="28"/>
      <c r="I32" s="28"/>
      <c r="J32" s="28"/>
      <c r="K32" s="26"/>
      <c r="L32" s="28"/>
      <c r="M32" s="27"/>
      <c r="N32" s="28"/>
      <c r="O32" s="28"/>
      <c r="P32" s="28"/>
      <c r="Q32" s="26"/>
      <c r="R32" s="28"/>
      <c r="S32" s="27"/>
      <c r="T32" s="5"/>
    </row>
    <row r="33" spans="1:20" ht="24" x14ac:dyDescent="0.3">
      <c r="A33" s="8"/>
      <c r="B33" s="26"/>
      <c r="C33" s="28"/>
      <c r="D33" s="27"/>
      <c r="E33" s="26"/>
      <c r="F33" s="28"/>
      <c r="G33" s="27"/>
      <c r="H33" s="28"/>
      <c r="I33" s="28"/>
      <c r="J33" s="28"/>
      <c r="K33" s="26"/>
      <c r="L33" s="28"/>
      <c r="M33" s="27"/>
      <c r="N33" s="28"/>
      <c r="O33" s="28"/>
      <c r="P33" s="28"/>
      <c r="Q33" s="26"/>
      <c r="R33" s="28"/>
      <c r="S33" s="27"/>
      <c r="T33" s="5"/>
    </row>
    <row r="34" spans="1:20" ht="24" x14ac:dyDescent="0.3">
      <c r="A34" s="8"/>
      <c r="B34" s="26"/>
      <c r="C34" s="28"/>
      <c r="D34" s="27"/>
      <c r="E34" s="26"/>
      <c r="F34" s="28"/>
      <c r="G34" s="27"/>
      <c r="H34" s="28"/>
      <c r="I34" s="28"/>
      <c r="J34" s="28"/>
      <c r="K34" s="26"/>
      <c r="L34" s="28"/>
      <c r="M34" s="27"/>
      <c r="N34" s="28"/>
      <c r="O34" s="28"/>
      <c r="P34" s="28"/>
      <c r="Q34" s="26"/>
      <c r="R34" s="28"/>
      <c r="S34" s="27"/>
      <c r="T34" s="5"/>
    </row>
    <row r="35" spans="1:20" ht="25" thickBot="1" x14ac:dyDescent="0.35">
      <c r="A35" s="8"/>
      <c r="B35" s="29"/>
      <c r="C35" s="31"/>
      <c r="D35" s="30"/>
      <c r="E35" s="29"/>
      <c r="F35" s="31"/>
      <c r="G35" s="30"/>
      <c r="H35" s="31"/>
      <c r="I35" s="31"/>
      <c r="J35" s="31"/>
      <c r="K35" s="29"/>
      <c r="L35" s="31"/>
      <c r="M35" s="30"/>
      <c r="N35" s="31"/>
      <c r="O35" s="31"/>
      <c r="P35" s="31"/>
      <c r="Q35" s="29"/>
      <c r="R35" s="31"/>
      <c r="S35" s="30"/>
      <c r="T35" s="5"/>
    </row>
    <row r="36" spans="1:20" ht="24" x14ac:dyDescent="0.3">
      <c r="A36" s="8"/>
      <c r="B36" s="23"/>
      <c r="C36" s="25"/>
      <c r="D36" s="24"/>
      <c r="E36" s="23"/>
      <c r="F36" s="25"/>
      <c r="G36" s="24"/>
      <c r="H36" s="25"/>
      <c r="I36" s="25"/>
      <c r="J36" s="25"/>
      <c r="K36" s="23"/>
      <c r="L36" s="25"/>
      <c r="M36" s="24"/>
      <c r="N36" s="25"/>
      <c r="O36" s="25"/>
      <c r="P36" s="25"/>
      <c r="Q36" s="23"/>
      <c r="R36" s="25"/>
      <c r="S36" s="24"/>
      <c r="T36" s="5"/>
    </row>
    <row r="37" spans="1:20" ht="24" x14ac:dyDescent="0.3">
      <c r="A37" s="8"/>
      <c r="B37" s="26"/>
      <c r="C37" s="28"/>
      <c r="D37" s="27"/>
      <c r="E37" s="26"/>
      <c r="F37" s="28"/>
      <c r="G37" s="27"/>
      <c r="H37" s="28"/>
      <c r="I37" s="28"/>
      <c r="J37" s="28"/>
      <c r="K37" s="26"/>
      <c r="L37" s="28"/>
      <c r="M37" s="27"/>
      <c r="N37" s="28"/>
      <c r="O37" s="28"/>
      <c r="P37" s="28"/>
      <c r="Q37" s="26"/>
      <c r="R37" s="28"/>
      <c r="S37" s="27"/>
      <c r="T37" s="5"/>
    </row>
    <row r="38" spans="1:20" ht="24" x14ac:dyDescent="0.3">
      <c r="A38" s="8"/>
      <c r="B38" s="26"/>
      <c r="C38" s="28"/>
      <c r="D38" s="27"/>
      <c r="E38" s="26"/>
      <c r="F38" s="28"/>
      <c r="G38" s="27"/>
      <c r="H38" s="28"/>
      <c r="I38" s="28"/>
      <c r="J38" s="28"/>
      <c r="K38" s="26"/>
      <c r="L38" s="28"/>
      <c r="M38" s="27"/>
      <c r="N38" s="28"/>
      <c r="O38" s="28"/>
      <c r="P38" s="28"/>
      <c r="Q38" s="26"/>
      <c r="R38" s="28"/>
      <c r="S38" s="27"/>
      <c r="T38" s="5"/>
    </row>
    <row r="39" spans="1:20" ht="24" x14ac:dyDescent="0.3">
      <c r="A39" s="8"/>
      <c r="B39" s="26"/>
      <c r="C39" s="28"/>
      <c r="D39" s="27"/>
      <c r="E39" s="26"/>
      <c r="F39" s="28"/>
      <c r="G39" s="27"/>
      <c r="H39" s="28"/>
      <c r="I39" s="28"/>
      <c r="J39" s="28"/>
      <c r="K39" s="26"/>
      <c r="L39" s="28"/>
      <c r="M39" s="27"/>
      <c r="N39" s="28"/>
      <c r="O39" s="28"/>
      <c r="P39" s="28"/>
      <c r="Q39" s="26"/>
      <c r="R39" s="28"/>
      <c r="S39" s="27"/>
      <c r="T39" s="5"/>
    </row>
    <row r="40" spans="1:20" ht="25" thickBot="1" x14ac:dyDescent="0.35">
      <c r="A40" s="8"/>
      <c r="B40" s="29"/>
      <c r="C40" s="31"/>
      <c r="D40" s="30"/>
      <c r="E40" s="29"/>
      <c r="F40" s="31"/>
      <c r="G40" s="30"/>
      <c r="H40" s="31"/>
      <c r="I40" s="31"/>
      <c r="J40" s="31"/>
      <c r="K40" s="29"/>
      <c r="L40" s="31"/>
      <c r="M40" s="30"/>
      <c r="N40" s="31"/>
      <c r="O40" s="31"/>
      <c r="P40" s="31"/>
      <c r="Q40" s="29"/>
      <c r="R40" s="31"/>
      <c r="S40" s="30"/>
      <c r="T40" s="5"/>
    </row>
    <row r="41" spans="1:20" ht="24" x14ac:dyDescent="0.3">
      <c r="A41" s="8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5" thickBot="1" x14ac:dyDescent="0.35">
      <c r="A42" s="3"/>
    </row>
    <row r="43" spans="1:20" ht="32" thickBot="1" x14ac:dyDescent="0.4">
      <c r="A43" s="8"/>
      <c r="B43" s="205" t="s">
        <v>21</v>
      </c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7"/>
      <c r="T43" s="5"/>
    </row>
    <row r="44" spans="1:20" ht="24" x14ac:dyDescent="0.3">
      <c r="A44" s="8"/>
      <c r="B44" s="208" t="s">
        <v>13</v>
      </c>
      <c r="C44" s="209"/>
      <c r="D44" s="210"/>
      <c r="E44" s="208" t="s">
        <v>14</v>
      </c>
      <c r="F44" s="209"/>
      <c r="G44" s="210"/>
      <c r="H44" s="209" t="s">
        <v>15</v>
      </c>
      <c r="I44" s="209"/>
      <c r="J44" s="209"/>
      <c r="K44" s="208" t="s">
        <v>16</v>
      </c>
      <c r="L44" s="209"/>
      <c r="M44" s="210"/>
      <c r="N44" s="209" t="s">
        <v>17</v>
      </c>
      <c r="O44" s="209"/>
      <c r="P44" s="209"/>
      <c r="Q44" s="208" t="s">
        <v>18</v>
      </c>
      <c r="R44" s="209"/>
      <c r="S44" s="210"/>
      <c r="T44" s="5"/>
    </row>
    <row r="45" spans="1:20" ht="24" x14ac:dyDescent="0.3">
      <c r="A45" s="8"/>
      <c r="B45" s="26" t="s">
        <v>22</v>
      </c>
      <c r="C45" s="28"/>
      <c r="D45" s="27" t="s">
        <v>30</v>
      </c>
      <c r="E45" s="26"/>
      <c r="F45" s="28"/>
      <c r="G45" s="27"/>
      <c r="H45" s="28"/>
      <c r="I45" s="28"/>
      <c r="J45" s="28"/>
      <c r="K45" s="26"/>
      <c r="L45" s="28"/>
      <c r="M45" s="27"/>
      <c r="N45" s="28"/>
      <c r="O45" s="28"/>
      <c r="P45" s="28"/>
      <c r="Q45" s="26"/>
      <c r="R45" s="28"/>
      <c r="S45" s="27"/>
      <c r="T45" s="5"/>
    </row>
    <row r="46" spans="1:20" ht="24" x14ac:dyDescent="0.3">
      <c r="A46" s="8"/>
      <c r="B46" s="26"/>
      <c r="C46" s="28"/>
      <c r="D46" s="27"/>
      <c r="E46" s="26"/>
      <c r="F46" s="28"/>
      <c r="G46" s="27"/>
      <c r="H46" s="28"/>
      <c r="I46" s="28"/>
      <c r="J46" s="28"/>
      <c r="K46" s="26"/>
      <c r="L46" s="28"/>
      <c r="M46" s="27"/>
      <c r="N46" s="28"/>
      <c r="O46" s="28"/>
      <c r="P46" s="28"/>
      <c r="Q46" s="26"/>
      <c r="R46" s="28"/>
      <c r="S46" s="27"/>
      <c r="T46" s="5"/>
    </row>
    <row r="47" spans="1:20" ht="24" x14ac:dyDescent="0.3">
      <c r="A47" s="8"/>
      <c r="B47" s="26"/>
      <c r="C47" s="28"/>
      <c r="D47" s="27"/>
      <c r="E47" s="26"/>
      <c r="F47" s="28"/>
      <c r="G47" s="27"/>
      <c r="H47" s="28"/>
      <c r="I47" s="28"/>
      <c r="J47" s="28"/>
      <c r="K47" s="26"/>
      <c r="L47" s="28"/>
      <c r="M47" s="27"/>
      <c r="N47" s="28"/>
      <c r="O47" s="28"/>
      <c r="P47" s="28"/>
      <c r="Q47" s="26"/>
      <c r="R47" s="28"/>
      <c r="S47" s="27"/>
      <c r="T47" s="5"/>
    </row>
    <row r="48" spans="1:20" ht="24" x14ac:dyDescent="0.3">
      <c r="A48" s="8"/>
      <c r="B48" s="26"/>
      <c r="C48" s="28"/>
      <c r="D48" s="27"/>
      <c r="E48" s="26"/>
      <c r="F48" s="28"/>
      <c r="G48" s="27"/>
      <c r="H48" s="28"/>
      <c r="I48" s="28"/>
      <c r="J48" s="28"/>
      <c r="K48" s="26"/>
      <c r="L48" s="28"/>
      <c r="M48" s="27"/>
      <c r="N48" s="28"/>
      <c r="O48" s="28"/>
      <c r="P48" s="28"/>
      <c r="Q48" s="26"/>
      <c r="R48" s="28"/>
      <c r="S48" s="27"/>
      <c r="T48" s="5"/>
    </row>
    <row r="49" spans="1:20" ht="24" x14ac:dyDescent="0.3">
      <c r="A49" s="8"/>
      <c r="B49" s="26"/>
      <c r="C49" s="28"/>
      <c r="D49" s="27"/>
      <c r="E49" s="26"/>
      <c r="F49" s="28"/>
      <c r="G49" s="27"/>
      <c r="H49" s="28"/>
      <c r="I49" s="28"/>
      <c r="J49" s="28"/>
      <c r="K49" s="26"/>
      <c r="L49" s="28"/>
      <c r="M49" s="27"/>
      <c r="N49" s="28"/>
      <c r="O49" s="28"/>
      <c r="P49" s="28"/>
      <c r="Q49" s="26"/>
      <c r="R49" s="28"/>
      <c r="S49" s="27"/>
      <c r="T49" s="5"/>
    </row>
    <row r="50" spans="1:20" ht="24" x14ac:dyDescent="0.3">
      <c r="A50" s="8"/>
      <c r="B50" s="26"/>
      <c r="C50" s="28"/>
      <c r="D50" s="27"/>
      <c r="E50" s="26"/>
      <c r="F50" s="28"/>
      <c r="G50" s="27"/>
      <c r="H50" s="28"/>
      <c r="I50" s="28"/>
      <c r="J50" s="28"/>
      <c r="K50" s="26"/>
      <c r="L50" s="28"/>
      <c r="M50" s="27"/>
      <c r="N50" s="28"/>
      <c r="O50" s="28"/>
      <c r="P50" s="28"/>
      <c r="Q50" s="26"/>
      <c r="R50" s="28"/>
      <c r="S50" s="27"/>
      <c r="T50" s="5"/>
    </row>
    <row r="51" spans="1:20" ht="24" x14ac:dyDescent="0.3">
      <c r="A51" s="8"/>
      <c r="B51" s="26"/>
      <c r="C51" s="28"/>
      <c r="D51" s="27"/>
      <c r="E51" s="26"/>
      <c r="F51" s="28"/>
      <c r="G51" s="27"/>
      <c r="H51" s="28"/>
      <c r="I51" s="28"/>
      <c r="J51" s="28"/>
      <c r="K51" s="26"/>
      <c r="L51" s="28"/>
      <c r="M51" s="27"/>
      <c r="N51" s="28"/>
      <c r="O51" s="28"/>
      <c r="P51" s="28"/>
      <c r="Q51" s="26"/>
      <c r="R51" s="28"/>
      <c r="S51" s="27"/>
      <c r="T51" s="5"/>
    </row>
    <row r="52" spans="1:20" ht="24" x14ac:dyDescent="0.3">
      <c r="A52" s="8"/>
      <c r="B52" s="26"/>
      <c r="C52" s="28"/>
      <c r="D52" s="27"/>
      <c r="E52" s="26"/>
      <c r="F52" s="28"/>
      <c r="G52" s="27"/>
      <c r="H52" s="28"/>
      <c r="I52" s="28"/>
      <c r="J52" s="28"/>
      <c r="K52" s="26"/>
      <c r="L52" s="28"/>
      <c r="M52" s="27"/>
      <c r="N52" s="28"/>
      <c r="O52" s="28"/>
      <c r="P52" s="28"/>
      <c r="Q52" s="26"/>
      <c r="R52" s="28"/>
      <c r="S52" s="27"/>
      <c r="T52" s="5"/>
    </row>
    <row r="53" spans="1:20" ht="24" x14ac:dyDescent="0.3">
      <c r="A53" s="8"/>
      <c r="B53" s="26"/>
      <c r="C53" s="28"/>
      <c r="D53" s="27"/>
      <c r="E53" s="26"/>
      <c r="F53" s="28"/>
      <c r="G53" s="27"/>
      <c r="H53" s="28"/>
      <c r="I53" s="28"/>
      <c r="J53" s="28"/>
      <c r="K53" s="26"/>
      <c r="L53" s="28"/>
      <c r="M53" s="27"/>
      <c r="N53" s="28"/>
      <c r="O53" s="28"/>
      <c r="P53" s="28"/>
      <c r="Q53" s="26"/>
      <c r="R53" s="28"/>
      <c r="S53" s="27"/>
      <c r="T53" s="5"/>
    </row>
    <row r="54" spans="1:20" ht="25" thickBot="1" x14ac:dyDescent="0.35">
      <c r="A54" s="8"/>
      <c r="B54" s="29"/>
      <c r="C54" s="31"/>
      <c r="D54" s="30"/>
      <c r="E54" s="29"/>
      <c r="F54" s="31"/>
      <c r="G54" s="30"/>
      <c r="H54" s="31"/>
      <c r="I54" s="31"/>
      <c r="J54" s="31"/>
      <c r="K54" s="29"/>
      <c r="L54" s="31"/>
      <c r="M54" s="30"/>
      <c r="N54" s="31"/>
      <c r="O54" s="31"/>
      <c r="P54" s="31"/>
      <c r="Q54" s="29"/>
      <c r="R54" s="31"/>
      <c r="S54" s="30"/>
      <c r="T54" s="5"/>
    </row>
    <row r="55" spans="1:20" ht="24" x14ac:dyDescent="0.3">
      <c r="A55" s="8"/>
      <c r="B55" s="23"/>
      <c r="C55" s="25"/>
      <c r="D55" s="24"/>
      <c r="E55" s="23"/>
      <c r="F55" s="25"/>
      <c r="G55" s="24"/>
      <c r="H55" s="25"/>
      <c r="I55" s="25"/>
      <c r="J55" s="25"/>
      <c r="K55" s="23"/>
      <c r="L55" s="25"/>
      <c r="M55" s="24"/>
      <c r="N55" s="25"/>
      <c r="O55" s="25"/>
      <c r="P55" s="25"/>
      <c r="Q55" s="23"/>
      <c r="R55" s="25"/>
      <c r="S55" s="24"/>
      <c r="T55" s="5"/>
    </row>
    <row r="56" spans="1:20" ht="24" x14ac:dyDescent="0.3">
      <c r="A56" s="8"/>
      <c r="B56" s="26"/>
      <c r="C56" s="28"/>
      <c r="D56" s="27"/>
      <c r="E56" s="26"/>
      <c r="F56" s="28"/>
      <c r="G56" s="27"/>
      <c r="H56" s="28"/>
      <c r="I56" s="28"/>
      <c r="J56" s="28"/>
      <c r="K56" s="26"/>
      <c r="L56" s="28"/>
      <c r="M56" s="27"/>
      <c r="N56" s="28"/>
      <c r="O56" s="28"/>
      <c r="P56" s="28"/>
      <c r="Q56" s="26"/>
      <c r="R56" s="28"/>
      <c r="S56" s="27"/>
      <c r="T56" s="5"/>
    </row>
    <row r="57" spans="1:20" ht="24" x14ac:dyDescent="0.3">
      <c r="A57" s="8"/>
      <c r="B57" s="26"/>
      <c r="C57" s="28"/>
      <c r="D57" s="27"/>
      <c r="E57" s="26"/>
      <c r="F57" s="28"/>
      <c r="G57" s="27"/>
      <c r="H57" s="28"/>
      <c r="I57" s="28"/>
      <c r="J57" s="28"/>
      <c r="K57" s="26"/>
      <c r="L57" s="28"/>
      <c r="M57" s="27"/>
      <c r="N57" s="28"/>
      <c r="O57" s="28"/>
      <c r="P57" s="28"/>
      <c r="Q57" s="26"/>
      <c r="R57" s="28"/>
      <c r="S57" s="27"/>
      <c r="T57" s="5"/>
    </row>
    <row r="58" spans="1:20" ht="24" x14ac:dyDescent="0.3">
      <c r="A58" s="8"/>
      <c r="B58" s="26"/>
      <c r="C58" s="28"/>
      <c r="D58" s="27"/>
      <c r="E58" s="26"/>
      <c r="F58" s="28"/>
      <c r="G58" s="27"/>
      <c r="H58" s="28"/>
      <c r="I58" s="28"/>
      <c r="J58" s="28"/>
      <c r="K58" s="26"/>
      <c r="L58" s="28"/>
      <c r="M58" s="27"/>
      <c r="N58" s="28"/>
      <c r="O58" s="28"/>
      <c r="P58" s="28"/>
      <c r="Q58" s="26"/>
      <c r="R58" s="28"/>
      <c r="S58" s="27"/>
      <c r="T58" s="5"/>
    </row>
    <row r="59" spans="1:20" ht="25" thickBot="1" x14ac:dyDescent="0.35">
      <c r="A59" s="8"/>
      <c r="B59" s="29"/>
      <c r="C59" s="31"/>
      <c r="D59" s="30"/>
      <c r="E59" s="29"/>
      <c r="F59" s="31"/>
      <c r="G59" s="30"/>
      <c r="H59" s="31"/>
      <c r="I59" s="31"/>
      <c r="J59" s="31"/>
      <c r="K59" s="29"/>
      <c r="L59" s="31"/>
      <c r="M59" s="30"/>
      <c r="N59" s="31"/>
      <c r="O59" s="31"/>
      <c r="P59" s="31"/>
      <c r="Q59" s="29"/>
      <c r="R59" s="31"/>
      <c r="S59" s="30"/>
      <c r="T59" s="5"/>
    </row>
    <row r="60" spans="1:20" ht="24" x14ac:dyDescent="0.3">
      <c r="A60" s="8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4" x14ac:dyDescent="0.3">
      <c r="A61" s="3"/>
    </row>
    <row r="62" spans="1:20" ht="24" x14ac:dyDescent="0.3">
      <c r="A62" s="3"/>
    </row>
    <row r="63" spans="1:20" ht="24" x14ac:dyDescent="0.3">
      <c r="A63" s="3"/>
    </row>
    <row r="64" spans="1:20" ht="24" x14ac:dyDescent="0.3">
      <c r="A64" s="3"/>
    </row>
    <row r="65" spans="1:1" ht="24" x14ac:dyDescent="0.3">
      <c r="A65" s="3"/>
    </row>
    <row r="66" spans="1:1" ht="24" x14ac:dyDescent="0.3">
      <c r="A66" s="3"/>
    </row>
    <row r="67" spans="1:1" ht="24" x14ac:dyDescent="0.3">
      <c r="A67" s="3"/>
    </row>
    <row r="68" spans="1:1" ht="24" x14ac:dyDescent="0.3">
      <c r="A68" s="3"/>
    </row>
    <row r="69" spans="1:1" ht="24" x14ac:dyDescent="0.3">
      <c r="A69" s="3"/>
    </row>
    <row r="70" spans="1:1" ht="24" x14ac:dyDescent="0.3">
      <c r="A70" s="3"/>
    </row>
    <row r="71" spans="1:1" ht="24" x14ac:dyDescent="0.3">
      <c r="A71" s="3"/>
    </row>
    <row r="72" spans="1:1" ht="24" x14ac:dyDescent="0.3">
      <c r="A72" s="3"/>
    </row>
    <row r="73" spans="1:1" ht="24" x14ac:dyDescent="0.3">
      <c r="A73" s="3"/>
    </row>
    <row r="74" spans="1:1" ht="24" x14ac:dyDescent="0.3">
      <c r="A74" s="3"/>
    </row>
    <row r="75" spans="1:1" ht="24" x14ac:dyDescent="0.3">
      <c r="A75" s="3"/>
    </row>
    <row r="76" spans="1:1" ht="24" x14ac:dyDescent="0.3">
      <c r="A76" s="3"/>
    </row>
    <row r="77" spans="1:1" ht="24" x14ac:dyDescent="0.3">
      <c r="A77" s="3"/>
    </row>
    <row r="78" spans="1:1" ht="24" x14ac:dyDescent="0.3">
      <c r="A78" s="3"/>
    </row>
    <row r="79" spans="1:1" ht="24" x14ac:dyDescent="0.3">
      <c r="A79" s="3"/>
    </row>
    <row r="80" spans="1:1" ht="24" x14ac:dyDescent="0.3">
      <c r="A80" s="3"/>
    </row>
    <row r="81" spans="1:1" ht="24" x14ac:dyDescent="0.3">
      <c r="A81" s="3"/>
    </row>
    <row r="82" spans="1:1" ht="24" x14ac:dyDescent="0.3">
      <c r="A82" s="3"/>
    </row>
    <row r="83" spans="1:1" ht="24" x14ac:dyDescent="0.3">
      <c r="A83" s="3"/>
    </row>
    <row r="84" spans="1:1" ht="24" x14ac:dyDescent="0.3">
      <c r="A84" s="3"/>
    </row>
    <row r="85" spans="1:1" ht="24" x14ac:dyDescent="0.3">
      <c r="A85" s="3"/>
    </row>
    <row r="86" spans="1:1" ht="24" x14ac:dyDescent="0.3">
      <c r="A86" s="3"/>
    </row>
    <row r="87" spans="1:1" ht="24" x14ac:dyDescent="0.3">
      <c r="A87" s="3"/>
    </row>
    <row r="88" spans="1:1" ht="24" x14ac:dyDescent="0.3">
      <c r="A88" s="3"/>
    </row>
    <row r="89" spans="1:1" ht="24" x14ac:dyDescent="0.3">
      <c r="A89" s="3"/>
    </row>
    <row r="90" spans="1:1" ht="24" x14ac:dyDescent="0.3">
      <c r="A90" s="3"/>
    </row>
    <row r="91" spans="1:1" ht="24" x14ac:dyDescent="0.3">
      <c r="A91" s="3"/>
    </row>
    <row r="92" spans="1:1" ht="24" x14ac:dyDescent="0.3">
      <c r="A92" s="3"/>
    </row>
    <row r="93" spans="1:1" ht="24" x14ac:dyDescent="0.3">
      <c r="A93" s="3"/>
    </row>
    <row r="94" spans="1:1" ht="24" x14ac:dyDescent="0.3">
      <c r="A94" s="3"/>
    </row>
    <row r="95" spans="1:1" ht="24" x14ac:dyDescent="0.3">
      <c r="A95" s="3"/>
    </row>
    <row r="96" spans="1:1" ht="24" x14ac:dyDescent="0.3">
      <c r="A96" s="3"/>
    </row>
    <row r="97" spans="1:1" ht="24" x14ac:dyDescent="0.3">
      <c r="A97" s="3"/>
    </row>
    <row r="98" spans="1:1" ht="24" x14ac:dyDescent="0.3">
      <c r="A98" s="3"/>
    </row>
    <row r="99" spans="1:1" ht="24" x14ac:dyDescent="0.3">
      <c r="A99" s="3"/>
    </row>
    <row r="100" spans="1:1" ht="24" x14ac:dyDescent="0.3">
      <c r="A100" s="3"/>
    </row>
    <row r="101" spans="1:1" ht="24" x14ac:dyDescent="0.3">
      <c r="A101" s="3"/>
    </row>
    <row r="102" spans="1:1" ht="24" x14ac:dyDescent="0.3">
      <c r="A102" s="3"/>
    </row>
    <row r="103" spans="1:1" ht="24" x14ac:dyDescent="0.3">
      <c r="A103" s="3"/>
    </row>
    <row r="104" spans="1:1" ht="24" x14ac:dyDescent="0.3">
      <c r="A104" s="3"/>
    </row>
    <row r="105" spans="1:1" ht="24" x14ac:dyDescent="0.3">
      <c r="A105" s="3"/>
    </row>
    <row r="106" spans="1:1" ht="24" x14ac:dyDescent="0.3">
      <c r="A106" s="3"/>
    </row>
    <row r="107" spans="1:1" ht="24" x14ac:dyDescent="0.3">
      <c r="A107" s="3"/>
    </row>
    <row r="108" spans="1:1" ht="24" x14ac:dyDescent="0.3">
      <c r="A108" s="3"/>
    </row>
    <row r="109" spans="1:1" ht="24" x14ac:dyDescent="0.3">
      <c r="A109" s="3"/>
    </row>
    <row r="110" spans="1:1" ht="24" x14ac:dyDescent="0.3">
      <c r="A110" s="3"/>
    </row>
    <row r="111" spans="1:1" ht="24" x14ac:dyDescent="0.3">
      <c r="A111" s="3"/>
    </row>
  </sheetData>
  <mergeCells count="23">
    <mergeCell ref="B24:S24"/>
    <mergeCell ref="Q7:S7"/>
    <mergeCell ref="B7:D7"/>
    <mergeCell ref="E7:G7"/>
    <mergeCell ref="H7:J7"/>
    <mergeCell ref="K7:M7"/>
    <mergeCell ref="N7:P7"/>
    <mergeCell ref="B2:S2"/>
    <mergeCell ref="B3:S3"/>
    <mergeCell ref="B6:S6"/>
    <mergeCell ref="Q44:S44"/>
    <mergeCell ref="B25:D25"/>
    <mergeCell ref="E25:G25"/>
    <mergeCell ref="H25:J25"/>
    <mergeCell ref="K25:M25"/>
    <mergeCell ref="N25:P25"/>
    <mergeCell ref="Q25:S25"/>
    <mergeCell ref="B43:S43"/>
    <mergeCell ref="B44:D44"/>
    <mergeCell ref="E44:G44"/>
    <mergeCell ref="H44:J44"/>
    <mergeCell ref="K44:M44"/>
    <mergeCell ref="N44:P44"/>
  </mergeCells>
  <phoneticPr fontId="6" type="noConversion"/>
  <pageMargins left="0.7" right="0.7" top="0.75" bottom="0.75" header="0.3" footer="0.3"/>
  <drawing r:id="rId1"/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OE31"/>
  <sheetViews>
    <sheetView zoomScale="120" zoomScaleNormal="120" workbookViewId="0">
      <pane xSplit="7" topLeftCell="H1" activePane="topRight" state="frozen"/>
      <selection pane="topRight" activeCell="E21" sqref="E21"/>
    </sheetView>
  </sheetViews>
  <sheetFormatPr baseColWidth="10" defaultRowHeight="16" x14ac:dyDescent="0.2"/>
  <cols>
    <col min="1" max="1" width="12.83203125" customWidth="1"/>
    <col min="2" max="2" width="14.83203125" customWidth="1"/>
    <col min="3" max="3" width="4.33203125" customWidth="1"/>
    <col min="4" max="4" width="14.83203125" customWidth="1"/>
    <col min="5" max="5" width="21.83203125" customWidth="1"/>
    <col min="6" max="6" width="6.33203125" customWidth="1"/>
    <col min="7" max="7" width="8.83203125" customWidth="1"/>
    <col min="8" max="157" width="4.83203125" style="7" customWidth="1"/>
    <col min="158" max="378" width="4.83203125" customWidth="1"/>
  </cols>
  <sheetData>
    <row r="1" spans="1:395" ht="22" customHeight="1" x14ac:dyDescent="0.2"/>
    <row r="2" spans="1:395" ht="25" thickBot="1" x14ac:dyDescent="0.35">
      <c r="A2" s="211" t="s">
        <v>59</v>
      </c>
      <c r="B2" s="211"/>
      <c r="C2" s="211"/>
      <c r="D2" s="211"/>
      <c r="E2" s="211"/>
      <c r="F2" s="211"/>
      <c r="G2" s="3"/>
    </row>
    <row r="3" spans="1:395" ht="20" thickBot="1" x14ac:dyDescent="0.3">
      <c r="B3" s="9">
        <v>45474</v>
      </c>
      <c r="C3" s="5" t="s">
        <v>25</v>
      </c>
      <c r="D3" s="9">
        <v>45838</v>
      </c>
      <c r="F3" s="5"/>
      <c r="G3" s="5"/>
    </row>
    <row r="4" spans="1:395" ht="19" x14ac:dyDescent="0.25">
      <c r="B4" s="2"/>
      <c r="C4" s="2"/>
      <c r="D4" s="52" t="s">
        <v>60</v>
      </c>
      <c r="E4" s="2"/>
      <c r="F4" s="5"/>
      <c r="G4" s="5"/>
    </row>
    <row r="5" spans="1:395" ht="63" x14ac:dyDescent="0.25">
      <c r="D5" s="2"/>
      <c r="E5" s="2"/>
      <c r="F5" s="2"/>
      <c r="G5" s="44" t="s">
        <v>26</v>
      </c>
      <c r="H5" s="53">
        <f>B3</f>
        <v>45474</v>
      </c>
      <c r="I5" s="48">
        <f>H5+1</f>
        <v>45475</v>
      </c>
      <c r="J5" s="48">
        <f t="shared" ref="J5:BL5" si="0">I5+1</f>
        <v>45476</v>
      </c>
      <c r="K5" s="48">
        <f t="shared" si="0"/>
        <v>45477</v>
      </c>
      <c r="L5" s="48">
        <f t="shared" si="0"/>
        <v>45478</v>
      </c>
      <c r="M5" s="48">
        <f t="shared" si="0"/>
        <v>45479</v>
      </c>
      <c r="N5" s="48">
        <f t="shared" si="0"/>
        <v>45480</v>
      </c>
      <c r="O5" s="48">
        <f t="shared" si="0"/>
        <v>45481</v>
      </c>
      <c r="P5" s="48">
        <f t="shared" si="0"/>
        <v>45482</v>
      </c>
      <c r="Q5" s="48">
        <f t="shared" si="0"/>
        <v>45483</v>
      </c>
      <c r="R5" s="48">
        <f t="shared" si="0"/>
        <v>45484</v>
      </c>
      <c r="S5" s="48">
        <f t="shared" si="0"/>
        <v>45485</v>
      </c>
      <c r="T5" s="48">
        <f t="shared" si="0"/>
        <v>45486</v>
      </c>
      <c r="U5" s="48">
        <f t="shared" si="0"/>
        <v>45487</v>
      </c>
      <c r="V5" s="48">
        <f t="shared" si="0"/>
        <v>45488</v>
      </c>
      <c r="W5" s="48">
        <f t="shared" si="0"/>
        <v>45489</v>
      </c>
      <c r="X5" s="48">
        <f t="shared" si="0"/>
        <v>45490</v>
      </c>
      <c r="Y5" s="48">
        <f t="shared" si="0"/>
        <v>45491</v>
      </c>
      <c r="Z5" s="48">
        <f t="shared" si="0"/>
        <v>45492</v>
      </c>
      <c r="AA5" s="48">
        <f t="shared" si="0"/>
        <v>45493</v>
      </c>
      <c r="AB5" s="48">
        <f t="shared" si="0"/>
        <v>45494</v>
      </c>
      <c r="AC5" s="48">
        <f t="shared" si="0"/>
        <v>45495</v>
      </c>
      <c r="AD5" s="48">
        <f t="shared" si="0"/>
        <v>45496</v>
      </c>
      <c r="AE5" s="48">
        <f t="shared" si="0"/>
        <v>45497</v>
      </c>
      <c r="AF5" s="48">
        <f t="shared" si="0"/>
        <v>45498</v>
      </c>
      <c r="AG5" s="48">
        <f t="shared" si="0"/>
        <v>45499</v>
      </c>
      <c r="AH5" s="48">
        <f t="shared" si="0"/>
        <v>45500</v>
      </c>
      <c r="AI5" s="48">
        <f t="shared" si="0"/>
        <v>45501</v>
      </c>
      <c r="AJ5" s="48">
        <f t="shared" si="0"/>
        <v>45502</v>
      </c>
      <c r="AK5" s="48">
        <f t="shared" si="0"/>
        <v>45503</v>
      </c>
      <c r="AL5" s="48">
        <f t="shared" si="0"/>
        <v>45504</v>
      </c>
      <c r="AM5" s="48">
        <f t="shared" si="0"/>
        <v>45505</v>
      </c>
      <c r="AN5" s="48">
        <f t="shared" si="0"/>
        <v>45506</v>
      </c>
      <c r="AO5" s="48">
        <f t="shared" si="0"/>
        <v>45507</v>
      </c>
      <c r="AP5" s="48">
        <f t="shared" si="0"/>
        <v>45508</v>
      </c>
      <c r="AQ5" s="48">
        <f t="shared" si="0"/>
        <v>45509</v>
      </c>
      <c r="AR5" s="48">
        <f t="shared" si="0"/>
        <v>45510</v>
      </c>
      <c r="AS5" s="48">
        <f t="shared" si="0"/>
        <v>45511</v>
      </c>
      <c r="AT5" s="48">
        <f t="shared" si="0"/>
        <v>45512</v>
      </c>
      <c r="AU5" s="48">
        <f t="shared" si="0"/>
        <v>45513</v>
      </c>
      <c r="AV5" s="48">
        <f t="shared" si="0"/>
        <v>45514</v>
      </c>
      <c r="AW5" s="48">
        <f t="shared" si="0"/>
        <v>45515</v>
      </c>
      <c r="AX5" s="48">
        <f t="shared" si="0"/>
        <v>45516</v>
      </c>
      <c r="AY5" s="48">
        <f t="shared" si="0"/>
        <v>45517</v>
      </c>
      <c r="AZ5" s="48">
        <f t="shared" si="0"/>
        <v>45518</v>
      </c>
      <c r="BA5" s="48">
        <f t="shared" si="0"/>
        <v>45519</v>
      </c>
      <c r="BB5" s="48">
        <f t="shared" si="0"/>
        <v>45520</v>
      </c>
      <c r="BC5" s="48">
        <f t="shared" si="0"/>
        <v>45521</v>
      </c>
      <c r="BD5" s="48">
        <f t="shared" si="0"/>
        <v>45522</v>
      </c>
      <c r="BE5" s="48">
        <f t="shared" si="0"/>
        <v>45523</v>
      </c>
      <c r="BF5" s="48">
        <f t="shared" si="0"/>
        <v>45524</v>
      </c>
      <c r="BG5" s="48">
        <f t="shared" si="0"/>
        <v>45525</v>
      </c>
      <c r="BH5" s="48">
        <f t="shared" si="0"/>
        <v>45526</v>
      </c>
      <c r="BI5" s="48">
        <f t="shared" si="0"/>
        <v>45527</v>
      </c>
      <c r="BJ5" s="48">
        <f t="shared" si="0"/>
        <v>45528</v>
      </c>
      <c r="BK5" s="48">
        <f t="shared" si="0"/>
        <v>45529</v>
      </c>
      <c r="BL5" s="48">
        <f t="shared" si="0"/>
        <v>45530</v>
      </c>
      <c r="BM5" s="48">
        <f t="shared" ref="BM5" si="1">BL5+1</f>
        <v>45531</v>
      </c>
      <c r="BN5" s="48">
        <f t="shared" ref="BN5" si="2">BM5+1</f>
        <v>45532</v>
      </c>
      <c r="BO5" s="48">
        <f t="shared" ref="BO5" si="3">BN5+1</f>
        <v>45533</v>
      </c>
      <c r="BP5" s="48">
        <f t="shared" ref="BP5" si="4">BO5+1</f>
        <v>45534</v>
      </c>
      <c r="BQ5" s="48">
        <f t="shared" ref="BQ5" si="5">BP5+1</f>
        <v>45535</v>
      </c>
      <c r="BR5" s="48">
        <f t="shared" ref="BR5" si="6">BQ5+1</f>
        <v>45536</v>
      </c>
      <c r="BS5" s="48">
        <f t="shared" ref="BS5" si="7">BR5+1</f>
        <v>45537</v>
      </c>
      <c r="BT5" s="48">
        <f t="shared" ref="BT5" si="8">BS5+1</f>
        <v>45538</v>
      </c>
      <c r="BU5" s="48">
        <f t="shared" ref="BU5" si="9">BT5+1</f>
        <v>45539</v>
      </c>
      <c r="BV5" s="48">
        <f t="shared" ref="BV5" si="10">BU5+1</f>
        <v>45540</v>
      </c>
      <c r="BW5" s="48">
        <f t="shared" ref="BW5" si="11">BV5+1</f>
        <v>45541</v>
      </c>
      <c r="BX5" s="48">
        <f t="shared" ref="BX5" si="12">BW5+1</f>
        <v>45542</v>
      </c>
      <c r="BY5" s="48">
        <f t="shared" ref="BY5" si="13">BX5+1</f>
        <v>45543</v>
      </c>
      <c r="BZ5" s="48">
        <f t="shared" ref="BZ5" si="14">BY5+1</f>
        <v>45544</v>
      </c>
      <c r="CA5" s="48">
        <f t="shared" ref="CA5" si="15">BZ5+1</f>
        <v>45545</v>
      </c>
      <c r="CB5" s="48">
        <f t="shared" ref="CB5" si="16">CA5+1</f>
        <v>45546</v>
      </c>
      <c r="CC5" s="48">
        <f t="shared" ref="CC5" si="17">CB5+1</f>
        <v>45547</v>
      </c>
      <c r="CD5" s="48">
        <f t="shared" ref="CD5" si="18">CC5+1</f>
        <v>45548</v>
      </c>
      <c r="CE5" s="48">
        <f t="shared" ref="CE5" si="19">CD5+1</f>
        <v>45549</v>
      </c>
      <c r="CF5" s="48">
        <f t="shared" ref="CF5" si="20">CE5+1</f>
        <v>45550</v>
      </c>
      <c r="CG5" s="48">
        <f t="shared" ref="CG5" si="21">CF5+1</f>
        <v>45551</v>
      </c>
      <c r="CH5" s="48">
        <f t="shared" ref="CH5" si="22">CG5+1</f>
        <v>45552</v>
      </c>
      <c r="CI5" s="48">
        <f t="shared" ref="CI5" si="23">CH5+1</f>
        <v>45553</v>
      </c>
      <c r="CJ5" s="48">
        <f t="shared" ref="CJ5" si="24">CI5+1</f>
        <v>45554</v>
      </c>
      <c r="CK5" s="48">
        <f t="shared" ref="CK5" si="25">CJ5+1</f>
        <v>45555</v>
      </c>
      <c r="CL5" s="48">
        <f t="shared" ref="CL5" si="26">CK5+1</f>
        <v>45556</v>
      </c>
      <c r="CM5" s="48">
        <f t="shared" ref="CM5" si="27">CL5+1</f>
        <v>45557</v>
      </c>
      <c r="CN5" s="48">
        <f t="shared" ref="CN5" si="28">CM5+1</f>
        <v>45558</v>
      </c>
      <c r="CO5" s="48">
        <f t="shared" ref="CO5" si="29">CN5+1</f>
        <v>45559</v>
      </c>
      <c r="CP5" s="48">
        <f t="shared" ref="CP5" si="30">CO5+1</f>
        <v>45560</v>
      </c>
      <c r="CQ5" s="48">
        <f t="shared" ref="CQ5" si="31">CP5+1</f>
        <v>45561</v>
      </c>
      <c r="CR5" s="48">
        <f t="shared" ref="CR5" si="32">CQ5+1</f>
        <v>45562</v>
      </c>
      <c r="CS5" s="48">
        <f t="shared" ref="CS5" si="33">CR5+1</f>
        <v>45563</v>
      </c>
      <c r="CT5" s="48">
        <f t="shared" ref="CT5" si="34">CS5+1</f>
        <v>45564</v>
      </c>
      <c r="CU5" s="48">
        <f t="shared" ref="CU5" si="35">CT5+1</f>
        <v>45565</v>
      </c>
      <c r="CV5" s="48">
        <f t="shared" ref="CV5" si="36">CU5+1</f>
        <v>45566</v>
      </c>
      <c r="CW5" s="48">
        <f t="shared" ref="CW5" si="37">CV5+1</f>
        <v>45567</v>
      </c>
      <c r="CX5" s="48">
        <f t="shared" ref="CX5" si="38">CW5+1</f>
        <v>45568</v>
      </c>
      <c r="CY5" s="48">
        <f t="shared" ref="CY5" si="39">CX5+1</f>
        <v>45569</v>
      </c>
      <c r="CZ5" s="48">
        <f t="shared" ref="CZ5" si="40">CY5+1</f>
        <v>45570</v>
      </c>
      <c r="DA5" s="48">
        <f t="shared" ref="DA5" si="41">CZ5+1</f>
        <v>45571</v>
      </c>
      <c r="DB5" s="48">
        <f t="shared" ref="DB5" si="42">DA5+1</f>
        <v>45572</v>
      </c>
      <c r="DC5" s="48">
        <f t="shared" ref="DC5" si="43">DB5+1</f>
        <v>45573</v>
      </c>
      <c r="DD5" s="48">
        <f t="shared" ref="DD5" si="44">DC5+1</f>
        <v>45574</v>
      </c>
      <c r="DE5" s="48">
        <f t="shared" ref="DE5" si="45">DD5+1</f>
        <v>45575</v>
      </c>
      <c r="DF5" s="48">
        <f t="shared" ref="DF5" si="46">DE5+1</f>
        <v>45576</v>
      </c>
      <c r="DG5" s="48">
        <f t="shared" ref="DG5" si="47">DF5+1</f>
        <v>45577</v>
      </c>
      <c r="DH5" s="48">
        <f t="shared" ref="DH5" si="48">DG5+1</f>
        <v>45578</v>
      </c>
      <c r="DI5" s="48">
        <f t="shared" ref="DI5" si="49">DH5+1</f>
        <v>45579</v>
      </c>
      <c r="DJ5" s="48">
        <f t="shared" ref="DJ5" si="50">DI5+1</f>
        <v>45580</v>
      </c>
      <c r="DK5" s="48">
        <f t="shared" ref="DK5" si="51">DJ5+1</f>
        <v>45581</v>
      </c>
      <c r="DL5" s="48">
        <f t="shared" ref="DL5" si="52">DK5+1</f>
        <v>45582</v>
      </c>
      <c r="DM5" s="48">
        <f t="shared" ref="DM5" si="53">DL5+1</f>
        <v>45583</v>
      </c>
      <c r="DN5" s="48">
        <f t="shared" ref="DN5" si="54">DM5+1</f>
        <v>45584</v>
      </c>
      <c r="DO5" s="48">
        <f t="shared" ref="DO5" si="55">DN5+1</f>
        <v>45585</v>
      </c>
      <c r="DP5" s="48">
        <f t="shared" ref="DP5" si="56">DO5+1</f>
        <v>45586</v>
      </c>
      <c r="DQ5" s="48">
        <f t="shared" ref="DQ5" si="57">DP5+1</f>
        <v>45587</v>
      </c>
      <c r="DR5" s="48">
        <f t="shared" ref="DR5" si="58">DQ5+1</f>
        <v>45588</v>
      </c>
      <c r="DS5" s="48">
        <f t="shared" ref="DS5" si="59">DR5+1</f>
        <v>45589</v>
      </c>
      <c r="DT5" s="48">
        <f t="shared" ref="DT5" si="60">DS5+1</f>
        <v>45590</v>
      </c>
      <c r="DU5" s="48">
        <f t="shared" ref="DU5" si="61">DT5+1</f>
        <v>45591</v>
      </c>
      <c r="DV5" s="48">
        <f t="shared" ref="DV5" si="62">DU5+1</f>
        <v>45592</v>
      </c>
      <c r="DW5" s="48">
        <f t="shared" ref="DW5" si="63">DV5+1</f>
        <v>45593</v>
      </c>
      <c r="DX5" s="48">
        <f t="shared" ref="DX5" si="64">DW5+1</f>
        <v>45594</v>
      </c>
      <c r="DY5" s="48">
        <f t="shared" ref="DY5" si="65">DX5+1</f>
        <v>45595</v>
      </c>
      <c r="DZ5" s="48">
        <f t="shared" ref="DZ5" si="66">DY5+1</f>
        <v>45596</v>
      </c>
      <c r="EA5" s="48">
        <f t="shared" ref="EA5" si="67">DZ5+1</f>
        <v>45597</v>
      </c>
      <c r="EB5" s="48">
        <f t="shared" ref="EB5" si="68">EA5+1</f>
        <v>45598</v>
      </c>
      <c r="EC5" s="48">
        <f t="shared" ref="EC5" si="69">EB5+1</f>
        <v>45599</v>
      </c>
      <c r="ED5" s="48">
        <f t="shared" ref="ED5" si="70">EC5+1</f>
        <v>45600</v>
      </c>
      <c r="EE5" s="48">
        <f t="shared" ref="EE5" si="71">ED5+1</f>
        <v>45601</v>
      </c>
      <c r="EF5" s="48">
        <f t="shared" ref="EF5" si="72">EE5+1</f>
        <v>45602</v>
      </c>
      <c r="EG5" s="48">
        <f t="shared" ref="EG5" si="73">EF5+1</f>
        <v>45603</v>
      </c>
      <c r="EH5" s="48">
        <f t="shared" ref="EH5" si="74">EG5+1</f>
        <v>45604</v>
      </c>
      <c r="EI5" s="48">
        <f t="shared" ref="EI5" si="75">EH5+1</f>
        <v>45605</v>
      </c>
      <c r="EJ5" s="48">
        <f t="shared" ref="EJ5" si="76">EI5+1</f>
        <v>45606</v>
      </c>
      <c r="EK5" s="48">
        <f t="shared" ref="EK5" si="77">EJ5+1</f>
        <v>45607</v>
      </c>
      <c r="EL5" s="48">
        <f t="shared" ref="EL5" si="78">EK5+1</f>
        <v>45608</v>
      </c>
      <c r="EM5" s="48">
        <f t="shared" ref="EM5" si="79">EL5+1</f>
        <v>45609</v>
      </c>
      <c r="EN5" s="48">
        <f t="shared" ref="EN5" si="80">EM5+1</f>
        <v>45610</v>
      </c>
      <c r="EO5" s="48">
        <f t="shared" ref="EO5" si="81">EN5+1</f>
        <v>45611</v>
      </c>
      <c r="EP5" s="48">
        <f t="shared" ref="EP5" si="82">EO5+1</f>
        <v>45612</v>
      </c>
      <c r="EQ5" s="48">
        <f t="shared" ref="EQ5" si="83">EP5+1</f>
        <v>45613</v>
      </c>
      <c r="ER5" s="48">
        <f t="shared" ref="ER5" si="84">EQ5+1</f>
        <v>45614</v>
      </c>
      <c r="ES5" s="48">
        <f t="shared" ref="ES5" si="85">ER5+1</f>
        <v>45615</v>
      </c>
      <c r="ET5" s="48">
        <f t="shared" ref="ET5" si="86">ES5+1</f>
        <v>45616</v>
      </c>
      <c r="EU5" s="48">
        <f t="shared" ref="EU5" si="87">ET5+1</f>
        <v>45617</v>
      </c>
      <c r="EV5" s="48">
        <f t="shared" ref="EV5" si="88">EU5+1</f>
        <v>45618</v>
      </c>
      <c r="EW5" s="48">
        <f t="shared" ref="EW5" si="89">EV5+1</f>
        <v>45619</v>
      </c>
      <c r="EX5" s="48">
        <f t="shared" ref="EX5" si="90">EW5+1</f>
        <v>45620</v>
      </c>
      <c r="EY5" s="48">
        <f t="shared" ref="EY5" si="91">EX5+1</f>
        <v>45621</v>
      </c>
      <c r="EZ5" s="48">
        <f t="shared" ref="EZ5" si="92">EY5+1</f>
        <v>45622</v>
      </c>
      <c r="FA5" s="48">
        <f t="shared" ref="FA5" si="93">EZ5+1</f>
        <v>45623</v>
      </c>
      <c r="FB5" s="48">
        <f t="shared" ref="FB5" si="94">FA5+1</f>
        <v>45624</v>
      </c>
      <c r="FC5" s="48">
        <f t="shared" ref="FC5" si="95">FB5+1</f>
        <v>45625</v>
      </c>
      <c r="FD5" s="48">
        <f t="shared" ref="FD5" si="96">FC5+1</f>
        <v>45626</v>
      </c>
      <c r="FE5" s="48">
        <f t="shared" ref="FE5" si="97">FD5+1</f>
        <v>45627</v>
      </c>
      <c r="FF5" s="48">
        <f t="shared" ref="FF5" si="98">FE5+1</f>
        <v>45628</v>
      </c>
      <c r="FG5" s="48">
        <f t="shared" ref="FG5" si="99">FF5+1</f>
        <v>45629</v>
      </c>
      <c r="FH5" s="48">
        <f t="shared" ref="FH5" si="100">FG5+1</f>
        <v>45630</v>
      </c>
      <c r="FI5" s="48">
        <f t="shared" ref="FI5" si="101">FH5+1</f>
        <v>45631</v>
      </c>
      <c r="FJ5" s="48">
        <f t="shared" ref="FJ5" si="102">FI5+1</f>
        <v>45632</v>
      </c>
      <c r="FK5" s="48">
        <f t="shared" ref="FK5" si="103">FJ5+1</f>
        <v>45633</v>
      </c>
      <c r="FL5" s="48">
        <f t="shared" ref="FL5" si="104">FK5+1</f>
        <v>45634</v>
      </c>
      <c r="FM5" s="48">
        <f t="shared" ref="FM5" si="105">FL5+1</f>
        <v>45635</v>
      </c>
      <c r="FN5" s="48">
        <f t="shared" ref="FN5" si="106">FM5+1</f>
        <v>45636</v>
      </c>
      <c r="FO5" s="48">
        <f t="shared" ref="FO5" si="107">FN5+1</f>
        <v>45637</v>
      </c>
      <c r="FP5" s="48">
        <f t="shared" ref="FP5" si="108">FO5+1</f>
        <v>45638</v>
      </c>
      <c r="FQ5" s="48">
        <f t="shared" ref="FQ5" si="109">FP5+1</f>
        <v>45639</v>
      </c>
      <c r="FR5" s="48">
        <f t="shared" ref="FR5" si="110">FQ5+1</f>
        <v>45640</v>
      </c>
      <c r="FS5" s="48">
        <f t="shared" ref="FS5" si="111">FR5+1</f>
        <v>45641</v>
      </c>
      <c r="FT5" s="48">
        <f t="shared" ref="FT5" si="112">FS5+1</f>
        <v>45642</v>
      </c>
      <c r="FU5" s="48">
        <f t="shared" ref="FU5" si="113">FT5+1</f>
        <v>45643</v>
      </c>
      <c r="FV5" s="48">
        <f t="shared" ref="FV5" si="114">FU5+1</f>
        <v>45644</v>
      </c>
      <c r="FW5" s="48">
        <f t="shared" ref="FW5" si="115">FV5+1</f>
        <v>45645</v>
      </c>
      <c r="FX5" s="48">
        <f t="shared" ref="FX5" si="116">FW5+1</f>
        <v>45646</v>
      </c>
      <c r="FY5" s="48">
        <f t="shared" ref="FY5" si="117">FX5+1</f>
        <v>45647</v>
      </c>
      <c r="FZ5" s="48">
        <f t="shared" ref="FZ5" si="118">FY5+1</f>
        <v>45648</v>
      </c>
      <c r="GA5" s="48">
        <f t="shared" ref="GA5" si="119">FZ5+1</f>
        <v>45649</v>
      </c>
      <c r="GB5" s="48">
        <f t="shared" ref="GB5" si="120">GA5+1</f>
        <v>45650</v>
      </c>
      <c r="GC5" s="48">
        <f t="shared" ref="GC5" si="121">GB5+1</f>
        <v>45651</v>
      </c>
      <c r="GD5" s="48">
        <f t="shared" ref="GD5" si="122">GC5+1</f>
        <v>45652</v>
      </c>
      <c r="GE5" s="48">
        <f t="shared" ref="GE5" si="123">GD5+1</f>
        <v>45653</v>
      </c>
      <c r="GF5" s="48">
        <f t="shared" ref="GF5" si="124">GE5+1</f>
        <v>45654</v>
      </c>
      <c r="GG5" s="48">
        <f t="shared" ref="GG5" si="125">GF5+1</f>
        <v>45655</v>
      </c>
      <c r="GH5" s="48">
        <f t="shared" ref="GH5" si="126">GG5+1</f>
        <v>45656</v>
      </c>
      <c r="GI5" s="48">
        <f t="shared" ref="GI5" si="127">GH5+1</f>
        <v>45657</v>
      </c>
      <c r="GJ5" s="48">
        <f t="shared" ref="GJ5" si="128">GI5+1</f>
        <v>45658</v>
      </c>
      <c r="GK5" s="48">
        <f t="shared" ref="GK5" si="129">GJ5+1</f>
        <v>45659</v>
      </c>
      <c r="GL5" s="48">
        <f t="shared" ref="GL5" si="130">GK5+1</f>
        <v>45660</v>
      </c>
      <c r="GM5" s="48">
        <f t="shared" ref="GM5" si="131">GL5+1</f>
        <v>45661</v>
      </c>
      <c r="GN5" s="48">
        <f t="shared" ref="GN5" si="132">GM5+1</f>
        <v>45662</v>
      </c>
      <c r="GO5" s="48">
        <f t="shared" ref="GO5" si="133">GN5+1</f>
        <v>45663</v>
      </c>
      <c r="GP5" s="48">
        <f t="shared" ref="GP5" si="134">GO5+1</f>
        <v>45664</v>
      </c>
      <c r="GQ5" s="48">
        <f t="shared" ref="GQ5" si="135">GP5+1</f>
        <v>45665</v>
      </c>
      <c r="GR5" s="48">
        <f t="shared" ref="GR5" si="136">GQ5+1</f>
        <v>45666</v>
      </c>
      <c r="GS5" s="48">
        <f t="shared" ref="GS5" si="137">GR5+1</f>
        <v>45667</v>
      </c>
      <c r="GT5" s="48">
        <f t="shared" ref="GT5" si="138">GS5+1</f>
        <v>45668</v>
      </c>
      <c r="GU5" s="48">
        <f t="shared" ref="GU5" si="139">GT5+1</f>
        <v>45669</v>
      </c>
      <c r="GV5" s="48">
        <f t="shared" ref="GV5" si="140">GU5+1</f>
        <v>45670</v>
      </c>
      <c r="GW5" s="48">
        <f t="shared" ref="GW5" si="141">GV5+1</f>
        <v>45671</v>
      </c>
      <c r="GX5" s="48">
        <f t="shared" ref="GX5" si="142">GW5+1</f>
        <v>45672</v>
      </c>
      <c r="GY5" s="48">
        <f t="shared" ref="GY5" si="143">GX5+1</f>
        <v>45673</v>
      </c>
      <c r="GZ5" s="48">
        <f t="shared" ref="GZ5" si="144">GY5+1</f>
        <v>45674</v>
      </c>
      <c r="HA5" s="48">
        <f t="shared" ref="HA5" si="145">GZ5+1</f>
        <v>45675</v>
      </c>
      <c r="HB5" s="48">
        <f t="shared" ref="HB5" si="146">HA5+1</f>
        <v>45676</v>
      </c>
      <c r="HC5" s="48">
        <f t="shared" ref="HC5" si="147">HB5+1</f>
        <v>45677</v>
      </c>
      <c r="HD5" s="48">
        <f t="shared" ref="HD5" si="148">HC5+1</f>
        <v>45678</v>
      </c>
      <c r="HE5" s="48">
        <f t="shared" ref="HE5" si="149">HD5+1</f>
        <v>45679</v>
      </c>
      <c r="HF5" s="48">
        <f t="shared" ref="HF5" si="150">HE5+1</f>
        <v>45680</v>
      </c>
      <c r="HG5" s="48">
        <f t="shared" ref="HG5" si="151">HF5+1</f>
        <v>45681</v>
      </c>
      <c r="HH5" s="48">
        <f t="shared" ref="HH5" si="152">HG5+1</f>
        <v>45682</v>
      </c>
      <c r="HI5" s="48">
        <f t="shared" ref="HI5" si="153">HH5+1</f>
        <v>45683</v>
      </c>
      <c r="HJ5" s="48">
        <f t="shared" ref="HJ5" si="154">HI5+1</f>
        <v>45684</v>
      </c>
      <c r="HK5" s="48">
        <f t="shared" ref="HK5" si="155">HJ5+1</f>
        <v>45685</v>
      </c>
      <c r="HL5" s="48">
        <f t="shared" ref="HL5" si="156">HK5+1</f>
        <v>45686</v>
      </c>
      <c r="HM5" s="48">
        <f t="shared" ref="HM5" si="157">HL5+1</f>
        <v>45687</v>
      </c>
      <c r="HN5" s="48">
        <f t="shared" ref="HN5" si="158">HM5+1</f>
        <v>45688</v>
      </c>
      <c r="HO5" s="48">
        <f t="shared" ref="HO5" si="159">HN5+1</f>
        <v>45689</v>
      </c>
      <c r="HP5" s="48">
        <f t="shared" ref="HP5" si="160">HO5+1</f>
        <v>45690</v>
      </c>
      <c r="HQ5" s="48">
        <f t="shared" ref="HQ5" si="161">HP5+1</f>
        <v>45691</v>
      </c>
      <c r="HR5" s="48">
        <f t="shared" ref="HR5" si="162">HQ5+1</f>
        <v>45692</v>
      </c>
      <c r="HS5" s="48">
        <f t="shared" ref="HS5" si="163">HR5+1</f>
        <v>45693</v>
      </c>
      <c r="HT5" s="48">
        <f t="shared" ref="HT5" si="164">HS5+1</f>
        <v>45694</v>
      </c>
      <c r="HU5" s="48">
        <f t="shared" ref="HU5" si="165">HT5+1</f>
        <v>45695</v>
      </c>
      <c r="HV5" s="48">
        <f t="shared" ref="HV5" si="166">HU5+1</f>
        <v>45696</v>
      </c>
      <c r="HW5" s="48">
        <f t="shared" ref="HW5" si="167">HV5+1</f>
        <v>45697</v>
      </c>
      <c r="HX5" s="48">
        <f t="shared" ref="HX5" si="168">HW5+1</f>
        <v>45698</v>
      </c>
      <c r="HY5" s="48">
        <f t="shared" ref="HY5" si="169">HX5+1</f>
        <v>45699</v>
      </c>
      <c r="HZ5" s="48">
        <f t="shared" ref="HZ5" si="170">HY5+1</f>
        <v>45700</v>
      </c>
      <c r="IA5" s="48">
        <f t="shared" ref="IA5" si="171">HZ5+1</f>
        <v>45701</v>
      </c>
      <c r="IB5" s="48">
        <f t="shared" ref="IB5" si="172">IA5+1</f>
        <v>45702</v>
      </c>
      <c r="IC5" s="48">
        <f t="shared" ref="IC5" si="173">IB5+1</f>
        <v>45703</v>
      </c>
      <c r="ID5" s="48">
        <f t="shared" ref="ID5" si="174">IC5+1</f>
        <v>45704</v>
      </c>
      <c r="IE5" s="48">
        <f t="shared" ref="IE5" si="175">ID5+1</f>
        <v>45705</v>
      </c>
      <c r="IF5" s="48">
        <f t="shared" ref="IF5" si="176">IE5+1</f>
        <v>45706</v>
      </c>
      <c r="IG5" s="48">
        <f t="shared" ref="IG5" si="177">IF5+1</f>
        <v>45707</v>
      </c>
      <c r="IH5" s="48">
        <f t="shared" ref="IH5" si="178">IG5+1</f>
        <v>45708</v>
      </c>
      <c r="II5" s="48">
        <f t="shared" ref="II5" si="179">IH5+1</f>
        <v>45709</v>
      </c>
      <c r="IJ5" s="48">
        <f t="shared" ref="IJ5" si="180">II5+1</f>
        <v>45710</v>
      </c>
      <c r="IK5" s="48">
        <f t="shared" ref="IK5" si="181">IJ5+1</f>
        <v>45711</v>
      </c>
      <c r="IL5" s="48">
        <f t="shared" ref="IL5" si="182">IK5+1</f>
        <v>45712</v>
      </c>
      <c r="IM5" s="48">
        <f t="shared" ref="IM5" si="183">IL5+1</f>
        <v>45713</v>
      </c>
      <c r="IN5" s="48">
        <f t="shared" ref="IN5" si="184">IM5+1</f>
        <v>45714</v>
      </c>
      <c r="IO5" s="48">
        <f t="shared" ref="IO5" si="185">IN5+1</f>
        <v>45715</v>
      </c>
      <c r="IP5" s="48">
        <f t="shared" ref="IP5" si="186">IO5+1</f>
        <v>45716</v>
      </c>
      <c r="IQ5" s="48">
        <f t="shared" ref="IQ5" si="187">IP5+1</f>
        <v>45717</v>
      </c>
      <c r="IR5" s="48">
        <f t="shared" ref="IR5" si="188">IQ5+1</f>
        <v>45718</v>
      </c>
      <c r="IS5" s="48">
        <f t="shared" ref="IS5" si="189">IR5+1</f>
        <v>45719</v>
      </c>
      <c r="IT5" s="48">
        <f t="shared" ref="IT5" si="190">IS5+1</f>
        <v>45720</v>
      </c>
      <c r="IU5" s="48">
        <f t="shared" ref="IU5" si="191">IT5+1</f>
        <v>45721</v>
      </c>
      <c r="IV5" s="48">
        <f t="shared" ref="IV5" si="192">IU5+1</f>
        <v>45722</v>
      </c>
      <c r="IW5" s="48">
        <f t="shared" ref="IW5" si="193">IV5+1</f>
        <v>45723</v>
      </c>
      <c r="IX5" s="48">
        <f t="shared" ref="IX5" si="194">IW5+1</f>
        <v>45724</v>
      </c>
      <c r="IY5" s="48">
        <f t="shared" ref="IY5" si="195">IX5+1</f>
        <v>45725</v>
      </c>
      <c r="IZ5" s="48">
        <f t="shared" ref="IZ5" si="196">IY5+1</f>
        <v>45726</v>
      </c>
      <c r="JA5" s="48">
        <f t="shared" ref="JA5" si="197">IZ5+1</f>
        <v>45727</v>
      </c>
      <c r="JB5" s="48">
        <f t="shared" ref="JB5" si="198">JA5+1</f>
        <v>45728</v>
      </c>
      <c r="JC5" s="48">
        <f t="shared" ref="JC5" si="199">JB5+1</f>
        <v>45729</v>
      </c>
      <c r="JD5" s="48">
        <f t="shared" ref="JD5" si="200">JC5+1</f>
        <v>45730</v>
      </c>
      <c r="JE5" s="48">
        <f t="shared" ref="JE5" si="201">JD5+1</f>
        <v>45731</v>
      </c>
      <c r="JF5" s="48">
        <f t="shared" ref="JF5" si="202">JE5+1</f>
        <v>45732</v>
      </c>
      <c r="JG5" s="48">
        <f t="shared" ref="JG5" si="203">JF5+1</f>
        <v>45733</v>
      </c>
      <c r="JH5" s="48">
        <f t="shared" ref="JH5" si="204">JG5+1</f>
        <v>45734</v>
      </c>
      <c r="JI5" s="48">
        <f t="shared" ref="JI5" si="205">JH5+1</f>
        <v>45735</v>
      </c>
      <c r="JJ5" s="48">
        <f t="shared" ref="JJ5" si="206">JI5+1</f>
        <v>45736</v>
      </c>
      <c r="JK5" s="48">
        <f t="shared" ref="JK5" si="207">JJ5+1</f>
        <v>45737</v>
      </c>
      <c r="JL5" s="48">
        <f t="shared" ref="JL5" si="208">JK5+1</f>
        <v>45738</v>
      </c>
      <c r="JM5" s="48">
        <f t="shared" ref="JM5" si="209">JL5+1</f>
        <v>45739</v>
      </c>
      <c r="JN5" s="48">
        <f t="shared" ref="JN5" si="210">JM5+1</f>
        <v>45740</v>
      </c>
      <c r="JO5" s="48">
        <f t="shared" ref="JO5" si="211">JN5+1</f>
        <v>45741</v>
      </c>
      <c r="JP5" s="48">
        <f t="shared" ref="JP5" si="212">JO5+1</f>
        <v>45742</v>
      </c>
      <c r="JQ5" s="48">
        <f t="shared" ref="JQ5" si="213">JP5+1</f>
        <v>45743</v>
      </c>
      <c r="JR5" s="48">
        <f t="shared" ref="JR5" si="214">JQ5+1</f>
        <v>45744</v>
      </c>
      <c r="JS5" s="48">
        <f t="shared" ref="JS5" si="215">JR5+1</f>
        <v>45745</v>
      </c>
      <c r="JT5" s="48">
        <f t="shared" ref="JT5" si="216">JS5+1</f>
        <v>45746</v>
      </c>
      <c r="JU5" s="48">
        <f t="shared" ref="JU5" si="217">JT5+1</f>
        <v>45747</v>
      </c>
      <c r="JV5" s="48">
        <f t="shared" ref="JV5" si="218">JU5+1</f>
        <v>45748</v>
      </c>
      <c r="JW5" s="48">
        <f t="shared" ref="JW5" si="219">JV5+1</f>
        <v>45749</v>
      </c>
      <c r="JX5" s="48">
        <f t="shared" ref="JX5" si="220">JW5+1</f>
        <v>45750</v>
      </c>
      <c r="JY5" s="48">
        <f t="shared" ref="JY5" si="221">JX5+1</f>
        <v>45751</v>
      </c>
      <c r="JZ5" s="48">
        <f t="shared" ref="JZ5" si="222">JY5+1</f>
        <v>45752</v>
      </c>
      <c r="KA5" s="48">
        <f t="shared" ref="KA5" si="223">JZ5+1</f>
        <v>45753</v>
      </c>
      <c r="KB5" s="48">
        <f t="shared" ref="KB5" si="224">KA5+1</f>
        <v>45754</v>
      </c>
      <c r="KC5" s="48">
        <f t="shared" ref="KC5" si="225">KB5+1</f>
        <v>45755</v>
      </c>
      <c r="KD5" s="48">
        <f t="shared" ref="KD5" si="226">KC5+1</f>
        <v>45756</v>
      </c>
      <c r="KE5" s="48">
        <f t="shared" ref="KE5" si="227">KD5+1</f>
        <v>45757</v>
      </c>
      <c r="KF5" s="48">
        <f t="shared" ref="KF5" si="228">KE5+1</f>
        <v>45758</v>
      </c>
      <c r="KG5" s="48">
        <f t="shared" ref="KG5" si="229">KF5+1</f>
        <v>45759</v>
      </c>
      <c r="KH5" s="48">
        <f t="shared" ref="KH5" si="230">KG5+1</f>
        <v>45760</v>
      </c>
      <c r="KI5" s="48">
        <f t="shared" ref="KI5" si="231">KH5+1</f>
        <v>45761</v>
      </c>
      <c r="KJ5" s="48">
        <f t="shared" ref="KJ5" si="232">KI5+1</f>
        <v>45762</v>
      </c>
      <c r="KK5" s="48">
        <f t="shared" ref="KK5" si="233">KJ5+1</f>
        <v>45763</v>
      </c>
      <c r="KL5" s="48">
        <f t="shared" ref="KL5" si="234">KK5+1</f>
        <v>45764</v>
      </c>
      <c r="KM5" s="48">
        <f t="shared" ref="KM5" si="235">KL5+1</f>
        <v>45765</v>
      </c>
      <c r="KN5" s="48">
        <f t="shared" ref="KN5" si="236">KM5+1</f>
        <v>45766</v>
      </c>
      <c r="KO5" s="48">
        <f t="shared" ref="KO5" si="237">KN5+1</f>
        <v>45767</v>
      </c>
      <c r="KP5" s="48">
        <f t="shared" ref="KP5" si="238">KO5+1</f>
        <v>45768</v>
      </c>
      <c r="KQ5" s="48">
        <f t="shared" ref="KQ5" si="239">KP5+1</f>
        <v>45769</v>
      </c>
      <c r="KR5" s="48">
        <f t="shared" ref="KR5" si="240">KQ5+1</f>
        <v>45770</v>
      </c>
      <c r="KS5" s="48">
        <f t="shared" ref="KS5" si="241">KR5+1</f>
        <v>45771</v>
      </c>
      <c r="KT5" s="48">
        <f t="shared" ref="KT5" si="242">KS5+1</f>
        <v>45772</v>
      </c>
      <c r="KU5" s="48">
        <f t="shared" ref="KU5" si="243">KT5+1</f>
        <v>45773</v>
      </c>
      <c r="KV5" s="48">
        <f t="shared" ref="KV5" si="244">KU5+1</f>
        <v>45774</v>
      </c>
      <c r="KW5" s="48">
        <f t="shared" ref="KW5" si="245">KV5+1</f>
        <v>45775</v>
      </c>
      <c r="KX5" s="48">
        <f t="shared" ref="KX5" si="246">KW5+1</f>
        <v>45776</v>
      </c>
      <c r="KY5" s="48">
        <f t="shared" ref="KY5" si="247">KX5+1</f>
        <v>45777</v>
      </c>
      <c r="KZ5" s="48">
        <f t="shared" ref="KZ5" si="248">KY5+1</f>
        <v>45778</v>
      </c>
      <c r="LA5" s="48">
        <f t="shared" ref="LA5" si="249">KZ5+1</f>
        <v>45779</v>
      </c>
      <c r="LB5" s="48">
        <f t="shared" ref="LB5" si="250">LA5+1</f>
        <v>45780</v>
      </c>
      <c r="LC5" s="48">
        <f t="shared" ref="LC5" si="251">LB5+1</f>
        <v>45781</v>
      </c>
      <c r="LD5" s="48">
        <f t="shared" ref="LD5" si="252">LC5+1</f>
        <v>45782</v>
      </c>
      <c r="LE5" s="48">
        <f t="shared" ref="LE5" si="253">LD5+1</f>
        <v>45783</v>
      </c>
      <c r="LF5" s="48">
        <f t="shared" ref="LF5" si="254">LE5+1</f>
        <v>45784</v>
      </c>
      <c r="LG5" s="48">
        <f t="shared" ref="LG5" si="255">LF5+1</f>
        <v>45785</v>
      </c>
      <c r="LH5" s="48">
        <f t="shared" ref="LH5" si="256">LG5+1</f>
        <v>45786</v>
      </c>
      <c r="LI5" s="48">
        <f t="shared" ref="LI5" si="257">LH5+1</f>
        <v>45787</v>
      </c>
      <c r="LJ5" s="48">
        <f t="shared" ref="LJ5" si="258">LI5+1</f>
        <v>45788</v>
      </c>
      <c r="LK5" s="48">
        <f t="shared" ref="LK5" si="259">LJ5+1</f>
        <v>45789</v>
      </c>
      <c r="LL5" s="48">
        <f t="shared" ref="LL5" si="260">LK5+1</f>
        <v>45790</v>
      </c>
      <c r="LM5" s="48">
        <f t="shared" ref="LM5" si="261">LL5+1</f>
        <v>45791</v>
      </c>
      <c r="LN5" s="48">
        <f t="shared" ref="LN5" si="262">LM5+1</f>
        <v>45792</v>
      </c>
      <c r="LO5" s="48">
        <f t="shared" ref="LO5" si="263">LN5+1</f>
        <v>45793</v>
      </c>
      <c r="LP5" s="48">
        <f t="shared" ref="LP5" si="264">LO5+1</f>
        <v>45794</v>
      </c>
      <c r="LQ5" s="48">
        <f t="shared" ref="LQ5" si="265">LP5+1</f>
        <v>45795</v>
      </c>
      <c r="LR5" s="48">
        <f t="shared" ref="LR5" si="266">LQ5+1</f>
        <v>45796</v>
      </c>
      <c r="LS5" s="48">
        <f t="shared" ref="LS5" si="267">LR5+1</f>
        <v>45797</v>
      </c>
      <c r="LT5" s="48">
        <f t="shared" ref="LT5" si="268">LS5+1</f>
        <v>45798</v>
      </c>
      <c r="LU5" s="48">
        <f t="shared" ref="LU5" si="269">LT5+1</f>
        <v>45799</v>
      </c>
      <c r="LV5" s="48">
        <f t="shared" ref="LV5" si="270">LU5+1</f>
        <v>45800</v>
      </c>
      <c r="LW5" s="48">
        <f t="shared" ref="LW5" si="271">LV5+1</f>
        <v>45801</v>
      </c>
      <c r="LX5" s="48">
        <f t="shared" ref="LX5" si="272">LW5+1</f>
        <v>45802</v>
      </c>
      <c r="LY5" s="48">
        <f t="shared" ref="LY5" si="273">LX5+1</f>
        <v>45803</v>
      </c>
      <c r="LZ5" s="48">
        <f t="shared" ref="LZ5" si="274">LY5+1</f>
        <v>45804</v>
      </c>
      <c r="MA5" s="48">
        <f t="shared" ref="MA5" si="275">LZ5+1</f>
        <v>45805</v>
      </c>
      <c r="MB5" s="48">
        <f t="shared" ref="MB5" si="276">MA5+1</f>
        <v>45806</v>
      </c>
      <c r="MC5" s="48">
        <f t="shared" ref="MC5" si="277">MB5+1</f>
        <v>45807</v>
      </c>
      <c r="MD5" s="48">
        <f t="shared" ref="MD5" si="278">MC5+1</f>
        <v>45808</v>
      </c>
      <c r="ME5" s="48">
        <f t="shared" ref="ME5" si="279">MD5+1</f>
        <v>45809</v>
      </c>
      <c r="MF5" s="48">
        <f t="shared" ref="MF5" si="280">ME5+1</f>
        <v>45810</v>
      </c>
      <c r="MG5" s="48">
        <f t="shared" ref="MG5" si="281">MF5+1</f>
        <v>45811</v>
      </c>
      <c r="MH5" s="48">
        <f t="shared" ref="MH5" si="282">MG5+1</f>
        <v>45812</v>
      </c>
      <c r="MI5" s="48">
        <f t="shared" ref="MI5" si="283">MH5+1</f>
        <v>45813</v>
      </c>
      <c r="MJ5" s="48">
        <f t="shared" ref="MJ5" si="284">MI5+1</f>
        <v>45814</v>
      </c>
      <c r="MK5" s="48">
        <f t="shared" ref="MK5" si="285">MJ5+1</f>
        <v>45815</v>
      </c>
      <c r="ML5" s="48">
        <f t="shared" ref="ML5" si="286">MK5+1</f>
        <v>45816</v>
      </c>
      <c r="MM5" s="48">
        <f t="shared" ref="MM5" si="287">ML5+1</f>
        <v>45817</v>
      </c>
      <c r="MN5" s="48">
        <f t="shared" ref="MN5" si="288">MM5+1</f>
        <v>45818</v>
      </c>
      <c r="MO5" s="48">
        <f t="shared" ref="MO5" si="289">MN5+1</f>
        <v>45819</v>
      </c>
      <c r="MP5" s="48">
        <f t="shared" ref="MP5" si="290">MO5+1</f>
        <v>45820</v>
      </c>
      <c r="MQ5" s="48">
        <f t="shared" ref="MQ5" si="291">MP5+1</f>
        <v>45821</v>
      </c>
      <c r="MR5" s="48">
        <f t="shared" ref="MR5" si="292">MQ5+1</f>
        <v>45822</v>
      </c>
      <c r="MS5" s="48">
        <f t="shared" ref="MS5" si="293">MR5+1</f>
        <v>45823</v>
      </c>
      <c r="MT5" s="48">
        <f t="shared" ref="MT5" si="294">MS5+1</f>
        <v>45824</v>
      </c>
      <c r="MU5" s="48">
        <f t="shared" ref="MU5" si="295">MT5+1</f>
        <v>45825</v>
      </c>
      <c r="MV5" s="48">
        <f t="shared" ref="MV5" si="296">MU5+1</f>
        <v>45826</v>
      </c>
      <c r="MW5" s="48">
        <f t="shared" ref="MW5" si="297">MV5+1</f>
        <v>45827</v>
      </c>
      <c r="MX5" s="48">
        <f t="shared" ref="MX5" si="298">MW5+1</f>
        <v>45828</v>
      </c>
      <c r="MY5" s="48">
        <f t="shared" ref="MY5" si="299">MX5+1</f>
        <v>45829</v>
      </c>
      <c r="MZ5" s="48">
        <f t="shared" ref="MZ5" si="300">MY5+1</f>
        <v>45830</v>
      </c>
      <c r="NA5" s="48">
        <f t="shared" ref="NA5" si="301">MZ5+1</f>
        <v>45831</v>
      </c>
      <c r="NB5" s="48">
        <f t="shared" ref="NB5" si="302">NA5+1</f>
        <v>45832</v>
      </c>
      <c r="NC5" s="48">
        <f t="shared" ref="NC5" si="303">NB5+1</f>
        <v>45833</v>
      </c>
      <c r="ND5" s="48">
        <f t="shared" ref="ND5" si="304">NC5+1</f>
        <v>45834</v>
      </c>
      <c r="NE5" s="48">
        <f t="shared" ref="NE5" si="305">ND5+1</f>
        <v>45835</v>
      </c>
      <c r="NF5" s="48">
        <f t="shared" ref="NF5" si="306">NE5+1</f>
        <v>45836</v>
      </c>
      <c r="NG5" s="48">
        <f t="shared" ref="NG5" si="307">NF5+1</f>
        <v>45837</v>
      </c>
      <c r="NH5" s="48">
        <f t="shared" ref="NH5" si="308">NG5+1</f>
        <v>45838</v>
      </c>
      <c r="NI5" s="48"/>
      <c r="NJ5" s="48"/>
      <c r="NK5" s="48"/>
      <c r="NL5" s="48"/>
      <c r="NM5" s="48"/>
      <c r="NN5" s="48"/>
      <c r="NO5" s="48"/>
      <c r="NP5" s="48"/>
      <c r="NQ5" s="48"/>
      <c r="NR5" s="48"/>
      <c r="NS5" s="48"/>
      <c r="NT5" s="48"/>
      <c r="NU5" s="48"/>
      <c r="NV5" s="48"/>
      <c r="NW5" s="48"/>
      <c r="NX5" s="48"/>
      <c r="NY5" s="48"/>
      <c r="NZ5" s="48"/>
      <c r="OA5" s="48"/>
      <c r="OB5" s="48"/>
      <c r="OC5" s="48"/>
      <c r="OD5" s="48"/>
      <c r="OE5" s="48"/>
    </row>
    <row r="6" spans="1:395" ht="19" x14ac:dyDescent="0.25">
      <c r="D6" s="2"/>
      <c r="E6" s="2" t="s">
        <v>107</v>
      </c>
      <c r="F6" s="45" t="s">
        <v>37</v>
      </c>
      <c r="G6" s="5">
        <f>SUM(H6:AZ6)</f>
        <v>4</v>
      </c>
      <c r="H6" s="6">
        <v>1</v>
      </c>
      <c r="I6" s="6">
        <v>1</v>
      </c>
      <c r="J6" s="6">
        <v>1</v>
      </c>
      <c r="K6" s="6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54"/>
      <c r="FC6" s="54"/>
      <c r="FD6" s="54"/>
      <c r="FE6" s="54"/>
      <c r="FF6" s="54"/>
      <c r="FG6" s="54"/>
      <c r="FH6" s="54"/>
      <c r="FI6" s="54"/>
      <c r="FJ6" s="54"/>
      <c r="FK6" s="54"/>
      <c r="FL6" s="54"/>
      <c r="FM6" s="54"/>
      <c r="FN6" s="54"/>
      <c r="FO6" s="54"/>
      <c r="FP6" s="54"/>
      <c r="FQ6" s="54"/>
      <c r="FR6" s="54"/>
      <c r="FS6" s="54"/>
      <c r="FT6" s="54"/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54"/>
      <c r="GT6" s="54"/>
      <c r="GU6" s="54"/>
      <c r="GV6" s="54"/>
      <c r="GW6" s="54"/>
      <c r="GX6" s="54"/>
      <c r="GY6" s="54"/>
      <c r="GZ6" s="54"/>
      <c r="HA6" s="54"/>
      <c r="HB6" s="54"/>
      <c r="HC6" s="54"/>
      <c r="HD6" s="54"/>
      <c r="HE6" s="54"/>
      <c r="HF6" s="54"/>
      <c r="HG6" s="54"/>
      <c r="HH6" s="54"/>
      <c r="HI6" s="54"/>
      <c r="HJ6" s="54"/>
      <c r="HK6" s="54"/>
      <c r="HL6" s="54"/>
      <c r="HM6" s="54"/>
      <c r="HN6" s="54"/>
      <c r="HO6" s="54"/>
      <c r="HP6" s="54"/>
      <c r="HQ6" s="54"/>
      <c r="HR6" s="54"/>
      <c r="HS6" s="54"/>
      <c r="HT6" s="54"/>
      <c r="HU6" s="54"/>
      <c r="HV6" s="54"/>
      <c r="HW6" s="54"/>
      <c r="HX6" s="54"/>
      <c r="HY6" s="54"/>
      <c r="HZ6" s="54"/>
      <c r="IA6" s="54"/>
      <c r="IB6" s="54"/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54"/>
      <c r="JB6" s="54"/>
      <c r="JC6" s="54"/>
      <c r="JD6" s="54"/>
      <c r="JE6" s="54"/>
      <c r="JF6" s="54"/>
      <c r="JG6" s="54"/>
      <c r="JH6" s="54"/>
      <c r="JI6" s="54"/>
      <c r="JJ6" s="54"/>
      <c r="JK6" s="54"/>
      <c r="JL6" s="54"/>
      <c r="JM6" s="54"/>
      <c r="JN6" s="54"/>
      <c r="JO6" s="54"/>
      <c r="JP6" s="54"/>
      <c r="JQ6" s="54"/>
      <c r="JR6" s="54"/>
      <c r="JS6" s="54"/>
      <c r="JT6" s="54"/>
      <c r="JU6" s="54"/>
      <c r="JV6" s="54"/>
      <c r="JW6" s="54"/>
      <c r="JX6" s="54"/>
      <c r="JY6" s="54"/>
      <c r="JZ6" s="54"/>
      <c r="KA6" s="54"/>
      <c r="KB6" s="54"/>
      <c r="KC6" s="54"/>
      <c r="KD6" s="54"/>
      <c r="KE6" s="54"/>
      <c r="KF6" s="54"/>
      <c r="KG6" s="54"/>
      <c r="KH6" s="54"/>
      <c r="KI6" s="54"/>
      <c r="KJ6" s="54"/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54"/>
      <c r="LJ6" s="54"/>
      <c r="LK6" s="54"/>
      <c r="LL6" s="54"/>
      <c r="LM6" s="54"/>
      <c r="LN6" s="54"/>
      <c r="LO6" s="54"/>
      <c r="LP6" s="54"/>
      <c r="LQ6" s="54"/>
      <c r="LR6" s="54"/>
      <c r="LS6" s="54"/>
      <c r="LT6" s="54"/>
      <c r="LU6" s="54"/>
      <c r="LV6" s="54"/>
      <c r="LW6" s="54"/>
      <c r="LX6" s="54"/>
      <c r="LY6" s="54"/>
      <c r="LZ6" s="54"/>
      <c r="MA6" s="54"/>
      <c r="MB6" s="54"/>
      <c r="MC6" s="54"/>
      <c r="MD6" s="54"/>
      <c r="ME6" s="54"/>
      <c r="MF6" s="54"/>
      <c r="MG6" s="54"/>
      <c r="MH6" s="54"/>
      <c r="MI6" s="54"/>
      <c r="MJ6" s="54"/>
      <c r="MK6" s="54"/>
      <c r="ML6" s="54"/>
      <c r="MM6" s="54"/>
      <c r="MN6" s="54"/>
      <c r="MO6" s="54"/>
      <c r="MP6" s="54"/>
      <c r="MQ6" s="54"/>
      <c r="MR6" s="54"/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</row>
    <row r="7" spans="1:395" ht="19" x14ac:dyDescent="0.25">
      <c r="D7" s="2"/>
      <c r="E7" s="2"/>
      <c r="F7" s="45" t="s">
        <v>39</v>
      </c>
      <c r="G7" s="5">
        <f t="shared" ref="G7:G15" si="309">SUM(H7:AZ7)</f>
        <v>1</v>
      </c>
      <c r="H7" s="6"/>
      <c r="I7" s="6">
        <v>1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54"/>
      <c r="FC7" s="54"/>
      <c r="FD7" s="54"/>
      <c r="FE7" s="54"/>
      <c r="FF7" s="54"/>
      <c r="FG7" s="54"/>
      <c r="FH7" s="54"/>
      <c r="FI7" s="54"/>
      <c r="FJ7" s="54"/>
      <c r="FK7" s="54"/>
      <c r="FL7" s="54"/>
      <c r="FM7" s="54"/>
      <c r="FN7" s="54"/>
      <c r="FO7" s="54"/>
      <c r="FP7" s="54"/>
      <c r="FQ7" s="54"/>
      <c r="FR7" s="54"/>
      <c r="FS7" s="54"/>
      <c r="FT7" s="54"/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54"/>
      <c r="GT7" s="54"/>
      <c r="GU7" s="54"/>
      <c r="GV7" s="54"/>
      <c r="GW7" s="54"/>
      <c r="GX7" s="54"/>
      <c r="GY7" s="54"/>
      <c r="GZ7" s="54"/>
      <c r="HA7" s="54"/>
      <c r="HB7" s="54"/>
      <c r="HC7" s="54"/>
      <c r="HD7" s="54"/>
      <c r="HE7" s="54"/>
      <c r="HF7" s="54"/>
      <c r="HG7" s="54"/>
      <c r="HH7" s="54"/>
      <c r="HI7" s="54"/>
      <c r="HJ7" s="54"/>
      <c r="HK7" s="54"/>
      <c r="HL7" s="54"/>
      <c r="HM7" s="54"/>
      <c r="HN7" s="54"/>
      <c r="HO7" s="54"/>
      <c r="HP7" s="54"/>
      <c r="HQ7" s="54"/>
      <c r="HR7" s="54"/>
      <c r="HS7" s="54"/>
      <c r="HT7" s="54"/>
      <c r="HU7" s="54"/>
      <c r="HV7" s="54"/>
      <c r="HW7" s="54"/>
      <c r="HX7" s="54"/>
      <c r="HY7" s="54"/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JX7" s="54"/>
      <c r="JY7" s="54"/>
      <c r="JZ7" s="54"/>
      <c r="KA7" s="54"/>
      <c r="KB7" s="54"/>
      <c r="KC7" s="54"/>
      <c r="KD7" s="54"/>
      <c r="KE7" s="54"/>
      <c r="KF7" s="54"/>
      <c r="KG7" s="54"/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54"/>
      <c r="LJ7" s="54"/>
      <c r="LK7" s="54"/>
      <c r="LL7" s="54"/>
      <c r="LM7" s="54"/>
      <c r="LN7" s="54"/>
      <c r="LO7" s="54"/>
      <c r="LP7" s="54"/>
      <c r="LQ7" s="54"/>
      <c r="LR7" s="54"/>
      <c r="LS7" s="54"/>
      <c r="LT7" s="54"/>
      <c r="LU7" s="54"/>
      <c r="LV7" s="54"/>
      <c r="LW7" s="54"/>
      <c r="LX7" s="54"/>
      <c r="LY7" s="54"/>
      <c r="LZ7" s="54"/>
      <c r="MA7" s="54"/>
      <c r="MB7" s="54"/>
      <c r="MC7" s="54"/>
      <c r="MD7" s="54"/>
      <c r="ME7" s="54"/>
      <c r="MF7" s="54"/>
      <c r="MG7" s="54"/>
      <c r="MH7" s="54"/>
      <c r="MI7" s="54"/>
      <c r="MJ7" s="54"/>
      <c r="MK7" s="54"/>
      <c r="ML7" s="54"/>
      <c r="MM7" s="54"/>
      <c r="MN7" s="54"/>
      <c r="MO7" s="54"/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</row>
    <row r="8" spans="1:395" ht="19" x14ac:dyDescent="0.25">
      <c r="D8" s="2"/>
      <c r="E8" s="2"/>
      <c r="F8" s="45" t="s">
        <v>41</v>
      </c>
      <c r="G8" s="5">
        <f t="shared" si="309"/>
        <v>2</v>
      </c>
      <c r="H8" s="6">
        <v>1</v>
      </c>
      <c r="I8" s="6"/>
      <c r="J8" s="6"/>
      <c r="K8" s="6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54"/>
      <c r="FC8" s="54"/>
      <c r="FD8" s="54"/>
      <c r="FE8" s="54"/>
      <c r="FF8" s="54"/>
      <c r="FG8" s="54"/>
      <c r="FH8" s="54"/>
      <c r="FI8" s="54"/>
      <c r="FJ8" s="54"/>
      <c r="FK8" s="54"/>
      <c r="FL8" s="54"/>
      <c r="FM8" s="54"/>
      <c r="FN8" s="54"/>
      <c r="FO8" s="54"/>
      <c r="FP8" s="54"/>
      <c r="FQ8" s="54"/>
      <c r="FR8" s="54"/>
      <c r="FS8" s="54"/>
      <c r="FT8" s="54"/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54"/>
      <c r="GT8" s="54"/>
      <c r="GU8" s="54"/>
      <c r="GV8" s="54"/>
      <c r="GW8" s="54"/>
      <c r="GX8" s="54"/>
      <c r="GY8" s="54"/>
      <c r="GZ8" s="54"/>
      <c r="HA8" s="54"/>
      <c r="HB8" s="54"/>
      <c r="HC8" s="54"/>
      <c r="HD8" s="54"/>
      <c r="HE8" s="54"/>
      <c r="HF8" s="54"/>
      <c r="HG8" s="54"/>
      <c r="HH8" s="54"/>
      <c r="HI8" s="54"/>
      <c r="HJ8" s="54"/>
      <c r="HK8" s="54"/>
      <c r="HL8" s="54"/>
      <c r="HM8" s="54"/>
      <c r="HN8" s="54"/>
      <c r="HO8" s="54"/>
      <c r="HP8" s="54"/>
      <c r="HQ8" s="54"/>
      <c r="HR8" s="54"/>
      <c r="HS8" s="54"/>
      <c r="HT8" s="54"/>
      <c r="HU8" s="54"/>
      <c r="HV8" s="54"/>
      <c r="HW8" s="54"/>
      <c r="HX8" s="54"/>
      <c r="HY8" s="54"/>
      <c r="HZ8" s="54"/>
      <c r="IA8" s="54"/>
      <c r="IB8" s="54"/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54"/>
      <c r="JB8" s="54"/>
      <c r="JC8" s="54"/>
      <c r="JD8" s="54"/>
      <c r="JE8" s="54"/>
      <c r="JF8" s="54"/>
      <c r="JG8" s="54"/>
      <c r="JH8" s="54"/>
      <c r="JI8" s="54"/>
      <c r="JJ8" s="54"/>
      <c r="JK8" s="54"/>
      <c r="JL8" s="54"/>
      <c r="JM8" s="54"/>
      <c r="JN8" s="54"/>
      <c r="JO8" s="54"/>
      <c r="JP8" s="54"/>
      <c r="JQ8" s="54"/>
      <c r="JR8" s="54"/>
      <c r="JS8" s="54"/>
      <c r="JT8" s="54"/>
      <c r="JU8" s="54"/>
      <c r="JV8" s="54"/>
      <c r="JW8" s="54"/>
      <c r="JX8" s="54"/>
      <c r="JY8" s="54"/>
      <c r="JZ8" s="54"/>
      <c r="KA8" s="54"/>
      <c r="KB8" s="54"/>
      <c r="KC8" s="54"/>
      <c r="KD8" s="54"/>
      <c r="KE8" s="54"/>
      <c r="KF8" s="54"/>
      <c r="KG8" s="54"/>
      <c r="KH8" s="54"/>
      <c r="KI8" s="54"/>
      <c r="KJ8" s="54"/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54"/>
      <c r="LJ8" s="54"/>
      <c r="LK8" s="54"/>
      <c r="LL8" s="54"/>
      <c r="LM8" s="54"/>
      <c r="LN8" s="54"/>
      <c r="LO8" s="54"/>
      <c r="LP8" s="54"/>
      <c r="LQ8" s="54"/>
      <c r="LR8" s="54"/>
      <c r="LS8" s="54"/>
      <c r="LT8" s="54"/>
      <c r="LU8" s="54"/>
      <c r="LV8" s="54"/>
      <c r="LW8" s="54"/>
      <c r="LX8" s="54"/>
      <c r="LY8" s="54"/>
      <c r="LZ8" s="54"/>
      <c r="MA8" s="54"/>
      <c r="MB8" s="54"/>
      <c r="MC8" s="54"/>
      <c r="MD8" s="54"/>
      <c r="ME8" s="54"/>
      <c r="MF8" s="54"/>
      <c r="MG8" s="54"/>
      <c r="MH8" s="54"/>
      <c r="MI8" s="54"/>
      <c r="MJ8" s="54"/>
      <c r="MK8" s="54"/>
      <c r="ML8" s="54"/>
      <c r="MM8" s="54"/>
      <c r="MN8" s="54"/>
      <c r="MO8" s="54"/>
      <c r="MP8" s="54"/>
      <c r="MQ8" s="54"/>
      <c r="MR8" s="54"/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</row>
    <row r="9" spans="1:395" ht="19" x14ac:dyDescent="0.25">
      <c r="D9" s="2"/>
      <c r="E9" s="2"/>
      <c r="F9" s="45" t="s">
        <v>43</v>
      </c>
      <c r="G9" s="5">
        <f t="shared" si="309"/>
        <v>1</v>
      </c>
      <c r="H9" s="6"/>
      <c r="I9" s="6"/>
      <c r="J9" s="6">
        <v>1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54"/>
      <c r="FC9" s="54"/>
      <c r="FD9" s="54"/>
      <c r="FE9" s="54"/>
      <c r="FF9" s="54"/>
      <c r="FG9" s="54"/>
      <c r="FH9" s="54"/>
      <c r="FI9" s="54"/>
      <c r="FJ9" s="54"/>
      <c r="FK9" s="54"/>
      <c r="FL9" s="54"/>
      <c r="FM9" s="54"/>
      <c r="FN9" s="54"/>
      <c r="FO9" s="54"/>
      <c r="FP9" s="54"/>
      <c r="FQ9" s="54"/>
      <c r="FR9" s="54"/>
      <c r="FS9" s="54"/>
      <c r="FT9" s="54"/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54"/>
      <c r="GT9" s="54"/>
      <c r="GU9" s="54"/>
      <c r="GV9" s="54"/>
      <c r="GW9" s="54"/>
      <c r="GX9" s="54"/>
      <c r="GY9" s="54"/>
      <c r="GZ9" s="54"/>
      <c r="HA9" s="54"/>
      <c r="HB9" s="54"/>
      <c r="HC9" s="54"/>
      <c r="HD9" s="54"/>
      <c r="HE9" s="54"/>
      <c r="HF9" s="54"/>
      <c r="HG9" s="54"/>
      <c r="HH9" s="54"/>
      <c r="HI9" s="54"/>
      <c r="HJ9" s="54"/>
      <c r="HK9" s="54"/>
      <c r="HL9" s="54"/>
      <c r="HM9" s="54"/>
      <c r="HN9" s="54"/>
      <c r="HO9" s="54"/>
      <c r="HP9" s="54"/>
      <c r="HQ9" s="54"/>
      <c r="HR9" s="54"/>
      <c r="HS9" s="54"/>
      <c r="HT9" s="54"/>
      <c r="HU9" s="54"/>
      <c r="HV9" s="54"/>
      <c r="HW9" s="54"/>
      <c r="HX9" s="54"/>
      <c r="HY9" s="54"/>
      <c r="HZ9" s="54"/>
      <c r="IA9" s="54"/>
      <c r="IB9" s="54"/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54"/>
      <c r="JB9" s="54"/>
      <c r="JC9" s="54"/>
      <c r="JD9" s="54"/>
      <c r="JE9" s="54"/>
      <c r="JF9" s="54"/>
      <c r="JG9" s="54"/>
      <c r="JH9" s="54"/>
      <c r="JI9" s="54"/>
      <c r="JJ9" s="54"/>
      <c r="JK9" s="54"/>
      <c r="JL9" s="54"/>
      <c r="JM9" s="54"/>
      <c r="JN9" s="54"/>
      <c r="JO9" s="54"/>
      <c r="JP9" s="54"/>
      <c r="JQ9" s="54"/>
      <c r="JR9" s="54"/>
      <c r="JS9" s="54"/>
      <c r="JT9" s="54"/>
      <c r="JU9" s="54"/>
      <c r="JV9" s="54"/>
      <c r="JW9" s="54"/>
      <c r="JX9" s="54"/>
      <c r="JY9" s="54"/>
      <c r="JZ9" s="54"/>
      <c r="KA9" s="54"/>
      <c r="KB9" s="54"/>
      <c r="KC9" s="54"/>
      <c r="KD9" s="54"/>
      <c r="KE9" s="54"/>
      <c r="KF9" s="54"/>
      <c r="KG9" s="54"/>
      <c r="KH9" s="54"/>
      <c r="KI9" s="54"/>
      <c r="KJ9" s="54"/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54"/>
      <c r="LJ9" s="54"/>
      <c r="LK9" s="54"/>
      <c r="LL9" s="54"/>
      <c r="LM9" s="54"/>
      <c r="LN9" s="54"/>
      <c r="LO9" s="54"/>
      <c r="LP9" s="54"/>
      <c r="LQ9" s="54"/>
      <c r="LR9" s="54"/>
      <c r="LS9" s="54"/>
      <c r="LT9" s="54"/>
      <c r="LU9" s="54"/>
      <c r="LV9" s="54"/>
      <c r="LW9" s="54"/>
      <c r="LX9" s="54"/>
      <c r="LY9" s="54"/>
      <c r="LZ9" s="54"/>
      <c r="MA9" s="54"/>
      <c r="MB9" s="54"/>
      <c r="MC9" s="54"/>
      <c r="MD9" s="54"/>
      <c r="ME9" s="54"/>
      <c r="MF9" s="54"/>
      <c r="MG9" s="54"/>
      <c r="MH9" s="54"/>
      <c r="MI9" s="54"/>
      <c r="MJ9" s="54"/>
      <c r="MK9" s="54"/>
      <c r="ML9" s="54"/>
      <c r="MM9" s="54"/>
      <c r="MN9" s="54"/>
      <c r="MO9" s="54"/>
      <c r="MP9" s="54"/>
      <c r="MQ9" s="54"/>
      <c r="MR9" s="54"/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</row>
    <row r="10" spans="1:395" ht="19" x14ac:dyDescent="0.25">
      <c r="D10" s="2"/>
      <c r="E10" s="2"/>
      <c r="F10" s="45" t="s">
        <v>45</v>
      </c>
      <c r="G10" s="5">
        <f t="shared" si="309"/>
        <v>2</v>
      </c>
      <c r="H10" s="6"/>
      <c r="I10" s="6"/>
      <c r="J10" s="6"/>
      <c r="K10" s="6"/>
      <c r="L10" s="6">
        <v>1</v>
      </c>
      <c r="M10" s="6">
        <v>1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54"/>
      <c r="FC10" s="54"/>
      <c r="FD10" s="54"/>
      <c r="FE10" s="54"/>
      <c r="FF10" s="54"/>
      <c r="FG10" s="54"/>
      <c r="FH10" s="54"/>
      <c r="FI10" s="54"/>
      <c r="FJ10" s="54"/>
      <c r="FK10" s="54"/>
      <c r="FL10" s="54"/>
      <c r="FM10" s="54"/>
      <c r="FN10" s="54"/>
      <c r="FO10" s="54"/>
      <c r="FP10" s="54"/>
      <c r="FQ10" s="54"/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54"/>
      <c r="GT10" s="54"/>
      <c r="GU10" s="54"/>
      <c r="GV10" s="54"/>
      <c r="GW10" s="54"/>
      <c r="GX10" s="54"/>
      <c r="GY10" s="54"/>
      <c r="GZ10" s="54"/>
      <c r="HA10" s="54"/>
      <c r="HB10" s="54"/>
      <c r="HC10" s="54"/>
      <c r="HD10" s="54"/>
      <c r="HE10" s="54"/>
      <c r="HF10" s="54"/>
      <c r="HG10" s="54"/>
      <c r="HH10" s="54"/>
      <c r="HI10" s="54"/>
      <c r="HJ10" s="54"/>
      <c r="HK10" s="54"/>
      <c r="HL10" s="54"/>
      <c r="HM10" s="54"/>
      <c r="HN10" s="54"/>
      <c r="HO10" s="54"/>
      <c r="HP10" s="54"/>
      <c r="HQ10" s="54"/>
      <c r="HR10" s="54"/>
      <c r="HS10" s="54"/>
      <c r="HT10" s="54"/>
      <c r="HU10" s="54"/>
      <c r="HV10" s="54"/>
      <c r="HW10" s="54"/>
      <c r="HX10" s="54"/>
      <c r="HY10" s="54"/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54"/>
      <c r="JB10" s="54"/>
      <c r="JC10" s="54"/>
      <c r="JD10" s="54"/>
      <c r="JE10" s="54"/>
      <c r="JF10" s="54"/>
      <c r="JG10" s="54"/>
      <c r="JH10" s="54"/>
      <c r="JI10" s="54"/>
      <c r="JJ10" s="54"/>
      <c r="JK10" s="54"/>
      <c r="JL10" s="54"/>
      <c r="JM10" s="54"/>
      <c r="JN10" s="54"/>
      <c r="JO10" s="54"/>
      <c r="JP10" s="54"/>
      <c r="JQ10" s="54"/>
      <c r="JR10" s="54"/>
      <c r="JS10" s="54"/>
      <c r="JT10" s="54"/>
      <c r="JU10" s="54"/>
      <c r="JV10" s="54"/>
      <c r="JW10" s="54"/>
      <c r="JX10" s="54"/>
      <c r="JY10" s="54"/>
      <c r="JZ10" s="54"/>
      <c r="KA10" s="54"/>
      <c r="KB10" s="54"/>
      <c r="KC10" s="54"/>
      <c r="KD10" s="54"/>
      <c r="KE10" s="54"/>
      <c r="KF10" s="54"/>
      <c r="KG10" s="54"/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54"/>
      <c r="LJ10" s="54"/>
      <c r="LK10" s="54"/>
      <c r="LL10" s="54"/>
      <c r="LM10" s="54"/>
      <c r="LN10" s="54"/>
      <c r="LO10" s="54"/>
      <c r="LP10" s="54"/>
      <c r="LQ10" s="54"/>
      <c r="LR10" s="54"/>
      <c r="LS10" s="54"/>
      <c r="LT10" s="54"/>
      <c r="LU10" s="54"/>
      <c r="LV10" s="54"/>
      <c r="LW10" s="54"/>
      <c r="LX10" s="54"/>
      <c r="LY10" s="54"/>
      <c r="LZ10" s="54"/>
      <c r="MA10" s="54"/>
      <c r="MB10" s="54"/>
      <c r="MC10" s="54"/>
      <c r="MD10" s="54"/>
      <c r="ME10" s="54"/>
      <c r="MF10" s="54"/>
      <c r="MG10" s="54"/>
      <c r="MH10" s="54"/>
      <c r="MI10" s="54"/>
      <c r="MJ10" s="54"/>
      <c r="MK10" s="54"/>
      <c r="ML10" s="54"/>
      <c r="MM10" s="54"/>
      <c r="MN10" s="54"/>
      <c r="MO10" s="54"/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</row>
    <row r="11" spans="1:395" ht="19" x14ac:dyDescent="0.25">
      <c r="D11" s="2"/>
      <c r="E11" s="2"/>
      <c r="F11" s="45" t="s">
        <v>47</v>
      </c>
      <c r="G11" s="5">
        <f t="shared" si="309"/>
        <v>0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54"/>
      <c r="FC11" s="54"/>
      <c r="FD11" s="54"/>
      <c r="FE11" s="54"/>
      <c r="FF11" s="54"/>
      <c r="FG11" s="54"/>
      <c r="FH11" s="54"/>
      <c r="FI11" s="54"/>
      <c r="FJ11" s="54"/>
      <c r="FK11" s="54"/>
      <c r="FL11" s="54"/>
      <c r="FM11" s="54"/>
      <c r="FN11" s="54"/>
      <c r="FO11" s="54"/>
      <c r="FP11" s="54"/>
      <c r="FQ11" s="54"/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54"/>
      <c r="GT11" s="54"/>
      <c r="GU11" s="54"/>
      <c r="GV11" s="54"/>
      <c r="GW11" s="54"/>
      <c r="GX11" s="54"/>
      <c r="GY11" s="54"/>
      <c r="GZ11" s="54"/>
      <c r="HA11" s="54"/>
      <c r="HB11" s="54"/>
      <c r="HC11" s="54"/>
      <c r="HD11" s="54"/>
      <c r="HE11" s="54"/>
      <c r="HF11" s="54"/>
      <c r="HG11" s="54"/>
      <c r="HH11" s="54"/>
      <c r="HI11" s="54"/>
      <c r="HJ11" s="54"/>
      <c r="HK11" s="54"/>
      <c r="HL11" s="54"/>
      <c r="HM11" s="54"/>
      <c r="HN11" s="54"/>
      <c r="HO11" s="54"/>
      <c r="HP11" s="54"/>
      <c r="HQ11" s="54"/>
      <c r="HR11" s="54"/>
      <c r="HS11" s="54"/>
      <c r="HT11" s="54"/>
      <c r="HU11" s="54"/>
      <c r="HV11" s="54"/>
      <c r="HW11" s="54"/>
      <c r="HX11" s="54"/>
      <c r="HY11" s="54"/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54"/>
      <c r="JB11" s="54"/>
      <c r="JC11" s="54"/>
      <c r="JD11" s="54"/>
      <c r="JE11" s="54"/>
      <c r="JF11" s="54"/>
      <c r="JG11" s="54"/>
      <c r="JH11" s="54"/>
      <c r="JI11" s="54"/>
      <c r="JJ11" s="54"/>
      <c r="JK11" s="54"/>
      <c r="JL11" s="54"/>
      <c r="JM11" s="54"/>
      <c r="JN11" s="54"/>
      <c r="JO11" s="54"/>
      <c r="JP11" s="54"/>
      <c r="JQ11" s="54"/>
      <c r="JR11" s="54"/>
      <c r="JS11" s="54"/>
      <c r="JT11" s="54"/>
      <c r="JU11" s="54"/>
      <c r="JV11" s="54"/>
      <c r="JW11" s="54"/>
      <c r="JX11" s="54"/>
      <c r="JY11" s="54"/>
      <c r="JZ11" s="54"/>
      <c r="KA11" s="54"/>
      <c r="KB11" s="54"/>
      <c r="KC11" s="54"/>
      <c r="KD11" s="54"/>
      <c r="KE11" s="54"/>
      <c r="KF11" s="54"/>
      <c r="KG11" s="54"/>
      <c r="KH11" s="54"/>
      <c r="KI11" s="54"/>
      <c r="KJ11" s="54"/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54"/>
      <c r="LJ11" s="54"/>
      <c r="LK11" s="54"/>
      <c r="LL11" s="54"/>
      <c r="LM11" s="54"/>
      <c r="LN11" s="54"/>
      <c r="LO11" s="54"/>
      <c r="LP11" s="54"/>
      <c r="LQ11" s="54"/>
      <c r="LR11" s="54"/>
      <c r="LS11" s="54"/>
      <c r="LT11" s="54"/>
      <c r="LU11" s="54"/>
      <c r="LV11" s="54"/>
      <c r="LW11" s="54"/>
      <c r="LX11" s="54"/>
      <c r="LY11" s="54"/>
      <c r="LZ11" s="54"/>
      <c r="MA11" s="54"/>
      <c r="MB11" s="54"/>
      <c r="MC11" s="54"/>
      <c r="MD11" s="54"/>
      <c r="ME11" s="54"/>
      <c r="MF11" s="54"/>
      <c r="MG11" s="54"/>
      <c r="MH11" s="54"/>
      <c r="MI11" s="54"/>
      <c r="MJ11" s="54"/>
      <c r="MK11" s="54"/>
      <c r="ML11" s="54"/>
      <c r="MM11" s="54"/>
      <c r="MN11" s="54"/>
      <c r="MO11" s="54"/>
      <c r="MP11" s="54"/>
      <c r="MQ11" s="54"/>
      <c r="MR11" s="54"/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</row>
    <row r="12" spans="1:395" ht="19" x14ac:dyDescent="0.25">
      <c r="B12" s="2"/>
      <c r="C12" s="2"/>
      <c r="D12" s="2"/>
      <c r="E12" s="5"/>
      <c r="F12" s="45" t="s">
        <v>49</v>
      </c>
      <c r="G12" s="5">
        <f t="shared" si="309"/>
        <v>0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54"/>
      <c r="FC12" s="54"/>
      <c r="FD12" s="54"/>
      <c r="FE12" s="54"/>
      <c r="FF12" s="54"/>
      <c r="FG12" s="54"/>
      <c r="FH12" s="54"/>
      <c r="FI12" s="54"/>
      <c r="FJ12" s="54"/>
      <c r="FK12" s="54"/>
      <c r="FL12" s="54"/>
      <c r="FM12" s="54"/>
      <c r="FN12" s="54"/>
      <c r="FO12" s="54"/>
      <c r="FP12" s="54"/>
      <c r="FQ12" s="54"/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54"/>
      <c r="GT12" s="54"/>
      <c r="GU12" s="54"/>
      <c r="GV12" s="54"/>
      <c r="GW12" s="54"/>
      <c r="GX12" s="54"/>
      <c r="GY12" s="54"/>
      <c r="GZ12" s="54"/>
      <c r="HA12" s="54"/>
      <c r="HB12" s="54"/>
      <c r="HC12" s="54"/>
      <c r="HD12" s="54"/>
      <c r="HE12" s="54"/>
      <c r="HF12" s="54"/>
      <c r="HG12" s="54"/>
      <c r="HH12" s="54"/>
      <c r="HI12" s="54"/>
      <c r="HJ12" s="54"/>
      <c r="HK12" s="54"/>
      <c r="HL12" s="54"/>
      <c r="HM12" s="54"/>
      <c r="HN12" s="54"/>
      <c r="HO12" s="54"/>
      <c r="HP12" s="54"/>
      <c r="HQ12" s="54"/>
      <c r="HR12" s="54"/>
      <c r="HS12" s="54"/>
      <c r="HT12" s="54"/>
      <c r="HU12" s="54"/>
      <c r="HV12" s="54"/>
      <c r="HW12" s="54"/>
      <c r="HX12" s="54"/>
      <c r="HY12" s="54"/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54"/>
      <c r="JB12" s="54"/>
      <c r="JC12" s="54"/>
      <c r="JD12" s="54"/>
      <c r="JE12" s="54"/>
      <c r="JF12" s="54"/>
      <c r="JG12" s="54"/>
      <c r="JH12" s="54"/>
      <c r="JI12" s="54"/>
      <c r="JJ12" s="54"/>
      <c r="JK12" s="54"/>
      <c r="JL12" s="54"/>
      <c r="JM12" s="54"/>
      <c r="JN12" s="54"/>
      <c r="JO12" s="54"/>
      <c r="JP12" s="54"/>
      <c r="JQ12" s="54"/>
      <c r="JR12" s="54"/>
      <c r="JS12" s="54"/>
      <c r="JT12" s="54"/>
      <c r="JU12" s="54"/>
      <c r="JV12" s="54"/>
      <c r="JW12" s="54"/>
      <c r="JX12" s="54"/>
      <c r="JY12" s="54"/>
      <c r="JZ12" s="54"/>
      <c r="KA12" s="54"/>
      <c r="KB12" s="54"/>
      <c r="KC12" s="54"/>
      <c r="KD12" s="54"/>
      <c r="KE12" s="54"/>
      <c r="KF12" s="54"/>
      <c r="KG12" s="54"/>
      <c r="KH12" s="54"/>
      <c r="KI12" s="54"/>
      <c r="KJ12" s="54"/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54"/>
      <c r="LJ12" s="54"/>
      <c r="LK12" s="54"/>
      <c r="LL12" s="54"/>
      <c r="LM12" s="54"/>
      <c r="LN12" s="54"/>
      <c r="LO12" s="54"/>
      <c r="LP12" s="54"/>
      <c r="LQ12" s="54"/>
      <c r="LR12" s="54"/>
      <c r="LS12" s="54"/>
      <c r="LT12" s="54"/>
      <c r="LU12" s="54"/>
      <c r="LV12" s="54"/>
      <c r="LW12" s="54"/>
      <c r="LX12" s="54"/>
      <c r="LY12" s="54"/>
      <c r="LZ12" s="54"/>
      <c r="MA12" s="54"/>
      <c r="MB12" s="54"/>
      <c r="MC12" s="54"/>
      <c r="MD12" s="54"/>
      <c r="ME12" s="54"/>
      <c r="MF12" s="54"/>
      <c r="MG12" s="54"/>
      <c r="MH12" s="54"/>
      <c r="MI12" s="54"/>
      <c r="MJ12" s="54"/>
      <c r="MK12" s="54"/>
      <c r="ML12" s="54"/>
      <c r="MM12" s="54"/>
      <c r="MN12" s="54"/>
      <c r="MO12" s="54"/>
      <c r="MP12" s="54"/>
      <c r="MQ12" s="54"/>
      <c r="MR12" s="54"/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</row>
    <row r="13" spans="1:395" ht="19" x14ac:dyDescent="0.25">
      <c r="B13" s="2"/>
      <c r="C13" s="2"/>
      <c r="D13" s="2"/>
      <c r="E13" s="5"/>
      <c r="F13" s="45" t="s">
        <v>51</v>
      </c>
      <c r="G13" s="5">
        <f t="shared" si="309"/>
        <v>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54"/>
      <c r="FC13" s="54"/>
      <c r="FD13" s="54"/>
      <c r="FE13" s="54"/>
      <c r="FF13" s="54"/>
      <c r="FG13" s="54"/>
      <c r="FH13" s="54"/>
      <c r="FI13" s="54"/>
      <c r="FJ13" s="54"/>
      <c r="FK13" s="54"/>
      <c r="FL13" s="54"/>
      <c r="FM13" s="54"/>
      <c r="FN13" s="54"/>
      <c r="FO13" s="54"/>
      <c r="FP13" s="54"/>
      <c r="FQ13" s="54"/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54"/>
      <c r="GT13" s="54"/>
      <c r="GU13" s="54"/>
      <c r="GV13" s="54"/>
      <c r="GW13" s="54"/>
      <c r="GX13" s="54"/>
      <c r="GY13" s="54"/>
      <c r="GZ13" s="54"/>
      <c r="HA13" s="54"/>
      <c r="HB13" s="54"/>
      <c r="HC13" s="54"/>
      <c r="HD13" s="54"/>
      <c r="HE13" s="54"/>
      <c r="HF13" s="54"/>
      <c r="HG13" s="54"/>
      <c r="HH13" s="54"/>
      <c r="HI13" s="54"/>
      <c r="HJ13" s="54"/>
      <c r="HK13" s="54"/>
      <c r="HL13" s="54"/>
      <c r="HM13" s="54"/>
      <c r="HN13" s="54"/>
      <c r="HO13" s="54"/>
      <c r="HP13" s="54"/>
      <c r="HQ13" s="54"/>
      <c r="HR13" s="54"/>
      <c r="HS13" s="54"/>
      <c r="HT13" s="54"/>
      <c r="HU13" s="54"/>
      <c r="HV13" s="54"/>
      <c r="HW13" s="54"/>
      <c r="HX13" s="54"/>
      <c r="HY13" s="54"/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54"/>
      <c r="JB13" s="54"/>
      <c r="JC13" s="54"/>
      <c r="JD13" s="54"/>
      <c r="JE13" s="54"/>
      <c r="JF13" s="54"/>
      <c r="JG13" s="54"/>
      <c r="JH13" s="54"/>
      <c r="JI13" s="54"/>
      <c r="JJ13" s="54"/>
      <c r="JK13" s="54"/>
      <c r="JL13" s="54"/>
      <c r="JM13" s="54"/>
      <c r="JN13" s="54"/>
      <c r="JO13" s="54"/>
      <c r="JP13" s="54"/>
      <c r="JQ13" s="54"/>
      <c r="JR13" s="54"/>
      <c r="JS13" s="54"/>
      <c r="JT13" s="54"/>
      <c r="JU13" s="54"/>
      <c r="JV13" s="54"/>
      <c r="JW13" s="54"/>
      <c r="JX13" s="54"/>
      <c r="JY13" s="54"/>
      <c r="JZ13" s="54"/>
      <c r="KA13" s="54"/>
      <c r="KB13" s="54"/>
      <c r="KC13" s="54"/>
      <c r="KD13" s="54"/>
      <c r="KE13" s="54"/>
      <c r="KF13" s="54"/>
      <c r="KG13" s="54"/>
      <c r="KH13" s="54"/>
      <c r="KI13" s="54"/>
      <c r="KJ13" s="54"/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54"/>
      <c r="LJ13" s="54"/>
      <c r="LK13" s="54"/>
      <c r="LL13" s="54"/>
      <c r="LM13" s="54"/>
      <c r="LN13" s="54"/>
      <c r="LO13" s="54"/>
      <c r="LP13" s="54"/>
      <c r="LQ13" s="54"/>
      <c r="LR13" s="54"/>
      <c r="LS13" s="54"/>
      <c r="LT13" s="54"/>
      <c r="LU13" s="54"/>
      <c r="LV13" s="54"/>
      <c r="LW13" s="54"/>
      <c r="LX13" s="54"/>
      <c r="LY13" s="54"/>
      <c r="LZ13" s="54"/>
      <c r="MA13" s="54"/>
      <c r="MB13" s="54"/>
      <c r="MC13" s="54"/>
      <c r="MD13" s="54"/>
      <c r="ME13" s="54"/>
      <c r="MF13" s="54"/>
      <c r="MG13" s="54"/>
      <c r="MH13" s="54"/>
      <c r="MI13" s="54"/>
      <c r="MJ13" s="54"/>
      <c r="MK13" s="54"/>
      <c r="ML13" s="54"/>
      <c r="MM13" s="54"/>
      <c r="MN13" s="54"/>
      <c r="MO13" s="54"/>
      <c r="MP13" s="54"/>
      <c r="MQ13" s="54"/>
      <c r="MR13" s="54"/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</row>
    <row r="14" spans="1:395" ht="19" x14ac:dyDescent="0.25">
      <c r="B14" s="2"/>
      <c r="C14" s="2"/>
      <c r="D14" s="2"/>
      <c r="E14" s="5"/>
      <c r="F14" s="45" t="s">
        <v>53</v>
      </c>
      <c r="G14" s="5">
        <f t="shared" si="309"/>
        <v>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54"/>
      <c r="FC14" s="54"/>
      <c r="FD14" s="54"/>
      <c r="FE14" s="54"/>
      <c r="FF14" s="54"/>
      <c r="FG14" s="54"/>
      <c r="FH14" s="54"/>
      <c r="FI14" s="54"/>
      <c r="FJ14" s="54"/>
      <c r="FK14" s="54"/>
      <c r="FL14" s="54"/>
      <c r="FM14" s="54"/>
      <c r="FN14" s="54"/>
      <c r="FO14" s="54"/>
      <c r="FP14" s="54"/>
      <c r="FQ14" s="5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  <c r="HC14" s="54"/>
      <c r="HD14" s="54"/>
      <c r="HE14" s="54"/>
      <c r="HF14" s="54"/>
      <c r="HG14" s="54"/>
      <c r="HH14" s="54"/>
      <c r="HI14" s="54"/>
      <c r="HJ14" s="54"/>
      <c r="HK14" s="54"/>
      <c r="HL14" s="54"/>
      <c r="HM14" s="54"/>
      <c r="HN14" s="54"/>
      <c r="HO14" s="54"/>
      <c r="HP14" s="54"/>
      <c r="HQ14" s="54"/>
      <c r="HR14" s="54"/>
      <c r="HS14" s="54"/>
      <c r="HT14" s="54"/>
      <c r="HU14" s="54"/>
      <c r="HV14" s="54"/>
      <c r="HW14" s="54"/>
      <c r="HX14" s="54"/>
      <c r="HY14" s="54"/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54"/>
      <c r="JB14" s="54"/>
      <c r="JC14" s="54"/>
      <c r="JD14" s="54"/>
      <c r="JE14" s="54"/>
      <c r="JF14" s="54"/>
      <c r="JG14" s="54"/>
      <c r="JH14" s="54"/>
      <c r="JI14" s="54"/>
      <c r="JJ14" s="54"/>
      <c r="JK14" s="54"/>
      <c r="JL14" s="54"/>
      <c r="JM14" s="54"/>
      <c r="JN14" s="54"/>
      <c r="JO14" s="54"/>
      <c r="JP14" s="54"/>
      <c r="JQ14" s="54"/>
      <c r="JR14" s="54"/>
      <c r="JS14" s="54"/>
      <c r="JT14" s="54"/>
      <c r="JU14" s="54"/>
      <c r="JV14" s="54"/>
      <c r="JW14" s="54"/>
      <c r="JX14" s="54"/>
      <c r="JY14" s="54"/>
      <c r="JZ14" s="54"/>
      <c r="KA14" s="54"/>
      <c r="KB14" s="54"/>
      <c r="KC14" s="54"/>
      <c r="KD14" s="54"/>
      <c r="KE14" s="54"/>
      <c r="KF14" s="54"/>
      <c r="KG14" s="54"/>
      <c r="KH14" s="54"/>
      <c r="KI14" s="54"/>
      <c r="KJ14" s="54"/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54"/>
      <c r="LG14" s="54"/>
      <c r="LH14" s="54"/>
      <c r="LI14" s="54"/>
      <c r="LJ14" s="54"/>
      <c r="LK14" s="54"/>
      <c r="LL14" s="54"/>
      <c r="LM14" s="54"/>
      <c r="LN14" s="54"/>
      <c r="LO14" s="54"/>
      <c r="LP14" s="54"/>
      <c r="LQ14" s="54"/>
      <c r="LR14" s="54"/>
      <c r="LS14" s="54"/>
      <c r="LT14" s="54"/>
      <c r="LU14" s="54"/>
      <c r="LV14" s="54"/>
      <c r="LW14" s="54"/>
      <c r="LX14" s="54"/>
      <c r="LY14" s="54"/>
      <c r="LZ14" s="54"/>
      <c r="MA14" s="54"/>
      <c r="MB14" s="54"/>
      <c r="MC14" s="54"/>
      <c r="MD14" s="54"/>
      <c r="ME14" s="54"/>
      <c r="MF14" s="54"/>
      <c r="MG14" s="54"/>
      <c r="MH14" s="54"/>
      <c r="MI14" s="54"/>
      <c r="MJ14" s="54"/>
      <c r="MK14" s="54"/>
      <c r="ML14" s="54"/>
      <c r="MM14" s="54"/>
      <c r="MN14" s="54"/>
      <c r="MO14" s="54"/>
      <c r="MP14" s="54"/>
      <c r="MQ14" s="54"/>
      <c r="MR14" s="54"/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</row>
    <row r="15" spans="1:395" ht="19" x14ac:dyDescent="0.25">
      <c r="B15" s="2"/>
      <c r="C15" s="2"/>
      <c r="D15" s="2"/>
      <c r="E15" s="5"/>
      <c r="F15" s="45" t="s">
        <v>55</v>
      </c>
      <c r="G15" s="5">
        <f t="shared" si="309"/>
        <v>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54"/>
      <c r="FC15" s="54"/>
      <c r="FD15" s="54"/>
      <c r="FE15" s="54"/>
      <c r="FF15" s="54"/>
      <c r="FG15" s="54"/>
      <c r="FH15" s="54"/>
      <c r="FI15" s="54"/>
      <c r="FJ15" s="54"/>
      <c r="FK15" s="54"/>
      <c r="FL15" s="54"/>
      <c r="FM15" s="54"/>
      <c r="FN15" s="54"/>
      <c r="FO15" s="54"/>
      <c r="FP15" s="54"/>
      <c r="FQ15" s="54"/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  <c r="HC15" s="54"/>
      <c r="HD15" s="54"/>
      <c r="HE15" s="54"/>
      <c r="HF15" s="54"/>
      <c r="HG15" s="54"/>
      <c r="HH15" s="54"/>
      <c r="HI15" s="54"/>
      <c r="HJ15" s="54"/>
      <c r="HK15" s="54"/>
      <c r="HL15" s="54"/>
      <c r="HM15" s="54"/>
      <c r="HN15" s="54"/>
      <c r="HO15" s="54"/>
      <c r="HP15" s="54"/>
      <c r="HQ15" s="54"/>
      <c r="HR15" s="54"/>
      <c r="HS15" s="54"/>
      <c r="HT15" s="54"/>
      <c r="HU15" s="54"/>
      <c r="HV15" s="54"/>
      <c r="HW15" s="54"/>
      <c r="HX15" s="54"/>
      <c r="HY15" s="54"/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54"/>
      <c r="IY15" s="54"/>
      <c r="IZ15" s="54"/>
      <c r="JA15" s="54"/>
      <c r="JB15" s="54"/>
      <c r="JC15" s="54"/>
      <c r="JD15" s="54"/>
      <c r="JE15" s="54"/>
      <c r="JF15" s="54"/>
      <c r="JG15" s="54"/>
      <c r="JH15" s="54"/>
      <c r="JI15" s="54"/>
      <c r="JJ15" s="54"/>
      <c r="JK15" s="54"/>
      <c r="JL15" s="54"/>
      <c r="JM15" s="54"/>
      <c r="JN15" s="54"/>
      <c r="JO15" s="54"/>
      <c r="JP15" s="54"/>
      <c r="JQ15" s="54"/>
      <c r="JR15" s="54"/>
      <c r="JS15" s="54"/>
      <c r="JT15" s="54"/>
      <c r="JU15" s="54"/>
      <c r="JV15" s="54"/>
      <c r="JW15" s="54"/>
      <c r="JX15" s="54"/>
      <c r="JY15" s="54"/>
      <c r="JZ15" s="54"/>
      <c r="KA15" s="54"/>
      <c r="KB15" s="54"/>
      <c r="KC15" s="54"/>
      <c r="KD15" s="54"/>
      <c r="KE15" s="54"/>
      <c r="KF15" s="54"/>
      <c r="KG15" s="54"/>
      <c r="KH15" s="54"/>
      <c r="KI15" s="54"/>
      <c r="KJ15" s="54"/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54"/>
      <c r="LG15" s="54"/>
      <c r="LH15" s="54"/>
      <c r="LI15" s="54"/>
      <c r="LJ15" s="54"/>
      <c r="LK15" s="54"/>
      <c r="LL15" s="54"/>
      <c r="LM15" s="54"/>
      <c r="LN15" s="54"/>
      <c r="LO15" s="54"/>
      <c r="LP15" s="54"/>
      <c r="LQ15" s="54"/>
      <c r="LR15" s="54"/>
      <c r="LS15" s="54"/>
      <c r="LT15" s="54"/>
      <c r="LU15" s="54"/>
      <c r="LV15" s="54"/>
      <c r="LW15" s="54"/>
      <c r="LX15" s="54"/>
      <c r="LY15" s="54"/>
      <c r="LZ15" s="54"/>
      <c r="MA15" s="54"/>
      <c r="MB15" s="54"/>
      <c r="MC15" s="54"/>
      <c r="MD15" s="54"/>
      <c r="ME15" s="54"/>
      <c r="MF15" s="54"/>
      <c r="MG15" s="54"/>
      <c r="MH15" s="54"/>
      <c r="MI15" s="54"/>
      <c r="MJ15" s="54"/>
      <c r="MK15" s="54"/>
      <c r="ML15" s="54"/>
      <c r="MM15" s="54"/>
      <c r="MN15" s="54"/>
      <c r="MO15" s="54"/>
      <c r="MP15" s="54"/>
      <c r="MQ15" s="54"/>
      <c r="MR15" s="54"/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</row>
    <row r="16" spans="1:395" ht="19" x14ac:dyDescent="0.25">
      <c r="B16" s="2"/>
      <c r="C16" s="2"/>
      <c r="D16" s="2"/>
      <c r="E16" s="5"/>
      <c r="F16" s="5"/>
      <c r="G16" s="46"/>
    </row>
    <row r="17" spans="2:7" ht="19" x14ac:dyDescent="0.25">
      <c r="B17" s="2"/>
      <c r="C17" s="2"/>
      <c r="D17" s="2"/>
      <c r="E17" s="5"/>
      <c r="F17" s="5"/>
      <c r="G17" s="46"/>
    </row>
    <row r="18" spans="2:7" ht="19" x14ac:dyDescent="0.25">
      <c r="B18" s="2"/>
      <c r="C18" s="2"/>
      <c r="D18" s="2"/>
      <c r="E18" s="5"/>
      <c r="F18" s="5"/>
      <c r="G18" s="46"/>
    </row>
    <row r="19" spans="2:7" ht="19" x14ac:dyDescent="0.25">
      <c r="B19" s="2"/>
      <c r="C19" s="2"/>
      <c r="D19" s="2"/>
      <c r="E19" s="5"/>
      <c r="F19" s="5"/>
      <c r="G19" s="46"/>
    </row>
    <row r="20" spans="2:7" ht="19" x14ac:dyDescent="0.25">
      <c r="B20" s="2"/>
      <c r="C20" s="2"/>
      <c r="D20" s="2"/>
      <c r="E20" s="5"/>
      <c r="F20" s="5"/>
      <c r="G20" s="46"/>
    </row>
    <row r="21" spans="2:7" ht="19" x14ac:dyDescent="0.25">
      <c r="B21" s="2"/>
      <c r="C21" s="2"/>
      <c r="D21" s="5"/>
      <c r="F21" s="5"/>
      <c r="G21" s="46"/>
    </row>
    <row r="22" spans="2:7" ht="19" x14ac:dyDescent="0.25">
      <c r="B22" s="2"/>
      <c r="C22" s="2"/>
      <c r="D22" s="2"/>
      <c r="E22" s="5"/>
      <c r="F22" s="5"/>
      <c r="G22" s="46"/>
    </row>
    <row r="23" spans="2:7" ht="19" x14ac:dyDescent="0.25">
      <c r="B23" s="2"/>
      <c r="C23" s="2"/>
      <c r="D23" s="2"/>
      <c r="E23" s="5"/>
      <c r="F23" s="5"/>
      <c r="G23" s="46"/>
    </row>
    <row r="24" spans="2:7" ht="19" x14ac:dyDescent="0.25">
      <c r="B24" s="2"/>
      <c r="C24" s="2"/>
      <c r="D24" s="2"/>
      <c r="E24" s="5"/>
      <c r="F24" s="5"/>
      <c r="G24" s="46"/>
    </row>
    <row r="25" spans="2:7" ht="19" x14ac:dyDescent="0.25">
      <c r="B25" s="2"/>
      <c r="C25" s="2"/>
      <c r="D25" s="2"/>
      <c r="E25" s="5"/>
      <c r="F25" s="5"/>
      <c r="G25" s="46"/>
    </row>
    <row r="26" spans="2:7" ht="19" x14ac:dyDescent="0.25">
      <c r="B26" s="2"/>
      <c r="C26" s="2"/>
      <c r="D26" s="2"/>
      <c r="E26" s="5"/>
      <c r="F26" s="5"/>
      <c r="G26" s="46"/>
    </row>
    <row r="27" spans="2:7" ht="19" x14ac:dyDescent="0.25">
      <c r="B27" s="2"/>
      <c r="C27" s="2"/>
      <c r="D27" s="2"/>
      <c r="E27" s="5"/>
      <c r="F27" s="5"/>
      <c r="G27" s="46"/>
    </row>
    <row r="28" spans="2:7" ht="19" x14ac:dyDescent="0.25">
      <c r="B28" s="2"/>
      <c r="C28" s="2"/>
      <c r="D28" s="2"/>
      <c r="E28" s="5"/>
      <c r="F28" s="5"/>
      <c r="G28" s="46"/>
    </row>
    <row r="29" spans="2:7" ht="19" x14ac:dyDescent="0.25">
      <c r="B29" s="2"/>
      <c r="C29" s="2"/>
      <c r="D29" s="2"/>
      <c r="E29" s="5"/>
      <c r="F29" s="5"/>
      <c r="G29" s="46"/>
    </row>
    <row r="30" spans="2:7" ht="19" x14ac:dyDescent="0.25">
      <c r="B30" s="2"/>
      <c r="C30" s="2"/>
      <c r="D30" s="2"/>
      <c r="E30" s="2"/>
      <c r="F30" s="2"/>
      <c r="G30" s="47"/>
    </row>
    <row r="31" spans="2:7" ht="19" x14ac:dyDescent="0.25">
      <c r="B31" s="2"/>
      <c r="C31" s="2"/>
      <c r="D31" s="2"/>
      <c r="E31" s="2"/>
      <c r="F31" s="2"/>
      <c r="G31" s="47"/>
    </row>
  </sheetData>
  <mergeCells count="1">
    <mergeCell ref="A2:F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B1:R69"/>
  <sheetViews>
    <sheetView zoomScale="120" zoomScaleNormal="120" workbookViewId="0">
      <selection activeCell="E12" sqref="E12"/>
    </sheetView>
  </sheetViews>
  <sheetFormatPr baseColWidth="10" defaultRowHeight="16" x14ac:dyDescent="0.2"/>
  <cols>
    <col min="1" max="1" width="5.83203125" customWidth="1"/>
    <col min="3" max="3" width="25" customWidth="1"/>
    <col min="4" max="7" width="12.33203125" customWidth="1"/>
    <col min="8" max="9" width="12.6640625" customWidth="1"/>
    <col min="10" max="10" width="13.5" customWidth="1"/>
    <col min="12" max="12" width="14.1640625" customWidth="1"/>
    <col min="13" max="13" width="12.1640625" customWidth="1"/>
    <col min="14" max="14" width="11.5" customWidth="1"/>
    <col min="15" max="15" width="13.5" customWidth="1"/>
    <col min="17" max="17" width="11.6640625" customWidth="1"/>
    <col min="18" max="18" width="13.83203125" customWidth="1"/>
  </cols>
  <sheetData>
    <row r="1" spans="2:18" ht="24" customHeight="1" x14ac:dyDescent="0.2"/>
    <row r="2" spans="2:18" s="7" customFormat="1" ht="19" x14ac:dyDescent="0.25">
      <c r="B2" s="5" t="s">
        <v>61</v>
      </c>
      <c r="C2" s="5" t="s">
        <v>62</v>
      </c>
      <c r="D2" s="5" t="s">
        <v>87</v>
      </c>
      <c r="E2" s="84" t="s">
        <v>24</v>
      </c>
      <c r="F2" s="5" t="s">
        <v>88</v>
      </c>
      <c r="G2" s="84" t="s">
        <v>24</v>
      </c>
      <c r="H2" s="5" t="s">
        <v>83</v>
      </c>
      <c r="I2" s="5" t="s">
        <v>103</v>
      </c>
      <c r="J2" s="55" t="s">
        <v>85</v>
      </c>
      <c r="K2" s="5" t="s">
        <v>65</v>
      </c>
      <c r="L2" s="5" t="s">
        <v>84</v>
      </c>
      <c r="M2" s="5" t="s">
        <v>77</v>
      </c>
      <c r="N2" s="5" t="s">
        <v>78</v>
      </c>
      <c r="O2" s="5" t="s">
        <v>79</v>
      </c>
      <c r="P2" s="5" t="s">
        <v>80</v>
      </c>
      <c r="Q2" s="5" t="s">
        <v>81</v>
      </c>
      <c r="R2" s="5" t="s">
        <v>82</v>
      </c>
    </row>
    <row r="3" spans="2:18" x14ac:dyDescent="0.2">
      <c r="B3" t="s">
        <v>66</v>
      </c>
      <c r="C3" t="s">
        <v>67</v>
      </c>
      <c r="D3" s="7"/>
      <c r="E3" s="7" t="s">
        <v>66</v>
      </c>
      <c r="F3" s="7"/>
      <c r="G3" s="7" t="str">
        <f>IF(F3="x",$B3,"")</f>
        <v/>
      </c>
      <c r="H3" s="7"/>
      <c r="I3" s="7"/>
      <c r="J3" s="7" t="s">
        <v>24</v>
      </c>
      <c r="K3" s="7" t="s">
        <v>24</v>
      </c>
      <c r="L3" s="7"/>
      <c r="M3" s="7">
        <v>3</v>
      </c>
      <c r="N3" s="7"/>
      <c r="O3" s="7"/>
      <c r="P3" s="7">
        <v>3</v>
      </c>
      <c r="Q3" s="7"/>
      <c r="R3" s="7"/>
    </row>
    <row r="4" spans="2:18" x14ac:dyDescent="0.2">
      <c r="B4" t="s">
        <v>37</v>
      </c>
      <c r="C4" t="s">
        <v>68</v>
      </c>
      <c r="D4" s="7"/>
      <c r="E4" s="7" t="s">
        <v>37</v>
      </c>
      <c r="F4" s="7"/>
      <c r="G4" s="7" t="str">
        <f t="shared" ref="E4:G16" si="0">IF(F4="x",$B4,"")</f>
        <v/>
      </c>
      <c r="H4" s="7" t="s">
        <v>24</v>
      </c>
      <c r="I4" s="7"/>
      <c r="J4" s="7" t="s">
        <v>24</v>
      </c>
      <c r="K4" s="7" t="s">
        <v>24</v>
      </c>
      <c r="L4" s="7"/>
      <c r="M4" s="7">
        <v>1</v>
      </c>
      <c r="N4" s="7"/>
      <c r="O4" s="7"/>
      <c r="P4" s="7">
        <v>1</v>
      </c>
      <c r="Q4" s="7"/>
      <c r="R4" s="7"/>
    </row>
    <row r="5" spans="2:18" x14ac:dyDescent="0.2">
      <c r="B5" t="s">
        <v>39</v>
      </c>
      <c r="C5" t="s">
        <v>69</v>
      </c>
      <c r="D5" s="7" t="s">
        <v>24</v>
      </c>
      <c r="E5" s="7" t="str">
        <f t="shared" si="0"/>
        <v>VAD</v>
      </c>
      <c r="F5" s="7"/>
      <c r="G5" s="7" t="str">
        <f t="shared" si="0"/>
        <v/>
      </c>
      <c r="H5" s="7"/>
      <c r="I5" s="7" t="s">
        <v>24</v>
      </c>
      <c r="J5" s="7" t="s">
        <v>24</v>
      </c>
      <c r="K5" s="7"/>
      <c r="L5" s="7"/>
      <c r="M5" s="7"/>
      <c r="N5" s="7"/>
      <c r="O5" s="7"/>
      <c r="P5" s="7"/>
      <c r="Q5" s="7"/>
      <c r="R5" s="7"/>
    </row>
    <row r="6" spans="2:18" x14ac:dyDescent="0.2">
      <c r="B6" t="s">
        <v>43</v>
      </c>
      <c r="C6" t="s">
        <v>71</v>
      </c>
      <c r="D6" s="7"/>
      <c r="E6" s="7" t="s">
        <v>43</v>
      </c>
      <c r="F6" s="7"/>
      <c r="G6" s="7" t="str">
        <f t="shared" si="0"/>
        <v/>
      </c>
      <c r="H6" s="7" t="s">
        <v>24</v>
      </c>
      <c r="I6" s="7" t="s">
        <v>24</v>
      </c>
      <c r="J6" s="7" t="s">
        <v>24</v>
      </c>
      <c r="K6" s="7" t="s">
        <v>24</v>
      </c>
      <c r="L6" s="7"/>
      <c r="M6" s="7"/>
      <c r="N6" s="7"/>
      <c r="O6" s="7"/>
      <c r="P6" s="7"/>
      <c r="Q6" s="7"/>
      <c r="R6" s="7"/>
    </row>
    <row r="7" spans="2:18" x14ac:dyDescent="0.2">
      <c r="B7" t="s">
        <v>45</v>
      </c>
      <c r="C7" t="s">
        <v>72</v>
      </c>
      <c r="D7" s="7"/>
      <c r="E7" s="7" t="str">
        <f t="shared" si="0"/>
        <v/>
      </c>
      <c r="F7" s="7"/>
      <c r="G7" s="7" t="str">
        <f t="shared" si="0"/>
        <v/>
      </c>
      <c r="H7" s="7" t="s">
        <v>24</v>
      </c>
      <c r="I7" s="7" t="s">
        <v>24</v>
      </c>
      <c r="J7" s="7" t="s">
        <v>24</v>
      </c>
      <c r="K7" s="7" t="s">
        <v>24</v>
      </c>
      <c r="L7" s="7"/>
      <c r="M7" s="7"/>
      <c r="N7" s="7"/>
      <c r="O7" s="7"/>
      <c r="P7" s="7"/>
      <c r="Q7" s="7"/>
      <c r="R7" s="7"/>
    </row>
    <row r="8" spans="2:18" x14ac:dyDescent="0.2">
      <c r="B8" t="s">
        <v>97</v>
      </c>
      <c r="C8" t="s">
        <v>98</v>
      </c>
      <c r="D8" s="7"/>
      <c r="E8" s="7" t="str">
        <f t="shared" si="0"/>
        <v/>
      </c>
      <c r="F8" s="7"/>
      <c r="G8" s="7" t="str">
        <f t="shared" si="0"/>
        <v/>
      </c>
      <c r="H8" s="7" t="s">
        <v>24</v>
      </c>
      <c r="I8" s="7" t="s">
        <v>24</v>
      </c>
      <c r="J8" s="7" t="s">
        <v>24</v>
      </c>
      <c r="K8" s="7" t="s">
        <v>24</v>
      </c>
      <c r="L8" s="7"/>
      <c r="M8" s="7"/>
      <c r="N8" s="7"/>
      <c r="O8" s="7"/>
      <c r="P8" s="7"/>
      <c r="Q8" s="7"/>
      <c r="R8" s="7"/>
    </row>
    <row r="9" spans="2:18" x14ac:dyDescent="0.2">
      <c r="B9" t="s">
        <v>95</v>
      </c>
      <c r="C9" t="s">
        <v>96</v>
      </c>
      <c r="D9" s="7"/>
      <c r="E9" s="7" t="str">
        <f t="shared" si="0"/>
        <v/>
      </c>
      <c r="F9" s="7"/>
      <c r="G9" s="7" t="str">
        <f t="shared" si="0"/>
        <v/>
      </c>
      <c r="H9" s="7" t="s">
        <v>24</v>
      </c>
      <c r="I9" s="7"/>
      <c r="J9" s="7" t="s">
        <v>24</v>
      </c>
      <c r="K9" s="7" t="s">
        <v>24</v>
      </c>
      <c r="L9" s="7"/>
      <c r="M9" s="7"/>
      <c r="N9" s="7"/>
      <c r="O9" s="7"/>
      <c r="P9" s="7"/>
      <c r="Q9" s="7"/>
      <c r="R9" s="7"/>
    </row>
    <row r="10" spans="2:18" x14ac:dyDescent="0.2">
      <c r="B10" t="s">
        <v>47</v>
      </c>
      <c r="C10" t="s">
        <v>73</v>
      </c>
      <c r="D10" s="7"/>
      <c r="E10" s="7" t="str">
        <f t="shared" si="0"/>
        <v/>
      </c>
      <c r="F10" s="7"/>
      <c r="G10" s="7" t="str">
        <f t="shared" si="0"/>
        <v/>
      </c>
      <c r="H10" s="7" t="s">
        <v>24</v>
      </c>
      <c r="I10" s="7" t="s">
        <v>24</v>
      </c>
      <c r="J10" s="7" t="s">
        <v>24</v>
      </c>
      <c r="K10" s="7" t="s">
        <v>24</v>
      </c>
      <c r="L10" s="7"/>
      <c r="M10" s="7"/>
      <c r="N10" s="7"/>
      <c r="O10" s="7"/>
      <c r="P10" s="7"/>
      <c r="Q10" s="7"/>
      <c r="R10" s="7"/>
    </row>
    <row r="11" spans="2:18" x14ac:dyDescent="0.2">
      <c r="B11" t="s">
        <v>41</v>
      </c>
      <c r="C11" t="s">
        <v>70</v>
      </c>
      <c r="D11" s="7"/>
      <c r="E11" s="7" t="str">
        <f t="shared" si="0"/>
        <v/>
      </c>
      <c r="F11" s="7"/>
      <c r="G11" s="7" t="str">
        <f t="shared" si="0"/>
        <v/>
      </c>
      <c r="H11" s="7" t="s">
        <v>24</v>
      </c>
      <c r="I11" s="7" t="s">
        <v>24</v>
      </c>
      <c r="J11" s="7" t="s">
        <v>24</v>
      </c>
      <c r="K11" s="7" t="s">
        <v>24</v>
      </c>
      <c r="L11" s="7"/>
      <c r="M11" s="7"/>
      <c r="N11" s="7"/>
      <c r="O11" s="7"/>
      <c r="P11" s="7"/>
      <c r="Q11" s="7"/>
      <c r="R11" s="7"/>
    </row>
    <row r="12" spans="2:18" x14ac:dyDescent="0.2">
      <c r="B12" t="s">
        <v>51</v>
      </c>
      <c r="C12" t="s">
        <v>23</v>
      </c>
      <c r="D12" s="7" t="s">
        <v>24</v>
      </c>
      <c r="E12" s="7" t="str">
        <f t="shared" si="0"/>
        <v>URG</v>
      </c>
      <c r="F12" s="7"/>
      <c r="G12" s="7" t="str">
        <f t="shared" si="0"/>
        <v/>
      </c>
      <c r="H12" s="7"/>
      <c r="I12" s="7" t="s">
        <v>24</v>
      </c>
      <c r="J12" s="7" t="s">
        <v>86</v>
      </c>
      <c r="K12" s="7"/>
      <c r="L12" s="7"/>
    </row>
    <row r="13" spans="2:18" x14ac:dyDescent="0.2">
      <c r="B13" t="s">
        <v>53</v>
      </c>
      <c r="C13" t="s">
        <v>75</v>
      </c>
      <c r="D13" s="7" t="s">
        <v>24</v>
      </c>
      <c r="E13" s="7" t="str">
        <f t="shared" si="0"/>
        <v>ACC</v>
      </c>
      <c r="F13" s="7"/>
      <c r="G13" s="7" t="str">
        <f t="shared" si="0"/>
        <v/>
      </c>
      <c r="H13" s="7"/>
      <c r="I13" s="7" t="s">
        <v>24</v>
      </c>
      <c r="J13" s="7" t="s">
        <v>86</v>
      </c>
      <c r="K13" s="7"/>
      <c r="L13" s="7"/>
      <c r="M13" s="7"/>
      <c r="N13" s="7"/>
      <c r="O13" s="7"/>
      <c r="P13" s="7"/>
      <c r="Q13" s="7"/>
      <c r="R13" s="7"/>
    </row>
    <row r="14" spans="2:18" x14ac:dyDescent="0.2">
      <c r="B14" t="s">
        <v>55</v>
      </c>
      <c r="C14" t="s">
        <v>76</v>
      </c>
      <c r="D14" s="7" t="s">
        <v>24</v>
      </c>
      <c r="E14" s="7" t="str">
        <f t="shared" si="0"/>
        <v>HOS</v>
      </c>
      <c r="F14" s="7"/>
      <c r="G14" s="7" t="str">
        <f t="shared" si="0"/>
        <v/>
      </c>
      <c r="H14" s="7"/>
      <c r="I14" s="7" t="s">
        <v>24</v>
      </c>
      <c r="J14" s="7" t="s">
        <v>24</v>
      </c>
      <c r="K14" s="7"/>
      <c r="L14" s="7"/>
      <c r="M14" s="7"/>
      <c r="N14" s="7"/>
      <c r="O14" s="7"/>
      <c r="P14" s="7"/>
      <c r="Q14" s="7"/>
      <c r="R14" s="7"/>
    </row>
    <row r="15" spans="2:18" x14ac:dyDescent="0.2">
      <c r="B15" t="s">
        <v>63</v>
      </c>
      <c r="C15" t="s">
        <v>64</v>
      </c>
      <c r="D15" s="7" t="s">
        <v>24</v>
      </c>
      <c r="E15" s="7" t="str">
        <f t="shared" si="0"/>
        <v>TEL</v>
      </c>
      <c r="F15" s="7"/>
      <c r="G15" s="7" t="str">
        <f t="shared" si="0"/>
        <v/>
      </c>
      <c r="H15" s="7"/>
      <c r="I15" s="7"/>
      <c r="J15" s="7"/>
      <c r="K15" s="7"/>
      <c r="L15" s="7" t="s">
        <v>24</v>
      </c>
      <c r="M15" s="7"/>
      <c r="N15" s="7"/>
      <c r="O15" s="7"/>
      <c r="P15" s="7"/>
      <c r="Q15" s="7"/>
      <c r="R15" s="7"/>
    </row>
    <row r="16" spans="2:18" x14ac:dyDescent="0.2">
      <c r="B16" t="s">
        <v>49</v>
      </c>
      <c r="C16" t="s">
        <v>74</v>
      </c>
      <c r="D16" s="7" t="s">
        <v>24</v>
      </c>
      <c r="E16" s="7" t="str">
        <f t="shared" si="0"/>
        <v>ENS</v>
      </c>
      <c r="F16" s="7" t="s">
        <v>24</v>
      </c>
      <c r="G16" s="7" t="str">
        <f t="shared" si="0"/>
        <v>ENS</v>
      </c>
      <c r="H16" s="7"/>
      <c r="I16" s="7"/>
      <c r="J16" s="7"/>
      <c r="K16" s="7"/>
      <c r="L16" s="7" t="s">
        <v>24</v>
      </c>
      <c r="M16" s="7"/>
      <c r="N16" s="7"/>
      <c r="O16" s="7"/>
      <c r="P16" s="7"/>
      <c r="Q16" s="7"/>
      <c r="R16" s="7"/>
    </row>
    <row r="17" spans="3:18" x14ac:dyDescent="0.2">
      <c r="M17" s="7"/>
      <c r="N17" s="7"/>
      <c r="O17" s="7"/>
      <c r="P17" s="7"/>
      <c r="Q17" s="7"/>
      <c r="R17" s="7"/>
    </row>
    <row r="29" spans="3:18" x14ac:dyDescent="0.2">
      <c r="C29" s="94"/>
    </row>
    <row r="30" spans="3:18" x14ac:dyDescent="0.2">
      <c r="C30" s="94"/>
    </row>
    <row r="31" spans="3:18" x14ac:dyDescent="0.2">
      <c r="C31" s="94"/>
      <c r="E31" s="117"/>
    </row>
    <row r="32" spans="3:18" x14ac:dyDescent="0.2">
      <c r="C32" s="94"/>
    </row>
    <row r="33" spans="3:9" x14ac:dyDescent="0.2">
      <c r="C33" s="94"/>
      <c r="D33" s="117"/>
      <c r="G33" s="117"/>
      <c r="H33" s="117"/>
    </row>
    <row r="34" spans="3:9" x14ac:dyDescent="0.2">
      <c r="C34" s="94"/>
      <c r="D34" s="117"/>
      <c r="G34" s="117"/>
      <c r="H34" s="117"/>
    </row>
    <row r="35" spans="3:9" x14ac:dyDescent="0.2">
      <c r="C35" s="94"/>
      <c r="D35" s="117"/>
      <c r="G35" s="117"/>
      <c r="H35" s="117"/>
    </row>
    <row r="36" spans="3:9" x14ac:dyDescent="0.2">
      <c r="C36" s="94"/>
    </row>
    <row r="37" spans="3:9" x14ac:dyDescent="0.2">
      <c r="C37" s="94"/>
    </row>
    <row r="38" spans="3:9" x14ac:dyDescent="0.2">
      <c r="C38" s="94"/>
      <c r="G38" s="117"/>
    </row>
    <row r="39" spans="3:9" x14ac:dyDescent="0.2">
      <c r="C39" s="94"/>
      <c r="D39" s="117"/>
      <c r="H39" s="117"/>
    </row>
    <row r="40" spans="3:9" x14ac:dyDescent="0.2">
      <c r="C40" s="94"/>
    </row>
    <row r="41" spans="3:9" x14ac:dyDescent="0.2">
      <c r="C41" s="94"/>
      <c r="D41" s="117"/>
    </row>
    <row r="42" spans="3:9" x14ac:dyDescent="0.2">
      <c r="C42" s="94"/>
      <c r="D42" s="117"/>
    </row>
    <row r="43" spans="3:9" x14ac:dyDescent="0.2">
      <c r="C43" s="94"/>
      <c r="D43" s="117"/>
    </row>
    <row r="44" spans="3:9" x14ac:dyDescent="0.2">
      <c r="C44" s="94"/>
      <c r="D44" s="117"/>
    </row>
    <row r="45" spans="3:9" x14ac:dyDescent="0.2">
      <c r="C45" s="94"/>
      <c r="D45" s="117"/>
    </row>
    <row r="46" spans="3:9" x14ac:dyDescent="0.2">
      <c r="C46" s="94" t="s">
        <v>124</v>
      </c>
      <c r="D46" s="117">
        <v>1</v>
      </c>
      <c r="E46" t="s">
        <v>338</v>
      </c>
      <c r="I46" t="s">
        <v>331</v>
      </c>
    </row>
    <row r="47" spans="3:9" x14ac:dyDescent="0.2">
      <c r="C47" s="94" t="s">
        <v>125</v>
      </c>
    </row>
    <row r="48" spans="3:9" x14ac:dyDescent="0.2">
      <c r="C48" s="94" t="s">
        <v>126</v>
      </c>
    </row>
    <row r="49" spans="3:3" x14ac:dyDescent="0.2">
      <c r="C49" s="94" t="s">
        <v>127</v>
      </c>
    </row>
    <row r="50" spans="3:3" x14ac:dyDescent="0.2">
      <c r="C50" s="94" t="s">
        <v>128</v>
      </c>
    </row>
    <row r="51" spans="3:3" x14ac:dyDescent="0.2">
      <c r="C51" s="94" t="s">
        <v>129</v>
      </c>
    </row>
    <row r="52" spans="3:3" x14ac:dyDescent="0.2">
      <c r="C52" s="94" t="s">
        <v>130</v>
      </c>
    </row>
    <row r="53" spans="3:3" x14ac:dyDescent="0.2">
      <c r="C53" s="94" t="s">
        <v>131</v>
      </c>
    </row>
    <row r="54" spans="3:3" x14ac:dyDescent="0.2">
      <c r="C54" s="94" t="s">
        <v>132</v>
      </c>
    </row>
    <row r="55" spans="3:3" x14ac:dyDescent="0.2">
      <c r="C55" s="94" t="s">
        <v>133</v>
      </c>
    </row>
    <row r="56" spans="3:3" x14ac:dyDescent="0.2">
      <c r="C56" s="94" t="s">
        <v>134</v>
      </c>
    </row>
    <row r="57" spans="3:3" x14ac:dyDescent="0.2">
      <c r="C57" s="94" t="s">
        <v>135</v>
      </c>
    </row>
    <row r="58" spans="3:3" x14ac:dyDescent="0.2">
      <c r="C58" s="94" t="s">
        <v>136</v>
      </c>
    </row>
    <row r="59" spans="3:3" x14ac:dyDescent="0.2">
      <c r="C59" s="94" t="s">
        <v>137</v>
      </c>
    </row>
    <row r="60" spans="3:3" x14ac:dyDescent="0.2">
      <c r="C60" s="94" t="s">
        <v>138</v>
      </c>
    </row>
    <row r="61" spans="3:3" x14ac:dyDescent="0.2">
      <c r="C61" s="94" t="s">
        <v>139</v>
      </c>
    </row>
    <row r="62" spans="3:3" x14ac:dyDescent="0.2">
      <c r="C62" s="94" t="s">
        <v>140</v>
      </c>
    </row>
    <row r="63" spans="3:3" x14ac:dyDescent="0.2">
      <c r="C63" s="94" t="s">
        <v>141</v>
      </c>
    </row>
    <row r="64" spans="3:3" x14ac:dyDescent="0.2">
      <c r="C64" s="94" t="s">
        <v>142</v>
      </c>
    </row>
    <row r="65" spans="3:3" x14ac:dyDescent="0.2">
      <c r="C65" s="94" t="s">
        <v>143</v>
      </c>
    </row>
    <row r="66" spans="3:3" x14ac:dyDescent="0.2">
      <c r="C66" s="94" t="s">
        <v>144</v>
      </c>
    </row>
    <row r="67" spans="3:3" x14ac:dyDescent="0.2">
      <c r="C67" s="94" t="s">
        <v>145</v>
      </c>
    </row>
    <row r="68" spans="3:3" x14ac:dyDescent="0.2">
      <c r="C68" s="94" t="s">
        <v>146</v>
      </c>
    </row>
    <row r="69" spans="3:3" x14ac:dyDescent="0.2">
      <c r="C69" t="s">
        <v>147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B1:AD70"/>
  <sheetViews>
    <sheetView zoomScale="120" zoomScaleNormal="120" workbookViewId="0">
      <pane xSplit="3" topLeftCell="D1" activePane="topRight" state="frozen"/>
      <selection pane="topRight" activeCell="AB35" sqref="AB35"/>
    </sheetView>
  </sheetViews>
  <sheetFormatPr baseColWidth="10" defaultRowHeight="16" x14ac:dyDescent="0.2"/>
  <cols>
    <col min="1" max="1" width="5.83203125" customWidth="1"/>
    <col min="3" max="3" width="36" customWidth="1"/>
    <col min="4" max="4" width="9.83203125" style="115" customWidth="1"/>
    <col min="5" max="5" width="11.1640625" style="115" customWidth="1"/>
    <col min="6" max="8" width="12.33203125" style="7" customWidth="1"/>
    <col min="9" max="10" width="6.6640625" style="111" customWidth="1"/>
    <col min="11" max="11" width="17.33203125" style="111" customWidth="1"/>
    <col min="12" max="12" width="11.83203125" style="111" customWidth="1"/>
    <col min="13" max="20" width="4.83203125" style="111" customWidth="1"/>
    <col min="21" max="24" width="4.83203125" style="7" customWidth="1"/>
    <col min="25" max="26" width="6.6640625" style="7" customWidth="1"/>
    <col min="27" max="27" width="20.33203125" style="7" bestFit="1" customWidth="1"/>
    <col min="28" max="29" width="16.83203125" style="7" customWidth="1"/>
    <col min="30" max="30" width="67.6640625" customWidth="1"/>
  </cols>
  <sheetData>
    <row r="1" spans="2:30" ht="24" customHeight="1" x14ac:dyDescent="0.2"/>
    <row r="2" spans="2:30" s="115" customFormat="1" ht="19" x14ac:dyDescent="0.2">
      <c r="B2" s="213" t="s">
        <v>61</v>
      </c>
      <c r="C2" s="213" t="s">
        <v>62</v>
      </c>
      <c r="D2" s="213" t="s">
        <v>179</v>
      </c>
      <c r="E2" s="213" t="s">
        <v>103</v>
      </c>
      <c r="F2" s="214" t="s">
        <v>148</v>
      </c>
      <c r="G2" s="212" t="s">
        <v>67</v>
      </c>
      <c r="H2" s="212" t="s">
        <v>152</v>
      </c>
      <c r="I2" s="212" t="s">
        <v>156</v>
      </c>
      <c r="J2" s="212"/>
      <c r="K2" s="212" t="s">
        <v>153</v>
      </c>
      <c r="L2" s="114" t="s">
        <v>213</v>
      </c>
      <c r="M2" s="212" t="s">
        <v>202</v>
      </c>
      <c r="N2" s="212"/>
      <c r="O2" s="212"/>
      <c r="P2" s="212"/>
      <c r="Q2" s="212"/>
      <c r="R2" s="212"/>
      <c r="S2" s="212" t="s">
        <v>208</v>
      </c>
      <c r="T2" s="212"/>
      <c r="U2" s="212"/>
      <c r="V2" s="212"/>
      <c r="W2" s="212"/>
      <c r="X2" s="212"/>
      <c r="Y2" s="213" t="s">
        <v>210</v>
      </c>
      <c r="Z2" s="213"/>
      <c r="AD2" s="115" t="s">
        <v>218</v>
      </c>
    </row>
    <row r="3" spans="2:30" s="115" customFormat="1" ht="19" x14ac:dyDescent="0.2">
      <c r="B3" s="213"/>
      <c r="C3" s="213"/>
      <c r="D3" s="213"/>
      <c r="E3" s="213"/>
      <c r="F3" s="214"/>
      <c r="G3" s="212"/>
      <c r="H3" s="212"/>
      <c r="I3" s="212"/>
      <c r="J3" s="212"/>
      <c r="K3" s="212"/>
      <c r="L3" s="114" t="s">
        <v>214</v>
      </c>
      <c r="M3" s="212" t="s">
        <v>207</v>
      </c>
      <c r="N3" s="212"/>
      <c r="O3" s="213" t="s">
        <v>203</v>
      </c>
      <c r="P3" s="213"/>
      <c r="Q3" s="213" t="s">
        <v>204</v>
      </c>
      <c r="R3" s="213"/>
      <c r="S3" s="212" t="s">
        <v>207</v>
      </c>
      <c r="T3" s="212"/>
      <c r="U3" s="213" t="s">
        <v>203</v>
      </c>
      <c r="V3" s="213"/>
      <c r="W3" s="213" t="s">
        <v>204</v>
      </c>
      <c r="X3" s="213"/>
      <c r="Y3" s="213" t="s">
        <v>209</v>
      </c>
      <c r="Z3" s="213"/>
    </row>
    <row r="4" spans="2:30" s="115" customFormat="1" ht="19" x14ac:dyDescent="0.2">
      <c r="B4" s="213"/>
      <c r="C4" s="213"/>
      <c r="D4" s="213"/>
      <c r="E4" s="213"/>
      <c r="F4" s="214"/>
      <c r="G4" s="212"/>
      <c r="H4" s="212"/>
      <c r="I4" s="114" t="s">
        <v>154</v>
      </c>
      <c r="J4" s="114" t="s">
        <v>155</v>
      </c>
      <c r="K4" s="212"/>
      <c r="L4" s="114"/>
      <c r="M4" s="115" t="s">
        <v>205</v>
      </c>
      <c r="N4" s="115" t="s">
        <v>206</v>
      </c>
      <c r="O4" s="115" t="s">
        <v>205</v>
      </c>
      <c r="P4" s="115" t="s">
        <v>206</v>
      </c>
      <c r="Q4" s="115" t="s">
        <v>205</v>
      </c>
      <c r="R4" s="115" t="s">
        <v>206</v>
      </c>
      <c r="S4" s="115" t="s">
        <v>205</v>
      </c>
      <c r="T4" s="115" t="s">
        <v>206</v>
      </c>
      <c r="U4" s="115" t="s">
        <v>205</v>
      </c>
      <c r="V4" s="115" t="s">
        <v>206</v>
      </c>
      <c r="W4" s="115" t="s">
        <v>205</v>
      </c>
      <c r="X4" s="115" t="s">
        <v>206</v>
      </c>
      <c r="Y4" s="115" t="s">
        <v>205</v>
      </c>
      <c r="Z4" s="115" t="s">
        <v>206</v>
      </c>
      <c r="AA4" s="113"/>
      <c r="AB4" s="113"/>
      <c r="AC4" s="113"/>
      <c r="AD4" s="115" t="s">
        <v>24</v>
      </c>
    </row>
    <row r="5" spans="2:30" x14ac:dyDescent="0.2">
      <c r="B5" t="s">
        <v>66</v>
      </c>
      <c r="C5" s="94" t="s">
        <v>67</v>
      </c>
      <c r="D5" s="115">
        <v>10</v>
      </c>
      <c r="G5" s="7" t="s">
        <v>159</v>
      </c>
      <c r="I5" s="111">
        <v>2</v>
      </c>
      <c r="J5" s="111">
        <v>3</v>
      </c>
      <c r="K5" s="111" t="s">
        <v>157</v>
      </c>
      <c r="M5" s="111">
        <v>3</v>
      </c>
      <c r="O5" s="7"/>
      <c r="P5" s="7"/>
      <c r="Q5" s="7"/>
      <c r="R5" s="7"/>
      <c r="S5" s="7">
        <v>3</v>
      </c>
      <c r="T5" s="7"/>
      <c r="Y5" s="7">
        <v>72</v>
      </c>
      <c r="AD5" t="str">
        <f>B5 &amp; " - " &amp; C5</f>
        <v>BUR - Bureau</v>
      </c>
    </row>
    <row r="6" spans="2:30" x14ac:dyDescent="0.2">
      <c r="B6" t="s">
        <v>37</v>
      </c>
      <c r="C6" s="94" t="s">
        <v>68</v>
      </c>
      <c r="D6" s="115">
        <v>14</v>
      </c>
      <c r="G6" s="7" t="s">
        <v>160</v>
      </c>
      <c r="I6" s="111">
        <v>3</v>
      </c>
      <c r="J6" s="111">
        <v>4</v>
      </c>
      <c r="K6" s="111" t="s">
        <v>157</v>
      </c>
      <c r="M6" s="111">
        <v>1</v>
      </c>
      <c r="O6" s="7">
        <v>4</v>
      </c>
      <c r="P6" s="7"/>
      <c r="Q6" s="7"/>
      <c r="R6" s="7"/>
      <c r="S6" s="7">
        <v>1</v>
      </c>
      <c r="T6" s="7"/>
      <c r="U6" s="7">
        <v>4</v>
      </c>
      <c r="AD6" t="str">
        <f t="shared" ref="AD6:AD34" si="0">B6 &amp; " - " &amp; C6</f>
        <v>SRV - Sans rendez-vous</v>
      </c>
    </row>
    <row r="7" spans="2:30" x14ac:dyDescent="0.2">
      <c r="B7" t="s">
        <v>355</v>
      </c>
      <c r="C7" s="94" t="s">
        <v>354</v>
      </c>
      <c r="D7" s="115">
        <v>26</v>
      </c>
      <c r="K7" s="111" t="s">
        <v>21</v>
      </c>
      <c r="M7" s="111">
        <v>1</v>
      </c>
      <c r="O7" s="7">
        <v>3</v>
      </c>
      <c r="P7" s="7">
        <v>4</v>
      </c>
      <c r="Q7" s="7"/>
      <c r="R7" s="7"/>
      <c r="S7" s="7"/>
      <c r="T7" s="7"/>
      <c r="U7" s="7">
        <v>3</v>
      </c>
      <c r="V7" s="7">
        <v>4</v>
      </c>
    </row>
    <row r="8" spans="2:30" x14ac:dyDescent="0.2">
      <c r="B8" t="s">
        <v>356</v>
      </c>
      <c r="C8" s="94" t="s">
        <v>357</v>
      </c>
      <c r="D8" s="115">
        <v>27</v>
      </c>
      <c r="F8" s="7" t="s">
        <v>24</v>
      </c>
      <c r="K8" s="111" t="s">
        <v>358</v>
      </c>
      <c r="O8" s="7">
        <v>1</v>
      </c>
      <c r="P8" s="7"/>
      <c r="Q8" s="7"/>
      <c r="R8" s="7"/>
      <c r="S8" s="7"/>
      <c r="T8" s="7"/>
      <c r="U8" s="7">
        <v>1</v>
      </c>
    </row>
    <row r="9" spans="2:30" x14ac:dyDescent="0.2">
      <c r="B9" t="s">
        <v>39</v>
      </c>
      <c r="C9" s="94" t="s">
        <v>201</v>
      </c>
      <c r="D9" s="115">
        <v>6</v>
      </c>
      <c r="E9" s="115" t="s">
        <v>24</v>
      </c>
      <c r="G9" s="7" t="s">
        <v>160</v>
      </c>
      <c r="I9" s="111">
        <v>1</v>
      </c>
      <c r="J9" s="111">
        <v>1</v>
      </c>
      <c r="K9" s="111" t="s">
        <v>157</v>
      </c>
      <c r="O9" s="111">
        <v>2</v>
      </c>
      <c r="U9" s="7">
        <v>2</v>
      </c>
      <c r="Y9" s="7">
        <v>24</v>
      </c>
      <c r="AD9" t="str">
        <f t="shared" si="0"/>
        <v>VAD - Maintien à domicile</v>
      </c>
    </row>
    <row r="10" spans="2:30" x14ac:dyDescent="0.2">
      <c r="B10" t="s">
        <v>43</v>
      </c>
      <c r="C10" s="94" t="s">
        <v>200</v>
      </c>
      <c r="D10" s="115">
        <v>22</v>
      </c>
      <c r="E10" s="115" t="s">
        <v>24</v>
      </c>
      <c r="G10" s="116" t="s">
        <v>159</v>
      </c>
      <c r="I10" s="112"/>
      <c r="J10" s="112"/>
      <c r="K10" s="111" t="s">
        <v>352</v>
      </c>
      <c r="O10" s="111">
        <v>1</v>
      </c>
      <c r="Q10" s="111">
        <v>8</v>
      </c>
      <c r="U10" s="7">
        <v>1</v>
      </c>
      <c r="W10" s="7">
        <v>9</v>
      </c>
      <c r="Y10" s="7">
        <v>17</v>
      </c>
      <c r="AA10" s="117" t="s">
        <v>350</v>
      </c>
      <c r="AC10" s="117" t="s">
        <v>351</v>
      </c>
      <c r="AD10" t="str">
        <f t="shared" si="0"/>
        <v>OBS - Suivi de grossesse</v>
      </c>
    </row>
    <row r="11" spans="2:30" x14ac:dyDescent="0.2">
      <c r="B11" t="s">
        <v>45</v>
      </c>
      <c r="C11" s="94" t="s">
        <v>199</v>
      </c>
      <c r="D11" s="115">
        <v>23</v>
      </c>
      <c r="E11" s="115" t="s">
        <v>24</v>
      </c>
      <c r="G11" s="116" t="s">
        <v>159</v>
      </c>
      <c r="I11" s="112">
        <v>3</v>
      </c>
      <c r="J11" s="112">
        <v>2</v>
      </c>
      <c r="K11" s="111" t="s">
        <v>157</v>
      </c>
      <c r="AA11" s="117" t="s">
        <v>353</v>
      </c>
      <c r="AD11" t="str">
        <f t="shared" si="0"/>
        <v>PED - Suivi pédiatrique</v>
      </c>
    </row>
    <row r="12" spans="2:30" x14ac:dyDescent="0.2">
      <c r="B12" t="s">
        <v>198</v>
      </c>
      <c r="C12" s="94" t="s">
        <v>197</v>
      </c>
      <c r="D12" s="115">
        <v>13</v>
      </c>
      <c r="E12" s="115" t="s">
        <v>24</v>
      </c>
      <c r="G12" s="116" t="s">
        <v>161</v>
      </c>
      <c r="I12" s="111">
        <v>1</v>
      </c>
      <c r="J12" s="111">
        <v>1</v>
      </c>
      <c r="K12" s="111" t="s">
        <v>157</v>
      </c>
      <c r="Q12" s="111">
        <v>4</v>
      </c>
      <c r="W12" s="7">
        <v>4</v>
      </c>
      <c r="Y12" s="7">
        <v>8</v>
      </c>
      <c r="AA12" s="117" t="s">
        <v>332</v>
      </c>
      <c r="AB12" s="7" t="s">
        <v>342</v>
      </c>
      <c r="AD12" t="str">
        <f t="shared" si="0"/>
        <v>CHX - Mini-Chirurgies</v>
      </c>
    </row>
    <row r="13" spans="2:30" x14ac:dyDescent="0.2">
      <c r="B13" t="s">
        <v>162</v>
      </c>
      <c r="C13" s="94" t="s">
        <v>196</v>
      </c>
      <c r="D13" s="115">
        <v>4</v>
      </c>
      <c r="E13" s="115" t="s">
        <v>24</v>
      </c>
      <c r="G13" s="116" t="s">
        <v>159</v>
      </c>
      <c r="I13" s="111">
        <v>2</v>
      </c>
      <c r="J13" s="111">
        <v>2</v>
      </c>
      <c r="K13" s="111" t="s">
        <v>339</v>
      </c>
      <c r="Q13" s="111">
        <v>2</v>
      </c>
      <c r="R13" s="111">
        <v>3</v>
      </c>
      <c r="W13" s="7">
        <v>2</v>
      </c>
      <c r="X13" s="7">
        <v>3</v>
      </c>
      <c r="AA13" s="117" t="s">
        <v>223</v>
      </c>
      <c r="AD13" t="str">
        <f t="shared" si="0"/>
        <v>CHRN - Douleur chronique</v>
      </c>
    </row>
    <row r="14" spans="2:30" x14ac:dyDescent="0.2">
      <c r="B14" t="s">
        <v>163</v>
      </c>
      <c r="C14" s="94" t="s">
        <v>195</v>
      </c>
      <c r="D14" s="115" t="s">
        <v>180</v>
      </c>
      <c r="E14" s="115" t="s">
        <v>24</v>
      </c>
      <c r="G14" s="116" t="s">
        <v>159</v>
      </c>
      <c r="I14" s="111">
        <v>1</v>
      </c>
      <c r="J14" s="111">
        <v>2</v>
      </c>
      <c r="K14" s="7" t="s">
        <v>344</v>
      </c>
      <c r="M14" s="111">
        <v>1</v>
      </c>
      <c r="O14" s="111">
        <v>3</v>
      </c>
      <c r="S14" s="111">
        <v>1</v>
      </c>
      <c r="U14" s="7">
        <v>3</v>
      </c>
      <c r="Y14" s="7">
        <v>10</v>
      </c>
      <c r="AA14" s="117" t="s">
        <v>329</v>
      </c>
      <c r="AB14" s="117" t="s">
        <v>343</v>
      </c>
      <c r="AD14" t="str">
        <f t="shared" si="0"/>
        <v>LOCO - Locomoteur</v>
      </c>
    </row>
    <row r="15" spans="2:30" x14ac:dyDescent="0.2">
      <c r="B15" t="s">
        <v>164</v>
      </c>
      <c r="C15" s="94" t="s">
        <v>194</v>
      </c>
      <c r="D15" s="115">
        <v>25</v>
      </c>
      <c r="E15" s="115" t="s">
        <v>24</v>
      </c>
      <c r="G15" s="116" t="s">
        <v>159</v>
      </c>
      <c r="I15" s="112"/>
      <c r="J15" s="112"/>
      <c r="K15" s="111" t="s">
        <v>157</v>
      </c>
      <c r="O15" s="111">
        <v>1</v>
      </c>
      <c r="U15" s="7">
        <v>1</v>
      </c>
      <c r="Y15" s="7">
        <v>8</v>
      </c>
      <c r="AD15" t="str">
        <f t="shared" si="0"/>
        <v>JEUN - Clinique jeunesse</v>
      </c>
    </row>
    <row r="16" spans="2:30" x14ac:dyDescent="0.2">
      <c r="B16" t="s">
        <v>211</v>
      </c>
      <c r="C16" s="94" t="s">
        <v>193</v>
      </c>
      <c r="D16" s="115">
        <v>11</v>
      </c>
      <c r="G16" s="116" t="s">
        <v>159</v>
      </c>
      <c r="K16" s="7" t="s">
        <v>341</v>
      </c>
      <c r="M16" s="111">
        <v>1</v>
      </c>
      <c r="S16" s="111">
        <v>1</v>
      </c>
      <c r="Z16" s="7">
        <v>104</v>
      </c>
      <c r="AD16" t="str">
        <f t="shared" si="0"/>
        <v>CONT. - Bureaux de continuité</v>
      </c>
    </row>
    <row r="17" spans="2:30" x14ac:dyDescent="0.2">
      <c r="B17" t="s">
        <v>63</v>
      </c>
      <c r="C17" s="94" t="s">
        <v>215</v>
      </c>
      <c r="D17" s="115">
        <v>28</v>
      </c>
      <c r="G17" s="7" t="s">
        <v>160</v>
      </c>
      <c r="K17" s="111" t="s">
        <v>157</v>
      </c>
      <c r="AD17" t="str">
        <f t="shared" si="0"/>
        <v>TEL - Médico-administratif</v>
      </c>
    </row>
    <row r="18" spans="2:30" x14ac:dyDescent="0.2">
      <c r="B18" t="s">
        <v>165</v>
      </c>
      <c r="C18" s="94" t="s">
        <v>191</v>
      </c>
      <c r="D18" s="115" t="s">
        <v>181</v>
      </c>
      <c r="F18" s="7" t="s">
        <v>24</v>
      </c>
      <c r="G18" s="7" t="s">
        <v>160</v>
      </c>
      <c r="K18" s="111" t="s">
        <v>158</v>
      </c>
      <c r="Q18" s="111">
        <v>4</v>
      </c>
      <c r="W18" s="7">
        <v>4</v>
      </c>
      <c r="Y18" s="111">
        <v>8</v>
      </c>
      <c r="Z18" s="111">
        <v>10</v>
      </c>
      <c r="AA18" s="117" t="s">
        <v>328</v>
      </c>
      <c r="AD18" t="str">
        <f t="shared" si="0"/>
        <v>eTOX - Toxico (externe)</v>
      </c>
    </row>
    <row r="19" spans="2:30" x14ac:dyDescent="0.2">
      <c r="B19" t="s">
        <v>166</v>
      </c>
      <c r="C19" s="94" t="s">
        <v>216</v>
      </c>
      <c r="D19" s="115">
        <v>7</v>
      </c>
      <c r="F19" s="7" t="s">
        <v>24</v>
      </c>
      <c r="G19" s="7" t="s">
        <v>160</v>
      </c>
      <c r="I19" s="111">
        <v>1</v>
      </c>
      <c r="K19" s="111" t="s">
        <v>158</v>
      </c>
      <c r="L19" s="111" t="s">
        <v>212</v>
      </c>
      <c r="Y19" s="7">
        <v>8</v>
      </c>
      <c r="Z19" s="7">
        <v>32</v>
      </c>
      <c r="AA19" s="117" t="s">
        <v>223</v>
      </c>
      <c r="AB19" s="117" t="s">
        <v>342</v>
      </c>
      <c r="AD19" t="str">
        <f t="shared" si="0"/>
        <v>ePAL - Soins palliatifs clinique (externe)</v>
      </c>
    </row>
    <row r="20" spans="2:30" x14ac:dyDescent="0.2">
      <c r="B20" t="s">
        <v>167</v>
      </c>
      <c r="C20" s="94" t="s">
        <v>217</v>
      </c>
      <c r="D20" s="115">
        <v>8</v>
      </c>
      <c r="F20" s="7" t="s">
        <v>24</v>
      </c>
      <c r="G20" s="7" t="s">
        <v>160</v>
      </c>
      <c r="I20" s="111">
        <v>1</v>
      </c>
      <c r="K20" s="111" t="s">
        <v>158</v>
      </c>
      <c r="L20" s="111" t="s">
        <v>212</v>
      </c>
      <c r="Y20" s="7">
        <v>16</v>
      </c>
      <c r="AA20" s="117" t="s">
        <v>330</v>
      </c>
      <c r="AB20" s="117" t="s">
        <v>419</v>
      </c>
      <c r="AD20" t="str">
        <f t="shared" si="0"/>
        <v>eUSP - Soins palliatifs unité (externe)</v>
      </c>
    </row>
    <row r="21" spans="2:30" x14ac:dyDescent="0.2">
      <c r="B21" t="s">
        <v>168</v>
      </c>
      <c r="C21" s="94" t="s">
        <v>192</v>
      </c>
      <c r="D21" s="115">
        <v>9</v>
      </c>
      <c r="F21" s="7" t="s">
        <v>24</v>
      </c>
      <c r="G21" s="7" t="s">
        <v>160</v>
      </c>
      <c r="I21" s="111">
        <v>1</v>
      </c>
      <c r="K21" s="111" t="s">
        <v>158</v>
      </c>
      <c r="L21" s="111" t="s">
        <v>212</v>
      </c>
      <c r="Y21" s="7">
        <v>16</v>
      </c>
      <c r="AB21" s="117" t="s">
        <v>342</v>
      </c>
      <c r="AD21" t="str">
        <f t="shared" si="0"/>
        <v>ePAH - Soins palliatifs HPB (externe)</v>
      </c>
    </row>
    <row r="22" spans="2:30" x14ac:dyDescent="0.2">
      <c r="B22" t="s">
        <v>169</v>
      </c>
      <c r="C22" s="94" t="s">
        <v>184</v>
      </c>
      <c r="D22" s="115">
        <v>15</v>
      </c>
      <c r="F22" s="7" t="s">
        <v>24</v>
      </c>
      <c r="G22" s="7" t="s">
        <v>160</v>
      </c>
      <c r="I22" s="111">
        <v>1</v>
      </c>
      <c r="K22" s="111" t="s">
        <v>158</v>
      </c>
      <c r="AA22" s="117" t="s">
        <v>333</v>
      </c>
      <c r="AB22" s="117" t="s">
        <v>342</v>
      </c>
      <c r="AC22" s="117" t="s">
        <v>334</v>
      </c>
      <c r="AD22" t="str">
        <f t="shared" si="0"/>
        <v>eDER - Dermato (externe)</v>
      </c>
    </row>
    <row r="23" spans="2:30" x14ac:dyDescent="0.2">
      <c r="B23" t="s">
        <v>170</v>
      </c>
      <c r="C23" s="94" t="s">
        <v>345</v>
      </c>
      <c r="D23" s="115">
        <v>16</v>
      </c>
      <c r="F23" s="7" t="s">
        <v>24</v>
      </c>
      <c r="G23" s="7" t="s">
        <v>160</v>
      </c>
      <c r="I23" s="111">
        <v>1</v>
      </c>
      <c r="K23" s="7" t="s">
        <v>339</v>
      </c>
      <c r="AA23" t="s">
        <v>335</v>
      </c>
      <c r="AD23" t="str">
        <f t="shared" si="0"/>
        <v>eCHSLD - CHSLD (CdeL)</v>
      </c>
    </row>
    <row r="24" spans="2:30" x14ac:dyDescent="0.2">
      <c r="C24" s="94" t="s">
        <v>345</v>
      </c>
      <c r="D24" s="115">
        <v>16</v>
      </c>
      <c r="F24" s="7" t="s">
        <v>24</v>
      </c>
      <c r="G24" s="7" t="s">
        <v>160</v>
      </c>
      <c r="I24" s="111">
        <v>1</v>
      </c>
      <c r="AA24" t="s">
        <v>337</v>
      </c>
      <c r="AB24" s="117"/>
    </row>
    <row r="25" spans="2:30" x14ac:dyDescent="0.2">
      <c r="C25" s="94" t="s">
        <v>346</v>
      </c>
      <c r="D25" s="115">
        <v>16</v>
      </c>
      <c r="F25" s="7" t="s">
        <v>24</v>
      </c>
      <c r="G25" s="7" t="s">
        <v>160</v>
      </c>
      <c r="I25" s="111">
        <v>1</v>
      </c>
      <c r="K25" s="7" t="s">
        <v>340</v>
      </c>
      <c r="AA25" t="s">
        <v>336</v>
      </c>
    </row>
    <row r="26" spans="2:30" x14ac:dyDescent="0.2">
      <c r="C26" s="94" t="s">
        <v>347</v>
      </c>
      <c r="D26" s="115">
        <v>16</v>
      </c>
      <c r="F26" s="7" t="s">
        <v>24</v>
      </c>
      <c r="G26" s="7" t="s">
        <v>160</v>
      </c>
      <c r="I26" s="111">
        <v>1</v>
      </c>
    </row>
    <row r="27" spans="2:30" x14ac:dyDescent="0.2">
      <c r="B27" t="s">
        <v>171</v>
      </c>
      <c r="C27" s="94" t="s">
        <v>183</v>
      </c>
      <c r="D27" s="115">
        <v>17</v>
      </c>
      <c r="F27" s="7" t="s">
        <v>24</v>
      </c>
      <c r="G27" s="7" t="s">
        <v>160</v>
      </c>
      <c r="K27" s="111" t="s">
        <v>158</v>
      </c>
      <c r="O27" s="111">
        <v>2</v>
      </c>
      <c r="R27" s="111">
        <v>28</v>
      </c>
      <c r="X27" s="7" t="s">
        <v>86</v>
      </c>
      <c r="AA27" s="117" t="s">
        <v>338</v>
      </c>
      <c r="AD27" t="str">
        <f t="shared" si="0"/>
        <v>ePSY - Psychiatrie (externe)</v>
      </c>
    </row>
    <row r="28" spans="2:30" x14ac:dyDescent="0.2">
      <c r="B28" t="s">
        <v>172</v>
      </c>
      <c r="C28" s="94" t="s">
        <v>185</v>
      </c>
      <c r="D28" s="115">
        <v>18</v>
      </c>
      <c r="F28" s="7" t="s">
        <v>24</v>
      </c>
      <c r="G28" s="7" t="s">
        <v>160</v>
      </c>
      <c r="K28" s="111" t="s">
        <v>158</v>
      </c>
      <c r="AD28" t="str">
        <f t="shared" si="0"/>
        <v>eORL - ORL (externe)</v>
      </c>
    </row>
    <row r="29" spans="2:30" x14ac:dyDescent="0.2">
      <c r="B29" t="s">
        <v>173</v>
      </c>
      <c r="C29" s="94" t="s">
        <v>186</v>
      </c>
      <c r="D29" s="115">
        <v>19</v>
      </c>
      <c r="F29" s="7" t="s">
        <v>24</v>
      </c>
      <c r="G29" s="7" t="s">
        <v>160</v>
      </c>
      <c r="K29" s="111" t="s">
        <v>158</v>
      </c>
      <c r="AD29" t="str">
        <f t="shared" si="0"/>
        <v>eORT - Ortho (externe)</v>
      </c>
    </row>
    <row r="30" spans="2:30" x14ac:dyDescent="0.2">
      <c r="B30" t="s">
        <v>174</v>
      </c>
      <c r="C30" s="94" t="s">
        <v>182</v>
      </c>
      <c r="D30" s="115">
        <v>20</v>
      </c>
      <c r="F30" s="7" t="s">
        <v>24</v>
      </c>
      <c r="G30" s="7" t="s">
        <v>160</v>
      </c>
      <c r="K30" s="111" t="s">
        <v>158</v>
      </c>
      <c r="AD30" t="str">
        <f t="shared" si="0"/>
        <v>eINT - Médecine interne (externe)</v>
      </c>
    </row>
    <row r="31" spans="2:30" x14ac:dyDescent="0.2">
      <c r="B31" t="s">
        <v>175</v>
      </c>
      <c r="C31" s="94" t="s">
        <v>187</v>
      </c>
      <c r="D31" s="115">
        <v>21</v>
      </c>
      <c r="F31" s="7" t="s">
        <v>24</v>
      </c>
      <c r="G31" s="7" t="s">
        <v>160</v>
      </c>
      <c r="I31" s="111">
        <v>1</v>
      </c>
      <c r="K31" s="111" t="s">
        <v>348</v>
      </c>
      <c r="R31" s="111">
        <v>10</v>
      </c>
      <c r="X31" s="7">
        <v>10</v>
      </c>
      <c r="Z31" s="7">
        <v>20</v>
      </c>
      <c r="AA31" s="117" t="s">
        <v>349</v>
      </c>
      <c r="AB31" s="117" t="s">
        <v>342</v>
      </c>
      <c r="AD31" t="str">
        <f t="shared" si="0"/>
        <v>eUEGM - Services spécialisés en gériatrie (externe)</v>
      </c>
    </row>
    <row r="32" spans="2:30" x14ac:dyDescent="0.2">
      <c r="B32" t="s">
        <v>176</v>
      </c>
      <c r="C32" s="94" t="s">
        <v>188</v>
      </c>
      <c r="D32" s="115">
        <v>24</v>
      </c>
      <c r="F32" s="7" t="s">
        <v>24</v>
      </c>
      <c r="G32" s="7" t="s">
        <v>160</v>
      </c>
      <c r="K32" s="111" t="s">
        <v>158</v>
      </c>
      <c r="AD32" t="str">
        <f t="shared" si="0"/>
        <v>ePED - Pédiatrie spécialisée (externe)</v>
      </c>
    </row>
    <row r="33" spans="2:30" x14ac:dyDescent="0.2">
      <c r="B33" t="s">
        <v>177</v>
      </c>
      <c r="C33" s="94" t="s">
        <v>190</v>
      </c>
      <c r="D33" s="115">
        <v>35</v>
      </c>
      <c r="F33" s="7" t="s">
        <v>24</v>
      </c>
      <c r="G33" s="7" t="s">
        <v>160</v>
      </c>
      <c r="K33" s="111" t="s">
        <v>158</v>
      </c>
      <c r="AB33" s="7" t="s">
        <v>426</v>
      </c>
      <c r="AD33" t="str">
        <f t="shared" si="0"/>
        <v>eUHMF - Unité d’hospitalisation en médecine familiale (externe)</v>
      </c>
    </row>
    <row r="34" spans="2:30" x14ac:dyDescent="0.2">
      <c r="B34" t="s">
        <v>178</v>
      </c>
      <c r="C34" s="94" t="s">
        <v>189</v>
      </c>
      <c r="D34" s="115">
        <v>36</v>
      </c>
      <c r="F34" s="7" t="s">
        <v>24</v>
      </c>
      <c r="G34" s="7" t="s">
        <v>160</v>
      </c>
      <c r="K34" s="111" t="s">
        <v>158</v>
      </c>
      <c r="Q34" s="111">
        <v>10</v>
      </c>
      <c r="W34" s="7">
        <v>10</v>
      </c>
      <c r="AA34" s="117" t="s">
        <v>427</v>
      </c>
      <c r="AB34" s="7" t="s">
        <v>428</v>
      </c>
      <c r="AD34" t="str">
        <f t="shared" si="0"/>
        <v>eUHB - Unité d’hospitalisation brève (externe)</v>
      </c>
    </row>
    <row r="35" spans="2:30" x14ac:dyDescent="0.2">
      <c r="C35" s="94" t="s">
        <v>415</v>
      </c>
      <c r="D35" s="115">
        <v>37</v>
      </c>
      <c r="F35" s="7" t="s">
        <v>24</v>
      </c>
      <c r="G35" s="7" t="s">
        <v>160</v>
      </c>
      <c r="K35" s="111" t="s">
        <v>158</v>
      </c>
    </row>
    <row r="36" spans="2:30" x14ac:dyDescent="0.2">
      <c r="C36" s="94" t="s">
        <v>416</v>
      </c>
      <c r="D36" s="115">
        <v>38</v>
      </c>
      <c r="F36" s="7" t="s">
        <v>24</v>
      </c>
      <c r="G36" s="7" t="s">
        <v>160</v>
      </c>
      <c r="K36" s="111" t="s">
        <v>158</v>
      </c>
    </row>
    <row r="37" spans="2:30" x14ac:dyDescent="0.2">
      <c r="C37" s="94" t="s">
        <v>417</v>
      </c>
      <c r="D37" s="115">
        <v>39</v>
      </c>
      <c r="F37" s="7" t="s">
        <v>24</v>
      </c>
      <c r="G37" s="7" t="s">
        <v>160</v>
      </c>
      <c r="K37" s="111" t="s">
        <v>158</v>
      </c>
    </row>
    <row r="38" spans="2:30" x14ac:dyDescent="0.2">
      <c r="C38" t="s">
        <v>418</v>
      </c>
      <c r="D38" s="115">
        <v>40</v>
      </c>
      <c r="F38" s="7" t="s">
        <v>24</v>
      </c>
      <c r="G38" s="7" t="s">
        <v>160</v>
      </c>
      <c r="K38" s="111" t="s">
        <v>158</v>
      </c>
    </row>
    <row r="39" spans="2:30" x14ac:dyDescent="0.2">
      <c r="C39" s="94" t="s">
        <v>421</v>
      </c>
      <c r="D39" s="115">
        <v>31</v>
      </c>
      <c r="F39" s="7" t="s">
        <v>24</v>
      </c>
      <c r="G39" s="7" t="s">
        <v>160</v>
      </c>
      <c r="K39" s="111" t="s">
        <v>158</v>
      </c>
      <c r="O39" s="111">
        <v>1</v>
      </c>
      <c r="Q39" s="111">
        <v>6</v>
      </c>
      <c r="AB39" s="7" t="s">
        <v>422</v>
      </c>
    </row>
    <row r="40" spans="2:30" x14ac:dyDescent="0.2">
      <c r="C40" s="94" t="s">
        <v>423</v>
      </c>
      <c r="D40" s="115">
        <v>32</v>
      </c>
      <c r="Y40" s="7">
        <v>5</v>
      </c>
    </row>
    <row r="41" spans="2:30" x14ac:dyDescent="0.2">
      <c r="C41" s="94" t="s">
        <v>424</v>
      </c>
      <c r="D41" s="115">
        <v>33</v>
      </c>
    </row>
    <row r="42" spans="2:30" x14ac:dyDescent="0.2">
      <c r="C42" s="94" t="s">
        <v>425</v>
      </c>
      <c r="D42" s="115">
        <v>34</v>
      </c>
    </row>
    <row r="61" spans="3:3" x14ac:dyDescent="0.2">
      <c r="C61" s="94" t="s">
        <v>136</v>
      </c>
    </row>
    <row r="62" spans="3:3" x14ac:dyDescent="0.2">
      <c r="C62" s="94" t="s">
        <v>137</v>
      </c>
    </row>
    <row r="63" spans="3:3" x14ac:dyDescent="0.2">
      <c r="C63" s="94" t="s">
        <v>138</v>
      </c>
    </row>
    <row r="64" spans="3:3" x14ac:dyDescent="0.2">
      <c r="C64" s="94" t="s">
        <v>139</v>
      </c>
    </row>
    <row r="65" spans="3:3" x14ac:dyDescent="0.2">
      <c r="C65" s="94" t="s">
        <v>140</v>
      </c>
    </row>
    <row r="66" spans="3:3" x14ac:dyDescent="0.2">
      <c r="C66" s="94" t="s">
        <v>141</v>
      </c>
    </row>
    <row r="67" spans="3:3" x14ac:dyDescent="0.2">
      <c r="C67" s="94" t="s">
        <v>144</v>
      </c>
    </row>
    <row r="68" spans="3:3" x14ac:dyDescent="0.2">
      <c r="C68" s="94" t="s">
        <v>145</v>
      </c>
    </row>
    <row r="69" spans="3:3" x14ac:dyDescent="0.2">
      <c r="C69" s="94" t="s">
        <v>146</v>
      </c>
    </row>
    <row r="70" spans="3:3" x14ac:dyDescent="0.2">
      <c r="C70" t="s">
        <v>147</v>
      </c>
    </row>
  </sheetData>
  <mergeCells count="19">
    <mergeCell ref="B2:B4"/>
    <mergeCell ref="C2:C4"/>
    <mergeCell ref="F2:F4"/>
    <mergeCell ref="H2:H4"/>
    <mergeCell ref="G2:G4"/>
    <mergeCell ref="E2:E4"/>
    <mergeCell ref="D2:D4"/>
    <mergeCell ref="M2:R2"/>
    <mergeCell ref="I2:J3"/>
    <mergeCell ref="M3:N3"/>
    <mergeCell ref="O3:P3"/>
    <mergeCell ref="Q3:R3"/>
    <mergeCell ref="K2:K4"/>
    <mergeCell ref="S2:X2"/>
    <mergeCell ref="S3:T3"/>
    <mergeCell ref="U3:V3"/>
    <mergeCell ref="W3:X3"/>
    <mergeCell ref="Y2:Z2"/>
    <mergeCell ref="Y3:Z3"/>
  </mergeCells>
  <phoneticPr fontId="6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"/>
  <dimension ref="A1:J27"/>
  <sheetViews>
    <sheetView topLeftCell="A3" zoomScale="150" zoomScaleNormal="150" workbookViewId="0">
      <pane xSplit="11" topLeftCell="T1" activePane="topRight" state="frozen"/>
      <selection activeCell="A3" sqref="A3"/>
      <selection pane="topRight" activeCell="I17" sqref="I17"/>
    </sheetView>
  </sheetViews>
  <sheetFormatPr baseColWidth="10" defaultRowHeight="16" x14ac:dyDescent="0.2"/>
  <cols>
    <col min="6" max="6" width="17.1640625" customWidth="1"/>
  </cols>
  <sheetData>
    <row r="1" spans="1:10" x14ac:dyDescent="0.2">
      <c r="A1">
        <v>1</v>
      </c>
    </row>
    <row r="6" spans="1:10" x14ac:dyDescent="0.2">
      <c r="A6" t="s">
        <v>0</v>
      </c>
    </row>
    <row r="7" spans="1:10" x14ac:dyDescent="0.2">
      <c r="A7" t="s">
        <v>1</v>
      </c>
    </row>
    <row r="10" spans="1:10" x14ac:dyDescent="0.2">
      <c r="B10">
        <v>3</v>
      </c>
    </row>
    <row r="12" spans="1:10" x14ac:dyDescent="0.2">
      <c r="J12" s="1">
        <v>2</v>
      </c>
    </row>
    <row r="13" spans="1:10" x14ac:dyDescent="0.2">
      <c r="J13">
        <f>J12+1</f>
        <v>3</v>
      </c>
    </row>
    <row r="19" spans="1:10" ht="17" thickBot="1" x14ac:dyDescent="0.25">
      <c r="J19" s="42" t="s">
        <v>36</v>
      </c>
    </row>
    <row r="20" spans="1:10" x14ac:dyDescent="0.2">
      <c r="A20" s="32">
        <v>0</v>
      </c>
      <c r="B20" s="33"/>
      <c r="C20" s="34"/>
    </row>
    <row r="21" spans="1:10" x14ac:dyDescent="0.2">
      <c r="A21" s="35">
        <v>2</v>
      </c>
      <c r="B21" s="36" t="s">
        <v>33</v>
      </c>
      <c r="C21" s="37">
        <f>COUNTIF(A20:A27,0)</f>
        <v>3</v>
      </c>
    </row>
    <row r="22" spans="1:10" x14ac:dyDescent="0.2">
      <c r="A22" s="35">
        <v>1</v>
      </c>
      <c r="C22" s="37"/>
    </row>
    <row r="23" spans="1:10" x14ac:dyDescent="0.2">
      <c r="A23" s="35">
        <v>2</v>
      </c>
      <c r="C23" s="37"/>
    </row>
    <row r="24" spans="1:10" x14ac:dyDescent="0.2">
      <c r="A24" s="35">
        <v>0</v>
      </c>
      <c r="C24" s="37"/>
    </row>
    <row r="25" spans="1:10" x14ac:dyDescent="0.2">
      <c r="A25" s="35">
        <v>2</v>
      </c>
      <c r="C25" s="37"/>
    </row>
    <row r="26" spans="1:10" x14ac:dyDescent="0.2">
      <c r="A26" s="35">
        <v>1</v>
      </c>
      <c r="C26" s="37"/>
    </row>
    <row r="27" spans="1:10" ht="17" thickBot="1" x14ac:dyDescent="0.25">
      <c r="A27" s="38">
        <v>0</v>
      </c>
      <c r="B27" s="39"/>
      <c r="C27" s="40"/>
    </row>
  </sheetData>
  <conditionalFormatting sqref="J12">
    <cfRule type="cellIs" dxfId="6" priority="1" operator="equal">
      <formula>2</formula>
    </cfRule>
    <cfRule type="cellIs" dxfId="5" priority="2" operator="equal">
      <formula>1</formula>
    </cfRule>
    <cfRule type="cellIs" dxfId="4" priority="3" operator="equal">
      <formula>0</formula>
    </cfRule>
  </conditionalFormatting>
  <dataValidations count="2">
    <dataValidation type="list" allowBlank="1" showInputMessage="1" showErrorMessage="1" sqref="J19" xr:uid="{00000000-0002-0000-0800-000000000000}">
      <formula1>$A$3:$A$205</formula1>
    </dataValidation>
    <dataValidation type="list" allowBlank="1" showInputMessage="1" showErrorMessage="1" promptTitle="allo" prompt="Mona" sqref="A6:A8" xr:uid="{00000000-0002-0000-0800-000001000000}">
      <formula1>"SAD,MED,URG"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altText="nom">
                <anchor moveWithCells="1">
                  <from>
                    <xdr:col>1</xdr:col>
                    <xdr:colOff>711200</xdr:colOff>
                    <xdr:row>3</xdr:row>
                    <xdr:rowOff>25400</xdr:rowOff>
                  </from>
                  <to>
                    <xdr:col>3</xdr:col>
                    <xdr:colOff>584200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 altText="2">
                <anchor moveWithCells="1">
                  <from>
                    <xdr:col>6</xdr:col>
                    <xdr:colOff>711200</xdr:colOff>
                    <xdr:row>3</xdr:row>
                    <xdr:rowOff>25400</xdr:rowOff>
                  </from>
                  <to>
                    <xdr:col>8</xdr:col>
                    <xdr:colOff>800100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List Box 4">
              <controlPr defaultSize="0" autoLine="0" autoPict="0">
                <anchor moveWithCells="1">
                  <from>
                    <xdr:col>2</xdr:col>
                    <xdr:colOff>63500</xdr:colOff>
                    <xdr:row>8</xdr:row>
                    <xdr:rowOff>0</xdr:rowOff>
                  </from>
                  <to>
                    <xdr:col>4</xdr:col>
                    <xdr:colOff>698500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Mona">
              <controlPr defaultSize="0" print="0" autoFill="0" autoPict="0" macro="[0]!Macro2" altText="=J12">
                <anchor moveWithCells="1" sizeWithCells="1">
                  <from>
                    <xdr:col>6</xdr:col>
                    <xdr:colOff>469900</xdr:colOff>
                    <xdr:row>10</xdr:row>
                    <xdr:rowOff>127000</xdr:rowOff>
                  </from>
                  <to>
                    <xdr:col>8</xdr:col>
                    <xdr:colOff>342900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CFEB9-2B65-3741-BE27-70F1F92EE9DF}">
  <sheetPr codeName="Feuil11"/>
  <dimension ref="E1:CK4"/>
  <sheetViews>
    <sheetView topLeftCell="A5" workbookViewId="0">
      <selection activeCell="F6" sqref="F6:P11"/>
    </sheetView>
  </sheetViews>
  <sheetFormatPr baseColWidth="10" defaultRowHeight="16" x14ac:dyDescent="0.2"/>
  <cols>
    <col min="5" max="6" width="14.1640625" customWidth="1"/>
  </cols>
  <sheetData>
    <row r="1" spans="5:89" x14ac:dyDescent="0.2">
      <c r="E1" t="s">
        <v>222</v>
      </c>
      <c r="F1">
        <v>0</v>
      </c>
      <c r="G1">
        <f t="shared" ref="G1:AL1" si="0">F1+1</f>
        <v>1</v>
      </c>
      <c r="H1">
        <f t="shared" si="0"/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V1">
        <f t="shared" si="0"/>
        <v>16</v>
      </c>
      <c r="W1">
        <f t="shared" si="0"/>
        <v>17</v>
      </c>
      <c r="X1">
        <f t="shared" si="0"/>
        <v>18</v>
      </c>
      <c r="Y1">
        <f t="shared" si="0"/>
        <v>19</v>
      </c>
      <c r="Z1">
        <f t="shared" si="0"/>
        <v>20</v>
      </c>
      <c r="AA1">
        <f t="shared" si="0"/>
        <v>21</v>
      </c>
      <c r="AB1">
        <f t="shared" si="0"/>
        <v>22</v>
      </c>
      <c r="AC1">
        <f t="shared" si="0"/>
        <v>23</v>
      </c>
      <c r="AD1">
        <f t="shared" si="0"/>
        <v>24</v>
      </c>
      <c r="AE1">
        <f t="shared" si="0"/>
        <v>25</v>
      </c>
      <c r="AF1">
        <f t="shared" si="0"/>
        <v>26</v>
      </c>
      <c r="AG1">
        <f t="shared" si="0"/>
        <v>27</v>
      </c>
      <c r="AH1">
        <f t="shared" si="0"/>
        <v>28</v>
      </c>
      <c r="AI1">
        <f t="shared" si="0"/>
        <v>29</v>
      </c>
      <c r="AJ1">
        <f t="shared" si="0"/>
        <v>30</v>
      </c>
      <c r="AK1">
        <f t="shared" si="0"/>
        <v>31</v>
      </c>
      <c r="AL1">
        <f t="shared" si="0"/>
        <v>32</v>
      </c>
      <c r="AM1">
        <f t="shared" ref="AM1:BR1" si="1">AL1+1</f>
        <v>33</v>
      </c>
      <c r="AN1">
        <f t="shared" si="1"/>
        <v>34</v>
      </c>
      <c r="AO1">
        <f t="shared" si="1"/>
        <v>35</v>
      </c>
      <c r="AP1">
        <f t="shared" si="1"/>
        <v>36</v>
      </c>
      <c r="AQ1">
        <f t="shared" si="1"/>
        <v>37</v>
      </c>
      <c r="AR1">
        <f t="shared" si="1"/>
        <v>38</v>
      </c>
      <c r="AS1">
        <f t="shared" si="1"/>
        <v>39</v>
      </c>
      <c r="AT1">
        <f t="shared" si="1"/>
        <v>40</v>
      </c>
      <c r="AU1">
        <f t="shared" si="1"/>
        <v>41</v>
      </c>
      <c r="AV1">
        <f t="shared" si="1"/>
        <v>42</v>
      </c>
      <c r="AW1">
        <f t="shared" si="1"/>
        <v>43</v>
      </c>
      <c r="AX1">
        <f t="shared" si="1"/>
        <v>44</v>
      </c>
      <c r="AY1">
        <f t="shared" si="1"/>
        <v>45</v>
      </c>
      <c r="AZ1">
        <f t="shared" si="1"/>
        <v>46</v>
      </c>
      <c r="BA1">
        <f t="shared" si="1"/>
        <v>47</v>
      </c>
      <c r="BB1">
        <f t="shared" si="1"/>
        <v>48</v>
      </c>
      <c r="BC1">
        <f t="shared" si="1"/>
        <v>49</v>
      </c>
      <c r="BD1">
        <f t="shared" si="1"/>
        <v>50</v>
      </c>
      <c r="BE1">
        <f t="shared" si="1"/>
        <v>51</v>
      </c>
      <c r="BF1">
        <f t="shared" si="1"/>
        <v>52</v>
      </c>
      <c r="BG1">
        <f t="shared" si="1"/>
        <v>53</v>
      </c>
      <c r="BH1">
        <f t="shared" si="1"/>
        <v>54</v>
      </c>
      <c r="BI1">
        <f t="shared" si="1"/>
        <v>55</v>
      </c>
      <c r="BJ1">
        <f t="shared" si="1"/>
        <v>56</v>
      </c>
      <c r="BK1">
        <f t="shared" si="1"/>
        <v>57</v>
      </c>
      <c r="BL1">
        <f t="shared" si="1"/>
        <v>58</v>
      </c>
      <c r="BM1">
        <f t="shared" si="1"/>
        <v>59</v>
      </c>
      <c r="BN1">
        <f t="shared" si="1"/>
        <v>60</v>
      </c>
      <c r="BO1">
        <f t="shared" si="1"/>
        <v>61</v>
      </c>
      <c r="BP1">
        <f t="shared" si="1"/>
        <v>62</v>
      </c>
      <c r="BQ1">
        <f t="shared" si="1"/>
        <v>63</v>
      </c>
      <c r="BR1">
        <f t="shared" si="1"/>
        <v>64</v>
      </c>
      <c r="BS1">
        <f t="shared" ref="BS1:CK1" si="2">BR1+1</f>
        <v>65</v>
      </c>
      <c r="BT1">
        <f t="shared" si="2"/>
        <v>66</v>
      </c>
      <c r="BU1">
        <f t="shared" si="2"/>
        <v>67</v>
      </c>
      <c r="BV1">
        <f t="shared" si="2"/>
        <v>68</v>
      </c>
      <c r="BW1">
        <f t="shared" si="2"/>
        <v>69</v>
      </c>
      <c r="BX1">
        <f t="shared" si="2"/>
        <v>70</v>
      </c>
      <c r="BY1">
        <f t="shared" si="2"/>
        <v>71</v>
      </c>
      <c r="BZ1">
        <f t="shared" si="2"/>
        <v>72</v>
      </c>
      <c r="CA1">
        <f t="shared" si="2"/>
        <v>73</v>
      </c>
      <c r="CB1">
        <f t="shared" si="2"/>
        <v>74</v>
      </c>
      <c r="CC1">
        <f t="shared" si="2"/>
        <v>75</v>
      </c>
      <c r="CD1">
        <f t="shared" si="2"/>
        <v>76</v>
      </c>
      <c r="CE1">
        <f t="shared" si="2"/>
        <v>77</v>
      </c>
      <c r="CF1">
        <f t="shared" si="2"/>
        <v>78</v>
      </c>
      <c r="CG1">
        <f t="shared" si="2"/>
        <v>79</v>
      </c>
      <c r="CH1">
        <f t="shared" si="2"/>
        <v>80</v>
      </c>
      <c r="CI1">
        <f t="shared" si="2"/>
        <v>81</v>
      </c>
      <c r="CJ1">
        <f t="shared" si="2"/>
        <v>82</v>
      </c>
      <c r="CK1">
        <f t="shared" si="2"/>
        <v>83</v>
      </c>
    </row>
    <row r="2" spans="5:89" x14ac:dyDescent="0.2">
      <c r="E2" t="s">
        <v>157</v>
      </c>
      <c r="F2">
        <v>0</v>
      </c>
      <c r="G2">
        <v>0</v>
      </c>
      <c r="H2">
        <v>0</v>
      </c>
      <c r="I2">
        <f t="shared" ref="I2:AN2" si="3">F2+1</f>
        <v>1</v>
      </c>
      <c r="J2">
        <f t="shared" si="3"/>
        <v>1</v>
      </c>
      <c r="K2">
        <f t="shared" si="3"/>
        <v>1</v>
      </c>
      <c r="L2">
        <f t="shared" si="3"/>
        <v>2</v>
      </c>
      <c r="M2">
        <f t="shared" si="3"/>
        <v>2</v>
      </c>
      <c r="N2">
        <f t="shared" si="3"/>
        <v>2</v>
      </c>
      <c r="O2">
        <f t="shared" si="3"/>
        <v>3</v>
      </c>
      <c r="P2">
        <f t="shared" si="3"/>
        <v>3</v>
      </c>
      <c r="Q2">
        <f t="shared" si="3"/>
        <v>3</v>
      </c>
      <c r="R2">
        <f t="shared" si="3"/>
        <v>4</v>
      </c>
      <c r="S2">
        <f t="shared" si="3"/>
        <v>4</v>
      </c>
      <c r="T2">
        <f t="shared" si="3"/>
        <v>4</v>
      </c>
      <c r="U2">
        <f t="shared" si="3"/>
        <v>5</v>
      </c>
      <c r="V2">
        <f t="shared" si="3"/>
        <v>5</v>
      </c>
      <c r="W2">
        <f t="shared" si="3"/>
        <v>5</v>
      </c>
      <c r="X2">
        <f t="shared" si="3"/>
        <v>6</v>
      </c>
      <c r="Y2">
        <f t="shared" si="3"/>
        <v>6</v>
      </c>
      <c r="Z2">
        <f t="shared" si="3"/>
        <v>6</v>
      </c>
      <c r="AA2">
        <f t="shared" si="3"/>
        <v>7</v>
      </c>
      <c r="AB2">
        <f t="shared" si="3"/>
        <v>7</v>
      </c>
      <c r="AC2">
        <f t="shared" si="3"/>
        <v>7</v>
      </c>
      <c r="AD2">
        <f t="shared" si="3"/>
        <v>8</v>
      </c>
      <c r="AE2">
        <f t="shared" si="3"/>
        <v>8</v>
      </c>
      <c r="AF2">
        <f t="shared" si="3"/>
        <v>8</v>
      </c>
      <c r="AG2">
        <f t="shared" si="3"/>
        <v>9</v>
      </c>
      <c r="AH2">
        <f t="shared" si="3"/>
        <v>9</v>
      </c>
      <c r="AI2">
        <f t="shared" si="3"/>
        <v>9</v>
      </c>
      <c r="AJ2">
        <f t="shared" si="3"/>
        <v>10</v>
      </c>
      <c r="AK2">
        <f t="shared" si="3"/>
        <v>10</v>
      </c>
      <c r="AL2">
        <f t="shared" si="3"/>
        <v>10</v>
      </c>
      <c r="AM2">
        <f t="shared" si="3"/>
        <v>11</v>
      </c>
      <c r="AN2">
        <f t="shared" si="3"/>
        <v>11</v>
      </c>
      <c r="AO2">
        <f t="shared" ref="AO2:BT2" si="4">AL2+1</f>
        <v>11</v>
      </c>
      <c r="AP2">
        <f t="shared" si="4"/>
        <v>12</v>
      </c>
      <c r="AQ2">
        <f t="shared" si="4"/>
        <v>12</v>
      </c>
      <c r="AR2">
        <f t="shared" si="4"/>
        <v>12</v>
      </c>
      <c r="AS2">
        <f t="shared" si="4"/>
        <v>13</v>
      </c>
      <c r="AT2">
        <f t="shared" si="4"/>
        <v>13</v>
      </c>
      <c r="AU2">
        <f t="shared" si="4"/>
        <v>13</v>
      </c>
      <c r="AV2">
        <f t="shared" si="4"/>
        <v>14</v>
      </c>
      <c r="AW2">
        <f t="shared" si="4"/>
        <v>14</v>
      </c>
      <c r="AX2">
        <f t="shared" si="4"/>
        <v>14</v>
      </c>
      <c r="AY2">
        <f t="shared" si="4"/>
        <v>15</v>
      </c>
      <c r="AZ2">
        <f t="shared" si="4"/>
        <v>15</v>
      </c>
      <c r="BA2">
        <f t="shared" si="4"/>
        <v>15</v>
      </c>
      <c r="BB2">
        <f t="shared" si="4"/>
        <v>16</v>
      </c>
      <c r="BC2">
        <f t="shared" si="4"/>
        <v>16</v>
      </c>
      <c r="BD2">
        <f t="shared" si="4"/>
        <v>16</v>
      </c>
      <c r="BE2">
        <f t="shared" si="4"/>
        <v>17</v>
      </c>
      <c r="BF2">
        <f t="shared" si="4"/>
        <v>17</v>
      </c>
      <c r="BG2">
        <f t="shared" si="4"/>
        <v>17</v>
      </c>
      <c r="BH2">
        <f t="shared" si="4"/>
        <v>18</v>
      </c>
      <c r="BI2">
        <f t="shared" si="4"/>
        <v>18</v>
      </c>
      <c r="BJ2">
        <f t="shared" si="4"/>
        <v>18</v>
      </c>
      <c r="BK2">
        <f t="shared" si="4"/>
        <v>19</v>
      </c>
      <c r="BL2">
        <f t="shared" si="4"/>
        <v>19</v>
      </c>
      <c r="BM2">
        <f t="shared" si="4"/>
        <v>19</v>
      </c>
      <c r="BN2">
        <f t="shared" si="4"/>
        <v>20</v>
      </c>
      <c r="BO2">
        <f t="shared" si="4"/>
        <v>20</v>
      </c>
      <c r="BP2">
        <f t="shared" si="4"/>
        <v>20</v>
      </c>
      <c r="BQ2">
        <f t="shared" si="4"/>
        <v>21</v>
      </c>
      <c r="BR2">
        <f t="shared" si="4"/>
        <v>21</v>
      </c>
      <c r="BS2">
        <f t="shared" si="4"/>
        <v>21</v>
      </c>
      <c r="BT2">
        <f t="shared" si="4"/>
        <v>22</v>
      </c>
      <c r="BU2">
        <f t="shared" ref="BU2:CK2" si="5">BR2+1</f>
        <v>22</v>
      </c>
      <c r="BV2">
        <f t="shared" si="5"/>
        <v>22</v>
      </c>
      <c r="BW2">
        <f t="shared" si="5"/>
        <v>23</v>
      </c>
      <c r="BX2">
        <f t="shared" si="5"/>
        <v>23</v>
      </c>
      <c r="BY2">
        <f t="shared" si="5"/>
        <v>23</v>
      </c>
      <c r="BZ2">
        <f t="shared" si="5"/>
        <v>24</v>
      </c>
      <c r="CA2">
        <f t="shared" si="5"/>
        <v>24</v>
      </c>
      <c r="CB2">
        <f t="shared" si="5"/>
        <v>24</v>
      </c>
      <c r="CC2">
        <f t="shared" si="5"/>
        <v>25</v>
      </c>
      <c r="CD2">
        <f t="shared" si="5"/>
        <v>25</v>
      </c>
      <c r="CE2">
        <f t="shared" si="5"/>
        <v>25</v>
      </c>
      <c r="CF2">
        <f t="shared" si="5"/>
        <v>26</v>
      </c>
      <c r="CG2">
        <f t="shared" si="5"/>
        <v>26</v>
      </c>
      <c r="CH2">
        <f t="shared" si="5"/>
        <v>26</v>
      </c>
      <c r="CI2">
        <f t="shared" si="5"/>
        <v>27</v>
      </c>
      <c r="CJ2">
        <f t="shared" si="5"/>
        <v>27</v>
      </c>
      <c r="CK2">
        <f t="shared" si="5"/>
        <v>27</v>
      </c>
    </row>
    <row r="3" spans="5:89" x14ac:dyDescent="0.2">
      <c r="E3" t="s">
        <v>221</v>
      </c>
      <c r="F3">
        <v>0</v>
      </c>
      <c r="G3">
        <v>1</v>
      </c>
      <c r="H3">
        <v>2</v>
      </c>
      <c r="I3">
        <f t="shared" ref="I3:AN3" si="6">F3</f>
        <v>0</v>
      </c>
      <c r="J3">
        <f t="shared" si="6"/>
        <v>1</v>
      </c>
      <c r="K3">
        <f t="shared" si="6"/>
        <v>2</v>
      </c>
      <c r="L3">
        <f t="shared" si="6"/>
        <v>0</v>
      </c>
      <c r="M3">
        <f t="shared" si="6"/>
        <v>1</v>
      </c>
      <c r="N3">
        <f t="shared" si="6"/>
        <v>2</v>
      </c>
      <c r="O3">
        <f t="shared" si="6"/>
        <v>0</v>
      </c>
      <c r="P3">
        <f t="shared" si="6"/>
        <v>1</v>
      </c>
      <c r="Q3">
        <f t="shared" si="6"/>
        <v>2</v>
      </c>
      <c r="R3">
        <f t="shared" si="6"/>
        <v>0</v>
      </c>
      <c r="S3">
        <f t="shared" si="6"/>
        <v>1</v>
      </c>
      <c r="T3">
        <f t="shared" si="6"/>
        <v>2</v>
      </c>
      <c r="U3">
        <f t="shared" si="6"/>
        <v>0</v>
      </c>
      <c r="V3">
        <f t="shared" si="6"/>
        <v>1</v>
      </c>
      <c r="W3">
        <f t="shared" si="6"/>
        <v>2</v>
      </c>
      <c r="X3">
        <f t="shared" si="6"/>
        <v>0</v>
      </c>
      <c r="Y3">
        <f t="shared" si="6"/>
        <v>1</v>
      </c>
      <c r="Z3">
        <f t="shared" si="6"/>
        <v>2</v>
      </c>
      <c r="AA3">
        <f t="shared" si="6"/>
        <v>0</v>
      </c>
      <c r="AB3">
        <f t="shared" si="6"/>
        <v>1</v>
      </c>
      <c r="AC3">
        <f t="shared" si="6"/>
        <v>2</v>
      </c>
      <c r="AD3">
        <f t="shared" si="6"/>
        <v>0</v>
      </c>
      <c r="AE3">
        <f t="shared" si="6"/>
        <v>1</v>
      </c>
      <c r="AF3">
        <f t="shared" si="6"/>
        <v>2</v>
      </c>
      <c r="AG3">
        <f t="shared" si="6"/>
        <v>0</v>
      </c>
      <c r="AH3">
        <f t="shared" si="6"/>
        <v>1</v>
      </c>
      <c r="AI3">
        <f t="shared" si="6"/>
        <v>2</v>
      </c>
      <c r="AJ3">
        <f t="shared" si="6"/>
        <v>0</v>
      </c>
      <c r="AK3">
        <f t="shared" si="6"/>
        <v>1</v>
      </c>
      <c r="AL3">
        <f t="shared" si="6"/>
        <v>2</v>
      </c>
      <c r="AM3">
        <f t="shared" si="6"/>
        <v>0</v>
      </c>
      <c r="AN3">
        <f t="shared" si="6"/>
        <v>1</v>
      </c>
      <c r="AO3">
        <f t="shared" ref="AO3:BT3" si="7">AL3</f>
        <v>2</v>
      </c>
      <c r="AP3">
        <f t="shared" si="7"/>
        <v>0</v>
      </c>
      <c r="AQ3">
        <f t="shared" si="7"/>
        <v>1</v>
      </c>
      <c r="AR3">
        <f t="shared" si="7"/>
        <v>2</v>
      </c>
      <c r="AS3">
        <f t="shared" si="7"/>
        <v>0</v>
      </c>
      <c r="AT3">
        <f t="shared" si="7"/>
        <v>1</v>
      </c>
      <c r="AU3">
        <f t="shared" si="7"/>
        <v>2</v>
      </c>
      <c r="AV3">
        <f t="shared" si="7"/>
        <v>0</v>
      </c>
      <c r="AW3">
        <f t="shared" si="7"/>
        <v>1</v>
      </c>
      <c r="AX3">
        <f t="shared" si="7"/>
        <v>2</v>
      </c>
      <c r="AY3">
        <f t="shared" si="7"/>
        <v>0</v>
      </c>
      <c r="AZ3">
        <f t="shared" si="7"/>
        <v>1</v>
      </c>
      <c r="BA3">
        <f t="shared" si="7"/>
        <v>2</v>
      </c>
      <c r="BB3">
        <f t="shared" si="7"/>
        <v>0</v>
      </c>
      <c r="BC3">
        <f t="shared" si="7"/>
        <v>1</v>
      </c>
      <c r="BD3">
        <f t="shared" si="7"/>
        <v>2</v>
      </c>
      <c r="BE3">
        <f t="shared" si="7"/>
        <v>0</v>
      </c>
      <c r="BF3">
        <f t="shared" si="7"/>
        <v>1</v>
      </c>
      <c r="BG3">
        <f t="shared" si="7"/>
        <v>2</v>
      </c>
      <c r="BH3">
        <f t="shared" si="7"/>
        <v>0</v>
      </c>
      <c r="BI3">
        <f t="shared" si="7"/>
        <v>1</v>
      </c>
      <c r="BJ3">
        <f t="shared" si="7"/>
        <v>2</v>
      </c>
      <c r="BK3">
        <f t="shared" si="7"/>
        <v>0</v>
      </c>
      <c r="BL3">
        <f t="shared" si="7"/>
        <v>1</v>
      </c>
      <c r="BM3">
        <f t="shared" si="7"/>
        <v>2</v>
      </c>
      <c r="BN3">
        <f t="shared" si="7"/>
        <v>0</v>
      </c>
      <c r="BO3">
        <f t="shared" si="7"/>
        <v>1</v>
      </c>
      <c r="BP3">
        <f t="shared" si="7"/>
        <v>2</v>
      </c>
      <c r="BQ3">
        <f t="shared" si="7"/>
        <v>0</v>
      </c>
      <c r="BR3">
        <f t="shared" si="7"/>
        <v>1</v>
      </c>
      <c r="BS3">
        <f t="shared" si="7"/>
        <v>2</v>
      </c>
      <c r="BT3">
        <f t="shared" si="7"/>
        <v>0</v>
      </c>
      <c r="BU3">
        <f t="shared" ref="BU3:CK3" si="8">BR3</f>
        <v>1</v>
      </c>
      <c r="BV3">
        <f t="shared" si="8"/>
        <v>2</v>
      </c>
      <c r="BW3">
        <f t="shared" si="8"/>
        <v>0</v>
      </c>
      <c r="BX3">
        <f t="shared" si="8"/>
        <v>1</v>
      </c>
      <c r="BY3">
        <f t="shared" si="8"/>
        <v>2</v>
      </c>
      <c r="BZ3">
        <f t="shared" si="8"/>
        <v>0</v>
      </c>
      <c r="CA3">
        <f t="shared" si="8"/>
        <v>1</v>
      </c>
      <c r="CB3">
        <f t="shared" si="8"/>
        <v>2</v>
      </c>
      <c r="CC3">
        <f t="shared" si="8"/>
        <v>0</v>
      </c>
      <c r="CD3">
        <f t="shared" si="8"/>
        <v>1</v>
      </c>
      <c r="CE3">
        <f t="shared" si="8"/>
        <v>2</v>
      </c>
      <c r="CF3">
        <f t="shared" si="8"/>
        <v>0</v>
      </c>
      <c r="CG3">
        <f t="shared" si="8"/>
        <v>1</v>
      </c>
      <c r="CH3">
        <f t="shared" si="8"/>
        <v>2</v>
      </c>
      <c r="CI3">
        <f t="shared" si="8"/>
        <v>0</v>
      </c>
      <c r="CJ3">
        <f t="shared" si="8"/>
        <v>1</v>
      </c>
      <c r="CK3">
        <f t="shared" si="8"/>
        <v>2</v>
      </c>
    </row>
    <row r="4" spans="5:89" x14ac:dyDescent="0.2">
      <c r="E4" t="s">
        <v>94</v>
      </c>
      <c r="F4" t="str">
        <f>Ouverture!$C$10</f>
        <v>x</v>
      </c>
      <c r="G4" t="str">
        <f>[1]Ouverture!$C$11</f>
        <v>x</v>
      </c>
      <c r="H4">
        <f>[1]Ouverture!$C$12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B2:DE20"/>
  <sheetViews>
    <sheetView workbookViewId="0">
      <pane xSplit="5" topLeftCell="F1" activePane="topRight" state="frozen"/>
      <selection pane="topRight" activeCell="T23" sqref="T23"/>
    </sheetView>
  </sheetViews>
  <sheetFormatPr baseColWidth="10" defaultColWidth="11" defaultRowHeight="16" x14ac:dyDescent="0.2"/>
  <cols>
    <col min="1" max="1" width="11" style="7"/>
    <col min="2" max="2" width="23.83203125" style="7" customWidth="1"/>
    <col min="3" max="3" width="9.5" style="7" customWidth="1"/>
    <col min="4" max="5" width="9.1640625" style="7" customWidth="1"/>
    <col min="6" max="104" width="2.6640625" style="7" customWidth="1"/>
    <col min="105" max="109" width="3.83203125" style="7" bestFit="1" customWidth="1"/>
    <col min="110" max="16384" width="11" style="7"/>
  </cols>
  <sheetData>
    <row r="2" spans="2:109" ht="17" thickBot="1" x14ac:dyDescent="0.25"/>
    <row r="3" spans="2:109" ht="27" thickBot="1" x14ac:dyDescent="0.25">
      <c r="B3" s="215" t="s">
        <v>114</v>
      </c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  <c r="AN3" s="216"/>
      <c r="AO3" s="216"/>
      <c r="AP3" s="216"/>
      <c r="AQ3" s="216"/>
      <c r="AR3" s="216"/>
      <c r="AS3" s="216"/>
      <c r="AT3" s="216"/>
      <c r="AU3" s="216"/>
      <c r="AV3" s="216"/>
      <c r="AW3" s="216"/>
      <c r="AX3" s="216"/>
      <c r="AY3" s="216"/>
      <c r="AZ3" s="216"/>
      <c r="BA3" s="216"/>
      <c r="BB3" s="216"/>
      <c r="BC3" s="216"/>
      <c r="BD3" s="216"/>
      <c r="BE3" s="216"/>
      <c r="BF3" s="216"/>
      <c r="BG3" s="216"/>
      <c r="BH3" s="216"/>
      <c r="BI3" s="216"/>
      <c r="BJ3" s="216"/>
      <c r="BK3" s="216"/>
      <c r="BL3" s="216"/>
      <c r="BM3" s="216"/>
      <c r="BN3" s="216"/>
      <c r="BO3" s="216"/>
      <c r="BP3" s="216"/>
      <c r="BQ3" s="216"/>
      <c r="BR3" s="216"/>
      <c r="BS3" s="216"/>
      <c r="BT3" s="216"/>
      <c r="BU3" s="216"/>
      <c r="BV3" s="216"/>
      <c r="BW3" s="216"/>
      <c r="BX3" s="216"/>
      <c r="BY3" s="216"/>
      <c r="BZ3" s="216"/>
      <c r="CA3" s="216"/>
      <c r="CB3" s="216"/>
      <c r="CC3" s="216"/>
      <c r="CD3" s="216"/>
      <c r="CE3" s="216"/>
      <c r="CF3" s="216"/>
      <c r="CG3" s="216"/>
      <c r="CH3" s="216"/>
      <c r="CI3" s="216"/>
      <c r="CJ3" s="216"/>
      <c r="CK3" s="216"/>
      <c r="CL3" s="216"/>
      <c r="CM3" s="216"/>
      <c r="CN3" s="216"/>
      <c r="CO3" s="216"/>
      <c r="CP3" s="216"/>
      <c r="CQ3" s="216"/>
      <c r="CR3" s="216"/>
      <c r="CS3" s="216"/>
      <c r="CT3" s="216"/>
      <c r="CU3" s="216"/>
      <c r="CV3" s="216"/>
      <c r="CW3" s="216"/>
      <c r="CX3" s="216"/>
      <c r="CY3" s="216"/>
      <c r="CZ3" s="216"/>
      <c r="DA3" s="216"/>
      <c r="DB3" s="216"/>
      <c r="DC3" s="216"/>
      <c r="DD3" s="216"/>
      <c r="DE3" s="217"/>
    </row>
    <row r="4" spans="2:109" x14ac:dyDescent="0.2">
      <c r="B4" s="106"/>
      <c r="C4" s="107" t="s">
        <v>26</v>
      </c>
      <c r="D4" s="107" t="s">
        <v>122</v>
      </c>
      <c r="E4" s="108" t="s">
        <v>123</v>
      </c>
      <c r="F4" s="109">
        <v>1</v>
      </c>
      <c r="G4" s="107">
        <v>2</v>
      </c>
      <c r="H4" s="107">
        <v>3</v>
      </c>
      <c r="I4" s="107">
        <v>4</v>
      </c>
      <c r="J4" s="107">
        <v>5</v>
      </c>
      <c r="K4" s="107">
        <v>6</v>
      </c>
      <c r="L4" s="107">
        <v>7</v>
      </c>
      <c r="M4" s="107">
        <v>8</v>
      </c>
      <c r="N4" s="107">
        <v>9</v>
      </c>
      <c r="O4" s="107">
        <v>10</v>
      </c>
      <c r="P4" s="107">
        <v>11</v>
      </c>
      <c r="Q4" s="107">
        <v>12</v>
      </c>
      <c r="R4" s="107">
        <v>13</v>
      </c>
      <c r="S4" s="107">
        <v>14</v>
      </c>
      <c r="T4" s="107">
        <v>15</v>
      </c>
      <c r="U4" s="107">
        <v>16</v>
      </c>
      <c r="V4" s="107">
        <v>17</v>
      </c>
      <c r="W4" s="107">
        <v>18</v>
      </c>
      <c r="X4" s="107">
        <v>19</v>
      </c>
      <c r="Y4" s="107">
        <v>20</v>
      </c>
      <c r="Z4" s="107">
        <v>21</v>
      </c>
      <c r="AA4" s="107">
        <v>22</v>
      </c>
      <c r="AB4" s="107">
        <v>23</v>
      </c>
      <c r="AC4" s="107">
        <v>24</v>
      </c>
      <c r="AD4" s="107">
        <v>25</v>
      </c>
      <c r="AE4" s="107">
        <v>26</v>
      </c>
      <c r="AF4" s="107">
        <v>27</v>
      </c>
      <c r="AG4" s="107">
        <v>28</v>
      </c>
      <c r="AH4" s="107">
        <v>29</v>
      </c>
      <c r="AI4" s="107">
        <v>30</v>
      </c>
      <c r="AJ4" s="107">
        <v>31</v>
      </c>
      <c r="AK4" s="107">
        <v>32</v>
      </c>
      <c r="AL4" s="107">
        <v>33</v>
      </c>
      <c r="AM4" s="107">
        <v>34</v>
      </c>
      <c r="AN4" s="107">
        <v>35</v>
      </c>
      <c r="AO4" s="107">
        <v>36</v>
      </c>
      <c r="AP4" s="107">
        <v>37</v>
      </c>
      <c r="AQ4" s="107">
        <v>38</v>
      </c>
      <c r="AR4" s="107">
        <v>39</v>
      </c>
      <c r="AS4" s="107">
        <v>40</v>
      </c>
      <c r="AT4" s="107">
        <v>41</v>
      </c>
      <c r="AU4" s="107">
        <v>42</v>
      </c>
      <c r="AV4" s="107">
        <v>43</v>
      </c>
      <c r="AW4" s="107">
        <v>44</v>
      </c>
      <c r="AX4" s="107">
        <v>45</v>
      </c>
      <c r="AY4" s="107">
        <v>46</v>
      </c>
      <c r="AZ4" s="107">
        <v>47</v>
      </c>
      <c r="BA4" s="107">
        <v>48</v>
      </c>
      <c r="BB4" s="107">
        <v>49</v>
      </c>
      <c r="BC4" s="107">
        <v>50</v>
      </c>
      <c r="BD4" s="107">
        <v>51</v>
      </c>
      <c r="BE4" s="107">
        <v>52</v>
      </c>
      <c r="BF4" s="107">
        <v>53</v>
      </c>
      <c r="BG4" s="107">
        <v>54</v>
      </c>
      <c r="BH4" s="107">
        <v>55</v>
      </c>
      <c r="BI4" s="107">
        <v>56</v>
      </c>
      <c r="BJ4" s="107">
        <v>57</v>
      </c>
      <c r="BK4" s="107">
        <v>58</v>
      </c>
      <c r="BL4" s="107">
        <v>59</v>
      </c>
      <c r="BM4" s="107">
        <v>60</v>
      </c>
      <c r="BN4" s="107">
        <v>61</v>
      </c>
      <c r="BO4" s="107">
        <v>62</v>
      </c>
      <c r="BP4" s="107">
        <v>63</v>
      </c>
      <c r="BQ4" s="107">
        <v>64</v>
      </c>
      <c r="BR4" s="107">
        <v>65</v>
      </c>
      <c r="BS4" s="107">
        <v>66</v>
      </c>
      <c r="BT4" s="107">
        <v>67</v>
      </c>
      <c r="BU4" s="107">
        <v>68</v>
      </c>
      <c r="BV4" s="107">
        <v>69</v>
      </c>
      <c r="BW4" s="107">
        <v>70</v>
      </c>
      <c r="BX4" s="107">
        <v>71</v>
      </c>
      <c r="BY4" s="107">
        <v>72</v>
      </c>
      <c r="BZ4" s="107">
        <v>73</v>
      </c>
      <c r="CA4" s="107">
        <v>74</v>
      </c>
      <c r="CB4" s="107">
        <v>75</v>
      </c>
      <c r="CC4" s="107">
        <v>76</v>
      </c>
      <c r="CD4" s="107">
        <v>77</v>
      </c>
      <c r="CE4" s="107">
        <v>78</v>
      </c>
      <c r="CF4" s="107">
        <v>79</v>
      </c>
      <c r="CG4" s="107">
        <v>80</v>
      </c>
      <c r="CH4" s="107">
        <v>81</v>
      </c>
      <c r="CI4" s="107">
        <v>82</v>
      </c>
      <c r="CJ4" s="107">
        <v>83</v>
      </c>
      <c r="CK4" s="107">
        <v>84</v>
      </c>
      <c r="CL4" s="107">
        <v>85</v>
      </c>
      <c r="CM4" s="107">
        <v>86</v>
      </c>
      <c r="CN4" s="107">
        <v>87</v>
      </c>
      <c r="CO4" s="107">
        <v>88</v>
      </c>
      <c r="CP4" s="107">
        <v>89</v>
      </c>
      <c r="CQ4" s="107">
        <v>90</v>
      </c>
      <c r="CR4" s="107">
        <v>91</v>
      </c>
      <c r="CS4" s="107">
        <v>92</v>
      </c>
      <c r="CT4" s="107">
        <v>93</v>
      </c>
      <c r="CU4" s="107">
        <v>94</v>
      </c>
      <c r="CV4" s="107">
        <v>95</v>
      </c>
      <c r="CW4" s="107">
        <v>96</v>
      </c>
      <c r="CX4" s="107">
        <v>97</v>
      </c>
      <c r="CY4" s="107">
        <v>98</v>
      </c>
      <c r="CZ4" s="107">
        <v>99</v>
      </c>
      <c r="DA4" s="107">
        <v>100</v>
      </c>
      <c r="DB4" s="107">
        <v>101</v>
      </c>
      <c r="DC4" s="107">
        <v>102</v>
      </c>
      <c r="DD4" s="107">
        <v>103</v>
      </c>
      <c r="DE4" s="108">
        <v>104</v>
      </c>
    </row>
    <row r="5" spans="2:109" x14ac:dyDescent="0.2">
      <c r="B5" s="95" t="s">
        <v>115</v>
      </c>
      <c r="C5" s="96">
        <f t="shared" ref="C5:C13" si="0">SUM(F5:DE5)</f>
        <v>5</v>
      </c>
      <c r="D5" s="96"/>
      <c r="E5" s="97"/>
      <c r="F5" s="101">
        <v>1</v>
      </c>
      <c r="G5" s="96">
        <v>4</v>
      </c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6"/>
      <c r="AP5" s="96"/>
      <c r="AQ5" s="96"/>
      <c r="AR5" s="96"/>
      <c r="AS5" s="96"/>
      <c r="AT5" s="96"/>
      <c r="AU5" s="96"/>
      <c r="AV5" s="96"/>
      <c r="AW5" s="96"/>
      <c r="AX5" s="96"/>
      <c r="AY5" s="96"/>
      <c r="AZ5" s="96"/>
      <c r="BA5" s="96"/>
      <c r="BB5" s="96"/>
      <c r="BC5" s="96"/>
      <c r="BD5" s="96"/>
      <c r="BE5" s="96"/>
      <c r="BF5" s="96"/>
      <c r="BG5" s="96"/>
      <c r="BH5" s="96"/>
      <c r="BI5" s="96"/>
      <c r="BJ5" s="96"/>
      <c r="BK5" s="96"/>
      <c r="BL5" s="96"/>
      <c r="BM5" s="96"/>
      <c r="BN5" s="96"/>
      <c r="BO5" s="96"/>
      <c r="BP5" s="96"/>
      <c r="BQ5" s="96"/>
      <c r="BR5" s="96"/>
      <c r="BS5" s="96"/>
      <c r="BT5" s="96"/>
      <c r="BU5" s="96"/>
      <c r="BV5" s="96"/>
      <c r="BW5" s="96"/>
      <c r="BX5" s="96"/>
      <c r="BY5" s="96"/>
      <c r="BZ5" s="96"/>
      <c r="CA5" s="96"/>
      <c r="CB5" s="96"/>
      <c r="CC5" s="96"/>
      <c r="CD5" s="96"/>
      <c r="CE5" s="96"/>
      <c r="CF5" s="96"/>
      <c r="CG5" s="96"/>
      <c r="CH5" s="96"/>
      <c r="CI5" s="96"/>
      <c r="CJ5" s="96"/>
      <c r="CK5" s="96"/>
      <c r="CL5" s="96"/>
      <c r="CM5" s="96"/>
      <c r="CN5" s="96"/>
      <c r="CO5" s="96"/>
      <c r="CP5" s="96"/>
      <c r="CQ5" s="96"/>
      <c r="CR5" s="96"/>
      <c r="CS5" s="96"/>
      <c r="CT5" s="96"/>
      <c r="CU5" s="96"/>
      <c r="CV5" s="96"/>
      <c r="CW5" s="96"/>
      <c r="CX5" s="96"/>
      <c r="CY5" s="96"/>
      <c r="CZ5" s="96"/>
      <c r="DA5" s="96"/>
      <c r="DB5" s="96"/>
      <c r="DC5" s="96"/>
      <c r="DD5" s="96"/>
      <c r="DE5" s="97"/>
    </row>
    <row r="6" spans="2:109" x14ac:dyDescent="0.2">
      <c r="B6" s="95" t="s">
        <v>76</v>
      </c>
      <c r="C6" s="96">
        <f t="shared" si="0"/>
        <v>0</v>
      </c>
      <c r="D6" s="96"/>
      <c r="E6" s="97"/>
      <c r="F6" s="101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6"/>
      <c r="BH6" s="96"/>
      <c r="BI6" s="96"/>
      <c r="BJ6" s="96"/>
      <c r="BK6" s="96"/>
      <c r="BL6" s="96"/>
      <c r="BM6" s="96"/>
      <c r="BN6" s="96"/>
      <c r="BO6" s="96"/>
      <c r="BP6" s="96"/>
      <c r="BQ6" s="96"/>
      <c r="BR6" s="96"/>
      <c r="BS6" s="96"/>
      <c r="BT6" s="96"/>
      <c r="BU6" s="96"/>
      <c r="BV6" s="96"/>
      <c r="BW6" s="96"/>
      <c r="BX6" s="96"/>
      <c r="BY6" s="96"/>
      <c r="BZ6" s="96"/>
      <c r="CA6" s="96"/>
      <c r="CB6" s="96"/>
      <c r="CC6" s="96"/>
      <c r="CD6" s="96"/>
      <c r="CE6" s="96"/>
      <c r="CF6" s="96"/>
      <c r="CG6" s="96"/>
      <c r="CH6" s="96"/>
      <c r="CI6" s="96"/>
      <c r="CJ6" s="96"/>
      <c r="CK6" s="96"/>
      <c r="CL6" s="96"/>
      <c r="CM6" s="96"/>
      <c r="CN6" s="96"/>
      <c r="CO6" s="96"/>
      <c r="CP6" s="96"/>
      <c r="CQ6" s="96"/>
      <c r="CR6" s="96"/>
      <c r="CS6" s="96"/>
      <c r="CT6" s="96"/>
      <c r="CU6" s="96"/>
      <c r="CV6" s="96"/>
      <c r="CW6" s="96"/>
      <c r="CX6" s="96"/>
      <c r="CY6" s="96"/>
      <c r="CZ6" s="96"/>
      <c r="DA6" s="96"/>
      <c r="DB6" s="96"/>
      <c r="DC6" s="96"/>
      <c r="DD6" s="96"/>
      <c r="DE6" s="97"/>
    </row>
    <row r="7" spans="2:109" x14ac:dyDescent="0.2">
      <c r="B7" s="95" t="s">
        <v>113</v>
      </c>
      <c r="C7" s="96">
        <f t="shared" si="0"/>
        <v>0</v>
      </c>
      <c r="D7" s="96"/>
      <c r="E7" s="97"/>
      <c r="F7" s="101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6"/>
      <c r="AS7" s="96"/>
      <c r="AT7" s="96"/>
      <c r="AU7" s="96"/>
      <c r="AV7" s="96"/>
      <c r="AW7" s="96"/>
      <c r="AX7" s="96"/>
      <c r="AY7" s="96"/>
      <c r="AZ7" s="96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  <c r="BL7" s="96"/>
      <c r="BM7" s="96"/>
      <c r="BN7" s="96"/>
      <c r="BO7" s="96"/>
      <c r="BP7" s="96"/>
      <c r="BQ7" s="96"/>
      <c r="BR7" s="96"/>
      <c r="BS7" s="96"/>
      <c r="BT7" s="96"/>
      <c r="BU7" s="96"/>
      <c r="BV7" s="96"/>
      <c r="BW7" s="96"/>
      <c r="BX7" s="96"/>
      <c r="BY7" s="96"/>
      <c r="BZ7" s="96"/>
      <c r="CA7" s="96"/>
      <c r="CB7" s="96"/>
      <c r="CC7" s="96"/>
      <c r="CD7" s="96"/>
      <c r="CE7" s="96"/>
      <c r="CF7" s="96"/>
      <c r="CG7" s="96"/>
      <c r="CH7" s="96"/>
      <c r="CI7" s="96"/>
      <c r="CJ7" s="96"/>
      <c r="CK7" s="96"/>
      <c r="CL7" s="96"/>
      <c r="CM7" s="96"/>
      <c r="CN7" s="96"/>
      <c r="CO7" s="96"/>
      <c r="CP7" s="96"/>
      <c r="CQ7" s="96"/>
      <c r="CR7" s="96"/>
      <c r="CS7" s="96"/>
      <c r="CT7" s="96"/>
      <c r="CU7" s="96"/>
      <c r="CV7" s="96"/>
      <c r="CW7" s="96"/>
      <c r="CX7" s="96"/>
      <c r="CY7" s="96"/>
      <c r="CZ7" s="96"/>
      <c r="DA7" s="96"/>
      <c r="DB7" s="96"/>
      <c r="DC7" s="96"/>
      <c r="DD7" s="96"/>
      <c r="DE7" s="97"/>
    </row>
    <row r="8" spans="2:109" x14ac:dyDescent="0.2">
      <c r="B8" s="95" t="s">
        <v>118</v>
      </c>
      <c r="C8" s="96">
        <f t="shared" si="0"/>
        <v>0</v>
      </c>
      <c r="D8" s="96"/>
      <c r="E8" s="97"/>
      <c r="F8" s="101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7"/>
    </row>
    <row r="9" spans="2:109" x14ac:dyDescent="0.2">
      <c r="B9" s="95" t="s">
        <v>116</v>
      </c>
      <c r="C9" s="96">
        <f t="shared" si="0"/>
        <v>0</v>
      </c>
      <c r="D9" s="96"/>
      <c r="E9" s="97"/>
      <c r="F9" s="101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96"/>
      <c r="AM9" s="96"/>
      <c r="AN9" s="96"/>
      <c r="AO9" s="96"/>
      <c r="AP9" s="96"/>
      <c r="AQ9" s="96"/>
      <c r="AR9" s="96"/>
      <c r="AS9" s="96"/>
      <c r="AT9" s="96"/>
      <c r="AU9" s="96"/>
      <c r="AV9" s="96"/>
      <c r="AW9" s="96"/>
      <c r="AX9" s="96"/>
      <c r="AY9" s="96"/>
      <c r="AZ9" s="96"/>
      <c r="BA9" s="96"/>
      <c r="BB9" s="96"/>
      <c r="BC9" s="96"/>
      <c r="BD9" s="96"/>
      <c r="BE9" s="96"/>
      <c r="BF9" s="96"/>
      <c r="BG9" s="96"/>
      <c r="BH9" s="96"/>
      <c r="BI9" s="96"/>
      <c r="BJ9" s="96"/>
      <c r="BK9" s="96"/>
      <c r="BL9" s="96"/>
      <c r="BM9" s="96"/>
      <c r="BN9" s="96"/>
      <c r="BO9" s="96"/>
      <c r="BP9" s="96"/>
      <c r="BQ9" s="96"/>
      <c r="BR9" s="96"/>
      <c r="BS9" s="96"/>
      <c r="BT9" s="96"/>
      <c r="BU9" s="96"/>
      <c r="BV9" s="96"/>
      <c r="BW9" s="96"/>
      <c r="BX9" s="96"/>
      <c r="BY9" s="96"/>
      <c r="BZ9" s="96"/>
      <c r="CA9" s="96"/>
      <c r="CB9" s="96"/>
      <c r="CC9" s="96"/>
      <c r="CD9" s="96"/>
      <c r="CE9" s="96"/>
      <c r="CF9" s="96"/>
      <c r="CG9" s="96"/>
      <c r="CH9" s="96"/>
      <c r="CI9" s="96"/>
      <c r="CJ9" s="96"/>
      <c r="CK9" s="96"/>
      <c r="CL9" s="96"/>
      <c r="CM9" s="96"/>
      <c r="CN9" s="96"/>
      <c r="CO9" s="96"/>
      <c r="CP9" s="96"/>
      <c r="CQ9" s="96"/>
      <c r="CR9" s="96"/>
      <c r="CS9" s="96"/>
      <c r="CT9" s="96"/>
      <c r="CU9" s="96"/>
      <c r="CV9" s="96"/>
      <c r="CW9" s="96"/>
      <c r="CX9" s="96"/>
      <c r="CY9" s="96"/>
      <c r="CZ9" s="96"/>
      <c r="DA9" s="96"/>
      <c r="DB9" s="96"/>
      <c r="DC9" s="96"/>
      <c r="DD9" s="96"/>
      <c r="DE9" s="97"/>
    </row>
    <row r="10" spans="2:109" x14ac:dyDescent="0.2">
      <c r="B10" s="95" t="s">
        <v>117</v>
      </c>
      <c r="C10" s="96">
        <f t="shared" si="0"/>
        <v>0</v>
      </c>
      <c r="D10" s="96"/>
      <c r="E10" s="97"/>
      <c r="F10" s="101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6"/>
      <c r="BY10" s="96"/>
      <c r="BZ10" s="96"/>
      <c r="CA10" s="96"/>
      <c r="CB10" s="96"/>
      <c r="CC10" s="96"/>
      <c r="CD10" s="96"/>
      <c r="CE10" s="96"/>
      <c r="CF10" s="96"/>
      <c r="CG10" s="96"/>
      <c r="CH10" s="96"/>
      <c r="CI10" s="96"/>
      <c r="CJ10" s="96"/>
      <c r="CK10" s="96"/>
      <c r="CL10" s="96"/>
      <c r="CM10" s="96"/>
      <c r="CN10" s="96"/>
      <c r="CO10" s="96"/>
      <c r="CP10" s="96"/>
      <c r="CQ10" s="96"/>
      <c r="CR10" s="96"/>
      <c r="CS10" s="96"/>
      <c r="CT10" s="96"/>
      <c r="CU10" s="96"/>
      <c r="CV10" s="96"/>
      <c r="CW10" s="96"/>
      <c r="CX10" s="96"/>
      <c r="CY10" s="96"/>
      <c r="CZ10" s="96"/>
      <c r="DA10" s="96"/>
      <c r="DB10" s="96"/>
      <c r="DC10" s="96"/>
      <c r="DD10" s="96"/>
      <c r="DE10" s="97"/>
    </row>
    <row r="11" spans="2:109" x14ac:dyDescent="0.2">
      <c r="B11" s="95" t="s">
        <v>119</v>
      </c>
      <c r="C11" s="96">
        <f t="shared" si="0"/>
        <v>0</v>
      </c>
      <c r="D11" s="96"/>
      <c r="E11" s="97"/>
      <c r="F11" s="101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  <c r="BZ11" s="96"/>
      <c r="CA11" s="96"/>
      <c r="CB11" s="96"/>
      <c r="CC11" s="96"/>
      <c r="CD11" s="96"/>
      <c r="CE11" s="96"/>
      <c r="CF11" s="96"/>
      <c r="CG11" s="96"/>
      <c r="CH11" s="96"/>
      <c r="CI11" s="96"/>
      <c r="CJ11" s="96"/>
      <c r="CK11" s="96"/>
      <c r="CL11" s="96"/>
      <c r="CM11" s="96"/>
      <c r="CN11" s="96"/>
      <c r="CO11" s="96"/>
      <c r="CP11" s="96"/>
      <c r="CQ11" s="96"/>
      <c r="CR11" s="96"/>
      <c r="CS11" s="96"/>
      <c r="CT11" s="96"/>
      <c r="CU11" s="96"/>
      <c r="CV11" s="96"/>
      <c r="CW11" s="96"/>
      <c r="CX11" s="96"/>
      <c r="CY11" s="96"/>
      <c r="CZ11" s="96"/>
      <c r="DA11" s="96"/>
      <c r="DB11" s="96"/>
      <c r="DC11" s="96"/>
      <c r="DD11" s="96"/>
      <c r="DE11" s="97"/>
    </row>
    <row r="12" spans="2:109" x14ac:dyDescent="0.2">
      <c r="B12" s="95" t="s">
        <v>120</v>
      </c>
      <c r="C12" s="96">
        <f t="shared" si="0"/>
        <v>0</v>
      </c>
      <c r="D12" s="96"/>
      <c r="E12" s="97"/>
      <c r="F12" s="103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  <c r="BY12" s="104"/>
      <c r="BZ12" s="104"/>
      <c r="CA12" s="104"/>
      <c r="CB12" s="104"/>
      <c r="CC12" s="104"/>
      <c r="CD12" s="104"/>
      <c r="CE12" s="104"/>
      <c r="CF12" s="104"/>
      <c r="CG12" s="104"/>
      <c r="CH12" s="104"/>
      <c r="CI12" s="104"/>
      <c r="CJ12" s="104"/>
      <c r="CK12" s="104"/>
      <c r="CL12" s="104"/>
      <c r="CM12" s="104"/>
      <c r="CN12" s="104"/>
      <c r="CO12" s="104"/>
      <c r="CP12" s="104"/>
      <c r="CQ12" s="104"/>
      <c r="CR12" s="104"/>
      <c r="CS12" s="104"/>
      <c r="CT12" s="104"/>
      <c r="CU12" s="104"/>
      <c r="CV12" s="104"/>
      <c r="CW12" s="104"/>
      <c r="CX12" s="104"/>
      <c r="CY12" s="104"/>
      <c r="CZ12" s="104"/>
      <c r="DA12" s="104"/>
      <c r="DB12" s="104"/>
      <c r="DC12" s="104"/>
      <c r="DD12" s="104"/>
      <c r="DE12" s="105"/>
    </row>
    <row r="13" spans="2:109" ht="17" thickBot="1" x14ac:dyDescent="0.25">
      <c r="B13" s="98" t="s">
        <v>121</v>
      </c>
      <c r="C13" s="99">
        <f t="shared" si="0"/>
        <v>0</v>
      </c>
      <c r="D13" s="99"/>
      <c r="E13" s="100"/>
      <c r="F13" s="102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  <c r="BM13" s="99"/>
      <c r="BN13" s="99"/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BY13" s="99"/>
      <c r="BZ13" s="99"/>
      <c r="CA13" s="99"/>
      <c r="CB13" s="99"/>
      <c r="CC13" s="99"/>
      <c r="CD13" s="99"/>
      <c r="CE13" s="99"/>
      <c r="CF13" s="99"/>
      <c r="CG13" s="99"/>
      <c r="CH13" s="99"/>
      <c r="CI13" s="99"/>
      <c r="CJ13" s="99"/>
      <c r="CK13" s="99"/>
      <c r="CL13" s="99"/>
      <c r="CM13" s="99"/>
      <c r="CN13" s="99"/>
      <c r="CO13" s="99"/>
      <c r="CP13" s="99"/>
      <c r="CQ13" s="99"/>
      <c r="CR13" s="99"/>
      <c r="CS13" s="99"/>
      <c r="CT13" s="99"/>
      <c r="CU13" s="99"/>
      <c r="CV13" s="99"/>
      <c r="CW13" s="99"/>
      <c r="CX13" s="99"/>
      <c r="CY13" s="99"/>
      <c r="CZ13" s="99"/>
      <c r="DA13" s="99"/>
      <c r="DB13" s="99"/>
      <c r="DC13" s="99"/>
      <c r="DD13" s="99"/>
      <c r="DE13" s="100"/>
    </row>
    <row r="14" spans="2:109" ht="17" thickBot="1" x14ac:dyDescent="0.25"/>
    <row r="15" spans="2:109" ht="27" thickBot="1" x14ac:dyDescent="0.25">
      <c r="B15" s="215" t="s">
        <v>112</v>
      </c>
      <c r="C15" s="216"/>
      <c r="D15" s="216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  <c r="BW15" s="216"/>
      <c r="BX15" s="216"/>
      <c r="BY15" s="216"/>
      <c r="BZ15" s="216"/>
      <c r="CA15" s="216"/>
      <c r="CB15" s="216"/>
      <c r="CC15" s="216"/>
      <c r="CD15" s="216"/>
      <c r="CE15" s="216"/>
      <c r="CF15" s="216"/>
      <c r="CG15" s="216"/>
      <c r="CH15" s="216"/>
      <c r="CI15" s="216"/>
      <c r="CJ15" s="216"/>
      <c r="CK15" s="216"/>
      <c r="CL15" s="216"/>
      <c r="CM15" s="216"/>
      <c r="CN15" s="216"/>
      <c r="CO15" s="216"/>
      <c r="CP15" s="216"/>
      <c r="CQ15" s="216"/>
      <c r="CR15" s="216"/>
      <c r="CS15" s="216"/>
      <c r="CT15" s="216"/>
      <c r="CU15" s="216"/>
      <c r="CV15" s="216"/>
      <c r="CW15" s="216"/>
      <c r="CX15" s="216"/>
      <c r="CY15" s="216"/>
      <c r="CZ15" s="216"/>
      <c r="DA15" s="216"/>
      <c r="DB15" s="216"/>
      <c r="DC15" s="216"/>
      <c r="DD15" s="216"/>
      <c r="DE15" s="217"/>
    </row>
    <row r="16" spans="2:109" x14ac:dyDescent="0.2">
      <c r="B16" s="106"/>
      <c r="C16" s="107" t="s">
        <v>26</v>
      </c>
      <c r="D16" s="107" t="s">
        <v>122</v>
      </c>
      <c r="E16" s="108" t="s">
        <v>123</v>
      </c>
      <c r="F16" s="109">
        <v>1</v>
      </c>
      <c r="G16" s="107">
        <v>2</v>
      </c>
      <c r="H16" s="107">
        <v>3</v>
      </c>
      <c r="I16" s="107">
        <v>4</v>
      </c>
      <c r="J16" s="107">
        <v>5</v>
      </c>
      <c r="K16" s="107">
        <v>6</v>
      </c>
      <c r="L16" s="107">
        <v>7</v>
      </c>
      <c r="M16" s="107">
        <v>8</v>
      </c>
      <c r="N16" s="107">
        <v>9</v>
      </c>
      <c r="O16" s="107">
        <v>10</v>
      </c>
      <c r="P16" s="107">
        <v>11</v>
      </c>
      <c r="Q16" s="107">
        <v>12</v>
      </c>
      <c r="R16" s="107">
        <v>13</v>
      </c>
      <c r="S16" s="107">
        <v>14</v>
      </c>
      <c r="T16" s="107">
        <v>15</v>
      </c>
      <c r="U16" s="107">
        <v>16</v>
      </c>
      <c r="V16" s="107">
        <v>17</v>
      </c>
      <c r="W16" s="107">
        <v>18</v>
      </c>
      <c r="X16" s="107">
        <v>19</v>
      </c>
      <c r="Y16" s="107">
        <v>20</v>
      </c>
      <c r="Z16" s="107">
        <v>21</v>
      </c>
      <c r="AA16" s="107">
        <v>22</v>
      </c>
      <c r="AB16" s="107">
        <v>23</v>
      </c>
      <c r="AC16" s="107">
        <v>24</v>
      </c>
      <c r="AD16" s="107">
        <v>25</v>
      </c>
      <c r="AE16" s="107">
        <v>26</v>
      </c>
      <c r="AF16" s="107">
        <v>27</v>
      </c>
      <c r="AG16" s="107">
        <v>28</v>
      </c>
      <c r="AH16" s="107">
        <v>29</v>
      </c>
      <c r="AI16" s="107">
        <v>30</v>
      </c>
      <c r="AJ16" s="107">
        <v>31</v>
      </c>
      <c r="AK16" s="107">
        <v>32</v>
      </c>
      <c r="AL16" s="107">
        <v>33</v>
      </c>
      <c r="AM16" s="107">
        <v>34</v>
      </c>
      <c r="AN16" s="107">
        <v>35</v>
      </c>
      <c r="AO16" s="107">
        <v>36</v>
      </c>
      <c r="AP16" s="107">
        <v>37</v>
      </c>
      <c r="AQ16" s="107">
        <v>38</v>
      </c>
      <c r="AR16" s="107">
        <v>39</v>
      </c>
      <c r="AS16" s="107">
        <v>40</v>
      </c>
      <c r="AT16" s="107">
        <v>41</v>
      </c>
      <c r="AU16" s="107">
        <v>42</v>
      </c>
      <c r="AV16" s="107">
        <v>43</v>
      </c>
      <c r="AW16" s="107">
        <v>44</v>
      </c>
      <c r="AX16" s="107">
        <v>45</v>
      </c>
      <c r="AY16" s="107">
        <v>46</v>
      </c>
      <c r="AZ16" s="107">
        <v>47</v>
      </c>
      <c r="BA16" s="107">
        <v>48</v>
      </c>
      <c r="BB16" s="107">
        <v>49</v>
      </c>
      <c r="BC16" s="107">
        <v>50</v>
      </c>
      <c r="BD16" s="107">
        <v>51</v>
      </c>
      <c r="BE16" s="107">
        <v>52</v>
      </c>
      <c r="BF16" s="107">
        <v>53</v>
      </c>
      <c r="BG16" s="107">
        <v>54</v>
      </c>
      <c r="BH16" s="107">
        <v>55</v>
      </c>
      <c r="BI16" s="107">
        <v>56</v>
      </c>
      <c r="BJ16" s="107">
        <v>57</v>
      </c>
      <c r="BK16" s="107">
        <v>58</v>
      </c>
      <c r="BL16" s="107">
        <v>59</v>
      </c>
      <c r="BM16" s="107">
        <v>60</v>
      </c>
      <c r="BN16" s="107">
        <v>61</v>
      </c>
      <c r="BO16" s="107">
        <v>62</v>
      </c>
      <c r="BP16" s="107">
        <v>63</v>
      </c>
      <c r="BQ16" s="107">
        <v>64</v>
      </c>
      <c r="BR16" s="107">
        <v>65</v>
      </c>
      <c r="BS16" s="107">
        <v>66</v>
      </c>
      <c r="BT16" s="107">
        <v>67</v>
      </c>
      <c r="BU16" s="107">
        <v>68</v>
      </c>
      <c r="BV16" s="107">
        <v>69</v>
      </c>
      <c r="BW16" s="107">
        <v>70</v>
      </c>
      <c r="BX16" s="107">
        <v>71</v>
      </c>
      <c r="BY16" s="107">
        <v>72</v>
      </c>
      <c r="BZ16" s="107">
        <v>73</v>
      </c>
      <c r="CA16" s="107">
        <v>74</v>
      </c>
      <c r="CB16" s="107">
        <v>75</v>
      </c>
      <c r="CC16" s="107">
        <v>76</v>
      </c>
      <c r="CD16" s="107">
        <v>77</v>
      </c>
      <c r="CE16" s="107">
        <v>78</v>
      </c>
      <c r="CF16" s="107">
        <v>79</v>
      </c>
      <c r="CG16" s="107">
        <v>80</v>
      </c>
      <c r="CH16" s="107">
        <v>81</v>
      </c>
      <c r="CI16" s="107">
        <v>82</v>
      </c>
      <c r="CJ16" s="107">
        <v>83</v>
      </c>
      <c r="CK16" s="107">
        <v>84</v>
      </c>
      <c r="CL16" s="107">
        <v>85</v>
      </c>
      <c r="CM16" s="107">
        <v>86</v>
      </c>
      <c r="CN16" s="107">
        <v>87</v>
      </c>
      <c r="CO16" s="107">
        <v>88</v>
      </c>
      <c r="CP16" s="107">
        <v>89</v>
      </c>
      <c r="CQ16" s="107">
        <v>90</v>
      </c>
      <c r="CR16" s="107">
        <v>91</v>
      </c>
      <c r="CS16" s="107">
        <v>92</v>
      </c>
      <c r="CT16" s="107">
        <v>93</v>
      </c>
      <c r="CU16" s="107">
        <v>94</v>
      </c>
      <c r="CV16" s="107">
        <v>95</v>
      </c>
      <c r="CW16" s="107">
        <v>96</v>
      </c>
      <c r="CX16" s="107">
        <v>97</v>
      </c>
      <c r="CY16" s="107">
        <v>98</v>
      </c>
      <c r="CZ16" s="107">
        <v>99</v>
      </c>
      <c r="DA16" s="107">
        <v>100</v>
      </c>
      <c r="DB16" s="107">
        <v>101</v>
      </c>
      <c r="DC16" s="107">
        <v>102</v>
      </c>
      <c r="DD16" s="107">
        <v>103</v>
      </c>
      <c r="DE16" s="108">
        <v>104</v>
      </c>
    </row>
    <row r="17" spans="2:109" x14ac:dyDescent="0.2">
      <c r="B17" s="95" t="s">
        <v>110</v>
      </c>
      <c r="C17" s="96">
        <f t="shared" ref="C17:C20" si="1">SUM(F17:DE17)</f>
        <v>1</v>
      </c>
      <c r="D17" s="96"/>
      <c r="E17" s="97"/>
      <c r="F17" s="101">
        <v>1</v>
      </c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96"/>
      <c r="CC17" s="96"/>
      <c r="CD17" s="96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96"/>
      <c r="CW17" s="96"/>
      <c r="CX17" s="96"/>
      <c r="CY17" s="96"/>
      <c r="CZ17" s="96"/>
      <c r="DA17" s="96"/>
      <c r="DB17" s="96"/>
      <c r="DC17" s="96"/>
      <c r="DD17" s="96"/>
      <c r="DE17" s="97"/>
    </row>
    <row r="18" spans="2:109" x14ac:dyDescent="0.2">
      <c r="B18" s="95" t="s">
        <v>108</v>
      </c>
      <c r="C18" s="96">
        <f t="shared" si="1"/>
        <v>0</v>
      </c>
      <c r="D18" s="96"/>
      <c r="E18" s="97"/>
      <c r="F18" s="101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  <c r="BJ18" s="96"/>
      <c r="BK18" s="96"/>
      <c r="BL18" s="96"/>
      <c r="BM18" s="96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6"/>
      <c r="CB18" s="96"/>
      <c r="CC18" s="96"/>
      <c r="CD18" s="96"/>
      <c r="CE18" s="96"/>
      <c r="CF18" s="96"/>
      <c r="CG18" s="96"/>
      <c r="CH18" s="96"/>
      <c r="CI18" s="96"/>
      <c r="CJ18" s="96"/>
      <c r="CK18" s="96"/>
      <c r="CL18" s="96"/>
      <c r="CM18" s="96"/>
      <c r="CN18" s="96"/>
      <c r="CO18" s="96"/>
      <c r="CP18" s="96"/>
      <c r="CQ18" s="96"/>
      <c r="CR18" s="96"/>
      <c r="CS18" s="96"/>
      <c r="CT18" s="96"/>
      <c r="CU18" s="96"/>
      <c r="CV18" s="96"/>
      <c r="CW18" s="96"/>
      <c r="CX18" s="96"/>
      <c r="CY18" s="96"/>
      <c r="CZ18" s="96"/>
      <c r="DA18" s="96"/>
      <c r="DB18" s="96"/>
      <c r="DC18" s="96"/>
      <c r="DD18" s="96"/>
      <c r="DE18" s="97"/>
    </row>
    <row r="19" spans="2:109" x14ac:dyDescent="0.2">
      <c r="B19" s="95" t="s">
        <v>109</v>
      </c>
      <c r="C19" s="96">
        <f t="shared" si="1"/>
        <v>0</v>
      </c>
      <c r="D19" s="96"/>
      <c r="E19" s="97"/>
      <c r="F19" s="101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  <c r="BI19" s="96"/>
      <c r="BJ19" s="96"/>
      <c r="BK19" s="96"/>
      <c r="BL19" s="96"/>
      <c r="BM19" s="96"/>
      <c r="BN19" s="96"/>
      <c r="BO19" s="96"/>
      <c r="BP19" s="96"/>
      <c r="BQ19" s="96"/>
      <c r="BR19" s="96"/>
      <c r="BS19" s="96"/>
      <c r="BT19" s="96"/>
      <c r="BU19" s="96"/>
      <c r="BV19" s="96"/>
      <c r="BW19" s="96"/>
      <c r="BX19" s="96"/>
      <c r="BY19" s="96"/>
      <c r="BZ19" s="96"/>
      <c r="CA19" s="96"/>
      <c r="CB19" s="96"/>
      <c r="CC19" s="96"/>
      <c r="CD19" s="96"/>
      <c r="CE19" s="96"/>
      <c r="CF19" s="96"/>
      <c r="CG19" s="96"/>
      <c r="CH19" s="96"/>
      <c r="CI19" s="96"/>
      <c r="CJ19" s="96"/>
      <c r="CK19" s="96"/>
      <c r="CL19" s="96"/>
      <c r="CM19" s="96"/>
      <c r="CN19" s="96"/>
      <c r="CO19" s="96"/>
      <c r="CP19" s="96"/>
      <c r="CQ19" s="96"/>
      <c r="CR19" s="96"/>
      <c r="CS19" s="96"/>
      <c r="CT19" s="96"/>
      <c r="CU19" s="96"/>
      <c r="CV19" s="96"/>
      <c r="CW19" s="96"/>
      <c r="CX19" s="96"/>
      <c r="CY19" s="96"/>
      <c r="CZ19" s="96"/>
      <c r="DA19" s="96"/>
      <c r="DB19" s="96"/>
      <c r="DC19" s="96"/>
      <c r="DD19" s="96"/>
      <c r="DE19" s="97"/>
    </row>
    <row r="20" spans="2:109" ht="17" thickBot="1" x14ac:dyDescent="0.25">
      <c r="B20" s="98" t="s">
        <v>111</v>
      </c>
      <c r="C20" s="99">
        <f t="shared" si="1"/>
        <v>0</v>
      </c>
      <c r="D20" s="99"/>
      <c r="E20" s="100"/>
      <c r="F20" s="102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  <c r="BM20" s="99"/>
      <c r="BN20" s="99"/>
      <c r="BO20" s="99"/>
      <c r="BP20" s="99"/>
      <c r="BQ20" s="99"/>
      <c r="BR20" s="99"/>
      <c r="BS20" s="99"/>
      <c r="BT20" s="99"/>
      <c r="BU20" s="99"/>
      <c r="BV20" s="99"/>
      <c r="BW20" s="99"/>
      <c r="BX20" s="99"/>
      <c r="BY20" s="99"/>
      <c r="BZ20" s="99"/>
      <c r="CA20" s="99"/>
      <c r="CB20" s="99"/>
      <c r="CC20" s="99"/>
      <c r="CD20" s="99"/>
      <c r="CE20" s="99"/>
      <c r="CF20" s="99"/>
      <c r="CG20" s="99"/>
      <c r="CH20" s="99"/>
      <c r="CI20" s="99"/>
      <c r="CJ20" s="99"/>
      <c r="CK20" s="99"/>
      <c r="CL20" s="99"/>
      <c r="CM20" s="99"/>
      <c r="CN20" s="99"/>
      <c r="CO20" s="99"/>
      <c r="CP20" s="99"/>
      <c r="CQ20" s="99"/>
      <c r="CR20" s="99"/>
      <c r="CS20" s="99"/>
      <c r="CT20" s="99"/>
      <c r="CU20" s="99"/>
      <c r="CV20" s="99"/>
      <c r="CW20" s="99"/>
      <c r="CX20" s="99"/>
      <c r="CY20" s="99"/>
      <c r="CZ20" s="99"/>
      <c r="DA20" s="99"/>
      <c r="DB20" s="99"/>
      <c r="DC20" s="99"/>
      <c r="DD20" s="99"/>
      <c r="DE20" s="100"/>
    </row>
  </sheetData>
  <mergeCells count="2">
    <mergeCell ref="B15:DE15"/>
    <mergeCell ref="B3:DE3"/>
  </mergeCells>
  <conditionalFormatting sqref="F5:DE13">
    <cfRule type="cellIs" dxfId="3" priority="7" operator="greaterThan">
      <formula>0</formula>
    </cfRule>
  </conditionalFormatting>
  <conditionalFormatting sqref="F17:DE20">
    <cfRule type="cellIs" dxfId="2" priority="6" operator="greaterThan">
      <formula>0</formula>
    </cfRule>
  </conditionalFormatting>
  <conditionalFormatting sqref="C5:C13">
    <cfRule type="expression" dxfId="1" priority="3">
      <formula>OR(AND(C5 &gt; D5, E5 &lt;&gt; ""), C5 &lt; D5)</formula>
    </cfRule>
  </conditionalFormatting>
  <conditionalFormatting sqref="C17:C20">
    <cfRule type="expression" dxfId="0" priority="1">
      <formula>OR(AND(C17 &gt; D17, E17 &lt;&gt; ""), C17 &lt; D17)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22</vt:i4>
      </vt:variant>
    </vt:vector>
  </HeadingPairs>
  <TitlesOfParts>
    <vt:vector size="37" baseType="lpstr">
      <vt:lpstr>Instructions</vt:lpstr>
      <vt:lpstr>Renseignements</vt:lpstr>
      <vt:lpstr>Ouverture</vt:lpstr>
      <vt:lpstr>DispoRés</vt:lpstr>
      <vt:lpstr>DispoMed</vt:lpstr>
      <vt:lpstr>Feuil3</vt:lpstr>
      <vt:lpstr>DataMed</vt:lpstr>
      <vt:lpstr>DataHoraire</vt:lpstr>
      <vt:lpstr>Horaire</vt:lpstr>
      <vt:lpstr>Expérience</vt:lpstr>
      <vt:lpstr>Activités</vt:lpstr>
      <vt:lpstr>Activités (2)</vt:lpstr>
      <vt:lpstr>Tests</vt:lpstr>
      <vt:lpstr>Feuil1</vt:lpstr>
      <vt:lpstr>grille res</vt:lpstr>
      <vt:lpstr>Feuil3!_ftn1</vt:lpstr>
      <vt:lpstr>Feuil3!_ftn10</vt:lpstr>
      <vt:lpstr>Feuil3!_ftn11</vt:lpstr>
      <vt:lpstr>Feuil3!_ftn2</vt:lpstr>
      <vt:lpstr>Feuil3!_ftn3</vt:lpstr>
      <vt:lpstr>Feuil3!_ftn4</vt:lpstr>
      <vt:lpstr>Feuil3!_ftn5</vt:lpstr>
      <vt:lpstr>Feuil3!_ftn6</vt:lpstr>
      <vt:lpstr>Feuil3!_ftn7</vt:lpstr>
      <vt:lpstr>Feuil3!_ftn8</vt:lpstr>
      <vt:lpstr>Feuil3!_ftn9</vt:lpstr>
      <vt:lpstr>Feuil3!_ftnref1</vt:lpstr>
      <vt:lpstr>Feuil3!_ftnref10</vt:lpstr>
      <vt:lpstr>Feuil3!_ftnref11</vt:lpstr>
      <vt:lpstr>Feuil3!_ftnref2</vt:lpstr>
      <vt:lpstr>Feuil3!_ftnref3</vt:lpstr>
      <vt:lpstr>Feuil3!_ftnref4</vt:lpstr>
      <vt:lpstr>Feuil3!_ftnref5</vt:lpstr>
      <vt:lpstr>Feuil3!_ftnref6</vt:lpstr>
      <vt:lpstr>Feuil3!_ftnref7</vt:lpstr>
      <vt:lpstr>Feuil3!_ftnref8</vt:lpstr>
      <vt:lpstr>Feuil3!_ftnref9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Janelle, Vincent</cp:lastModifiedBy>
  <dcterms:created xsi:type="dcterms:W3CDTF">2024-03-13T20:11:22Z</dcterms:created>
  <dcterms:modified xsi:type="dcterms:W3CDTF">2024-03-31T16:20:12Z</dcterms:modified>
</cp:coreProperties>
</file>