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dev-local\"/>
    </mc:Choice>
  </mc:AlternateContent>
  <xr:revisionPtr revIDLastSave="0" documentId="13_ncr:1_{19D97EB0-8F26-4007-A757-8CE28DAE346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KEYS" sheetId="3" r:id="rId5"/>
    <sheet name="meta.REFERENCES" sheetId="4" r:id="rId6"/>
    <sheet name="meta.TABLES" sheetId="5" r:id="rId7"/>
    <sheet name="meta.DDICT" sheetId="6" r:id="rId8"/>
    <sheet name="extra_sheet.Sheet1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<sst xmlns="http://schemas.openxmlformats.org/spreadsheetml/2006/main" count="170" uniqueCount="84">
  <si>
    <t>Attribute_A1</t>
  </si>
  <si>
    <t>Attribute_A2</t>
  </si>
  <si>
    <t>value1</t>
  </si>
  <si>
    <t>value_2</t>
  </si>
  <si>
    <t>Attribute_B1</t>
  </si>
  <si>
    <t>Attribute_B2</t>
  </si>
  <si>
    <t>Ref_b4</t>
  </si>
  <si>
    <t>Ref_b5</t>
  </si>
  <si>
    <t>Table</t>
  </si>
  <si>
    <t>Attribute</t>
  </si>
  <si>
    <t>isPK</t>
  </si>
  <si>
    <t>isFK</t>
  </si>
  <si>
    <t>ReferenceTable</t>
  </si>
  <si>
    <t>Blank1</t>
  </si>
  <si>
    <t>Blank2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</si>
  <si>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</si>
  <si>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</si>
  <si>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</si>
  <si>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</si>
  <si>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</si>
  <si>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</si>
  <si>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</si>
  <si>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</si>
  <si>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KEYS</t>
  </si>
  <si>
    <t>meta.REFERENCES</t>
  </si>
  <si>
    <t>key</t>
  </si>
  <si>
    <t>value</t>
  </si>
  <si>
    <t>meta.TABLES</t>
  </si>
  <si>
    <t>Caption</t>
  </si>
  <si>
    <t>meta.DDICT</t>
  </si>
  <si>
    <t>AttType</t>
  </si>
  <si>
    <t>Unit</t>
  </si>
  <si>
    <t>extra_sheet.Sheet1</t>
  </si>
  <si>
    <t/>
  </si>
  <si>
    <t>SourceData_referenceDate</t>
  </si>
  <si>
    <t>Title</t>
  </si>
  <si>
    <t>Expressive title</t>
  </si>
  <si>
    <t>Keywords</t>
  </si>
  <si>
    <t>my key word 1, my key word 2, my key word 3</t>
  </si>
  <si>
    <t>DOI</t>
  </si>
  <si>
    <t>to_be_specified</t>
  </si>
  <si>
    <t>Authors_with_OrcID</t>
  </si>
  <si>
    <t>me^[Orcid: 0000-0000-0000-0000]
you^[Orcid: 0000-0000-0000-0000]</t>
  </si>
  <si>
    <t>DBfileName</t>
  </si>
  <si>
    <t>ExperimentAbstract</t>
  </si>
  <si>
    <t>Sysntesis of evidencing: backgroud,  work (financial) support, measurement set-up,  processing
References
my article (1999) tit, ref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</si>
  <si>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</si>
  <si>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</si>
  <si>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</si>
  <si>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</si>
  <si>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</si>
  <si>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</si>
  <si>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</si>
  <si>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</si>
  <si>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</si>
  <si>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</si>
  <si>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</si>
  <si>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</si>
  <si>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</si>
  <si>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</si>
  <si>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</si>
  <si>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Attribute_C2</t>
  </si>
  <si>
    <t>Attribute_C3</t>
  </si>
  <si>
    <t>Ref_c1</t>
  </si>
  <si>
    <t>Ref_c2</t>
  </si>
  <si>
    <t>Ref_c3</t>
  </si>
  <si>
    <t>value_1</t>
  </si>
  <si>
    <t>value_3</t>
  </si>
  <si>
    <t>Table_C</t>
  </si>
  <si>
    <t xml:space="preserve">2022_Example#/DataSet_v2;  </t>
  </si>
  <si>
    <t>Attribute_A3</t>
  </si>
  <si>
    <t>some_value1</t>
  </si>
  <si>
    <t>some_value2</t>
  </si>
  <si>
    <t>Ref_A1</t>
  </si>
  <si>
    <t>Ref_A2</t>
  </si>
  <si>
    <t>Attribute_D1</t>
  </si>
  <si>
    <t>Attribute_D2</t>
  </si>
  <si>
    <t>Ref_D1</t>
  </si>
  <si>
    <t>Ref_D2</t>
  </si>
  <si>
    <t>Ref_D3</t>
  </si>
  <si>
    <t>d_value1</t>
  </si>
  <si>
    <t>d_value2</t>
  </si>
  <si>
    <t>d_value3</t>
  </si>
  <si>
    <t>Table_D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</si>
</sst>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6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Inherit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wrapText="1"/>
    </xf>
    <xf numFmtId="0" fontId="14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A3" sqref="A3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73</v>
      </c>
      <c r="B2" s="2" t="s">
        <v>2</v>
      </c>
      <c r="C2" s="22" t="s">
        <v>71</v>
      </c>
      <c r="E2" s="3"/>
    </row>
    <row r="3" spans="1:26">
      <c r="A3" s="2" t="s">
        <v>74</v>
      </c>
      <c r="B3" s="2" t="s">
        <v>3</v>
      </c>
      <c r="C3" s="22" t="s">
        <v>72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A5" sqref="A5"/>
    </sheetView>
  </sheetViews>
  <sheetFormatPr baseColWidth="10" defaultColWidth="12.5703125" defaultRowHeight="15.75" customHeight="1"/>
  <sheetData>
    <row r="1" spans="1:26">
      <c r="A1" s="1" t="s">
        <v>0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73</v>
      </c>
      <c r="B2" s="2" t="s">
        <v>6</v>
      </c>
      <c r="C2" s="2">
        <v>11</v>
      </c>
    </row>
    <row r="3" spans="1:26">
      <c r="A3" s="2" t="s">
        <v>74</v>
      </c>
      <c r="B3" s="2" t="s">
        <v>6</v>
      </c>
      <c r="C3" s="2">
        <v>23</v>
      </c>
    </row>
    <row r="4" spans="1:26">
      <c r="A4" s="2" t="s">
        <v>73</v>
      </c>
      <c r="B4" s="2" t="s">
        <v>7</v>
      </c>
      <c r="C4" s="2">
        <v>456</v>
      </c>
    </row>
    <row r="5" spans="1:26">
      <c r="A5" s="2" t="s">
        <v>74</v>
      </c>
      <c r="B5" s="2" t="s">
        <v>7</v>
      </c>
      <c r="C5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F4"/>
  <sheetViews>
    <sheetView workbookViewId="0">
      <selection activeCell="A2" sqref="A2:A4"/>
    </sheetView>
  </sheetViews>
  <sheetFormatPr baseColWidth="10" defaultRowHeight="12.75"/>
  <sheetData>
    <row r="1" spans="1:6">
      <c r="A1" s="21" t="s">
        <v>75</v>
      </c>
      <c r="B1" s="21" t="s">
        <v>4</v>
      </c>
      <c r="C1" s="21" t="s">
        <v>60</v>
      </c>
      <c r="D1" s="21" t="s">
        <v>61</v>
      </c>
      <c r="E1" s="21" t="s">
        <v>62</v>
      </c>
    </row>
    <row r="2" spans="1:6">
      <c r="A2" s="2" t="s">
        <v>77</v>
      </c>
      <c r="B2" s="2" t="s">
        <v>6</v>
      </c>
      <c r="C2" s="2" t="s">
        <v>63</v>
      </c>
      <c r="D2" s="2" t="s">
        <v>66</v>
      </c>
      <c r="E2" s="2">
        <v>12</v>
      </c>
      <c r="F2" s="2"/>
    </row>
    <row r="3" spans="1:6">
      <c r="A3" s="2" t="s">
        <v>78</v>
      </c>
      <c r="B3" s="2" t="s">
        <v>6</v>
      </c>
      <c r="C3" s="2" t="s">
        <v>64</v>
      </c>
      <c r="D3" s="2" t="s">
        <v>3</v>
      </c>
      <c r="E3" s="2">
        <v>42</v>
      </c>
      <c r="F3" s="2"/>
    </row>
    <row r="4" spans="1:6">
      <c r="A4" s="2" t="s">
        <v>79</v>
      </c>
      <c r="B4" s="2" t="s">
        <v>7</v>
      </c>
      <c r="C4" s="2" t="s">
        <v>65</v>
      </c>
      <c r="D4" s="2" t="s">
        <v>67</v>
      </c>
      <c r="E4" s="2">
        <v>2000</v>
      </c>
      <c r="F4" s="2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3475-4A10-4AD2-8083-1744761DF1CB}">
  <dimension ref="A1:C4"/>
  <sheetViews>
    <sheetView workbookViewId="0">
      <selection activeCell="C10" sqref="C10"/>
    </sheetView>
  </sheetViews>
  <sheetFormatPr baseColWidth="10" defaultRowHeight="12.75"/>
  <sheetData>
    <row r="1" spans="1:3">
      <c r="A1" s="21" t="s">
        <v>75</v>
      </c>
      <c r="B1" s="21" t="s">
        <v>76</v>
      </c>
      <c r="C1" s="21"/>
    </row>
    <row r="2" spans="1:3">
      <c r="A2" s="22" t="s">
        <v>77</v>
      </c>
      <c r="B2" s="22" t="s">
        <v>80</v>
      </c>
    </row>
    <row r="3" spans="1:3">
      <c r="A3" s="22" t="s">
        <v>78</v>
      </c>
      <c r="B3" s="22" t="s">
        <v>81</v>
      </c>
    </row>
    <row r="4" spans="1:3">
      <c r="A4" s="22" t="s">
        <v>79</v>
      </c>
      <c r="B4" s="22" t="s">
        <v>82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2"/>
  <sheetViews>
    <sheetView tabSelected="1" workbookViewId="0">
      <selection activeCell="H18" sqref="H18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3.7109375" customWidth="1"/>
    <col min="6" max="7" width="6.42578125" customWidth="1"/>
    <col min="8" max="8" width="58" customWidth="1"/>
  </cols>
  <sheetData>
    <row r="1" spans="1:8" ht="15.75" customHeight="1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5" t="s">
        <v>13</v>
      </c>
      <c r="G1" s="5" t="s">
        <v>14</v>
      </c>
      <c r="H1" s="5" t="s">
        <v>15</v>
      </c>
    </row>
    <row r="2" spans="1:8" ht="15.75" customHeight="1">
      <c r="A2" s="6" t="s">
        <v>18</v>
      </c>
      <c r="B2" s="7" t="s">
        <v>0</v>
      </c>
      <c r="C2" s="5" t="s">
        <v>16</v>
      </c>
      <c r="D2" s="5"/>
      <c r="E2" s="5"/>
      <c r="F2" s="5"/>
      <c r="G2" s="5"/>
      <c r="H2" s="2" t="s">
        <v>17</v>
      </c>
    </row>
    <row r="3" spans="1:8" ht="15.75" customHeight="1">
      <c r="A3" s="7" t="s">
        <v>18</v>
      </c>
      <c r="B3" s="7" t="s">
        <v>1</v>
      </c>
      <c r="C3" s="5"/>
      <c r="D3" s="5"/>
      <c r="E3" s="5"/>
      <c r="F3" s="5"/>
      <c r="G3" s="5"/>
      <c r="H3" s="5" t="s">
        <v>19</v>
      </c>
    </row>
    <row r="4" spans="1:8" ht="15.75" customHeight="1">
      <c r="A4" s="7" t="s">
        <v>18</v>
      </c>
      <c r="B4" s="7" t="s">
        <v>70</v>
      </c>
      <c r="F4" s="5"/>
      <c r="G4" s="5"/>
      <c r="H4" s="5" t="s">
        <v>21</v>
      </c>
    </row>
    <row r="5" spans="1:8" ht="15.75" customHeight="1">
      <c r="A5" s="7" t="s">
        <v>20</v>
      </c>
      <c r="B5" s="7" t="s">
        <v>0</v>
      </c>
      <c r="C5" s="5" t="s">
        <v>16</v>
      </c>
      <c r="D5" s="5" t="s">
        <v>16</v>
      </c>
      <c r="E5" s="5" t="str">
        <f>A2</f>
        <v>Table_A</v>
      </c>
      <c r="F5" s="5"/>
      <c r="G5" s="5"/>
      <c r="H5" s="5" t="s">
        <v>22</v>
      </c>
    </row>
    <row r="6" spans="1:8">
      <c r="A6" s="7" t="s">
        <v>20</v>
      </c>
      <c r="B6" s="7" t="s">
        <v>4</v>
      </c>
      <c r="C6" s="5" t="s">
        <v>16</v>
      </c>
      <c r="D6" s="5"/>
      <c r="E6" s="5"/>
    </row>
    <row r="7" spans="1:8" ht="15.75" customHeight="1">
      <c r="A7" s="8" t="s">
        <v>20</v>
      </c>
      <c r="B7" s="8" t="s">
        <v>5</v>
      </c>
    </row>
    <row r="8" spans="1:8" ht="15.75" customHeight="1">
      <c r="A8" s="7" t="s">
        <v>68</v>
      </c>
      <c r="B8" s="7" t="s">
        <v>75</v>
      </c>
      <c r="D8" s="22" t="s">
        <v>16</v>
      </c>
      <c r="E8" s="22" t="s">
        <v>83</v>
      </c>
    </row>
    <row r="9" spans="1:8">
      <c r="A9" s="7" t="s">
        <v>68</v>
      </c>
      <c r="B9" s="7" t="s">
        <v>4</v>
      </c>
      <c r="D9" s="22" t="s">
        <v>16</v>
      </c>
      <c r="E9" s="5" t="str">
        <f>A7</f>
        <v>Table_B</v>
      </c>
    </row>
    <row r="10" spans="1:8">
      <c r="A10" s="7" t="s">
        <v>68</v>
      </c>
      <c r="B10" s="7" t="s">
        <v>60</v>
      </c>
      <c r="C10" s="22" t="s">
        <v>16</v>
      </c>
    </row>
    <row r="11" spans="1:8">
      <c r="A11" s="7" t="s">
        <v>68</v>
      </c>
      <c r="B11" s="7" t="s">
        <v>61</v>
      </c>
      <c r="C11" s="22" t="s">
        <v>16</v>
      </c>
    </row>
    <row r="12" spans="1:8">
      <c r="A12" s="7" t="s">
        <v>68</v>
      </c>
      <c r="B12" s="7" t="s">
        <v>62</v>
      </c>
    </row>
    <row r="13" spans="1:8">
      <c r="A13" s="7" t="s">
        <v>83</v>
      </c>
      <c r="B13" s="7" t="s">
        <v>75</v>
      </c>
      <c r="C13" s="22" t="s">
        <v>16</v>
      </c>
    </row>
    <row r="14" spans="1:8">
      <c r="A14" s="7" t="s">
        <v>83</v>
      </c>
      <c r="B14" s="7" t="s">
        <v>76</v>
      </c>
    </row>
    <row r="15" spans="1:8" ht="15.75" customHeight="1">
      <c r="A15" s="8" t="s">
        <v>23</v>
      </c>
      <c r="B15" s="8" t="s">
        <v>8</v>
      </c>
      <c r="C15" s="5" t="s">
        <v>16</v>
      </c>
      <c r="D15" s="5"/>
      <c r="E15" s="2"/>
    </row>
    <row r="16" spans="1:8">
      <c r="A16" s="8" t="s">
        <v>23</v>
      </c>
      <c r="B16" s="8" t="s">
        <v>9</v>
      </c>
      <c r="C16" s="5" t="s">
        <v>16</v>
      </c>
      <c r="D16" s="5"/>
      <c r="E16" s="2"/>
    </row>
    <row r="17" spans="1:3" ht="15.75" customHeight="1">
      <c r="A17" s="8" t="s">
        <v>23</v>
      </c>
      <c r="B17" s="8" t="s">
        <v>10</v>
      </c>
    </row>
    <row r="18" spans="1:3" ht="12.75">
      <c r="A18" s="8" t="s">
        <v>23</v>
      </c>
      <c r="B18" s="8" t="s">
        <v>11</v>
      </c>
    </row>
    <row r="19" spans="1:3" ht="12.75">
      <c r="A19" s="8" t="s">
        <v>23</v>
      </c>
      <c r="B19" s="8" t="s">
        <v>12</v>
      </c>
    </row>
    <row r="20" spans="1:3" ht="12.75">
      <c r="A20" s="8" t="s">
        <v>23</v>
      </c>
      <c r="B20" s="8" t="s">
        <v>13</v>
      </c>
    </row>
    <row r="21" spans="1:3" ht="12.75">
      <c r="A21" s="8" t="s">
        <v>23</v>
      </c>
      <c r="B21" s="8" t="s">
        <v>14</v>
      </c>
    </row>
    <row r="22" spans="1:3" ht="12.75">
      <c r="A22" s="8" t="s">
        <v>23</v>
      </c>
      <c r="B22" s="8" t="s">
        <v>15</v>
      </c>
    </row>
    <row r="23" spans="1:3">
      <c r="A23" s="8" t="s">
        <v>24</v>
      </c>
      <c r="B23" s="8" t="s">
        <v>25</v>
      </c>
      <c r="C23" s="5" t="s">
        <v>16</v>
      </c>
    </row>
    <row r="24" spans="1:3" ht="12.75">
      <c r="A24" s="8" t="s">
        <v>24</v>
      </c>
      <c r="B24" s="8" t="s">
        <v>26</v>
      </c>
      <c r="C24" s="2" t="s">
        <v>16</v>
      </c>
    </row>
    <row r="25" spans="1:3" ht="15.75" customHeight="1">
      <c r="A25" s="8" t="s">
        <v>27</v>
      </c>
      <c r="B25" s="8" t="s">
        <v>8</v>
      </c>
      <c r="C25" s="5" t="s">
        <v>16</v>
      </c>
    </row>
    <row r="26" spans="1:3" ht="15.75" customHeight="1">
      <c r="A26" s="8" t="s">
        <v>27</v>
      </c>
      <c r="B26" s="8" t="s">
        <v>28</v>
      </c>
    </row>
    <row r="27" spans="1:3" ht="15.75" customHeight="1">
      <c r="A27" s="8" t="s">
        <v>29</v>
      </c>
      <c r="B27" s="8" t="s">
        <v>9</v>
      </c>
      <c r="C27" s="2" t="s">
        <v>16</v>
      </c>
    </row>
    <row r="28" spans="1:3" ht="15.75" customHeight="1">
      <c r="A28" s="8" t="s">
        <v>29</v>
      </c>
      <c r="B28" s="8" t="s">
        <v>30</v>
      </c>
    </row>
    <row r="29" spans="1:3" ht="15.75" customHeight="1">
      <c r="A29" s="8" t="s">
        <v>29</v>
      </c>
      <c r="B29" s="8" t="s">
        <v>31</v>
      </c>
    </row>
    <row r="30" spans="1:3" ht="15.75" customHeight="1">
      <c r="A30" s="8" t="s">
        <v>29</v>
      </c>
      <c r="B30" s="8" t="s">
        <v>28</v>
      </c>
    </row>
    <row r="31" spans="1:3" ht="15.75" customHeight="1">
      <c r="A31" s="8" t="s">
        <v>32</v>
      </c>
      <c r="B31" s="8" t="s">
        <v>33</v>
      </c>
    </row>
    <row r="32" spans="1:3" ht="15.75" customHeight="1">
      <c r="A32" s="8"/>
      <c r="B32" s="8"/>
    </row>
  </sheetData>
  <phoneticPr fontId="1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>
      <selection activeCell="B15" sqref="B15"/>
    </sheetView>
  </sheetViews>
  <sheetFormatPr baseColWidth="10" defaultColWidth="12.5703125" defaultRowHeight="15.75" customHeight="1"/>
  <cols>
    <col min="1" max="1" width="24.5703125" customWidth="1"/>
    <col min="2" max="2" width="103.85546875" customWidth="1"/>
    <col min="3" max="3" width="9" customWidth="1"/>
    <col min="4" max="4" width="82.7109375" customWidth="1"/>
    <col min="5" max="5" width="59.5703125" customWidth="1"/>
    <col min="6" max="6" width="35" customWidth="1"/>
  </cols>
  <sheetData>
    <row r="1" spans="1:22" ht="12.75">
      <c r="A1" s="9" t="s">
        <v>25</v>
      </c>
      <c r="B1" s="10" t="s">
        <v>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>
      <c r="A2" s="12" t="s">
        <v>34</v>
      </c>
      <c r="B2" s="13">
        <v>2022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>
      <c r="A3" s="12" t="s">
        <v>35</v>
      </c>
      <c r="B3" s="13" t="s">
        <v>36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>
      <c r="A4" s="12" t="s">
        <v>37</v>
      </c>
      <c r="B4" s="13" t="s">
        <v>38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>
      <c r="A5" s="12" t="s">
        <v>39</v>
      </c>
      <c r="B5" s="13" t="s">
        <v>40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4.25">
      <c r="A6" s="14" t="s">
        <v>41</v>
      </c>
      <c r="B6" s="15" t="s">
        <v>42</v>
      </c>
      <c r="C6" s="11"/>
      <c r="D6" s="1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5.75" customHeight="1">
      <c r="A7" s="14" t="s">
        <v>43</v>
      </c>
      <c r="B7" s="15" t="s">
        <v>69</v>
      </c>
      <c r="C7" s="11"/>
      <c r="D7" s="1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5.75" customHeight="1">
      <c r="A8" s="12" t="s">
        <v>44</v>
      </c>
      <c r="B8" s="13" t="s">
        <v>45</v>
      </c>
      <c r="C8" s="11"/>
      <c r="D8" s="1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5.75" customHeight="1">
      <c r="B9" s="18"/>
      <c r="C9" s="11"/>
      <c r="D9" s="1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5.75" customHeight="1">
      <c r="B10" s="18"/>
      <c r="C10" s="11"/>
      <c r="D10" s="1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5.75" customHeight="1">
      <c r="A11" s="11"/>
      <c r="B11" s="15"/>
      <c r="C11" s="11"/>
      <c r="D11" s="1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5.75" customHeight="1">
      <c r="A12" s="11"/>
      <c r="B12" s="15"/>
      <c r="C12" s="11"/>
      <c r="D12" s="1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5.75" customHeight="1">
      <c r="A13" s="11"/>
      <c r="B13" s="15"/>
      <c r="C13" s="11"/>
      <c r="D13" s="1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>
      <c r="A14" s="11"/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>
      <c r="A15" s="11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>
      <c r="A16" s="11"/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>
      <c r="A17" s="11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>
      <c r="A18" s="11"/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>
      <c r="A19" s="11"/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>
      <c r="A20" s="11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>
      <c r="A21" s="11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>
      <c r="A22" s="11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>
      <c r="A23" s="11"/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>
      <c r="A24" s="11"/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>
      <c r="A25" s="11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>
      <c r="A26" s="11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>
      <c r="A27" s="11"/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>
      <c r="A28" s="11"/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>
      <c r="A29" s="11"/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>
      <c r="A30" s="11"/>
      <c r="B30" s="1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>
      <c r="A31" s="11"/>
      <c r="B31" s="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>
      <c r="A32" s="11"/>
      <c r="B32" s="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>
      <c r="A33" s="11"/>
      <c r="B33" s="1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>
      <c r="A34" s="11"/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>
      <c r="A35" s="11"/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>
      <c r="A36" s="11"/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>
      <c r="A37" s="11"/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>
      <c r="A38" s="11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>
      <c r="A39" s="11"/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>
      <c r="A40" s="11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>
      <c r="A41" s="11"/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>
      <c r="A42" s="11"/>
      <c r="B42" s="1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>
      <c r="A43" s="11"/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>
      <c r="A44" s="11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>
      <c r="A45" s="11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>
      <c r="A46" s="11"/>
      <c r="B46" s="1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>
      <c r="A47" s="11"/>
      <c r="B47" s="1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>
      <c r="A48" s="11"/>
      <c r="B48" s="1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>
      <c r="A49" s="11"/>
      <c r="B49" s="1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>
      <c r="A50" s="11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>
      <c r="A51" s="11"/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>
      <c r="A52" s="11"/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>
      <c r="A53" s="11"/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>
      <c r="A54" s="11"/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>
      <c r="A55" s="11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>
      <c r="A56" s="11"/>
      <c r="B56" s="1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>
      <c r="A57" s="11"/>
      <c r="B57" s="1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>
      <c r="A58" s="11"/>
      <c r="B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>
      <c r="A59" s="11"/>
      <c r="B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>
      <c r="A60" s="11"/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>
      <c r="A61" s="11"/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>
      <c r="A62" s="11"/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>
      <c r="A63" s="11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>
      <c r="A64" s="11"/>
      <c r="B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>
      <c r="A65" s="11"/>
      <c r="B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>
      <c r="A66" s="11"/>
      <c r="B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>
      <c r="A67" s="11"/>
      <c r="B67" s="1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>
      <c r="A68" s="11"/>
      <c r="B68" s="1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>
      <c r="A69" s="11"/>
      <c r="B69" s="1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>
      <c r="A70" s="11"/>
      <c r="B70" s="1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>
      <c r="A71" s="11"/>
      <c r="B71" s="1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>
      <c r="A72" s="11"/>
      <c r="B72" s="1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>
      <c r="A73" s="11"/>
      <c r="B73" s="1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>
      <c r="A74" s="11"/>
      <c r="B74" s="15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>
      <c r="A75" s="11"/>
      <c r="B75" s="15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>
      <c r="A76" s="11"/>
      <c r="B76" s="1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>
      <c r="A77" s="11"/>
      <c r="B77" s="1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>
      <c r="A78" s="11"/>
      <c r="B78" s="15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>
      <c r="A79" s="11"/>
      <c r="B79" s="1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>
      <c r="A80" s="11"/>
      <c r="B80" s="15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>
      <c r="A81" s="11"/>
      <c r="B81" s="15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>
      <c r="A82" s="11"/>
      <c r="B82" s="1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>
      <c r="A83" s="11"/>
      <c r="B83" s="15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>
      <c r="A84" s="11"/>
      <c r="B84" s="15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>
      <c r="A85" s="11"/>
      <c r="B85" s="1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>
      <c r="A86" s="11"/>
      <c r="B86" s="1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>
      <c r="A87" s="11"/>
      <c r="B87" s="1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>
      <c r="A88" s="11"/>
      <c r="B88" s="1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>
      <c r="A89" s="11"/>
      <c r="B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>
      <c r="A90" s="11"/>
      <c r="B90" s="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>
      <c r="A91" s="11"/>
      <c r="B91" s="1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>
      <c r="A92" s="11"/>
      <c r="B92" s="1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>
      <c r="A93" s="11"/>
      <c r="B93" s="15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>
      <c r="A94" s="11"/>
      <c r="B94" s="15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>
      <c r="A95" s="11"/>
      <c r="B95" s="15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>
      <c r="A96" s="11"/>
      <c r="B96" s="1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>
      <c r="A97" s="11"/>
      <c r="B97" s="15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>
      <c r="A98" s="11"/>
      <c r="B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>
      <c r="A99" s="11"/>
      <c r="B99" s="1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>
      <c r="A100" s="11"/>
      <c r="B100" s="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>
      <c r="A101" s="11"/>
      <c r="B101" s="1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>
      <c r="A102" s="11"/>
      <c r="B102" s="15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>
      <c r="A103" s="11"/>
      <c r="B103" s="1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>
      <c r="A104" s="11"/>
      <c r="B104" s="15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>
      <c r="A105" s="11"/>
      <c r="B105" s="15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>
      <c r="A106" s="11"/>
      <c r="B106" s="15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>
      <c r="A107" s="11"/>
      <c r="B107" s="15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>
      <c r="A108" s="11"/>
      <c r="B108" s="15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>
      <c r="A109" s="11"/>
      <c r="B109" s="15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>
      <c r="A110" s="11"/>
      <c r="B110" s="1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>
      <c r="A111" s="11"/>
      <c r="B111" s="15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>
      <c r="A112" s="11"/>
      <c r="B112" s="1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>
      <c r="A113" s="11"/>
      <c r="B113" s="15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>
      <c r="A114" s="11"/>
      <c r="B114" s="15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>
      <c r="A115" s="11"/>
      <c r="B115" s="15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>
      <c r="A116" s="11"/>
      <c r="B116" s="15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>
      <c r="A117" s="11"/>
      <c r="B117" s="15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>
      <c r="A118" s="11"/>
      <c r="B118" s="15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>
      <c r="A119" s="11"/>
      <c r="B119" s="1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>
      <c r="A120" s="11"/>
      <c r="B120" s="15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>
      <c r="A121" s="11"/>
      <c r="B121" s="1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>
      <c r="A122" s="11"/>
      <c r="B122" s="1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>
      <c r="A123" s="11"/>
      <c r="B123" s="1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>
      <c r="A124" s="11"/>
      <c r="B124" s="1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>
      <c r="A125" s="11"/>
      <c r="B125" s="1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>
      <c r="A126" s="11"/>
      <c r="B126" s="1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>
      <c r="A127" s="11"/>
      <c r="B127" s="1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>
      <c r="A128" s="11"/>
      <c r="B128" s="1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>
      <c r="A129" s="11"/>
      <c r="B129" s="1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>
      <c r="A130" s="11"/>
      <c r="B130" s="1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>
      <c r="A131" s="11"/>
      <c r="B131" s="1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>
      <c r="A132" s="11"/>
      <c r="B132" s="1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>
      <c r="A133" s="11"/>
      <c r="B133" s="1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>
      <c r="A134" s="11"/>
      <c r="B134" s="1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>
      <c r="A135" s="11"/>
      <c r="B135" s="1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>
      <c r="A136" s="11"/>
      <c r="B136" s="1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>
      <c r="A137" s="11"/>
      <c r="B137" s="1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>
      <c r="A138" s="11"/>
      <c r="B138" s="1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>
      <c r="A139" s="11"/>
      <c r="B139" s="1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>
      <c r="A140" s="11"/>
      <c r="B140" s="1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>
      <c r="A141" s="11"/>
      <c r="B141" s="1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>
      <c r="A142" s="11"/>
      <c r="B142" s="1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>
      <c r="A143" s="11"/>
      <c r="B143" s="1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>
      <c r="A144" s="11"/>
      <c r="B144" s="1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>
      <c r="A145" s="11"/>
      <c r="B145" s="1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>
      <c r="A146" s="11"/>
      <c r="B146" s="1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>
      <c r="A147" s="11"/>
      <c r="B147" s="1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>
      <c r="A148" s="11"/>
      <c r="B148" s="1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>
      <c r="A149" s="11"/>
      <c r="B149" s="1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>
      <c r="A150" s="11"/>
      <c r="B150" s="1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>
      <c r="A151" s="11"/>
      <c r="B151" s="1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>
      <c r="A152" s="11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>
      <c r="A153" s="11"/>
      <c r="B153" s="1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>
      <c r="A154" s="11"/>
      <c r="B154" s="15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>
      <c r="A155" s="11"/>
      <c r="B155" s="15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>
      <c r="A156" s="11"/>
      <c r="B156" s="15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>
      <c r="A157" s="11"/>
      <c r="B157" s="15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>
      <c r="A158" s="11"/>
      <c r="B158" s="1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>
      <c r="A159" s="11"/>
      <c r="B159" s="15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>
      <c r="A160" s="11"/>
      <c r="B160" s="15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>
      <c r="A161" s="11"/>
      <c r="B161" s="15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>
      <c r="A162" s="11"/>
      <c r="B162" s="15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>
      <c r="A163" s="11"/>
      <c r="B163" s="1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>
      <c r="A164" s="11"/>
      <c r="B164" s="1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>
      <c r="A165" s="11"/>
      <c r="B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>
      <c r="A166" s="11"/>
      <c r="B166" s="1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>
      <c r="A167" s="11"/>
      <c r="B167" s="1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>
      <c r="A168" s="11"/>
      <c r="B168" s="15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>
      <c r="A169" s="11"/>
      <c r="B169" s="15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>
      <c r="A170" s="11"/>
      <c r="B170" s="1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>
      <c r="A171" s="11"/>
      <c r="B171" s="1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>
      <c r="A172" s="11"/>
      <c r="B172" s="15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>
      <c r="A173" s="11"/>
      <c r="B173" s="1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>
      <c r="A174" s="11"/>
      <c r="B174" s="1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>
      <c r="A175" s="11"/>
      <c r="B175" s="1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>
      <c r="A176" s="11"/>
      <c r="B176" s="1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>
      <c r="A177" s="11"/>
      <c r="B177" s="15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>
      <c r="A178" s="11"/>
      <c r="B178" s="15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>
      <c r="A179" s="11"/>
      <c r="B179" s="1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>
      <c r="A180" s="11"/>
      <c r="B180" s="15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>
      <c r="A181" s="11"/>
      <c r="B181" s="15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>
      <c r="A182" s="11"/>
      <c r="B182" s="15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>
      <c r="A183" s="11"/>
      <c r="B183" s="1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>
      <c r="A184" s="11"/>
      <c r="B184" s="15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>
      <c r="A185" s="11"/>
      <c r="B185" s="15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>
      <c r="A186" s="11"/>
      <c r="B186" s="1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>
      <c r="A187" s="11"/>
      <c r="B187" s="15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>
      <c r="A188" s="11"/>
      <c r="B188" s="15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>
      <c r="A189" s="11"/>
      <c r="B189" s="1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>
      <c r="A190" s="11"/>
      <c r="B190" s="15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>
      <c r="A191" s="11"/>
      <c r="B191" s="15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>
      <c r="A192" s="11"/>
      <c r="B192" s="15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>
      <c r="A193" s="11"/>
      <c r="B193" s="15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>
      <c r="A194" s="11"/>
      <c r="B194" s="15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>
      <c r="A195" s="11"/>
      <c r="B195" s="15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>
      <c r="A196" s="11"/>
      <c r="B196" s="15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>
      <c r="A197" s="11"/>
      <c r="B197" s="15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>
      <c r="A198" s="11"/>
      <c r="B198" s="15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>
      <c r="A199" s="11"/>
      <c r="B199" s="15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>
      <c r="A200" s="11"/>
      <c r="B200" s="15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>
      <c r="A201" s="11"/>
      <c r="B201" s="15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>
      <c r="A202" s="11"/>
      <c r="B202" s="15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>
      <c r="A203" s="11"/>
      <c r="B203" s="15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>
      <c r="A204" s="11"/>
      <c r="B204" s="15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>
      <c r="A205" s="11"/>
      <c r="B205" s="15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>
      <c r="A206" s="11"/>
      <c r="B206" s="1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>
      <c r="A207" s="11"/>
      <c r="B207" s="1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>
      <c r="A208" s="11"/>
      <c r="B208" s="15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>
      <c r="A209" s="11"/>
      <c r="B209" s="1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>
      <c r="A210" s="11"/>
      <c r="B210" s="15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>
      <c r="A211" s="11"/>
      <c r="B211" s="15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>
      <c r="A212" s="11"/>
      <c r="B212" s="15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>
      <c r="A213" s="11"/>
      <c r="B213" s="15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>
      <c r="A214" s="11"/>
      <c r="B214" s="15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>
      <c r="A215" s="11"/>
      <c r="B215" s="1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>
      <c r="A216" s="11"/>
      <c r="B216" s="15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>
      <c r="A217" s="11"/>
      <c r="B217" s="15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>
      <c r="A218" s="11"/>
      <c r="B218" s="1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>
      <c r="A219" s="11"/>
      <c r="B219" s="15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>
      <c r="A220" s="11"/>
      <c r="B220" s="15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/>
  </sheetViews>
  <sheetFormatPr baseColWidth="10" defaultColWidth="12.5703125" defaultRowHeight="15.75" customHeight="1"/>
  <cols>
    <col min="1" max="1" width="16.42578125" customWidth="1"/>
  </cols>
  <sheetData>
    <row r="1" spans="1:26">
      <c r="A1" s="19" t="s">
        <v>8</v>
      </c>
      <c r="B1" s="19" t="s">
        <v>28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8" t="str">
        <f ca="1">IFERROR(__xludf.DUMMYFUNCTION("unique(KEYS!A2:A1000)"),"Table_A")</f>
        <v>Table_A</v>
      </c>
      <c r="B2" s="2" t="s">
        <v>46</v>
      </c>
    </row>
    <row r="3" spans="1:26">
      <c r="A3" s="8" t="str">
        <f ca="1">IFERROR(__xludf.DUMMYFUNCTION("""COMPUTED_VALUE"""),"Table_B")</f>
        <v>Table_B</v>
      </c>
      <c r="B3" s="2" t="s">
        <v>47</v>
      </c>
    </row>
    <row r="4" spans="1:26">
      <c r="A4" s="8" t="str">
        <f ca="1">IFERROR(__xludf.DUMMYFUNCTION("""COMPUTED_VALUE"""),"KEYS")</f>
        <v>KEYS</v>
      </c>
      <c r="B4" s="2" t="s">
        <v>48</v>
      </c>
    </row>
    <row r="5" spans="1:26">
      <c r="A5" s="8" t="str">
        <f ca="1">IFERROR(__xludf.DUMMYFUNCTION("""COMPUTED_VALUE"""),"meta.REFERENCES")</f>
        <v>meta.REFERENCES</v>
      </c>
      <c r="B5" s="2" t="s">
        <v>49</v>
      </c>
    </row>
    <row r="6" spans="1:26">
      <c r="A6" s="8" t="str">
        <f ca="1">IFERROR(__xludf.DUMMYFUNCTION("""COMPUTED_VALUE"""),"meta.TABLES")</f>
        <v>meta.TABLES</v>
      </c>
      <c r="B6" s="2" t="s">
        <v>50</v>
      </c>
    </row>
    <row r="7" spans="1:26">
      <c r="A7" s="8" t="str">
        <f ca="1">IFERROR(__xludf.DUMMYFUNCTION("""COMPUTED_VALUE"""),"meta.DDICT")</f>
        <v>meta.DDICT</v>
      </c>
      <c r="B7" s="2" t="s">
        <v>50</v>
      </c>
    </row>
    <row r="8" spans="1:26">
      <c r="A8" s="8" t="str">
        <f ca="1">IFERROR(__xludf.DUMMYFUNCTION("""COMPUTED_VALUE"""),"extra_sheet.Sheet1")</f>
        <v>extra_sheet.Sheet1</v>
      </c>
    </row>
    <row r="9" spans="1:26">
      <c r="A9" s="8"/>
    </row>
    <row r="10" spans="1:26">
      <c r="A10" s="8"/>
    </row>
    <row r="11" spans="1:26">
      <c r="A11" s="8"/>
    </row>
    <row r="12" spans="1:26">
      <c r="A12" s="8"/>
    </row>
    <row r="13" spans="1:26">
      <c r="A13" s="8"/>
    </row>
    <row r="14" spans="1:26">
      <c r="A14" s="8"/>
    </row>
    <row r="15" spans="1:26">
      <c r="A15" s="8"/>
    </row>
    <row r="16" spans="1:26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/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9" t="s">
        <v>9</v>
      </c>
      <c r="B1" s="19" t="s">
        <v>30</v>
      </c>
      <c r="C1" s="19" t="s">
        <v>31</v>
      </c>
      <c r="D1" s="19" t="s">
        <v>28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8" t="str">
        <f ca="1">IFERROR(__xludf.DUMMYFUNCTION("unique(KEYS!B2:B1000)"),"Attribute_A1")</f>
        <v>Attribute_A1</v>
      </c>
      <c r="B2" s="2" t="s">
        <v>51</v>
      </c>
      <c r="D2" s="2" t="s">
        <v>52</v>
      </c>
    </row>
    <row r="3" spans="1:26">
      <c r="A3" s="8" t="str">
        <f ca="1">IFERROR(__xludf.DUMMYFUNCTION("""COMPUTED_VALUE"""),"Attribute_A2")</f>
        <v>Attribute_A2</v>
      </c>
      <c r="B3" s="2" t="s">
        <v>53</v>
      </c>
      <c r="D3" s="2" t="s">
        <v>54</v>
      </c>
    </row>
    <row r="4" spans="1:26">
      <c r="A4" s="8" t="str">
        <f ca="1">IFERROR(__xludf.DUMMYFUNCTION("""COMPUTED_VALUE"""),"Attribute_B1")</f>
        <v>Attribute_B1</v>
      </c>
      <c r="B4" s="2" t="s">
        <v>51</v>
      </c>
      <c r="D4" s="2" t="s">
        <v>55</v>
      </c>
    </row>
    <row r="5" spans="1:26">
      <c r="A5" s="8" t="str">
        <f ca="1">IFERROR(__xludf.DUMMYFUNCTION("""COMPUTED_VALUE"""),"Attribute_B2")</f>
        <v>Attribute_B2</v>
      </c>
      <c r="B5" s="2" t="s">
        <v>56</v>
      </c>
      <c r="C5" s="2" t="s">
        <v>57</v>
      </c>
      <c r="D5" s="2" t="s">
        <v>58</v>
      </c>
    </row>
    <row r="6" spans="1:26">
      <c r="A6" s="8" t="str">
        <f ca="1">IFERROR(__xludf.DUMMYFUNCTION("""COMPUTED_VALUE"""),"Table")</f>
        <v>Table</v>
      </c>
    </row>
    <row r="7" spans="1:26">
      <c r="A7" s="8" t="str">
        <f ca="1">IFERROR(__xludf.DUMMYFUNCTION("""COMPUTED_VALUE"""),"Attribute")</f>
        <v>Attribute</v>
      </c>
    </row>
    <row r="8" spans="1:26">
      <c r="A8" s="8" t="str">
        <f ca="1">IFERROR(__xludf.DUMMYFUNCTION("""COMPUTED_VALUE"""),"isPK")</f>
        <v>isPK</v>
      </c>
    </row>
    <row r="9" spans="1:26">
      <c r="A9" s="8" t="str">
        <f ca="1">IFERROR(__xludf.DUMMYFUNCTION("""COMPUTED_VALUE"""),"isFK")</f>
        <v>isFK</v>
      </c>
    </row>
    <row r="10" spans="1:26">
      <c r="A10" s="8" t="str">
        <f ca="1">IFERROR(__xludf.DUMMYFUNCTION("""COMPUTED_VALUE"""),"ReferenceTable")</f>
        <v>ReferenceTable</v>
      </c>
    </row>
    <row r="11" spans="1:26">
      <c r="A11" s="8" t="str">
        <f ca="1">IFERROR(__xludf.DUMMYFUNCTION("""COMPUTED_VALUE"""),"Blank1")</f>
        <v>Blank1</v>
      </c>
    </row>
    <row r="12" spans="1:26">
      <c r="A12" s="8" t="str">
        <f ca="1">IFERROR(__xludf.DUMMYFUNCTION("""COMPUTED_VALUE"""),"Blank2")</f>
        <v>Blank2</v>
      </c>
    </row>
    <row r="13" spans="1:26">
      <c r="A13" s="8" t="str">
        <f ca="1">IFERROR(__xludf.DUMMYFUNCTION("""COMPUTED_VALUE"""),"INSTRUCTIONS")</f>
        <v>INSTRUCTIONS</v>
      </c>
    </row>
    <row r="14" spans="1:26">
      <c r="A14" s="8" t="str">
        <f ca="1">IFERROR(__xludf.DUMMYFUNCTION("""COMPUTED_VALUE"""),"key")</f>
        <v>key</v>
      </c>
    </row>
    <row r="15" spans="1:26">
      <c r="A15" s="8" t="str">
        <f ca="1">IFERROR(__xludf.DUMMYFUNCTION("""COMPUTED_VALUE"""),"value")</f>
        <v>value</v>
      </c>
    </row>
    <row r="16" spans="1:26">
      <c r="A16" s="8" t="str">
        <f ca="1">IFERROR(__xludf.DUMMYFUNCTION("""COMPUTED_VALUE"""),"Caption")</f>
        <v>Caption</v>
      </c>
    </row>
    <row r="17" spans="1:1">
      <c r="A17" s="8" t="str">
        <f ca="1">IFERROR(__xludf.DUMMYFUNCTION("""COMPUTED_VALUE"""),"AttType")</f>
        <v>AttType</v>
      </c>
    </row>
    <row r="18" spans="1:1">
      <c r="A18" s="8" t="str">
        <f ca="1">IFERROR(__xludf.DUMMYFUNCTION("""COMPUTED_VALUE"""),"Unit")</f>
        <v>Unit</v>
      </c>
    </row>
    <row r="19" spans="1:1">
      <c r="A19" s="8" t="str">
        <f ca="1">IFERROR(__xludf.DUMMYFUNCTION("""COMPUTED_VALUE"""),"")</f>
        <v/>
      </c>
    </row>
    <row r="20" spans="1:1">
      <c r="A20" s="8"/>
    </row>
    <row r="21" spans="1:1">
      <c r="A21" s="8"/>
    </row>
    <row r="22" spans="1:1">
      <c r="A2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2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Table_A</vt:lpstr>
      <vt:lpstr>Table_B</vt:lpstr>
      <vt:lpstr>Table_C</vt:lpstr>
      <vt:lpstr>Table_D</vt:lpstr>
      <vt:lpstr>KEYS</vt:lpstr>
      <vt:lpstr>meta.REFERENCES</vt:lpstr>
      <vt:lpstr>meta.TABLES</vt:lpstr>
      <vt:lpstr>meta.DDICT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2024-06-05T13:12:22Z</dcterms:modified>
</cp:coreProperties>
</file>