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\Desktop\LAB1\"/>
    </mc:Choice>
  </mc:AlternateContent>
  <xr:revisionPtr revIDLastSave="0" documentId="13_ncr:1_{E889AB97-FF60-47E0-B20F-4043729AC9F0}" xr6:coauthVersionLast="45" xr6:coauthVersionMax="45" xr10:uidLastSave="{00000000-0000-0000-0000-000000000000}"/>
  <bookViews>
    <workbookView xWindow="2232" yWindow="2232" windowWidth="17280" windowHeight="8964" xr2:uid="{00000000-000D-0000-FFFF-FFFF00000000}"/>
  </bookViews>
  <sheets>
    <sheet name="20 сек" sheetId="2" r:id="rId1"/>
    <sheet name="40 сек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04" i="2" l="1"/>
  <c r="AN4" i="2"/>
  <c r="AM4" i="2"/>
  <c r="AL4" i="2"/>
  <c r="AK4" i="2"/>
  <c r="AJ4" i="2"/>
  <c r="AI4" i="2"/>
  <c r="AH4" i="2"/>
  <c r="AG4" i="2"/>
  <c r="AF4" i="2"/>
  <c r="AE4" i="2"/>
  <c r="AD4" i="2"/>
  <c r="AC4" i="2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Z104" i="3" l="1"/>
  <c r="Z105" i="3" s="1"/>
  <c r="Z10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3" i="3"/>
  <c r="Y104" i="3"/>
  <c r="Y103" i="3"/>
  <c r="Y105" i="3" s="1"/>
  <c r="Q16" i="3"/>
  <c r="R16" i="3"/>
  <c r="S16" i="3"/>
  <c r="T16" i="3"/>
  <c r="U16" i="3"/>
  <c r="V16" i="3"/>
  <c r="W16" i="3"/>
  <c r="P16" i="3"/>
  <c r="Q12" i="3"/>
  <c r="R12" i="3"/>
  <c r="S12" i="3"/>
  <c r="T12" i="3"/>
  <c r="U12" i="3"/>
  <c r="V12" i="3"/>
  <c r="P12" i="3"/>
  <c r="Q8" i="3"/>
  <c r="R8" i="3"/>
  <c r="S8" i="3"/>
  <c r="T8" i="3"/>
  <c r="U8" i="3"/>
  <c r="V8" i="3"/>
  <c r="P8" i="3"/>
  <c r="Q4" i="3"/>
  <c r="R4" i="3"/>
  <c r="S4" i="3"/>
  <c r="T4" i="3"/>
  <c r="U4" i="3"/>
  <c r="V4" i="3"/>
  <c r="P4" i="3"/>
  <c r="Z205" i="2"/>
  <c r="Z20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3" i="2"/>
  <c r="Y205" i="2"/>
  <c r="Y204" i="2"/>
  <c r="Y203" i="2"/>
  <c r="W12" i="2"/>
  <c r="V12" i="2"/>
  <c r="U12" i="2"/>
  <c r="T12" i="2"/>
  <c r="S12" i="2"/>
  <c r="R12" i="2"/>
  <c r="Q12" i="2"/>
  <c r="P12" i="2"/>
  <c r="O12" i="2"/>
  <c r="V8" i="2"/>
  <c r="U8" i="2"/>
  <c r="T8" i="2"/>
  <c r="S8" i="2"/>
  <c r="R8" i="2"/>
  <c r="Q8" i="2"/>
  <c r="P8" i="2"/>
  <c r="O8" i="2"/>
  <c r="V4" i="2"/>
  <c r="U4" i="2"/>
  <c r="T4" i="2"/>
  <c r="S4" i="2"/>
  <c r="R4" i="2"/>
  <c r="Q4" i="2"/>
  <c r="P4" i="2"/>
  <c r="O4" i="2"/>
</calcChain>
</file>

<file path=xl/sharedStrings.xml><?xml version="1.0" encoding="utf-8"?>
<sst xmlns="http://schemas.openxmlformats.org/spreadsheetml/2006/main" count="67" uniqueCount="39">
  <si>
    <t>№ опыта</t>
  </si>
  <si>
    <t>Число импульсов n1</t>
  </si>
  <si>
    <t>Число случаев</t>
  </si>
  <si>
    <t>Доля случаев Wn</t>
  </si>
  <si>
    <t>Число импульсов n2</t>
  </si>
  <si>
    <t>Число срабатываний счетчика</t>
  </si>
  <si>
    <t>Сумма:</t>
  </si>
  <si>
    <t>Среднее значение:</t>
  </si>
  <si>
    <t>Корень из среднего значения:</t>
  </si>
  <si>
    <t>(Ni-Nсред)^2</t>
  </si>
  <si>
    <t xml:space="preserve">Среднеквадратическая ошибка  </t>
  </si>
  <si>
    <t>13-14</t>
  </si>
  <si>
    <t>15-16</t>
  </si>
  <si>
    <t>17-18</t>
  </si>
  <si>
    <t>19-20</t>
  </si>
  <si>
    <t>21-22</t>
  </si>
  <si>
    <t>23-24</t>
  </si>
  <si>
    <t>25-26</t>
  </si>
  <si>
    <t>27-28</t>
  </si>
  <si>
    <t>Число импульсов интервала n1</t>
  </si>
  <si>
    <t>29-30</t>
  </si>
  <si>
    <t>31-32</t>
  </si>
  <si>
    <t>33-34</t>
  </si>
  <si>
    <t>35-38</t>
  </si>
  <si>
    <t>Число импульсов интервала n2</t>
  </si>
  <si>
    <t>30-34</t>
  </si>
  <si>
    <t>36-37</t>
  </si>
  <si>
    <t>38-39</t>
  </si>
  <si>
    <t>40-41</t>
  </si>
  <si>
    <t>42-43</t>
  </si>
  <si>
    <t>44-45</t>
  </si>
  <si>
    <t>46-47</t>
  </si>
  <si>
    <t>48-49</t>
  </si>
  <si>
    <t>50-51</t>
  </si>
  <si>
    <t>52-53</t>
  </si>
  <si>
    <t>54-55</t>
  </si>
  <si>
    <t>56-57</t>
  </si>
  <si>
    <t>58-59</t>
  </si>
  <si>
    <t>60-65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</si>
</sst>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для 20 секунд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 сек'!$AC$2:$AN$2</c:f>
              <c:strCache>
                <c:ptCount val="12"/>
                <c:pt idx="0">
                  <c:v>13-14</c:v>
                </c:pt>
                <c:pt idx="1">
                  <c:v>15-16</c:v>
                </c:pt>
                <c:pt idx="2">
                  <c:v>17-18</c:v>
                </c:pt>
                <c:pt idx="3">
                  <c:v>19-20</c:v>
                </c:pt>
                <c:pt idx="4">
                  <c:v>21-22</c:v>
                </c:pt>
                <c:pt idx="5">
                  <c:v>23-24</c:v>
                </c:pt>
                <c:pt idx="6">
                  <c:v>25-26</c:v>
                </c:pt>
                <c:pt idx="7">
                  <c:v>27-28</c:v>
                </c:pt>
                <c:pt idx="8">
                  <c:v>29-30</c:v>
                </c:pt>
                <c:pt idx="9">
                  <c:v>31-32</c:v>
                </c:pt>
                <c:pt idx="10">
                  <c:v>33-34</c:v>
                </c:pt>
                <c:pt idx="11">
                  <c:v>35-38</c:v>
                </c:pt>
              </c:strCache>
            </c:strRef>
          </c:cat>
          <c:val>
            <c:numRef>
              <c:f>'20 сек'!$AC$4:$AN$4</c:f>
              <c:numCache>
                <c:formatCode>General</c:formatCode>
                <c:ptCount val="12"/>
                <c:pt idx="0">
                  <c:v>0.02</c:v>
                </c:pt>
                <c:pt idx="1">
                  <c:v>3.5000000000000003E-2</c:v>
                </c:pt>
                <c:pt idx="2">
                  <c:v>6.5000000000000002E-2</c:v>
                </c:pt>
                <c:pt idx="3">
                  <c:v>0.11</c:v>
                </c:pt>
                <c:pt idx="4">
                  <c:v>0.14499999999999999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0.12</c:v>
                </c:pt>
                <c:pt idx="8">
                  <c:v>0.08</c:v>
                </c:pt>
                <c:pt idx="9">
                  <c:v>6.5000000000000002E-2</c:v>
                </c:pt>
                <c:pt idx="10">
                  <c:v>0.02</c:v>
                </c:pt>
                <c:pt idx="11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A-419E-9961-F57C1EBA3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28162399"/>
        <c:axId val="23835599"/>
      </c:barChart>
      <c:catAx>
        <c:axId val="202816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835599"/>
        <c:crosses val="autoZero"/>
        <c:auto val="1"/>
        <c:lblAlgn val="ctr"/>
        <c:lblOffset val="100"/>
        <c:noMultiLvlLbl val="0"/>
      </c:catAx>
      <c:valAx>
        <c:axId val="2383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816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для 40 секунд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'40 сек'!$AC$2:$AP$2</c:f>
              <c:strCache>
                <c:ptCount val="14"/>
                <c:pt idx="0">
                  <c:v>30-34</c:v>
                </c:pt>
                <c:pt idx="1">
                  <c:v>36-37</c:v>
                </c:pt>
                <c:pt idx="2">
                  <c:v>38-39</c:v>
                </c:pt>
                <c:pt idx="3">
                  <c:v>40-41</c:v>
                </c:pt>
                <c:pt idx="4">
                  <c:v>42-43</c:v>
                </c:pt>
                <c:pt idx="5">
                  <c:v>44-45</c:v>
                </c:pt>
                <c:pt idx="6">
                  <c:v>46-47</c:v>
                </c:pt>
                <c:pt idx="7">
                  <c:v>48-49</c:v>
                </c:pt>
                <c:pt idx="8">
                  <c:v>50-51</c:v>
                </c:pt>
                <c:pt idx="9">
                  <c:v>52-53</c:v>
                </c:pt>
                <c:pt idx="10">
                  <c:v>54-55</c:v>
                </c:pt>
                <c:pt idx="11">
                  <c:v>56-57</c:v>
                </c:pt>
                <c:pt idx="12">
                  <c:v>58-59</c:v>
                </c:pt>
                <c:pt idx="13">
                  <c:v>60-65</c:v>
                </c:pt>
              </c:strCache>
            </c:strRef>
          </c:cat>
          <c:val>
            <c:numRef>
              <c:f>'40 сек'!$AC$4:$AP$4</c:f>
              <c:numCache>
                <c:formatCode>General</c:formatCode>
                <c:ptCount val="14"/>
                <c:pt idx="0">
                  <c:v>0.02</c:v>
                </c:pt>
                <c:pt idx="1">
                  <c:v>0.05</c:v>
                </c:pt>
                <c:pt idx="2">
                  <c:v>0.03</c:v>
                </c:pt>
                <c:pt idx="3">
                  <c:v>0.06</c:v>
                </c:pt>
                <c:pt idx="4">
                  <c:v>0.08</c:v>
                </c:pt>
                <c:pt idx="5">
                  <c:v>0.11</c:v>
                </c:pt>
                <c:pt idx="6">
                  <c:v>0.09</c:v>
                </c:pt>
                <c:pt idx="7">
                  <c:v>7.0000000000000007E-2</c:v>
                </c:pt>
                <c:pt idx="8">
                  <c:v>0.15</c:v>
                </c:pt>
                <c:pt idx="9">
                  <c:v>0.1</c:v>
                </c:pt>
                <c:pt idx="10">
                  <c:v>0.06</c:v>
                </c:pt>
                <c:pt idx="11">
                  <c:v>0.05</c:v>
                </c:pt>
                <c:pt idx="12">
                  <c:v>0.08</c:v>
                </c:pt>
                <c:pt idx="1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6-4113-9FC4-BCC798BCE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91463151"/>
        <c:axId val="1943861071"/>
      </c:barChart>
      <c:catAx>
        <c:axId val="199146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3861071"/>
        <c:crosses val="autoZero"/>
        <c:auto val="1"/>
        <c:lblAlgn val="ctr"/>
        <c:lblOffset val="100"/>
        <c:noMultiLvlLbl val="0"/>
      </c:catAx>
      <c:valAx>
        <c:axId val="194386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146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502920</xdr:colOff>
      <xdr:row>7</xdr:row>
      <xdr:rowOff>175260</xdr:rowOff>
    </xdr:from>
    <xdr:to>
      <xdr:col>41</xdr:col>
      <xdr:colOff>60960</xdr:colOff>
      <xdr:row>31</xdr:row>
      <xdr:rowOff>99060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1AF16C5-6856-4081-8633-21EDAA60E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99060</xdr:colOff>
      <xdr:row>7</xdr:row>
      <xdr:rowOff>175260</xdr:rowOff>
    </xdr:from>
    <xdr:to>
      <xdr:col>41</xdr:col>
      <xdr:colOff>106680</xdr:colOff>
      <xdr:row>29</xdr:row>
      <xdr:rowOff>167640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150F7C7C-3AD5-4D23-BE50-1E30BEF67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E0F2E-79C3-4779-BEE2-FB4D5AA7AA26}">
  <dimension ref="B2:AN205"/>
  <sheetViews>
    <sheetView tabSelected="1" topLeftCell="V1" workbookViewId="0">
      <selection activeCell="X210" sqref="X210"/>
    </sheetView>
  </sheetViews>
  <sheetFormatPr defaultRowHeight="14.4" x14ac:dyDescent="0.3"/>
  <cols>
    <col min="14" max="14" width="32.33203125" customWidth="1"/>
    <col min="24" max="24" width="27.44140625" customWidth="1"/>
    <col min="25" max="25" width="31.21875" customWidth="1"/>
    <col min="26" max="26" width="18.77734375" customWidth="1"/>
    <col min="27" max="27" width="37.21875" customWidth="1"/>
    <col min="28" max="28" width="29.21875" customWidth="1"/>
    <col min="29" max="29" width="11.21875" customWidth="1"/>
    <col min="30" max="30" width="9.21875" customWidth="1"/>
    <col min="31" max="31" width="10.21875" customWidth="1"/>
  </cols>
  <sheetData>
    <row r="2" spans="2:40" x14ac:dyDescent="0.3">
      <c r="B2" s="1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N2" s="6" t="s">
        <v>1</v>
      </c>
      <c r="O2" s="7">
        <v>13</v>
      </c>
      <c r="P2" s="7">
        <v>14</v>
      </c>
      <c r="Q2" s="7">
        <v>15</v>
      </c>
      <c r="R2" s="7">
        <v>16</v>
      </c>
      <c r="S2" s="7">
        <v>17</v>
      </c>
      <c r="T2" s="7">
        <v>18</v>
      </c>
      <c r="U2" s="7">
        <v>19</v>
      </c>
      <c r="V2" s="7">
        <v>20</v>
      </c>
      <c r="W2" s="8"/>
      <c r="Y2" s="6" t="s">
        <v>5</v>
      </c>
      <c r="Z2" s="6" t="s">
        <v>9</v>
      </c>
      <c r="AB2" s="6" t="s">
        <v>19</v>
      </c>
      <c r="AC2" s="7" t="s">
        <v>11</v>
      </c>
      <c r="AD2" s="7" t="s">
        <v>12</v>
      </c>
      <c r="AE2" s="7" t="s">
        <v>13</v>
      </c>
      <c r="AF2" s="7" t="s">
        <v>14</v>
      </c>
      <c r="AG2" s="7" t="s">
        <v>15</v>
      </c>
      <c r="AH2" s="7" t="s">
        <v>16</v>
      </c>
      <c r="AI2" s="7" t="s">
        <v>17</v>
      </c>
      <c r="AJ2" s="7" t="s">
        <v>18</v>
      </c>
      <c r="AK2" s="7" t="s">
        <v>20</v>
      </c>
      <c r="AL2" s="7" t="s">
        <v>21</v>
      </c>
      <c r="AM2" s="7" t="s">
        <v>22</v>
      </c>
      <c r="AN2" s="7" t="s">
        <v>23</v>
      </c>
    </row>
    <row r="3" spans="2:40" x14ac:dyDescent="0.3">
      <c r="B3" s="2">
        <v>0</v>
      </c>
      <c r="C3" s="3">
        <v>31</v>
      </c>
      <c r="D3" s="3">
        <v>19</v>
      </c>
      <c r="E3" s="3">
        <v>18</v>
      </c>
      <c r="F3" s="3">
        <v>24</v>
      </c>
      <c r="G3" s="3">
        <v>19</v>
      </c>
      <c r="H3" s="3">
        <v>29</v>
      </c>
      <c r="I3" s="3">
        <v>17</v>
      </c>
      <c r="J3" s="3">
        <v>19</v>
      </c>
      <c r="K3" s="3">
        <v>23</v>
      </c>
      <c r="L3" s="3">
        <v>26</v>
      </c>
      <c r="N3" s="6" t="s">
        <v>2</v>
      </c>
      <c r="O3" s="9">
        <v>1</v>
      </c>
      <c r="P3" s="9">
        <v>3</v>
      </c>
      <c r="Q3" s="9">
        <v>3</v>
      </c>
      <c r="R3" s="9">
        <v>4</v>
      </c>
      <c r="S3" s="9">
        <v>5</v>
      </c>
      <c r="T3" s="9">
        <v>8</v>
      </c>
      <c r="U3" s="9">
        <v>11</v>
      </c>
      <c r="V3" s="9">
        <v>11</v>
      </c>
      <c r="W3" s="10"/>
      <c r="Y3" s="3">
        <v>31</v>
      </c>
      <c r="Z3" s="16">
        <f>(Y3-24.285)^2</f>
        <v>45.091225000000001</v>
      </c>
      <c r="AB3" s="6" t="s">
        <v>2</v>
      </c>
      <c r="AC3" s="9">
        <v>4</v>
      </c>
      <c r="AD3" s="9">
        <v>7</v>
      </c>
      <c r="AE3" s="9">
        <v>13</v>
      </c>
      <c r="AF3" s="9">
        <v>22</v>
      </c>
      <c r="AG3" s="9">
        <v>29</v>
      </c>
      <c r="AH3" s="9">
        <v>28</v>
      </c>
      <c r="AI3" s="9">
        <v>34</v>
      </c>
      <c r="AJ3" s="9">
        <v>24</v>
      </c>
      <c r="AK3" s="9">
        <v>16</v>
      </c>
      <c r="AL3" s="9">
        <v>13</v>
      </c>
      <c r="AM3" s="9">
        <v>4</v>
      </c>
      <c r="AN3" s="9">
        <v>6</v>
      </c>
    </row>
    <row r="4" spans="2:40" x14ac:dyDescent="0.3">
      <c r="B4" s="2">
        <v>10</v>
      </c>
      <c r="C4" s="3">
        <v>35</v>
      </c>
      <c r="D4" s="3">
        <v>22</v>
      </c>
      <c r="E4" s="3">
        <v>25</v>
      </c>
      <c r="F4" s="3">
        <v>30</v>
      </c>
      <c r="G4" s="3">
        <v>20</v>
      </c>
      <c r="H4" s="3">
        <v>21</v>
      </c>
      <c r="I4" s="3">
        <v>31</v>
      </c>
      <c r="J4" s="3">
        <v>29</v>
      </c>
      <c r="K4" s="3">
        <v>25</v>
      </c>
      <c r="L4" s="3">
        <v>20</v>
      </c>
      <c r="N4" s="6" t="s">
        <v>3</v>
      </c>
      <c r="O4" s="11">
        <f>O3/200</f>
        <v>5.0000000000000001E-3</v>
      </c>
      <c r="P4" s="11">
        <f t="shared" ref="P4:U4" si="0">P3/200</f>
        <v>1.4999999999999999E-2</v>
      </c>
      <c r="Q4" s="11">
        <f t="shared" si="0"/>
        <v>1.4999999999999999E-2</v>
      </c>
      <c r="R4" s="11">
        <f t="shared" si="0"/>
        <v>0.02</v>
      </c>
      <c r="S4" s="11">
        <f t="shared" si="0"/>
        <v>2.5000000000000001E-2</v>
      </c>
      <c r="T4" s="11">
        <f t="shared" si="0"/>
        <v>0.04</v>
      </c>
      <c r="U4" s="11">
        <f t="shared" si="0"/>
        <v>5.5E-2</v>
      </c>
      <c r="V4" s="11">
        <f>V3/200</f>
        <v>5.5E-2</v>
      </c>
      <c r="W4" s="10"/>
      <c r="Y4" s="3">
        <v>35</v>
      </c>
      <c r="Z4" s="16">
        <f t="shared" ref="Z4:Z67" si="1">(Y4-24.285)^2</f>
        <v>114.81122499999999</v>
      </c>
      <c r="AB4" s="6" t="s">
        <v>3</v>
      </c>
      <c r="AC4" s="11">
        <f>AC3/200</f>
        <v>0.02</v>
      </c>
      <c r="AD4" s="11">
        <f t="shared" ref="AD4" si="2">AD3/200</f>
        <v>3.5000000000000003E-2</v>
      </c>
      <c r="AE4" s="11">
        <f t="shared" ref="AE4" si="3">AE3/200</f>
        <v>6.5000000000000002E-2</v>
      </c>
      <c r="AF4" s="11">
        <f t="shared" ref="AF4" si="4">AF3/200</f>
        <v>0.11</v>
      </c>
      <c r="AG4" s="11">
        <f t="shared" ref="AG4" si="5">AG3/200</f>
        <v>0.14499999999999999</v>
      </c>
      <c r="AH4" s="11">
        <f t="shared" ref="AH4" si="6">AH3/200</f>
        <v>0.14000000000000001</v>
      </c>
      <c r="AI4" s="11">
        <f t="shared" ref="AI4" si="7">AI3/200</f>
        <v>0.17</v>
      </c>
      <c r="AJ4" s="11">
        <f t="shared" ref="AJ4" si="8">AJ3/200</f>
        <v>0.12</v>
      </c>
      <c r="AK4" s="11">
        <f>AK3/200</f>
        <v>0.08</v>
      </c>
      <c r="AL4" s="11">
        <f t="shared" ref="AL4" si="9">AL3/200</f>
        <v>6.5000000000000002E-2</v>
      </c>
      <c r="AM4" s="11">
        <f t="shared" ref="AM4" si="10">AM3/200</f>
        <v>0.02</v>
      </c>
      <c r="AN4" s="11">
        <f t="shared" ref="AN4" si="11">AN3/200</f>
        <v>0.03</v>
      </c>
    </row>
    <row r="5" spans="2:40" x14ac:dyDescent="0.3">
      <c r="B5" s="2">
        <v>20</v>
      </c>
      <c r="C5" s="3">
        <v>20</v>
      </c>
      <c r="D5" s="3">
        <v>27</v>
      </c>
      <c r="E5" s="3">
        <v>29</v>
      </c>
      <c r="F5" s="3">
        <v>22</v>
      </c>
      <c r="G5" s="3">
        <v>27</v>
      </c>
      <c r="H5" s="3">
        <v>24</v>
      </c>
      <c r="I5" s="3">
        <v>26</v>
      </c>
      <c r="J5" s="3">
        <v>25</v>
      </c>
      <c r="K5" s="3">
        <v>32</v>
      </c>
      <c r="L5" s="3">
        <v>28</v>
      </c>
      <c r="N5" s="10"/>
      <c r="O5" s="10"/>
      <c r="P5" s="10"/>
      <c r="Q5" s="10"/>
      <c r="R5" s="10"/>
      <c r="S5" s="10"/>
      <c r="T5" s="10"/>
      <c r="U5" s="10"/>
      <c r="V5" s="10"/>
      <c r="W5" s="10"/>
      <c r="Y5" s="3">
        <v>20</v>
      </c>
      <c r="Z5" s="16">
        <f t="shared" si="1"/>
        <v>18.361225000000001</v>
      </c>
    </row>
    <row r="6" spans="2:40" x14ac:dyDescent="0.3">
      <c r="B6" s="2">
        <v>30</v>
      </c>
      <c r="C6" s="3">
        <v>31</v>
      </c>
      <c r="D6" s="3">
        <v>21</v>
      </c>
      <c r="E6" s="3">
        <v>27</v>
      </c>
      <c r="F6" s="3">
        <v>30</v>
      </c>
      <c r="G6" s="3">
        <v>16</v>
      </c>
      <c r="H6" s="3">
        <v>21</v>
      </c>
      <c r="I6" s="3">
        <v>15</v>
      </c>
      <c r="J6" s="3">
        <v>27</v>
      </c>
      <c r="K6" s="3">
        <v>27</v>
      </c>
      <c r="L6" s="3">
        <v>23</v>
      </c>
      <c r="N6" s="6" t="s">
        <v>1</v>
      </c>
      <c r="O6" s="7">
        <v>21</v>
      </c>
      <c r="P6" s="7">
        <v>22</v>
      </c>
      <c r="Q6" s="7">
        <v>23</v>
      </c>
      <c r="R6" s="7">
        <v>24</v>
      </c>
      <c r="S6" s="7">
        <v>25</v>
      </c>
      <c r="T6" s="7">
        <v>26</v>
      </c>
      <c r="U6" s="7">
        <v>27</v>
      </c>
      <c r="V6" s="7">
        <v>28</v>
      </c>
      <c r="W6" s="10"/>
      <c r="Y6" s="3">
        <v>31</v>
      </c>
      <c r="Z6" s="16">
        <f t="shared" si="1"/>
        <v>45.091225000000001</v>
      </c>
    </row>
    <row r="7" spans="2:40" x14ac:dyDescent="0.3">
      <c r="B7" s="2">
        <v>40</v>
      </c>
      <c r="C7" s="4">
        <v>26</v>
      </c>
      <c r="D7" s="4">
        <v>24</v>
      </c>
      <c r="E7" s="4">
        <v>21</v>
      </c>
      <c r="F7" s="4">
        <v>18</v>
      </c>
      <c r="G7" s="4">
        <v>26</v>
      </c>
      <c r="H7" s="4">
        <v>33</v>
      </c>
      <c r="I7" s="4">
        <v>18</v>
      </c>
      <c r="J7" s="4">
        <v>24</v>
      </c>
      <c r="K7" s="4">
        <v>28</v>
      </c>
      <c r="L7" s="4">
        <v>24</v>
      </c>
      <c r="N7" s="6" t="s">
        <v>2</v>
      </c>
      <c r="O7" s="9">
        <v>18</v>
      </c>
      <c r="P7" s="9">
        <v>11</v>
      </c>
      <c r="Q7" s="9">
        <v>12</v>
      </c>
      <c r="R7" s="9">
        <v>16</v>
      </c>
      <c r="S7" s="9">
        <v>14</v>
      </c>
      <c r="T7" s="9">
        <v>20</v>
      </c>
      <c r="U7" s="9">
        <v>17</v>
      </c>
      <c r="V7" s="9">
        <v>7</v>
      </c>
      <c r="W7" s="10"/>
      <c r="Y7" s="4">
        <v>26</v>
      </c>
      <c r="Z7" s="16">
        <f t="shared" si="1"/>
        <v>2.9412249999999993</v>
      </c>
    </row>
    <row r="8" spans="2:40" x14ac:dyDescent="0.3">
      <c r="B8" s="2">
        <v>50</v>
      </c>
      <c r="C8" s="4">
        <v>27</v>
      </c>
      <c r="D8" s="4">
        <v>19</v>
      </c>
      <c r="E8" s="4">
        <v>24</v>
      </c>
      <c r="F8" s="4">
        <v>26</v>
      </c>
      <c r="G8" s="4">
        <v>29</v>
      </c>
      <c r="H8" s="4">
        <v>21</v>
      </c>
      <c r="I8" s="4">
        <v>21</v>
      </c>
      <c r="J8" s="4">
        <v>21</v>
      </c>
      <c r="K8" s="4">
        <v>35</v>
      </c>
      <c r="L8" s="4">
        <v>24</v>
      </c>
      <c r="N8" s="6" t="s">
        <v>3</v>
      </c>
      <c r="O8" s="11">
        <f>O7/200</f>
        <v>0.09</v>
      </c>
      <c r="P8" s="11">
        <f t="shared" ref="P8:V8" si="12">P7/200</f>
        <v>5.5E-2</v>
      </c>
      <c r="Q8" s="11">
        <f t="shared" si="12"/>
        <v>0.06</v>
      </c>
      <c r="R8" s="11">
        <f t="shared" si="12"/>
        <v>0.08</v>
      </c>
      <c r="S8" s="11">
        <f t="shared" si="12"/>
        <v>7.0000000000000007E-2</v>
      </c>
      <c r="T8" s="11">
        <f t="shared" si="12"/>
        <v>0.1</v>
      </c>
      <c r="U8" s="11">
        <f t="shared" si="12"/>
        <v>8.5000000000000006E-2</v>
      </c>
      <c r="V8" s="11">
        <f t="shared" si="12"/>
        <v>3.5000000000000003E-2</v>
      </c>
      <c r="W8" s="10"/>
      <c r="Y8" s="4">
        <v>27</v>
      </c>
      <c r="Z8" s="16">
        <f t="shared" si="1"/>
        <v>7.371224999999999</v>
      </c>
    </row>
    <row r="9" spans="2:40" x14ac:dyDescent="0.3">
      <c r="B9" s="2">
        <v>60</v>
      </c>
      <c r="C9" s="4">
        <v>27</v>
      </c>
      <c r="D9" s="4">
        <v>38</v>
      </c>
      <c r="E9" s="4">
        <v>23</v>
      </c>
      <c r="F9" s="4">
        <v>30</v>
      </c>
      <c r="G9" s="4">
        <v>19</v>
      </c>
      <c r="H9" s="4">
        <v>26</v>
      </c>
      <c r="I9" s="4">
        <v>21</v>
      </c>
      <c r="J9" s="4">
        <v>24</v>
      </c>
      <c r="K9" s="4">
        <v>22</v>
      </c>
      <c r="L9" s="4">
        <v>22</v>
      </c>
      <c r="N9" s="10"/>
      <c r="O9" s="10"/>
      <c r="P9" s="10"/>
      <c r="Q9" s="10"/>
      <c r="R9" s="10"/>
      <c r="S9" s="10"/>
      <c r="T9" s="10"/>
      <c r="U9" s="10"/>
      <c r="V9" s="10"/>
      <c r="W9" s="10"/>
      <c r="Y9" s="4">
        <v>27</v>
      </c>
      <c r="Z9" s="16">
        <f t="shared" si="1"/>
        <v>7.371224999999999</v>
      </c>
    </row>
    <row r="10" spans="2:40" x14ac:dyDescent="0.3">
      <c r="B10" s="2">
        <v>70</v>
      </c>
      <c r="C10" s="4">
        <v>21</v>
      </c>
      <c r="D10" s="4">
        <v>20</v>
      </c>
      <c r="E10" s="4">
        <v>13</v>
      </c>
      <c r="F10" s="4">
        <v>27</v>
      </c>
      <c r="G10" s="4">
        <v>25</v>
      </c>
      <c r="H10" s="4">
        <v>29</v>
      </c>
      <c r="I10" s="4">
        <v>22</v>
      </c>
      <c r="J10" s="4">
        <v>30</v>
      </c>
      <c r="K10" s="4">
        <v>26</v>
      </c>
      <c r="L10" s="4">
        <v>21</v>
      </c>
      <c r="N10" s="6" t="s">
        <v>1</v>
      </c>
      <c r="O10" s="7">
        <v>29</v>
      </c>
      <c r="P10" s="7">
        <v>30</v>
      </c>
      <c r="Q10" s="7">
        <v>31</v>
      </c>
      <c r="R10" s="7">
        <v>32</v>
      </c>
      <c r="S10" s="7">
        <v>33</v>
      </c>
      <c r="T10" s="7">
        <v>34</v>
      </c>
      <c r="U10" s="7">
        <v>35</v>
      </c>
      <c r="V10" s="7">
        <v>37</v>
      </c>
      <c r="W10" s="7">
        <v>38</v>
      </c>
      <c r="Y10" s="4">
        <v>21</v>
      </c>
      <c r="Z10" s="16">
        <f t="shared" si="1"/>
        <v>10.791225000000001</v>
      </c>
    </row>
    <row r="11" spans="2:40" x14ac:dyDescent="0.3">
      <c r="B11" s="2">
        <v>80</v>
      </c>
      <c r="C11" s="3">
        <v>22</v>
      </c>
      <c r="D11" s="3">
        <v>34</v>
      </c>
      <c r="E11" s="3">
        <v>32</v>
      </c>
      <c r="F11" s="3">
        <v>22</v>
      </c>
      <c r="G11" s="3">
        <v>21</v>
      </c>
      <c r="H11" s="3">
        <v>31</v>
      </c>
      <c r="I11" s="3">
        <v>18</v>
      </c>
      <c r="J11" s="3">
        <v>28</v>
      </c>
      <c r="K11" s="3">
        <v>27</v>
      </c>
      <c r="L11" s="3">
        <v>31</v>
      </c>
      <c r="N11" s="6" t="s">
        <v>2</v>
      </c>
      <c r="O11" s="9">
        <v>9</v>
      </c>
      <c r="P11" s="9">
        <v>7</v>
      </c>
      <c r="Q11" s="9">
        <v>7</v>
      </c>
      <c r="R11" s="9">
        <v>6</v>
      </c>
      <c r="S11" s="9">
        <v>1</v>
      </c>
      <c r="T11" s="9">
        <v>3</v>
      </c>
      <c r="U11" s="9">
        <v>4</v>
      </c>
      <c r="V11" s="9">
        <v>1</v>
      </c>
      <c r="W11" s="9">
        <v>1</v>
      </c>
      <c r="Y11" s="3">
        <v>22</v>
      </c>
      <c r="Z11" s="16">
        <f t="shared" si="1"/>
        <v>5.2212250000000004</v>
      </c>
    </row>
    <row r="12" spans="2:40" x14ac:dyDescent="0.3">
      <c r="B12" s="2">
        <v>90</v>
      </c>
      <c r="C12" s="3">
        <v>21</v>
      </c>
      <c r="D12" s="3">
        <v>17</v>
      </c>
      <c r="E12" s="3">
        <v>17</v>
      </c>
      <c r="F12" s="3">
        <v>27</v>
      </c>
      <c r="G12" s="3">
        <v>29</v>
      </c>
      <c r="H12" s="3">
        <v>26</v>
      </c>
      <c r="I12" s="3">
        <v>20</v>
      </c>
      <c r="J12" s="3">
        <v>17</v>
      </c>
      <c r="K12" s="3">
        <v>21</v>
      </c>
      <c r="L12" s="3">
        <v>23</v>
      </c>
      <c r="N12" s="6" t="s">
        <v>3</v>
      </c>
      <c r="O12" s="11">
        <f>O11/200</f>
        <v>4.4999999999999998E-2</v>
      </c>
      <c r="P12" s="11">
        <f t="shared" ref="P12:V12" si="13">P11/200</f>
        <v>3.5000000000000003E-2</v>
      </c>
      <c r="Q12" s="11">
        <f t="shared" si="13"/>
        <v>3.5000000000000003E-2</v>
      </c>
      <c r="R12" s="11">
        <f t="shared" si="13"/>
        <v>0.03</v>
      </c>
      <c r="S12" s="11">
        <f t="shared" si="13"/>
        <v>5.0000000000000001E-3</v>
      </c>
      <c r="T12" s="11">
        <f t="shared" si="13"/>
        <v>1.4999999999999999E-2</v>
      </c>
      <c r="U12" s="11">
        <f t="shared" si="13"/>
        <v>0.02</v>
      </c>
      <c r="V12" s="11">
        <f t="shared" si="13"/>
        <v>5.0000000000000001E-3</v>
      </c>
      <c r="W12" s="11">
        <f>W11/200</f>
        <v>5.0000000000000001E-3</v>
      </c>
      <c r="Y12" s="3">
        <v>21</v>
      </c>
      <c r="Z12" s="16">
        <f t="shared" si="1"/>
        <v>10.791225000000001</v>
      </c>
    </row>
    <row r="13" spans="2:40" x14ac:dyDescent="0.3">
      <c r="B13" s="2">
        <v>100</v>
      </c>
      <c r="C13" s="3">
        <v>14</v>
      </c>
      <c r="D13" s="3">
        <v>25</v>
      </c>
      <c r="E13" s="3">
        <v>29</v>
      </c>
      <c r="F13" s="3">
        <v>24</v>
      </c>
      <c r="G13" s="3">
        <v>28</v>
      </c>
      <c r="H13" s="3">
        <v>19</v>
      </c>
      <c r="I13" s="3">
        <v>23</v>
      </c>
      <c r="J13" s="3">
        <v>24</v>
      </c>
      <c r="K13" s="3">
        <v>19</v>
      </c>
      <c r="L13" s="3">
        <v>15</v>
      </c>
      <c r="Y13" s="3">
        <v>14</v>
      </c>
      <c r="Z13" s="16">
        <f t="shared" si="1"/>
        <v>105.78122500000001</v>
      </c>
    </row>
    <row r="14" spans="2:40" x14ac:dyDescent="0.3">
      <c r="B14" s="2">
        <v>110</v>
      </c>
      <c r="C14" s="3">
        <v>32</v>
      </c>
      <c r="D14" s="3">
        <v>27</v>
      </c>
      <c r="E14" s="3">
        <v>28</v>
      </c>
      <c r="F14" s="3">
        <v>21</v>
      </c>
      <c r="G14" s="3">
        <v>23</v>
      </c>
      <c r="H14" s="3">
        <v>26</v>
      </c>
      <c r="I14" s="3">
        <v>18</v>
      </c>
      <c r="J14" s="3">
        <v>27</v>
      </c>
      <c r="K14" s="3">
        <v>19</v>
      </c>
      <c r="L14" s="3">
        <v>24</v>
      </c>
      <c r="Y14" s="3">
        <v>32</v>
      </c>
      <c r="Z14" s="16">
        <f t="shared" si="1"/>
        <v>59.521225000000001</v>
      </c>
    </row>
    <row r="15" spans="2:40" x14ac:dyDescent="0.3">
      <c r="B15" s="2">
        <v>120</v>
      </c>
      <c r="C15" s="4">
        <v>22</v>
      </c>
      <c r="D15" s="4">
        <v>26</v>
      </c>
      <c r="E15" s="4">
        <v>14</v>
      </c>
      <c r="F15" s="4">
        <v>26</v>
      </c>
      <c r="G15" s="4">
        <v>26</v>
      </c>
      <c r="H15" s="4">
        <v>27</v>
      </c>
      <c r="I15" s="4">
        <v>37</v>
      </c>
      <c r="J15" s="4">
        <v>22</v>
      </c>
      <c r="K15" s="4">
        <v>20</v>
      </c>
      <c r="L15" s="4">
        <v>26</v>
      </c>
      <c r="Y15" s="4">
        <v>22</v>
      </c>
      <c r="Z15" s="16">
        <f t="shared" si="1"/>
        <v>5.2212250000000004</v>
      </c>
    </row>
    <row r="16" spans="2:40" x14ac:dyDescent="0.3">
      <c r="B16" s="2">
        <v>130</v>
      </c>
      <c r="C16" s="4">
        <v>28</v>
      </c>
      <c r="D16" s="4">
        <v>15</v>
      </c>
      <c r="E16" s="4">
        <v>35</v>
      </c>
      <c r="F16" s="4">
        <v>24</v>
      </c>
      <c r="G16" s="4">
        <v>25</v>
      </c>
      <c r="H16" s="4">
        <v>25</v>
      </c>
      <c r="I16" s="4">
        <v>30</v>
      </c>
      <c r="J16" s="4">
        <v>26</v>
      </c>
      <c r="K16" s="4">
        <v>27</v>
      </c>
      <c r="L16" s="4">
        <v>24</v>
      </c>
      <c r="Y16" s="4">
        <v>28</v>
      </c>
      <c r="Z16" s="16">
        <f t="shared" si="1"/>
        <v>13.801224999999999</v>
      </c>
    </row>
    <row r="17" spans="2:26" x14ac:dyDescent="0.3">
      <c r="B17" s="2">
        <v>140</v>
      </c>
      <c r="C17" s="4">
        <v>21</v>
      </c>
      <c r="D17" s="4">
        <v>23</v>
      </c>
      <c r="E17" s="4">
        <v>24</v>
      </c>
      <c r="F17" s="4">
        <v>29</v>
      </c>
      <c r="G17" s="4">
        <v>26</v>
      </c>
      <c r="H17" s="4">
        <v>34</v>
      </c>
      <c r="I17" s="4">
        <v>34</v>
      </c>
      <c r="J17" s="4">
        <v>21</v>
      </c>
      <c r="K17" s="4">
        <v>22</v>
      </c>
      <c r="L17" s="4">
        <v>19</v>
      </c>
      <c r="Y17" s="4">
        <v>21</v>
      </c>
      <c r="Z17" s="16">
        <f t="shared" si="1"/>
        <v>10.791225000000001</v>
      </c>
    </row>
    <row r="18" spans="2:26" x14ac:dyDescent="0.3">
      <c r="B18" s="2">
        <v>150</v>
      </c>
      <c r="C18" s="4">
        <v>24</v>
      </c>
      <c r="D18" s="4">
        <v>35</v>
      </c>
      <c r="E18" s="4">
        <v>28</v>
      </c>
      <c r="F18" s="4">
        <v>23</v>
      </c>
      <c r="G18" s="4">
        <v>30</v>
      </c>
      <c r="H18" s="4">
        <v>26</v>
      </c>
      <c r="I18" s="4">
        <v>25</v>
      </c>
      <c r="J18" s="4">
        <v>25</v>
      </c>
      <c r="K18" s="4">
        <v>19</v>
      </c>
      <c r="L18" s="4">
        <v>25</v>
      </c>
      <c r="Y18" s="4">
        <v>24</v>
      </c>
      <c r="Z18" s="16">
        <f t="shared" si="1"/>
        <v>8.1225000000000075E-2</v>
      </c>
    </row>
    <row r="19" spans="2:26" x14ac:dyDescent="0.3">
      <c r="B19" s="2">
        <v>160</v>
      </c>
      <c r="C19" s="3">
        <v>20</v>
      </c>
      <c r="D19" s="3">
        <v>27</v>
      </c>
      <c r="E19" s="3">
        <v>18</v>
      </c>
      <c r="F19" s="3">
        <v>25</v>
      </c>
      <c r="G19" s="3">
        <v>27</v>
      </c>
      <c r="H19" s="3">
        <v>24</v>
      </c>
      <c r="I19" s="3">
        <v>29</v>
      </c>
      <c r="J19" s="3">
        <v>18</v>
      </c>
      <c r="K19" s="3">
        <v>20</v>
      </c>
      <c r="L19" s="3">
        <v>17</v>
      </c>
      <c r="Y19" s="3">
        <v>20</v>
      </c>
      <c r="Z19" s="16">
        <f t="shared" si="1"/>
        <v>18.361225000000001</v>
      </c>
    </row>
    <row r="20" spans="2:26" x14ac:dyDescent="0.3">
      <c r="B20" s="2">
        <v>170</v>
      </c>
      <c r="C20" s="3">
        <v>25</v>
      </c>
      <c r="D20" s="3">
        <v>23</v>
      </c>
      <c r="E20" s="3">
        <v>16</v>
      </c>
      <c r="F20" s="3">
        <v>21</v>
      </c>
      <c r="G20" s="3">
        <v>23</v>
      </c>
      <c r="H20" s="3">
        <v>20</v>
      </c>
      <c r="I20" s="3">
        <v>26</v>
      </c>
      <c r="J20" s="3">
        <v>20</v>
      </c>
      <c r="K20" s="3">
        <v>22</v>
      </c>
      <c r="L20" s="3">
        <v>32</v>
      </c>
      <c r="Y20" s="3">
        <v>25</v>
      </c>
      <c r="Z20" s="16">
        <f t="shared" si="1"/>
        <v>0.51122499999999982</v>
      </c>
    </row>
    <row r="21" spans="2:26" x14ac:dyDescent="0.3">
      <c r="B21" s="2">
        <v>180</v>
      </c>
      <c r="C21" s="3">
        <v>25</v>
      </c>
      <c r="D21" s="3">
        <v>16</v>
      </c>
      <c r="E21" s="3">
        <v>26</v>
      </c>
      <c r="F21" s="3">
        <v>25</v>
      </c>
      <c r="G21" s="3">
        <v>32</v>
      </c>
      <c r="H21" s="3">
        <v>20</v>
      </c>
      <c r="I21" s="3">
        <v>21</v>
      </c>
      <c r="J21" s="3">
        <v>23</v>
      </c>
      <c r="K21" s="3">
        <v>30</v>
      </c>
      <c r="L21" s="3">
        <v>32</v>
      </c>
      <c r="Y21" s="3">
        <v>25</v>
      </c>
      <c r="Z21" s="16">
        <f t="shared" si="1"/>
        <v>0.51122499999999982</v>
      </c>
    </row>
    <row r="22" spans="2:26" x14ac:dyDescent="0.3">
      <c r="B22" s="2">
        <v>190</v>
      </c>
      <c r="C22" s="3">
        <v>16</v>
      </c>
      <c r="D22" s="3">
        <v>14</v>
      </c>
      <c r="E22" s="3">
        <v>18</v>
      </c>
      <c r="F22" s="3">
        <v>31</v>
      </c>
      <c r="G22" s="3">
        <v>27</v>
      </c>
      <c r="H22" s="3">
        <v>26</v>
      </c>
      <c r="I22" s="3">
        <v>23</v>
      </c>
      <c r="J22" s="3">
        <v>26</v>
      </c>
      <c r="K22" s="3">
        <v>19</v>
      </c>
      <c r="L22" s="3">
        <v>31</v>
      </c>
      <c r="Y22" s="3">
        <v>16</v>
      </c>
      <c r="Z22" s="16">
        <f t="shared" si="1"/>
        <v>68.641225000000006</v>
      </c>
    </row>
    <row r="23" spans="2:26" x14ac:dyDescent="0.3">
      <c r="Y23" s="3">
        <v>19</v>
      </c>
      <c r="Z23" s="16">
        <f t="shared" si="1"/>
        <v>27.931225000000001</v>
      </c>
    </row>
    <row r="24" spans="2:26" x14ac:dyDescent="0.3">
      <c r="Y24" s="3">
        <v>22</v>
      </c>
      <c r="Z24" s="16">
        <f t="shared" si="1"/>
        <v>5.2212250000000004</v>
      </c>
    </row>
    <row r="25" spans="2:26" x14ac:dyDescent="0.3">
      <c r="Y25" s="3">
        <v>27</v>
      </c>
      <c r="Z25" s="16">
        <f t="shared" si="1"/>
        <v>7.371224999999999</v>
      </c>
    </row>
    <row r="26" spans="2:26" x14ac:dyDescent="0.3">
      <c r="Y26" s="3">
        <v>21</v>
      </c>
      <c r="Z26" s="16">
        <f t="shared" si="1"/>
        <v>10.791225000000001</v>
      </c>
    </row>
    <row r="27" spans="2:26" x14ac:dyDescent="0.3">
      <c r="Y27" s="4">
        <v>24</v>
      </c>
      <c r="Z27" s="16">
        <f t="shared" si="1"/>
        <v>8.1225000000000075E-2</v>
      </c>
    </row>
    <row r="28" spans="2:26" x14ac:dyDescent="0.3">
      <c r="Y28" s="4">
        <v>19</v>
      </c>
      <c r="Z28" s="16">
        <f t="shared" si="1"/>
        <v>27.931225000000001</v>
      </c>
    </row>
    <row r="29" spans="2:26" x14ac:dyDescent="0.3">
      <c r="Y29" s="4">
        <v>38</v>
      </c>
      <c r="Z29" s="16">
        <f t="shared" si="1"/>
        <v>188.101225</v>
      </c>
    </row>
    <row r="30" spans="2:26" x14ac:dyDescent="0.3">
      <c r="Y30" s="4">
        <v>20</v>
      </c>
      <c r="Z30" s="16">
        <f t="shared" si="1"/>
        <v>18.361225000000001</v>
      </c>
    </row>
    <row r="31" spans="2:26" x14ac:dyDescent="0.3">
      <c r="Y31" s="3">
        <v>34</v>
      </c>
      <c r="Z31" s="16">
        <f t="shared" si="1"/>
        <v>94.381225000000001</v>
      </c>
    </row>
    <row r="32" spans="2:26" x14ac:dyDescent="0.3">
      <c r="Y32" s="3">
        <v>17</v>
      </c>
      <c r="Z32" s="16">
        <f t="shared" si="1"/>
        <v>53.071225000000005</v>
      </c>
    </row>
    <row r="33" spans="25:26" x14ac:dyDescent="0.3">
      <c r="Y33" s="3">
        <v>25</v>
      </c>
      <c r="Z33" s="16">
        <f t="shared" si="1"/>
        <v>0.51122499999999982</v>
      </c>
    </row>
    <row r="34" spans="25:26" x14ac:dyDescent="0.3">
      <c r="Y34" s="3">
        <v>27</v>
      </c>
      <c r="Z34" s="16">
        <f t="shared" si="1"/>
        <v>7.371224999999999</v>
      </c>
    </row>
    <row r="35" spans="25:26" x14ac:dyDescent="0.3">
      <c r="Y35" s="4">
        <v>26</v>
      </c>
      <c r="Z35" s="16">
        <f t="shared" si="1"/>
        <v>2.9412249999999993</v>
      </c>
    </row>
    <row r="36" spans="25:26" x14ac:dyDescent="0.3">
      <c r="Y36" s="4">
        <v>15</v>
      </c>
      <c r="Z36" s="16">
        <f t="shared" si="1"/>
        <v>86.211224999999999</v>
      </c>
    </row>
    <row r="37" spans="25:26" x14ac:dyDescent="0.3">
      <c r="Y37" s="4">
        <v>23</v>
      </c>
      <c r="Z37" s="16">
        <f t="shared" si="1"/>
        <v>1.6512250000000004</v>
      </c>
    </row>
    <row r="38" spans="25:26" x14ac:dyDescent="0.3">
      <c r="Y38" s="4">
        <v>35</v>
      </c>
      <c r="Z38" s="16">
        <f t="shared" si="1"/>
        <v>114.81122499999999</v>
      </c>
    </row>
    <row r="39" spans="25:26" x14ac:dyDescent="0.3">
      <c r="Y39" s="3">
        <v>27</v>
      </c>
      <c r="Z39" s="16">
        <f t="shared" si="1"/>
        <v>7.371224999999999</v>
      </c>
    </row>
    <row r="40" spans="25:26" x14ac:dyDescent="0.3">
      <c r="Y40" s="3">
        <v>23</v>
      </c>
      <c r="Z40" s="16">
        <f t="shared" si="1"/>
        <v>1.6512250000000004</v>
      </c>
    </row>
    <row r="41" spans="25:26" x14ac:dyDescent="0.3">
      <c r="Y41" s="3">
        <v>16</v>
      </c>
      <c r="Z41" s="16">
        <f t="shared" si="1"/>
        <v>68.641225000000006</v>
      </c>
    </row>
    <row r="42" spans="25:26" x14ac:dyDescent="0.3">
      <c r="Y42" s="3">
        <v>14</v>
      </c>
      <c r="Z42" s="16">
        <f t="shared" si="1"/>
        <v>105.78122500000001</v>
      </c>
    </row>
    <row r="43" spans="25:26" x14ac:dyDescent="0.3">
      <c r="Y43" s="3">
        <v>18</v>
      </c>
      <c r="Z43" s="16">
        <f t="shared" si="1"/>
        <v>39.501225000000005</v>
      </c>
    </row>
    <row r="44" spans="25:26" x14ac:dyDescent="0.3">
      <c r="Y44" s="3">
        <v>25</v>
      </c>
      <c r="Z44" s="16">
        <f t="shared" si="1"/>
        <v>0.51122499999999982</v>
      </c>
    </row>
    <row r="45" spans="25:26" x14ac:dyDescent="0.3">
      <c r="Y45" s="3">
        <v>29</v>
      </c>
      <c r="Z45" s="16">
        <f t="shared" si="1"/>
        <v>22.231224999999998</v>
      </c>
    </row>
    <row r="46" spans="25:26" x14ac:dyDescent="0.3">
      <c r="Y46" s="3">
        <v>27</v>
      </c>
      <c r="Z46" s="16">
        <f t="shared" si="1"/>
        <v>7.371224999999999</v>
      </c>
    </row>
    <row r="47" spans="25:26" x14ac:dyDescent="0.3">
      <c r="Y47" s="4">
        <v>21</v>
      </c>
      <c r="Z47" s="16">
        <f t="shared" si="1"/>
        <v>10.791225000000001</v>
      </c>
    </row>
    <row r="48" spans="25:26" x14ac:dyDescent="0.3">
      <c r="Y48" s="4">
        <v>24</v>
      </c>
      <c r="Z48" s="16">
        <f t="shared" si="1"/>
        <v>8.1225000000000075E-2</v>
      </c>
    </row>
    <row r="49" spans="25:26" x14ac:dyDescent="0.3">
      <c r="Y49" s="4">
        <v>23</v>
      </c>
      <c r="Z49" s="16">
        <f t="shared" si="1"/>
        <v>1.6512250000000004</v>
      </c>
    </row>
    <row r="50" spans="25:26" x14ac:dyDescent="0.3">
      <c r="Y50" s="4">
        <v>13</v>
      </c>
      <c r="Z50" s="16">
        <f t="shared" si="1"/>
        <v>127.351225</v>
      </c>
    </row>
    <row r="51" spans="25:26" x14ac:dyDescent="0.3">
      <c r="Y51" s="3">
        <v>32</v>
      </c>
      <c r="Z51" s="16">
        <f t="shared" si="1"/>
        <v>59.521225000000001</v>
      </c>
    </row>
    <row r="52" spans="25:26" x14ac:dyDescent="0.3">
      <c r="Y52" s="3">
        <v>17</v>
      </c>
      <c r="Z52" s="16">
        <f t="shared" si="1"/>
        <v>53.071225000000005</v>
      </c>
    </row>
    <row r="53" spans="25:26" x14ac:dyDescent="0.3">
      <c r="Y53" s="3">
        <v>29</v>
      </c>
      <c r="Z53" s="16">
        <f t="shared" si="1"/>
        <v>22.231224999999998</v>
      </c>
    </row>
    <row r="54" spans="25:26" x14ac:dyDescent="0.3">
      <c r="Y54" s="3">
        <v>28</v>
      </c>
      <c r="Z54" s="16">
        <f t="shared" si="1"/>
        <v>13.801224999999999</v>
      </c>
    </row>
    <row r="55" spans="25:26" x14ac:dyDescent="0.3">
      <c r="Y55" s="4">
        <v>14</v>
      </c>
      <c r="Z55" s="16">
        <f t="shared" si="1"/>
        <v>105.78122500000001</v>
      </c>
    </row>
    <row r="56" spans="25:26" x14ac:dyDescent="0.3">
      <c r="Y56" s="4">
        <v>35</v>
      </c>
      <c r="Z56" s="16">
        <f t="shared" si="1"/>
        <v>114.81122499999999</v>
      </c>
    </row>
    <row r="57" spans="25:26" x14ac:dyDescent="0.3">
      <c r="Y57" s="4">
        <v>24</v>
      </c>
      <c r="Z57" s="16">
        <f t="shared" si="1"/>
        <v>8.1225000000000075E-2</v>
      </c>
    </row>
    <row r="58" spans="25:26" x14ac:dyDescent="0.3">
      <c r="Y58" s="4">
        <v>28</v>
      </c>
      <c r="Z58" s="16">
        <f t="shared" si="1"/>
        <v>13.801224999999999</v>
      </c>
    </row>
    <row r="59" spans="25:26" x14ac:dyDescent="0.3">
      <c r="Y59" s="3">
        <v>18</v>
      </c>
      <c r="Z59" s="16">
        <f t="shared" si="1"/>
        <v>39.501225000000005</v>
      </c>
    </row>
    <row r="60" spans="25:26" x14ac:dyDescent="0.3">
      <c r="Y60" s="3">
        <v>16</v>
      </c>
      <c r="Z60" s="16">
        <f t="shared" si="1"/>
        <v>68.641225000000006</v>
      </c>
    </row>
    <row r="61" spans="25:26" x14ac:dyDescent="0.3">
      <c r="Y61" s="3">
        <v>26</v>
      </c>
      <c r="Z61" s="16">
        <f t="shared" si="1"/>
        <v>2.9412249999999993</v>
      </c>
    </row>
    <row r="62" spans="25:26" x14ac:dyDescent="0.3">
      <c r="Y62" s="3">
        <v>18</v>
      </c>
      <c r="Z62" s="16">
        <f t="shared" si="1"/>
        <v>39.501225000000005</v>
      </c>
    </row>
    <row r="63" spans="25:26" x14ac:dyDescent="0.3">
      <c r="Y63" s="3">
        <v>24</v>
      </c>
      <c r="Z63" s="16">
        <f t="shared" si="1"/>
        <v>8.1225000000000075E-2</v>
      </c>
    </row>
    <row r="64" spans="25:26" x14ac:dyDescent="0.3">
      <c r="Y64" s="3">
        <v>30</v>
      </c>
      <c r="Z64" s="16">
        <f t="shared" si="1"/>
        <v>32.661225000000002</v>
      </c>
    </row>
    <row r="65" spans="25:26" x14ac:dyDescent="0.3">
      <c r="Y65" s="3">
        <v>22</v>
      </c>
      <c r="Z65" s="16">
        <f t="shared" si="1"/>
        <v>5.2212250000000004</v>
      </c>
    </row>
    <row r="66" spans="25:26" x14ac:dyDescent="0.3">
      <c r="Y66" s="3">
        <v>30</v>
      </c>
      <c r="Z66" s="16">
        <f t="shared" si="1"/>
        <v>32.661225000000002</v>
      </c>
    </row>
    <row r="67" spans="25:26" x14ac:dyDescent="0.3">
      <c r="Y67" s="4">
        <v>18</v>
      </c>
      <c r="Z67" s="16">
        <f t="shared" si="1"/>
        <v>39.501225000000005</v>
      </c>
    </row>
    <row r="68" spans="25:26" x14ac:dyDescent="0.3">
      <c r="Y68" s="4">
        <v>26</v>
      </c>
      <c r="Z68" s="16">
        <f t="shared" ref="Z68:Z131" si="14">(Y68-24.285)^2</f>
        <v>2.9412249999999993</v>
      </c>
    </row>
    <row r="69" spans="25:26" x14ac:dyDescent="0.3">
      <c r="Y69" s="4">
        <v>30</v>
      </c>
      <c r="Z69" s="16">
        <f t="shared" si="14"/>
        <v>32.661225000000002</v>
      </c>
    </row>
    <row r="70" spans="25:26" x14ac:dyDescent="0.3">
      <c r="Y70" s="4">
        <v>27</v>
      </c>
      <c r="Z70" s="16">
        <f t="shared" si="14"/>
        <v>7.371224999999999</v>
      </c>
    </row>
    <row r="71" spans="25:26" x14ac:dyDescent="0.3">
      <c r="Y71" s="3">
        <v>22</v>
      </c>
      <c r="Z71" s="16">
        <f t="shared" si="14"/>
        <v>5.2212250000000004</v>
      </c>
    </row>
    <row r="72" spans="25:26" x14ac:dyDescent="0.3">
      <c r="Y72" s="3">
        <v>27</v>
      </c>
      <c r="Z72" s="16">
        <f t="shared" si="14"/>
        <v>7.371224999999999</v>
      </c>
    </row>
    <row r="73" spans="25:26" x14ac:dyDescent="0.3">
      <c r="Y73" s="3">
        <v>24</v>
      </c>
      <c r="Z73" s="16">
        <f t="shared" si="14"/>
        <v>8.1225000000000075E-2</v>
      </c>
    </row>
    <row r="74" spans="25:26" x14ac:dyDescent="0.3">
      <c r="Y74" s="3">
        <v>21</v>
      </c>
      <c r="Z74" s="16">
        <f t="shared" si="14"/>
        <v>10.791225000000001</v>
      </c>
    </row>
    <row r="75" spans="25:26" x14ac:dyDescent="0.3">
      <c r="Y75" s="4">
        <v>26</v>
      </c>
      <c r="Z75" s="16">
        <f t="shared" si="14"/>
        <v>2.9412249999999993</v>
      </c>
    </row>
    <row r="76" spans="25:26" x14ac:dyDescent="0.3">
      <c r="Y76" s="4">
        <v>24</v>
      </c>
      <c r="Z76" s="16">
        <f t="shared" si="14"/>
        <v>8.1225000000000075E-2</v>
      </c>
    </row>
    <row r="77" spans="25:26" x14ac:dyDescent="0.3">
      <c r="Y77" s="4">
        <v>29</v>
      </c>
      <c r="Z77" s="16">
        <f t="shared" si="14"/>
        <v>22.231224999999998</v>
      </c>
    </row>
    <row r="78" spans="25:26" x14ac:dyDescent="0.3">
      <c r="Y78" s="4">
        <v>23</v>
      </c>
      <c r="Z78" s="16">
        <f t="shared" si="14"/>
        <v>1.6512250000000004</v>
      </c>
    </row>
    <row r="79" spans="25:26" x14ac:dyDescent="0.3">
      <c r="Y79" s="3">
        <v>25</v>
      </c>
      <c r="Z79" s="16">
        <f t="shared" si="14"/>
        <v>0.51122499999999982</v>
      </c>
    </row>
    <row r="80" spans="25:26" x14ac:dyDescent="0.3">
      <c r="Y80" s="3">
        <v>21</v>
      </c>
      <c r="Z80" s="16">
        <f t="shared" si="14"/>
        <v>10.791225000000001</v>
      </c>
    </row>
    <row r="81" spans="25:26" x14ac:dyDescent="0.3">
      <c r="Y81" s="3">
        <v>25</v>
      </c>
      <c r="Z81" s="16">
        <f t="shared" si="14"/>
        <v>0.51122499999999982</v>
      </c>
    </row>
    <row r="82" spans="25:26" x14ac:dyDescent="0.3">
      <c r="Y82" s="3">
        <v>31</v>
      </c>
      <c r="Z82" s="16">
        <f t="shared" si="14"/>
        <v>45.091225000000001</v>
      </c>
    </row>
    <row r="83" spans="25:26" x14ac:dyDescent="0.3">
      <c r="Y83" s="3">
        <v>19</v>
      </c>
      <c r="Z83" s="16">
        <f t="shared" si="14"/>
        <v>27.931225000000001</v>
      </c>
    </row>
    <row r="84" spans="25:26" x14ac:dyDescent="0.3">
      <c r="Y84" s="3">
        <v>20</v>
      </c>
      <c r="Z84" s="16">
        <f t="shared" si="14"/>
        <v>18.361225000000001</v>
      </c>
    </row>
    <row r="85" spans="25:26" x14ac:dyDescent="0.3">
      <c r="Y85" s="3">
        <v>27</v>
      </c>
      <c r="Z85" s="16">
        <f t="shared" si="14"/>
        <v>7.371224999999999</v>
      </c>
    </row>
    <row r="86" spans="25:26" x14ac:dyDescent="0.3">
      <c r="Y86" s="3">
        <v>16</v>
      </c>
      <c r="Z86" s="16">
        <f t="shared" si="14"/>
        <v>68.641225000000006</v>
      </c>
    </row>
    <row r="87" spans="25:26" x14ac:dyDescent="0.3">
      <c r="Y87" s="4">
        <v>26</v>
      </c>
      <c r="Z87" s="16">
        <f t="shared" si="14"/>
        <v>2.9412249999999993</v>
      </c>
    </row>
    <row r="88" spans="25:26" x14ac:dyDescent="0.3">
      <c r="Y88" s="4">
        <v>29</v>
      </c>
      <c r="Z88" s="16">
        <f t="shared" si="14"/>
        <v>22.231224999999998</v>
      </c>
    </row>
    <row r="89" spans="25:26" x14ac:dyDescent="0.3">
      <c r="Y89" s="4">
        <v>19</v>
      </c>
      <c r="Z89" s="16">
        <f t="shared" si="14"/>
        <v>27.931225000000001</v>
      </c>
    </row>
    <row r="90" spans="25:26" x14ac:dyDescent="0.3">
      <c r="Y90" s="4">
        <v>25</v>
      </c>
      <c r="Z90" s="16">
        <f t="shared" si="14"/>
        <v>0.51122499999999982</v>
      </c>
    </row>
    <row r="91" spans="25:26" x14ac:dyDescent="0.3">
      <c r="Y91" s="3">
        <v>21</v>
      </c>
      <c r="Z91" s="16">
        <f t="shared" si="14"/>
        <v>10.791225000000001</v>
      </c>
    </row>
    <row r="92" spans="25:26" x14ac:dyDescent="0.3">
      <c r="Y92" s="3">
        <v>29</v>
      </c>
      <c r="Z92" s="16">
        <f t="shared" si="14"/>
        <v>22.231224999999998</v>
      </c>
    </row>
    <row r="93" spans="25:26" x14ac:dyDescent="0.3">
      <c r="Y93" s="3">
        <v>28</v>
      </c>
      <c r="Z93" s="16">
        <f t="shared" si="14"/>
        <v>13.801224999999999</v>
      </c>
    </row>
    <row r="94" spans="25:26" x14ac:dyDescent="0.3">
      <c r="Y94" s="3">
        <v>23</v>
      </c>
      <c r="Z94" s="16">
        <f t="shared" si="14"/>
        <v>1.6512250000000004</v>
      </c>
    </row>
    <row r="95" spans="25:26" x14ac:dyDescent="0.3">
      <c r="Y95" s="4">
        <v>26</v>
      </c>
      <c r="Z95" s="16">
        <f t="shared" si="14"/>
        <v>2.9412249999999993</v>
      </c>
    </row>
    <row r="96" spans="25:26" x14ac:dyDescent="0.3">
      <c r="Y96" s="4">
        <v>25</v>
      </c>
      <c r="Z96" s="16">
        <f t="shared" si="14"/>
        <v>0.51122499999999982</v>
      </c>
    </row>
    <row r="97" spans="25:26" x14ac:dyDescent="0.3">
      <c r="Y97" s="4">
        <v>26</v>
      </c>
      <c r="Z97" s="16">
        <f t="shared" si="14"/>
        <v>2.9412249999999993</v>
      </c>
    </row>
    <row r="98" spans="25:26" x14ac:dyDescent="0.3">
      <c r="Y98" s="4">
        <v>30</v>
      </c>
      <c r="Z98" s="16">
        <f t="shared" si="14"/>
        <v>32.661225000000002</v>
      </c>
    </row>
    <row r="99" spans="25:26" x14ac:dyDescent="0.3">
      <c r="Y99" s="3">
        <v>27</v>
      </c>
      <c r="Z99" s="16">
        <f t="shared" si="14"/>
        <v>7.371224999999999</v>
      </c>
    </row>
    <row r="100" spans="25:26" x14ac:dyDescent="0.3">
      <c r="Y100" s="3">
        <v>23</v>
      </c>
      <c r="Z100" s="16">
        <f t="shared" si="14"/>
        <v>1.6512250000000004</v>
      </c>
    </row>
    <row r="101" spans="25:26" x14ac:dyDescent="0.3">
      <c r="Y101" s="3">
        <v>32</v>
      </c>
      <c r="Z101" s="16">
        <f t="shared" si="14"/>
        <v>59.521225000000001</v>
      </c>
    </row>
    <row r="102" spans="25:26" x14ac:dyDescent="0.3">
      <c r="Y102" s="3">
        <v>27</v>
      </c>
      <c r="Z102" s="16">
        <f t="shared" si="14"/>
        <v>7.371224999999999</v>
      </c>
    </row>
    <row r="103" spans="25:26" x14ac:dyDescent="0.3">
      <c r="Y103" s="3">
        <v>29</v>
      </c>
      <c r="Z103" s="16">
        <f t="shared" si="14"/>
        <v>22.231224999999998</v>
      </c>
    </row>
    <row r="104" spans="25:26" x14ac:dyDescent="0.3">
      <c r="Y104" s="3">
        <v>21</v>
      </c>
      <c r="Z104" s="16">
        <f t="shared" si="14"/>
        <v>10.791225000000001</v>
      </c>
    </row>
    <row r="105" spans="25:26" x14ac:dyDescent="0.3">
      <c r="Y105" s="3">
        <v>24</v>
      </c>
      <c r="Z105" s="16">
        <f t="shared" si="14"/>
        <v>8.1225000000000075E-2</v>
      </c>
    </row>
    <row r="106" spans="25:26" x14ac:dyDescent="0.3">
      <c r="Y106" s="3">
        <v>21</v>
      </c>
      <c r="Z106" s="16">
        <f t="shared" si="14"/>
        <v>10.791225000000001</v>
      </c>
    </row>
    <row r="107" spans="25:26" x14ac:dyDescent="0.3">
      <c r="Y107" s="4">
        <v>33</v>
      </c>
      <c r="Z107" s="16">
        <f t="shared" si="14"/>
        <v>75.951224999999994</v>
      </c>
    </row>
    <row r="108" spans="25:26" x14ac:dyDescent="0.3">
      <c r="Y108" s="4">
        <v>21</v>
      </c>
      <c r="Z108" s="16">
        <f t="shared" si="14"/>
        <v>10.791225000000001</v>
      </c>
    </row>
    <row r="109" spans="25:26" x14ac:dyDescent="0.3">
      <c r="Y109" s="4">
        <v>26</v>
      </c>
      <c r="Z109" s="16">
        <f t="shared" si="14"/>
        <v>2.9412249999999993</v>
      </c>
    </row>
    <row r="110" spans="25:26" x14ac:dyDescent="0.3">
      <c r="Y110" s="4">
        <v>29</v>
      </c>
      <c r="Z110" s="16">
        <f t="shared" si="14"/>
        <v>22.231224999999998</v>
      </c>
    </row>
    <row r="111" spans="25:26" x14ac:dyDescent="0.3">
      <c r="Y111" s="3">
        <v>31</v>
      </c>
      <c r="Z111" s="16">
        <f t="shared" si="14"/>
        <v>45.091225000000001</v>
      </c>
    </row>
    <row r="112" spans="25:26" x14ac:dyDescent="0.3">
      <c r="Y112" s="3">
        <v>26</v>
      </c>
      <c r="Z112" s="16">
        <f t="shared" si="14"/>
        <v>2.9412249999999993</v>
      </c>
    </row>
    <row r="113" spans="25:26" x14ac:dyDescent="0.3">
      <c r="Y113" s="3">
        <v>19</v>
      </c>
      <c r="Z113" s="16">
        <f t="shared" si="14"/>
        <v>27.931225000000001</v>
      </c>
    </row>
    <row r="114" spans="25:26" x14ac:dyDescent="0.3">
      <c r="Y114" s="3">
        <v>26</v>
      </c>
      <c r="Z114" s="16">
        <f t="shared" si="14"/>
        <v>2.9412249999999993</v>
      </c>
    </row>
    <row r="115" spans="25:26" x14ac:dyDescent="0.3">
      <c r="Y115" s="4">
        <v>27</v>
      </c>
      <c r="Z115" s="16">
        <f t="shared" si="14"/>
        <v>7.371224999999999</v>
      </c>
    </row>
    <row r="116" spans="25:26" x14ac:dyDescent="0.3">
      <c r="Y116" s="4">
        <v>25</v>
      </c>
      <c r="Z116" s="16">
        <f t="shared" si="14"/>
        <v>0.51122499999999982</v>
      </c>
    </row>
    <row r="117" spans="25:26" x14ac:dyDescent="0.3">
      <c r="Y117" s="4">
        <v>34</v>
      </c>
      <c r="Z117" s="16">
        <f t="shared" si="14"/>
        <v>94.381225000000001</v>
      </c>
    </row>
    <row r="118" spans="25:26" x14ac:dyDescent="0.3">
      <c r="Y118" s="4">
        <v>26</v>
      </c>
      <c r="Z118" s="16">
        <f t="shared" si="14"/>
        <v>2.9412249999999993</v>
      </c>
    </row>
    <row r="119" spans="25:26" x14ac:dyDescent="0.3">
      <c r="Y119" s="3">
        <v>24</v>
      </c>
      <c r="Z119" s="16">
        <f t="shared" si="14"/>
        <v>8.1225000000000075E-2</v>
      </c>
    </row>
    <row r="120" spans="25:26" x14ac:dyDescent="0.3">
      <c r="Y120" s="3">
        <v>20</v>
      </c>
      <c r="Z120" s="16">
        <f t="shared" si="14"/>
        <v>18.361225000000001</v>
      </c>
    </row>
    <row r="121" spans="25:26" x14ac:dyDescent="0.3">
      <c r="Y121" s="3">
        <v>20</v>
      </c>
      <c r="Z121" s="16">
        <f t="shared" si="14"/>
        <v>18.361225000000001</v>
      </c>
    </row>
    <row r="122" spans="25:26" x14ac:dyDescent="0.3">
      <c r="Y122" s="3">
        <v>26</v>
      </c>
      <c r="Z122" s="16">
        <f t="shared" si="14"/>
        <v>2.9412249999999993</v>
      </c>
    </row>
    <row r="123" spans="25:26" x14ac:dyDescent="0.3">
      <c r="Y123" s="3">
        <v>17</v>
      </c>
      <c r="Z123" s="16">
        <f t="shared" si="14"/>
        <v>53.071225000000005</v>
      </c>
    </row>
    <row r="124" spans="25:26" x14ac:dyDescent="0.3">
      <c r="Y124" s="3">
        <v>31</v>
      </c>
      <c r="Z124" s="16">
        <f t="shared" si="14"/>
        <v>45.091225000000001</v>
      </c>
    </row>
    <row r="125" spans="25:26" x14ac:dyDescent="0.3">
      <c r="Y125" s="3">
        <v>26</v>
      </c>
      <c r="Z125" s="16">
        <f t="shared" si="14"/>
        <v>2.9412249999999993</v>
      </c>
    </row>
    <row r="126" spans="25:26" x14ac:dyDescent="0.3">
      <c r="Y126" s="3">
        <v>15</v>
      </c>
      <c r="Z126" s="16">
        <f t="shared" si="14"/>
        <v>86.211224999999999</v>
      </c>
    </row>
    <row r="127" spans="25:26" x14ac:dyDescent="0.3">
      <c r="Y127" s="4">
        <v>18</v>
      </c>
      <c r="Z127" s="16">
        <f t="shared" si="14"/>
        <v>39.501225000000005</v>
      </c>
    </row>
    <row r="128" spans="25:26" x14ac:dyDescent="0.3">
      <c r="Y128" s="4">
        <v>21</v>
      </c>
      <c r="Z128" s="16">
        <f t="shared" si="14"/>
        <v>10.791225000000001</v>
      </c>
    </row>
    <row r="129" spans="25:26" x14ac:dyDescent="0.3">
      <c r="Y129" s="4">
        <v>21</v>
      </c>
      <c r="Z129" s="16">
        <f t="shared" si="14"/>
        <v>10.791225000000001</v>
      </c>
    </row>
    <row r="130" spans="25:26" x14ac:dyDescent="0.3">
      <c r="Y130" s="4">
        <v>22</v>
      </c>
      <c r="Z130" s="16">
        <f t="shared" si="14"/>
        <v>5.2212250000000004</v>
      </c>
    </row>
    <row r="131" spans="25:26" x14ac:dyDescent="0.3">
      <c r="Y131" s="3">
        <v>18</v>
      </c>
      <c r="Z131" s="16">
        <f t="shared" si="14"/>
        <v>39.501225000000005</v>
      </c>
    </row>
    <row r="132" spans="25:26" x14ac:dyDescent="0.3">
      <c r="Y132" s="3">
        <v>20</v>
      </c>
      <c r="Z132" s="16">
        <f t="shared" ref="Z132:Z195" si="15">(Y132-24.285)^2</f>
        <v>18.361225000000001</v>
      </c>
    </row>
    <row r="133" spans="25:26" x14ac:dyDescent="0.3">
      <c r="Y133" s="3">
        <v>23</v>
      </c>
      <c r="Z133" s="16">
        <f t="shared" si="15"/>
        <v>1.6512250000000004</v>
      </c>
    </row>
    <row r="134" spans="25:26" x14ac:dyDescent="0.3">
      <c r="Y134" s="3">
        <v>18</v>
      </c>
      <c r="Z134" s="16">
        <f t="shared" si="15"/>
        <v>39.501225000000005</v>
      </c>
    </row>
    <row r="135" spans="25:26" x14ac:dyDescent="0.3">
      <c r="Y135" s="4">
        <v>37</v>
      </c>
      <c r="Z135" s="16">
        <f t="shared" si="15"/>
        <v>161.67122499999999</v>
      </c>
    </row>
    <row r="136" spans="25:26" x14ac:dyDescent="0.3">
      <c r="Y136" s="4">
        <v>30</v>
      </c>
      <c r="Z136" s="16">
        <f t="shared" si="15"/>
        <v>32.661225000000002</v>
      </c>
    </row>
    <row r="137" spans="25:26" x14ac:dyDescent="0.3">
      <c r="Y137" s="4">
        <v>34</v>
      </c>
      <c r="Z137" s="16">
        <f t="shared" si="15"/>
        <v>94.381225000000001</v>
      </c>
    </row>
    <row r="138" spans="25:26" x14ac:dyDescent="0.3">
      <c r="Y138" s="4">
        <v>25</v>
      </c>
      <c r="Z138" s="16">
        <f t="shared" si="15"/>
        <v>0.51122499999999982</v>
      </c>
    </row>
    <row r="139" spans="25:26" x14ac:dyDescent="0.3">
      <c r="Y139" s="3">
        <v>29</v>
      </c>
      <c r="Z139" s="16">
        <f t="shared" si="15"/>
        <v>22.231224999999998</v>
      </c>
    </row>
    <row r="140" spans="25:26" x14ac:dyDescent="0.3">
      <c r="Y140" s="3">
        <v>26</v>
      </c>
      <c r="Z140" s="16">
        <f t="shared" si="15"/>
        <v>2.9412249999999993</v>
      </c>
    </row>
    <row r="141" spans="25:26" x14ac:dyDescent="0.3">
      <c r="Y141" s="3">
        <v>21</v>
      </c>
      <c r="Z141" s="16">
        <f t="shared" si="15"/>
        <v>10.791225000000001</v>
      </c>
    </row>
    <row r="142" spans="25:26" x14ac:dyDescent="0.3">
      <c r="Y142" s="3">
        <v>23</v>
      </c>
      <c r="Z142" s="16">
        <f t="shared" si="15"/>
        <v>1.6512250000000004</v>
      </c>
    </row>
    <row r="143" spans="25:26" x14ac:dyDescent="0.3">
      <c r="Y143" s="3">
        <v>19</v>
      </c>
      <c r="Z143" s="16">
        <f t="shared" si="15"/>
        <v>27.931225000000001</v>
      </c>
    </row>
    <row r="144" spans="25:26" x14ac:dyDescent="0.3">
      <c r="Y144" s="3">
        <v>29</v>
      </c>
      <c r="Z144" s="16">
        <f t="shared" si="15"/>
        <v>22.231224999999998</v>
      </c>
    </row>
    <row r="145" spans="25:26" x14ac:dyDescent="0.3">
      <c r="Y145" s="3">
        <v>25</v>
      </c>
      <c r="Z145" s="16">
        <f t="shared" si="15"/>
        <v>0.51122499999999982</v>
      </c>
    </row>
    <row r="146" spans="25:26" x14ac:dyDescent="0.3">
      <c r="Y146" s="3">
        <v>27</v>
      </c>
      <c r="Z146" s="16">
        <f t="shared" si="15"/>
        <v>7.371224999999999</v>
      </c>
    </row>
    <row r="147" spans="25:26" x14ac:dyDescent="0.3">
      <c r="Y147" s="4">
        <v>24</v>
      </c>
      <c r="Z147" s="16">
        <f t="shared" si="15"/>
        <v>8.1225000000000075E-2</v>
      </c>
    </row>
    <row r="148" spans="25:26" x14ac:dyDescent="0.3">
      <c r="Y148" s="4">
        <v>21</v>
      </c>
      <c r="Z148" s="16">
        <f t="shared" si="15"/>
        <v>10.791225000000001</v>
      </c>
    </row>
    <row r="149" spans="25:26" x14ac:dyDescent="0.3">
      <c r="Y149" s="4">
        <v>24</v>
      </c>
      <c r="Z149" s="16">
        <f t="shared" si="15"/>
        <v>8.1225000000000075E-2</v>
      </c>
    </row>
    <row r="150" spans="25:26" x14ac:dyDescent="0.3">
      <c r="Y150" s="4">
        <v>30</v>
      </c>
      <c r="Z150" s="16">
        <f t="shared" si="15"/>
        <v>32.661225000000002</v>
      </c>
    </row>
    <row r="151" spans="25:26" x14ac:dyDescent="0.3">
      <c r="Y151" s="3">
        <v>28</v>
      </c>
      <c r="Z151" s="16">
        <f t="shared" si="15"/>
        <v>13.801224999999999</v>
      </c>
    </row>
    <row r="152" spans="25:26" x14ac:dyDescent="0.3">
      <c r="Y152" s="3">
        <v>17</v>
      </c>
      <c r="Z152" s="16">
        <f t="shared" si="15"/>
        <v>53.071225000000005</v>
      </c>
    </row>
    <row r="153" spans="25:26" x14ac:dyDescent="0.3">
      <c r="Y153" s="3">
        <v>24</v>
      </c>
      <c r="Z153" s="16">
        <f t="shared" si="15"/>
        <v>8.1225000000000075E-2</v>
      </c>
    </row>
    <row r="154" spans="25:26" x14ac:dyDescent="0.3">
      <c r="Y154" s="3">
        <v>27</v>
      </c>
      <c r="Z154" s="16">
        <f t="shared" si="15"/>
        <v>7.371224999999999</v>
      </c>
    </row>
    <row r="155" spans="25:26" x14ac:dyDescent="0.3">
      <c r="Y155" s="4">
        <v>22</v>
      </c>
      <c r="Z155" s="16">
        <f t="shared" si="15"/>
        <v>5.2212250000000004</v>
      </c>
    </row>
    <row r="156" spans="25:26" x14ac:dyDescent="0.3">
      <c r="Y156" s="4">
        <v>26</v>
      </c>
      <c r="Z156" s="16">
        <f t="shared" si="15"/>
        <v>2.9412249999999993</v>
      </c>
    </row>
    <row r="157" spans="25:26" x14ac:dyDescent="0.3">
      <c r="Y157" s="4">
        <v>21</v>
      </c>
      <c r="Z157" s="16">
        <f t="shared" si="15"/>
        <v>10.791225000000001</v>
      </c>
    </row>
    <row r="158" spans="25:26" x14ac:dyDescent="0.3">
      <c r="Y158" s="4">
        <v>25</v>
      </c>
      <c r="Z158" s="16">
        <f t="shared" si="15"/>
        <v>0.51122499999999982</v>
      </c>
    </row>
    <row r="159" spans="25:26" x14ac:dyDescent="0.3">
      <c r="Y159" s="3">
        <v>18</v>
      </c>
      <c r="Z159" s="16">
        <f t="shared" si="15"/>
        <v>39.501225000000005</v>
      </c>
    </row>
    <row r="160" spans="25:26" x14ac:dyDescent="0.3">
      <c r="Y160" s="3">
        <v>20</v>
      </c>
      <c r="Z160" s="16">
        <f t="shared" si="15"/>
        <v>18.361225000000001</v>
      </c>
    </row>
    <row r="161" spans="25:26" x14ac:dyDescent="0.3">
      <c r="Y161" s="3">
        <v>23</v>
      </c>
      <c r="Z161" s="16">
        <f t="shared" si="15"/>
        <v>1.6512250000000004</v>
      </c>
    </row>
    <row r="162" spans="25:26" x14ac:dyDescent="0.3">
      <c r="Y162" s="3">
        <v>26</v>
      </c>
      <c r="Z162" s="16">
        <f t="shared" si="15"/>
        <v>2.9412249999999993</v>
      </c>
    </row>
    <row r="163" spans="25:26" x14ac:dyDescent="0.3">
      <c r="Y163" s="3">
        <v>23</v>
      </c>
      <c r="Z163" s="16">
        <f t="shared" si="15"/>
        <v>1.6512250000000004</v>
      </c>
    </row>
    <row r="164" spans="25:26" x14ac:dyDescent="0.3">
      <c r="Y164" s="3">
        <v>25</v>
      </c>
      <c r="Z164" s="16">
        <f t="shared" si="15"/>
        <v>0.51122499999999982</v>
      </c>
    </row>
    <row r="165" spans="25:26" x14ac:dyDescent="0.3">
      <c r="Y165" s="3">
        <v>32</v>
      </c>
      <c r="Z165" s="16">
        <f t="shared" si="15"/>
        <v>59.521225000000001</v>
      </c>
    </row>
    <row r="166" spans="25:26" x14ac:dyDescent="0.3">
      <c r="Y166" s="3">
        <v>27</v>
      </c>
      <c r="Z166" s="16">
        <f t="shared" si="15"/>
        <v>7.371224999999999</v>
      </c>
    </row>
    <row r="167" spans="25:26" x14ac:dyDescent="0.3">
      <c r="Y167" s="4">
        <v>28</v>
      </c>
      <c r="Z167" s="16">
        <f t="shared" si="15"/>
        <v>13.801224999999999</v>
      </c>
    </row>
    <row r="168" spans="25:26" x14ac:dyDescent="0.3">
      <c r="Y168" s="4">
        <v>35</v>
      </c>
      <c r="Z168" s="16">
        <f t="shared" si="15"/>
        <v>114.81122499999999</v>
      </c>
    </row>
    <row r="169" spans="25:26" x14ac:dyDescent="0.3">
      <c r="Y169" s="4">
        <v>22</v>
      </c>
      <c r="Z169" s="16">
        <f t="shared" si="15"/>
        <v>5.2212250000000004</v>
      </c>
    </row>
    <row r="170" spans="25:26" x14ac:dyDescent="0.3">
      <c r="Y170" s="4">
        <v>26</v>
      </c>
      <c r="Z170" s="16">
        <f t="shared" si="15"/>
        <v>2.9412249999999993</v>
      </c>
    </row>
    <row r="171" spans="25:26" x14ac:dyDescent="0.3">
      <c r="Y171" s="3">
        <v>27</v>
      </c>
      <c r="Z171" s="16">
        <f t="shared" si="15"/>
        <v>7.371224999999999</v>
      </c>
    </row>
    <row r="172" spans="25:26" x14ac:dyDescent="0.3">
      <c r="Y172" s="3">
        <v>21</v>
      </c>
      <c r="Z172" s="16">
        <f t="shared" si="15"/>
        <v>10.791225000000001</v>
      </c>
    </row>
    <row r="173" spans="25:26" x14ac:dyDescent="0.3">
      <c r="Y173" s="3">
        <v>19</v>
      </c>
      <c r="Z173" s="16">
        <f t="shared" si="15"/>
        <v>27.931225000000001</v>
      </c>
    </row>
    <row r="174" spans="25:26" x14ac:dyDescent="0.3">
      <c r="Y174" s="3">
        <v>19</v>
      </c>
      <c r="Z174" s="16">
        <f t="shared" si="15"/>
        <v>27.931225000000001</v>
      </c>
    </row>
    <row r="175" spans="25:26" x14ac:dyDescent="0.3">
      <c r="Y175" s="4">
        <v>20</v>
      </c>
      <c r="Z175" s="16">
        <f t="shared" si="15"/>
        <v>18.361225000000001</v>
      </c>
    </row>
    <row r="176" spans="25:26" x14ac:dyDescent="0.3">
      <c r="Y176" s="4">
        <v>27</v>
      </c>
      <c r="Z176" s="16">
        <f t="shared" si="15"/>
        <v>7.371224999999999</v>
      </c>
    </row>
    <row r="177" spans="25:26" x14ac:dyDescent="0.3">
      <c r="Y177" s="4">
        <v>22</v>
      </c>
      <c r="Z177" s="16">
        <f t="shared" si="15"/>
        <v>5.2212250000000004</v>
      </c>
    </row>
    <row r="178" spans="25:26" x14ac:dyDescent="0.3">
      <c r="Y178" s="4">
        <v>19</v>
      </c>
      <c r="Z178" s="16">
        <f t="shared" si="15"/>
        <v>27.931225000000001</v>
      </c>
    </row>
    <row r="179" spans="25:26" x14ac:dyDescent="0.3">
      <c r="Y179" s="3">
        <v>20</v>
      </c>
      <c r="Z179" s="16">
        <f t="shared" si="15"/>
        <v>18.361225000000001</v>
      </c>
    </row>
    <row r="180" spans="25:26" x14ac:dyDescent="0.3">
      <c r="Y180" s="3">
        <v>22</v>
      </c>
      <c r="Z180" s="16">
        <f t="shared" si="15"/>
        <v>5.2212250000000004</v>
      </c>
    </row>
    <row r="181" spans="25:26" x14ac:dyDescent="0.3">
      <c r="Y181" s="3">
        <v>30</v>
      </c>
      <c r="Z181" s="16">
        <f t="shared" si="15"/>
        <v>32.661225000000002</v>
      </c>
    </row>
    <row r="182" spans="25:26" x14ac:dyDescent="0.3">
      <c r="Y182" s="3">
        <v>19</v>
      </c>
      <c r="Z182" s="16">
        <f t="shared" si="15"/>
        <v>27.931225000000001</v>
      </c>
    </row>
    <row r="183" spans="25:26" x14ac:dyDescent="0.3">
      <c r="Y183" s="3">
        <v>26</v>
      </c>
      <c r="Z183" s="16">
        <f t="shared" si="15"/>
        <v>2.9412249999999993</v>
      </c>
    </row>
    <row r="184" spans="25:26" x14ac:dyDescent="0.3">
      <c r="Y184" s="3">
        <v>20</v>
      </c>
      <c r="Z184" s="16">
        <f t="shared" si="15"/>
        <v>18.361225000000001</v>
      </c>
    </row>
    <row r="185" spans="25:26" x14ac:dyDescent="0.3">
      <c r="Y185" s="3">
        <v>28</v>
      </c>
      <c r="Z185" s="16">
        <f t="shared" si="15"/>
        <v>13.801224999999999</v>
      </c>
    </row>
    <row r="186" spans="25:26" x14ac:dyDescent="0.3">
      <c r="Y186" s="3">
        <v>23</v>
      </c>
      <c r="Z186" s="16">
        <f t="shared" si="15"/>
        <v>1.6512250000000004</v>
      </c>
    </row>
    <row r="187" spans="25:26" x14ac:dyDescent="0.3">
      <c r="Y187" s="4">
        <v>24</v>
      </c>
      <c r="Z187" s="16">
        <f t="shared" si="15"/>
        <v>8.1225000000000075E-2</v>
      </c>
    </row>
    <row r="188" spans="25:26" x14ac:dyDescent="0.3">
      <c r="Y188" s="4">
        <v>24</v>
      </c>
      <c r="Z188" s="16">
        <f t="shared" si="15"/>
        <v>8.1225000000000075E-2</v>
      </c>
    </row>
    <row r="189" spans="25:26" x14ac:dyDescent="0.3">
      <c r="Y189" s="4">
        <v>22</v>
      </c>
      <c r="Z189" s="16">
        <f t="shared" si="15"/>
        <v>5.2212250000000004</v>
      </c>
    </row>
    <row r="190" spans="25:26" x14ac:dyDescent="0.3">
      <c r="Y190" s="4">
        <v>21</v>
      </c>
      <c r="Z190" s="16">
        <f t="shared" si="15"/>
        <v>10.791225000000001</v>
      </c>
    </row>
    <row r="191" spans="25:26" x14ac:dyDescent="0.3">
      <c r="Y191" s="3">
        <v>31</v>
      </c>
      <c r="Z191" s="16">
        <f t="shared" si="15"/>
        <v>45.091225000000001</v>
      </c>
    </row>
    <row r="192" spans="25:26" x14ac:dyDescent="0.3">
      <c r="Y192" s="3">
        <v>23</v>
      </c>
      <c r="Z192" s="16">
        <f t="shared" si="15"/>
        <v>1.6512250000000004</v>
      </c>
    </row>
    <row r="193" spans="24:27" x14ac:dyDescent="0.3">
      <c r="Y193" s="3">
        <v>15</v>
      </c>
      <c r="Z193" s="16">
        <f t="shared" si="15"/>
        <v>86.211224999999999</v>
      </c>
    </row>
    <row r="194" spans="24:27" x14ac:dyDescent="0.3">
      <c r="Y194" s="3">
        <v>24</v>
      </c>
      <c r="Z194" s="16">
        <f t="shared" si="15"/>
        <v>8.1225000000000075E-2</v>
      </c>
    </row>
    <row r="195" spans="24:27" x14ac:dyDescent="0.3">
      <c r="Y195" s="4">
        <v>26</v>
      </c>
      <c r="Z195" s="16">
        <f t="shared" si="15"/>
        <v>2.9412249999999993</v>
      </c>
    </row>
    <row r="196" spans="24:27" x14ac:dyDescent="0.3">
      <c r="Y196" s="4">
        <v>24</v>
      </c>
      <c r="Z196" s="16">
        <f t="shared" ref="Z196:Z202" si="16">(Y196-24.285)^2</f>
        <v>8.1225000000000075E-2</v>
      </c>
    </row>
    <row r="197" spans="24:27" x14ac:dyDescent="0.3">
      <c r="Y197" s="4">
        <v>19</v>
      </c>
      <c r="Z197" s="16">
        <f t="shared" si="16"/>
        <v>27.931225000000001</v>
      </c>
    </row>
    <row r="198" spans="24:27" x14ac:dyDescent="0.3">
      <c r="Y198" s="4">
        <v>25</v>
      </c>
      <c r="Z198" s="16">
        <f t="shared" si="16"/>
        <v>0.51122499999999982</v>
      </c>
    </row>
    <row r="199" spans="24:27" x14ac:dyDescent="0.3">
      <c r="Y199" s="3">
        <v>17</v>
      </c>
      <c r="Z199" s="16">
        <f t="shared" si="16"/>
        <v>53.071225000000005</v>
      </c>
    </row>
    <row r="200" spans="24:27" x14ac:dyDescent="0.3">
      <c r="Y200" s="3">
        <v>32</v>
      </c>
      <c r="Z200" s="16">
        <f t="shared" si="16"/>
        <v>59.521225000000001</v>
      </c>
    </row>
    <row r="201" spans="24:27" x14ac:dyDescent="0.3">
      <c r="Y201" s="3">
        <v>32</v>
      </c>
      <c r="Z201" s="16">
        <f t="shared" si="16"/>
        <v>59.521225000000001</v>
      </c>
    </row>
    <row r="202" spans="24:27" x14ac:dyDescent="0.3">
      <c r="Y202" s="12">
        <v>31</v>
      </c>
      <c r="Z202" s="16">
        <f t="shared" si="16"/>
        <v>45.091225000000001</v>
      </c>
    </row>
    <row r="203" spans="24:27" x14ac:dyDescent="0.3">
      <c r="X203" s="5" t="s">
        <v>6</v>
      </c>
      <c r="Y203" s="14">
        <f>SUM(Y3:Y202)</f>
        <v>4857</v>
      </c>
      <c r="Z203" s="16">
        <f>SUM(Z3:Z202)</f>
        <v>4898.7549999999983</v>
      </c>
    </row>
    <row r="204" spans="24:27" x14ac:dyDescent="0.3">
      <c r="X204" s="5" t="s">
        <v>7</v>
      </c>
      <c r="Y204" s="15">
        <f>Y203/200</f>
        <v>24.285</v>
      </c>
      <c r="Z204" s="16">
        <f>Z203/200</f>
        <v>24.493774999999992</v>
      </c>
    </row>
    <row r="205" spans="24:27" ht="48" customHeight="1" x14ac:dyDescent="0.3">
      <c r="X205" s="6" t="s">
        <v>8</v>
      </c>
      <c r="Y205" s="15">
        <f>SQRT(Y204)</f>
        <v>4.927981331133469</v>
      </c>
      <c r="Z205" s="16">
        <f>SQRT(Z204)</f>
        <v>4.9491186083988721</v>
      </c>
      <c r="AA205" s="18" t="s">
        <v>10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C83A9-D99A-47BA-B462-D0E995EF2A4C}">
  <dimension ref="C2:AP105"/>
  <sheetViews>
    <sheetView topLeftCell="P1" workbookViewId="0">
      <selection activeCell="AN8" sqref="AN8"/>
    </sheetView>
  </sheetViews>
  <sheetFormatPr defaultRowHeight="14.4" x14ac:dyDescent="0.3"/>
  <cols>
    <col min="15" max="15" width="37.88671875" customWidth="1"/>
    <col min="24" max="24" width="28.77734375" customWidth="1"/>
    <col min="25" max="25" width="28.33203125" customWidth="1"/>
    <col min="26" max="26" width="18.44140625" customWidth="1"/>
    <col min="27" max="27" width="28.77734375" customWidth="1"/>
    <col min="28" max="28" width="28.5546875" customWidth="1"/>
  </cols>
  <sheetData>
    <row r="2" spans="3:42" x14ac:dyDescent="0.3">
      <c r="C2" s="19" t="s">
        <v>0</v>
      </c>
      <c r="D2" s="20">
        <v>1</v>
      </c>
      <c r="E2" s="20">
        <v>2</v>
      </c>
      <c r="F2" s="20">
        <v>3</v>
      </c>
      <c r="G2" s="20">
        <v>4</v>
      </c>
      <c r="H2" s="20">
        <v>5</v>
      </c>
      <c r="I2" s="20">
        <v>6</v>
      </c>
      <c r="J2" s="20">
        <v>7</v>
      </c>
      <c r="K2" s="20">
        <v>8</v>
      </c>
      <c r="L2" s="20">
        <v>9</v>
      </c>
      <c r="M2" s="20">
        <v>10</v>
      </c>
      <c r="O2" s="20" t="s">
        <v>4</v>
      </c>
      <c r="P2" s="7">
        <v>30</v>
      </c>
      <c r="Q2" s="7">
        <v>34</v>
      </c>
      <c r="R2" s="7">
        <v>36</v>
      </c>
      <c r="S2" s="7">
        <v>37</v>
      </c>
      <c r="T2" s="7">
        <v>38</v>
      </c>
      <c r="U2" s="7">
        <v>39</v>
      </c>
      <c r="V2" s="7">
        <v>40</v>
      </c>
      <c r="Y2" s="20" t="s">
        <v>5</v>
      </c>
      <c r="Z2" s="20" t="s">
        <v>9</v>
      </c>
      <c r="AB2" s="20" t="s">
        <v>24</v>
      </c>
      <c r="AC2" s="7" t="s">
        <v>25</v>
      </c>
      <c r="AD2" s="7" t="s">
        <v>26</v>
      </c>
      <c r="AE2" s="7" t="s">
        <v>27</v>
      </c>
      <c r="AF2" s="7" t="s">
        <v>28</v>
      </c>
      <c r="AG2" s="7" t="s">
        <v>29</v>
      </c>
      <c r="AH2" s="7" t="s">
        <v>30</v>
      </c>
      <c r="AI2" s="7" t="s">
        <v>31</v>
      </c>
      <c r="AJ2" s="7" t="s">
        <v>32</v>
      </c>
      <c r="AK2" s="7" t="s">
        <v>33</v>
      </c>
      <c r="AL2" s="7" t="s">
        <v>34</v>
      </c>
      <c r="AM2" s="7" t="s">
        <v>35</v>
      </c>
      <c r="AN2" s="7" t="s">
        <v>36</v>
      </c>
      <c r="AO2" s="7" t="s">
        <v>37</v>
      </c>
      <c r="AP2" s="7" t="s">
        <v>38</v>
      </c>
    </row>
    <row r="3" spans="3:42" x14ac:dyDescent="0.3">
      <c r="C3" s="20">
        <v>0</v>
      </c>
      <c r="D3" s="11">
        <v>50</v>
      </c>
      <c r="E3" s="11">
        <v>42</v>
      </c>
      <c r="F3" s="11">
        <v>48</v>
      </c>
      <c r="G3" s="11">
        <v>36</v>
      </c>
      <c r="H3" s="11">
        <v>49</v>
      </c>
      <c r="I3" s="11">
        <v>57</v>
      </c>
      <c r="J3" s="11">
        <v>55</v>
      </c>
      <c r="K3" s="11">
        <v>41</v>
      </c>
      <c r="L3" s="11">
        <v>60</v>
      </c>
      <c r="M3" s="11">
        <v>45</v>
      </c>
      <c r="O3" s="20" t="s">
        <v>2</v>
      </c>
      <c r="P3" s="9">
        <v>1</v>
      </c>
      <c r="Q3" s="9">
        <v>1</v>
      </c>
      <c r="R3" s="9">
        <v>1</v>
      </c>
      <c r="S3" s="9">
        <v>4</v>
      </c>
      <c r="T3" s="9">
        <v>1</v>
      </c>
      <c r="U3" s="9">
        <v>2</v>
      </c>
      <c r="V3" s="9">
        <v>2</v>
      </c>
      <c r="Y3" s="11">
        <v>50</v>
      </c>
      <c r="Z3" s="13">
        <f>(Y3-48.64)^2</f>
        <v>1.8495999999999984</v>
      </c>
      <c r="AB3" s="20" t="s">
        <v>2</v>
      </c>
      <c r="AC3" s="9">
        <v>2</v>
      </c>
      <c r="AD3" s="9">
        <v>5</v>
      </c>
      <c r="AE3" s="9">
        <v>3</v>
      </c>
      <c r="AF3" s="9">
        <v>6</v>
      </c>
      <c r="AG3" s="9">
        <v>8</v>
      </c>
      <c r="AH3" s="9">
        <v>11</v>
      </c>
      <c r="AI3" s="9">
        <v>9</v>
      </c>
      <c r="AJ3" s="9">
        <v>7</v>
      </c>
      <c r="AK3" s="9">
        <v>15</v>
      </c>
      <c r="AL3" s="9">
        <v>10</v>
      </c>
      <c r="AM3" s="9">
        <v>6</v>
      </c>
      <c r="AN3" s="9">
        <v>5</v>
      </c>
      <c r="AO3" s="9">
        <v>8</v>
      </c>
      <c r="AP3" s="9">
        <v>5</v>
      </c>
    </row>
    <row r="4" spans="3:42" x14ac:dyDescent="0.3">
      <c r="C4" s="20">
        <v>10</v>
      </c>
      <c r="D4" s="11">
        <v>44</v>
      </c>
      <c r="E4" s="11">
        <v>51</v>
      </c>
      <c r="F4" s="11">
        <v>51</v>
      </c>
      <c r="G4" s="11">
        <v>51</v>
      </c>
      <c r="H4" s="11">
        <v>60</v>
      </c>
      <c r="I4" s="11">
        <v>52</v>
      </c>
      <c r="J4" s="11">
        <v>57</v>
      </c>
      <c r="K4" s="11">
        <v>37</v>
      </c>
      <c r="L4" s="11">
        <v>42</v>
      </c>
      <c r="M4" s="11">
        <v>50</v>
      </c>
      <c r="O4" s="20" t="s">
        <v>3</v>
      </c>
      <c r="P4" s="11">
        <f>P3/100</f>
        <v>0.01</v>
      </c>
      <c r="Q4" s="11">
        <f t="shared" ref="Q4:V4" si="0">Q3/100</f>
        <v>0.01</v>
      </c>
      <c r="R4" s="11">
        <f t="shared" si="0"/>
        <v>0.01</v>
      </c>
      <c r="S4" s="11">
        <f t="shared" si="0"/>
        <v>0.04</v>
      </c>
      <c r="T4" s="11">
        <f t="shared" si="0"/>
        <v>0.01</v>
      </c>
      <c r="U4" s="11">
        <f t="shared" si="0"/>
        <v>0.02</v>
      </c>
      <c r="V4" s="11">
        <f t="shared" si="0"/>
        <v>0.02</v>
      </c>
      <c r="Y4" s="11">
        <v>44</v>
      </c>
      <c r="Z4" s="13">
        <f t="shared" ref="Z4:Z67" si="1">(Y4-48.64)^2</f>
        <v>21.529600000000006</v>
      </c>
      <c r="AB4" s="20" t="s">
        <v>3</v>
      </c>
      <c r="AC4" s="11">
        <f>AC3/100</f>
        <v>0.02</v>
      </c>
      <c r="AD4" s="11">
        <f t="shared" ref="AD4" si="2">AD3/100</f>
        <v>0.05</v>
      </c>
      <c r="AE4" s="11">
        <f t="shared" ref="AE4" si="3">AE3/100</f>
        <v>0.03</v>
      </c>
      <c r="AF4" s="11">
        <f t="shared" ref="AF4" si="4">AF3/100</f>
        <v>0.06</v>
      </c>
      <c r="AG4" s="11">
        <f t="shared" ref="AG4" si="5">AG3/100</f>
        <v>0.08</v>
      </c>
      <c r="AH4" s="11">
        <f t="shared" ref="AH4" si="6">AH3/100</f>
        <v>0.11</v>
      </c>
      <c r="AI4" s="11">
        <f t="shared" ref="AI4" si="7">AI3/100</f>
        <v>0.09</v>
      </c>
      <c r="AJ4" s="11">
        <f t="shared" ref="AJ4" si="8">AJ3/100</f>
        <v>7.0000000000000007E-2</v>
      </c>
      <c r="AK4" s="11">
        <f>AK3/100</f>
        <v>0.15</v>
      </c>
      <c r="AL4" s="11">
        <f t="shared" ref="AL4" si="9">AL3/100</f>
        <v>0.1</v>
      </c>
      <c r="AM4" s="11">
        <f t="shared" ref="AM4" si="10">AM3/100</f>
        <v>0.06</v>
      </c>
      <c r="AN4" s="11">
        <f t="shared" ref="AN4" si="11">AN3/100</f>
        <v>0.05</v>
      </c>
      <c r="AO4" s="11">
        <f t="shared" ref="AO4" si="12">AO3/100</f>
        <v>0.08</v>
      </c>
      <c r="AP4" s="11">
        <f t="shared" ref="AP4" si="13">AP3/100</f>
        <v>0.05</v>
      </c>
    </row>
    <row r="5" spans="3:42" x14ac:dyDescent="0.3">
      <c r="C5" s="20">
        <v>20</v>
      </c>
      <c r="D5" s="22">
        <v>50</v>
      </c>
      <c r="E5" s="22">
        <v>39</v>
      </c>
      <c r="F5" s="22">
        <v>59</v>
      </c>
      <c r="G5" s="22">
        <v>42</v>
      </c>
      <c r="H5" s="22">
        <v>52</v>
      </c>
      <c r="I5" s="22">
        <v>46</v>
      </c>
      <c r="J5" s="22">
        <v>50</v>
      </c>
      <c r="K5" s="22">
        <v>50</v>
      </c>
      <c r="L5" s="22">
        <v>42</v>
      </c>
      <c r="M5" s="22">
        <v>59</v>
      </c>
      <c r="Y5" s="22">
        <v>50</v>
      </c>
      <c r="Z5" s="13">
        <f t="shared" si="1"/>
        <v>1.8495999999999984</v>
      </c>
    </row>
    <row r="6" spans="3:42" x14ac:dyDescent="0.3">
      <c r="C6" s="20">
        <v>30</v>
      </c>
      <c r="D6" s="22">
        <v>65</v>
      </c>
      <c r="E6" s="22">
        <v>53</v>
      </c>
      <c r="F6" s="22">
        <v>45</v>
      </c>
      <c r="G6" s="22">
        <v>45</v>
      </c>
      <c r="H6" s="22">
        <v>44</v>
      </c>
      <c r="I6" s="22">
        <v>41</v>
      </c>
      <c r="J6" s="22">
        <v>40</v>
      </c>
      <c r="K6" s="22">
        <v>54</v>
      </c>
      <c r="L6" s="22">
        <v>52</v>
      </c>
      <c r="M6" s="22">
        <v>47</v>
      </c>
      <c r="O6" s="20" t="s">
        <v>4</v>
      </c>
      <c r="P6" s="7">
        <v>41</v>
      </c>
      <c r="Q6" s="7">
        <v>42</v>
      </c>
      <c r="R6" s="7">
        <v>43</v>
      </c>
      <c r="S6" s="7">
        <v>44</v>
      </c>
      <c r="T6" s="7">
        <v>45</v>
      </c>
      <c r="U6" s="7">
        <v>46</v>
      </c>
      <c r="V6" s="7">
        <v>47</v>
      </c>
      <c r="Y6" s="22">
        <v>65</v>
      </c>
      <c r="Z6" s="13">
        <f t="shared" si="1"/>
        <v>267.64959999999996</v>
      </c>
    </row>
    <row r="7" spans="3:42" x14ac:dyDescent="0.3">
      <c r="C7" s="20">
        <v>40</v>
      </c>
      <c r="D7" s="11">
        <v>56</v>
      </c>
      <c r="E7" s="11">
        <v>54</v>
      </c>
      <c r="F7" s="11">
        <v>52</v>
      </c>
      <c r="G7" s="11">
        <v>46</v>
      </c>
      <c r="H7" s="11">
        <v>58</v>
      </c>
      <c r="I7" s="11">
        <v>38</v>
      </c>
      <c r="J7" s="11">
        <v>44</v>
      </c>
      <c r="K7" s="11">
        <v>55</v>
      </c>
      <c r="L7" s="11">
        <v>37</v>
      </c>
      <c r="M7" s="11">
        <v>44</v>
      </c>
      <c r="O7" s="20" t="s">
        <v>2</v>
      </c>
      <c r="P7" s="9">
        <v>4</v>
      </c>
      <c r="Q7" s="9">
        <v>4</v>
      </c>
      <c r="R7" s="9">
        <v>4</v>
      </c>
      <c r="S7" s="9">
        <v>7</v>
      </c>
      <c r="T7" s="9">
        <v>4</v>
      </c>
      <c r="U7" s="9">
        <v>4</v>
      </c>
      <c r="V7" s="9">
        <v>5</v>
      </c>
      <c r="Y7" s="11">
        <v>56</v>
      </c>
      <c r="Z7" s="13">
        <f t="shared" si="1"/>
        <v>54.169599999999988</v>
      </c>
    </row>
    <row r="8" spans="3:42" x14ac:dyDescent="0.3">
      <c r="C8" s="20">
        <v>50</v>
      </c>
      <c r="D8" s="11">
        <v>39</v>
      </c>
      <c r="E8" s="11">
        <v>53</v>
      </c>
      <c r="F8" s="11">
        <v>47</v>
      </c>
      <c r="G8" s="11">
        <v>47</v>
      </c>
      <c r="H8" s="11">
        <v>34</v>
      </c>
      <c r="I8" s="11">
        <v>59</v>
      </c>
      <c r="J8" s="11">
        <v>49</v>
      </c>
      <c r="K8" s="11">
        <v>59</v>
      </c>
      <c r="L8" s="11">
        <v>45</v>
      </c>
      <c r="M8" s="11">
        <v>43</v>
      </c>
      <c r="O8" s="20" t="s">
        <v>3</v>
      </c>
      <c r="P8" s="11">
        <f>P7/100</f>
        <v>0.04</v>
      </c>
      <c r="Q8" s="11">
        <f t="shared" ref="Q8:V8" si="14">Q7/100</f>
        <v>0.04</v>
      </c>
      <c r="R8" s="11">
        <f t="shared" si="14"/>
        <v>0.04</v>
      </c>
      <c r="S8" s="11">
        <f t="shared" si="14"/>
        <v>7.0000000000000007E-2</v>
      </c>
      <c r="T8" s="11">
        <f t="shared" si="14"/>
        <v>0.04</v>
      </c>
      <c r="U8" s="11">
        <f t="shared" si="14"/>
        <v>0.04</v>
      </c>
      <c r="V8" s="11">
        <f t="shared" si="14"/>
        <v>0.05</v>
      </c>
      <c r="Y8" s="11">
        <v>39</v>
      </c>
      <c r="Z8" s="13">
        <f t="shared" si="1"/>
        <v>92.929600000000008</v>
      </c>
    </row>
    <row r="9" spans="3:42" x14ac:dyDescent="0.3">
      <c r="C9" s="20">
        <v>60</v>
      </c>
      <c r="D9" s="9">
        <v>48</v>
      </c>
      <c r="E9" s="9">
        <v>40</v>
      </c>
      <c r="F9" s="9">
        <v>53</v>
      </c>
      <c r="G9" s="9">
        <v>59</v>
      </c>
      <c r="H9" s="9">
        <v>46</v>
      </c>
      <c r="I9" s="9">
        <v>43</v>
      </c>
      <c r="J9" s="9">
        <v>59</v>
      </c>
      <c r="K9" s="9">
        <v>50</v>
      </c>
      <c r="L9" s="9">
        <v>56</v>
      </c>
      <c r="M9" s="9">
        <v>51</v>
      </c>
      <c r="Y9" s="9">
        <v>48</v>
      </c>
      <c r="Z9" s="13">
        <f t="shared" si="1"/>
        <v>0.40960000000000074</v>
      </c>
    </row>
    <row r="10" spans="3:42" x14ac:dyDescent="0.3">
      <c r="C10" s="20">
        <v>70</v>
      </c>
      <c r="D10" s="9">
        <v>44</v>
      </c>
      <c r="E10" s="9">
        <v>53</v>
      </c>
      <c r="F10" s="9">
        <v>60</v>
      </c>
      <c r="G10" s="9">
        <v>55</v>
      </c>
      <c r="H10" s="9">
        <v>41</v>
      </c>
      <c r="I10" s="9">
        <v>59</v>
      </c>
      <c r="J10" s="9">
        <v>51</v>
      </c>
      <c r="K10" s="9">
        <v>56</v>
      </c>
      <c r="L10" s="9">
        <v>50</v>
      </c>
      <c r="M10" s="9">
        <v>44</v>
      </c>
      <c r="O10" s="20" t="s">
        <v>4</v>
      </c>
      <c r="P10" s="7">
        <v>48</v>
      </c>
      <c r="Q10" s="7">
        <v>49</v>
      </c>
      <c r="R10" s="7">
        <v>50</v>
      </c>
      <c r="S10" s="7">
        <v>51</v>
      </c>
      <c r="T10" s="7">
        <v>52</v>
      </c>
      <c r="U10" s="7">
        <v>53</v>
      </c>
      <c r="V10" s="7">
        <v>54</v>
      </c>
      <c r="Y10" s="9">
        <v>44</v>
      </c>
      <c r="Z10" s="13">
        <f t="shared" si="1"/>
        <v>21.529600000000006</v>
      </c>
    </row>
    <row r="11" spans="3:42" x14ac:dyDescent="0.3">
      <c r="C11" s="20">
        <v>80</v>
      </c>
      <c r="D11" s="21">
        <v>47</v>
      </c>
      <c r="E11" s="21">
        <v>43</v>
      </c>
      <c r="F11" s="21">
        <v>51</v>
      </c>
      <c r="G11" s="21">
        <v>47</v>
      </c>
      <c r="H11" s="21">
        <v>37</v>
      </c>
      <c r="I11" s="21">
        <v>48</v>
      </c>
      <c r="J11" s="21">
        <v>37</v>
      </c>
      <c r="K11" s="21">
        <v>43</v>
      </c>
      <c r="L11" s="21">
        <v>46</v>
      </c>
      <c r="M11" s="21">
        <v>54</v>
      </c>
      <c r="O11" s="20" t="s">
        <v>2</v>
      </c>
      <c r="P11" s="9">
        <v>3</v>
      </c>
      <c r="Q11" s="9">
        <v>4</v>
      </c>
      <c r="R11" s="9">
        <v>8</v>
      </c>
      <c r="S11" s="9">
        <v>7</v>
      </c>
      <c r="T11" s="9">
        <v>5</v>
      </c>
      <c r="U11" s="9">
        <v>5</v>
      </c>
      <c r="V11" s="9">
        <v>3</v>
      </c>
      <c r="Y11" s="21">
        <v>47</v>
      </c>
      <c r="Z11" s="13">
        <f t="shared" si="1"/>
        <v>2.6896000000000018</v>
      </c>
    </row>
    <row r="12" spans="3:42" x14ac:dyDescent="0.3">
      <c r="C12" s="20">
        <v>90</v>
      </c>
      <c r="D12" s="21">
        <v>41</v>
      </c>
      <c r="E12" s="21">
        <v>51</v>
      </c>
      <c r="F12" s="21">
        <v>52</v>
      </c>
      <c r="G12" s="21">
        <v>44</v>
      </c>
      <c r="H12" s="21">
        <v>62</v>
      </c>
      <c r="I12" s="21">
        <v>30</v>
      </c>
      <c r="J12" s="21">
        <v>49</v>
      </c>
      <c r="K12" s="21">
        <v>53</v>
      </c>
      <c r="L12" s="21">
        <v>49</v>
      </c>
      <c r="M12" s="21">
        <v>50</v>
      </c>
      <c r="O12" s="20" t="s">
        <v>3</v>
      </c>
      <c r="P12" s="11">
        <f>P11/100</f>
        <v>0.03</v>
      </c>
      <c r="Q12" s="11">
        <f t="shared" ref="Q12:V12" si="15">Q11/100</f>
        <v>0.04</v>
      </c>
      <c r="R12" s="11">
        <f t="shared" si="15"/>
        <v>0.08</v>
      </c>
      <c r="S12" s="11">
        <f t="shared" si="15"/>
        <v>7.0000000000000007E-2</v>
      </c>
      <c r="T12" s="11">
        <f t="shared" si="15"/>
        <v>0.05</v>
      </c>
      <c r="U12" s="11">
        <f t="shared" si="15"/>
        <v>0.05</v>
      </c>
      <c r="V12" s="11">
        <f t="shared" si="15"/>
        <v>0.03</v>
      </c>
      <c r="Y12" s="21">
        <v>41</v>
      </c>
      <c r="Z12" s="13">
        <f t="shared" si="1"/>
        <v>58.369600000000005</v>
      </c>
    </row>
    <row r="13" spans="3:42" x14ac:dyDescent="0.3">
      <c r="Y13" s="11">
        <v>42</v>
      </c>
      <c r="Z13" s="13">
        <f t="shared" si="1"/>
        <v>44.089600000000004</v>
      </c>
    </row>
    <row r="14" spans="3:42" x14ac:dyDescent="0.3">
      <c r="O14" s="20" t="s">
        <v>4</v>
      </c>
      <c r="P14" s="7">
        <v>55</v>
      </c>
      <c r="Q14" s="7">
        <v>56</v>
      </c>
      <c r="R14" s="7">
        <v>57</v>
      </c>
      <c r="S14" s="7">
        <v>58</v>
      </c>
      <c r="T14" s="7">
        <v>59</v>
      </c>
      <c r="U14" s="7">
        <v>60</v>
      </c>
      <c r="V14" s="7">
        <v>62</v>
      </c>
      <c r="W14" s="7">
        <v>65</v>
      </c>
      <c r="Y14" s="11">
        <v>51</v>
      </c>
      <c r="Z14" s="13">
        <f t="shared" si="1"/>
        <v>5.5695999999999977</v>
      </c>
    </row>
    <row r="15" spans="3:42" x14ac:dyDescent="0.3">
      <c r="O15" s="20" t="s">
        <v>2</v>
      </c>
      <c r="P15" s="9">
        <v>3</v>
      </c>
      <c r="Q15" s="9">
        <v>3</v>
      </c>
      <c r="R15" s="9">
        <v>2</v>
      </c>
      <c r="S15" s="9">
        <v>1</v>
      </c>
      <c r="T15" s="9">
        <v>7</v>
      </c>
      <c r="U15" s="9">
        <v>3</v>
      </c>
      <c r="V15" s="9">
        <v>1</v>
      </c>
      <c r="W15" s="9">
        <v>1</v>
      </c>
      <c r="Y15" s="22">
        <v>39</v>
      </c>
      <c r="Z15" s="13">
        <f t="shared" si="1"/>
        <v>92.929600000000008</v>
      </c>
    </row>
    <row r="16" spans="3:42" x14ac:dyDescent="0.3">
      <c r="O16" s="20" t="s">
        <v>3</v>
      </c>
      <c r="P16" s="11">
        <f>P15/100</f>
        <v>0.03</v>
      </c>
      <c r="Q16" s="11">
        <f t="shared" ref="Q16:W16" si="16">Q15/100</f>
        <v>0.03</v>
      </c>
      <c r="R16" s="11">
        <f t="shared" si="16"/>
        <v>0.02</v>
      </c>
      <c r="S16" s="11">
        <f t="shared" si="16"/>
        <v>0.01</v>
      </c>
      <c r="T16" s="11">
        <f t="shared" si="16"/>
        <v>7.0000000000000007E-2</v>
      </c>
      <c r="U16" s="11">
        <f t="shared" si="16"/>
        <v>0.03</v>
      </c>
      <c r="V16" s="11">
        <f t="shared" si="16"/>
        <v>0.01</v>
      </c>
      <c r="W16" s="11">
        <f t="shared" si="16"/>
        <v>0.01</v>
      </c>
      <c r="Y16" s="22">
        <v>53</v>
      </c>
      <c r="Z16" s="13">
        <f t="shared" si="1"/>
        <v>19.009599999999995</v>
      </c>
    </row>
    <row r="17" spans="25:26" x14ac:dyDescent="0.3">
      <c r="Y17" s="11">
        <v>54</v>
      </c>
      <c r="Z17" s="13">
        <f t="shared" si="1"/>
        <v>28.729599999999994</v>
      </c>
    </row>
    <row r="18" spans="25:26" x14ac:dyDescent="0.3">
      <c r="Y18" s="11">
        <v>53</v>
      </c>
      <c r="Z18" s="13">
        <f t="shared" si="1"/>
        <v>19.009599999999995</v>
      </c>
    </row>
    <row r="19" spans="25:26" x14ac:dyDescent="0.3">
      <c r="Y19" s="9">
        <v>40</v>
      </c>
      <c r="Z19" s="13">
        <f t="shared" si="1"/>
        <v>74.649600000000007</v>
      </c>
    </row>
    <row r="20" spans="25:26" x14ac:dyDescent="0.3">
      <c r="Y20" s="9">
        <v>53</v>
      </c>
      <c r="Z20" s="13">
        <f t="shared" si="1"/>
        <v>19.009599999999995</v>
      </c>
    </row>
    <row r="21" spans="25:26" x14ac:dyDescent="0.3">
      <c r="Y21" s="21">
        <v>43</v>
      </c>
      <c r="Z21" s="13">
        <f t="shared" si="1"/>
        <v>31.809600000000007</v>
      </c>
    </row>
    <row r="22" spans="25:26" x14ac:dyDescent="0.3">
      <c r="Y22" s="21">
        <v>51</v>
      </c>
      <c r="Z22" s="13">
        <f t="shared" si="1"/>
        <v>5.5695999999999977</v>
      </c>
    </row>
    <row r="23" spans="25:26" x14ac:dyDescent="0.3">
      <c r="Y23" s="11">
        <v>48</v>
      </c>
      <c r="Z23" s="13">
        <f t="shared" si="1"/>
        <v>0.40960000000000074</v>
      </c>
    </row>
    <row r="24" spans="25:26" x14ac:dyDescent="0.3">
      <c r="Y24" s="11">
        <v>51</v>
      </c>
      <c r="Z24" s="13">
        <f t="shared" si="1"/>
        <v>5.5695999999999977</v>
      </c>
    </row>
    <row r="25" spans="25:26" x14ac:dyDescent="0.3">
      <c r="Y25" s="22">
        <v>59</v>
      </c>
      <c r="Z25" s="13">
        <f t="shared" si="1"/>
        <v>107.32959999999999</v>
      </c>
    </row>
    <row r="26" spans="25:26" x14ac:dyDescent="0.3">
      <c r="Y26" s="22">
        <v>45</v>
      </c>
      <c r="Z26" s="13">
        <f t="shared" si="1"/>
        <v>13.249600000000004</v>
      </c>
    </row>
    <row r="27" spans="25:26" x14ac:dyDescent="0.3">
      <c r="Y27" s="11">
        <v>52</v>
      </c>
      <c r="Z27" s="13">
        <f t="shared" si="1"/>
        <v>11.289599999999997</v>
      </c>
    </row>
    <row r="28" spans="25:26" x14ac:dyDescent="0.3">
      <c r="Y28" s="11">
        <v>47</v>
      </c>
      <c r="Z28" s="13">
        <f t="shared" si="1"/>
        <v>2.6896000000000018</v>
      </c>
    </row>
    <row r="29" spans="25:26" x14ac:dyDescent="0.3">
      <c r="Y29" s="9">
        <v>53</v>
      </c>
      <c r="Z29" s="13">
        <f t="shared" si="1"/>
        <v>19.009599999999995</v>
      </c>
    </row>
    <row r="30" spans="25:26" x14ac:dyDescent="0.3">
      <c r="Y30" s="9">
        <v>60</v>
      </c>
      <c r="Z30" s="13">
        <f t="shared" si="1"/>
        <v>129.0496</v>
      </c>
    </row>
    <row r="31" spans="25:26" x14ac:dyDescent="0.3">
      <c r="Y31" s="21">
        <v>51</v>
      </c>
      <c r="Z31" s="13">
        <f t="shared" si="1"/>
        <v>5.5695999999999977</v>
      </c>
    </row>
    <row r="32" spans="25:26" x14ac:dyDescent="0.3">
      <c r="Y32" s="21">
        <v>52</v>
      </c>
      <c r="Z32" s="13">
        <f t="shared" si="1"/>
        <v>11.289599999999997</v>
      </c>
    </row>
    <row r="33" spans="25:26" x14ac:dyDescent="0.3">
      <c r="Y33" s="11">
        <v>36</v>
      </c>
      <c r="Z33" s="13">
        <f t="shared" si="1"/>
        <v>159.76960000000003</v>
      </c>
    </row>
    <row r="34" spans="25:26" x14ac:dyDescent="0.3">
      <c r="Y34" s="11">
        <v>51</v>
      </c>
      <c r="Z34" s="13">
        <f t="shared" si="1"/>
        <v>5.5695999999999977</v>
      </c>
    </row>
    <row r="35" spans="25:26" x14ac:dyDescent="0.3">
      <c r="Y35" s="22">
        <v>42</v>
      </c>
      <c r="Z35" s="13">
        <f t="shared" si="1"/>
        <v>44.089600000000004</v>
      </c>
    </row>
    <row r="36" spans="25:26" x14ac:dyDescent="0.3">
      <c r="Y36" s="22">
        <v>45</v>
      </c>
      <c r="Z36" s="13">
        <f t="shared" si="1"/>
        <v>13.249600000000004</v>
      </c>
    </row>
    <row r="37" spans="25:26" x14ac:dyDescent="0.3">
      <c r="Y37" s="11">
        <v>46</v>
      </c>
      <c r="Z37" s="13">
        <f t="shared" si="1"/>
        <v>6.9696000000000033</v>
      </c>
    </row>
    <row r="38" spans="25:26" x14ac:dyDescent="0.3">
      <c r="Y38" s="11">
        <v>47</v>
      </c>
      <c r="Z38" s="13">
        <f t="shared" si="1"/>
        <v>2.6896000000000018</v>
      </c>
    </row>
    <row r="39" spans="25:26" x14ac:dyDescent="0.3">
      <c r="Y39" s="9">
        <v>59</v>
      </c>
      <c r="Z39" s="13">
        <f t="shared" si="1"/>
        <v>107.32959999999999</v>
      </c>
    </row>
    <row r="40" spans="25:26" x14ac:dyDescent="0.3">
      <c r="Y40" s="9">
        <v>55</v>
      </c>
      <c r="Z40" s="13">
        <f t="shared" si="1"/>
        <v>40.44959999999999</v>
      </c>
    </row>
    <row r="41" spans="25:26" x14ac:dyDescent="0.3">
      <c r="Y41" s="21">
        <v>47</v>
      </c>
      <c r="Z41" s="13">
        <f t="shared" si="1"/>
        <v>2.6896000000000018</v>
      </c>
    </row>
    <row r="42" spans="25:26" x14ac:dyDescent="0.3">
      <c r="Y42" s="21">
        <v>44</v>
      </c>
      <c r="Z42" s="13">
        <f t="shared" si="1"/>
        <v>21.529600000000006</v>
      </c>
    </row>
    <row r="43" spans="25:26" x14ac:dyDescent="0.3">
      <c r="Y43" s="11">
        <v>49</v>
      </c>
      <c r="Z43" s="13">
        <f t="shared" si="1"/>
        <v>0.1295999999999996</v>
      </c>
    </row>
    <row r="44" spans="25:26" x14ac:dyDescent="0.3">
      <c r="Y44" s="11">
        <v>60</v>
      </c>
      <c r="Z44" s="13">
        <f t="shared" si="1"/>
        <v>129.0496</v>
      </c>
    </row>
    <row r="45" spans="25:26" x14ac:dyDescent="0.3">
      <c r="Y45" s="22">
        <v>52</v>
      </c>
      <c r="Z45" s="13">
        <f t="shared" si="1"/>
        <v>11.289599999999997</v>
      </c>
    </row>
    <row r="46" spans="25:26" x14ac:dyDescent="0.3">
      <c r="Y46" s="22">
        <v>44</v>
      </c>
      <c r="Z46" s="13">
        <f t="shared" si="1"/>
        <v>21.529600000000006</v>
      </c>
    </row>
    <row r="47" spans="25:26" x14ac:dyDescent="0.3">
      <c r="Y47" s="11">
        <v>58</v>
      </c>
      <c r="Z47" s="13">
        <f t="shared" si="1"/>
        <v>87.609599999999986</v>
      </c>
    </row>
    <row r="48" spans="25:26" x14ac:dyDescent="0.3">
      <c r="Y48" s="11">
        <v>34</v>
      </c>
      <c r="Z48" s="13">
        <f t="shared" si="1"/>
        <v>214.32960000000003</v>
      </c>
    </row>
    <row r="49" spans="25:26" x14ac:dyDescent="0.3">
      <c r="Y49" s="9">
        <v>46</v>
      </c>
      <c r="Z49" s="13">
        <f t="shared" si="1"/>
        <v>6.9696000000000033</v>
      </c>
    </row>
    <row r="50" spans="25:26" x14ac:dyDescent="0.3">
      <c r="Y50" s="9">
        <v>41</v>
      </c>
      <c r="Z50" s="13">
        <f t="shared" si="1"/>
        <v>58.369600000000005</v>
      </c>
    </row>
    <row r="51" spans="25:26" x14ac:dyDescent="0.3">
      <c r="Y51" s="21">
        <v>37</v>
      </c>
      <c r="Z51" s="13">
        <f t="shared" si="1"/>
        <v>135.48960000000002</v>
      </c>
    </row>
    <row r="52" spans="25:26" x14ac:dyDescent="0.3">
      <c r="Y52" s="21">
        <v>62</v>
      </c>
      <c r="Z52" s="13">
        <f t="shared" si="1"/>
        <v>178.4896</v>
      </c>
    </row>
    <row r="53" spans="25:26" x14ac:dyDescent="0.3">
      <c r="Y53" s="11">
        <v>57</v>
      </c>
      <c r="Z53" s="13">
        <f t="shared" si="1"/>
        <v>69.889599999999987</v>
      </c>
    </row>
    <row r="54" spans="25:26" x14ac:dyDescent="0.3">
      <c r="Y54" s="11">
        <v>52</v>
      </c>
      <c r="Z54" s="13">
        <f t="shared" si="1"/>
        <v>11.289599999999997</v>
      </c>
    </row>
    <row r="55" spans="25:26" x14ac:dyDescent="0.3">
      <c r="Y55" s="22">
        <v>46</v>
      </c>
      <c r="Z55" s="13">
        <f t="shared" si="1"/>
        <v>6.9696000000000033</v>
      </c>
    </row>
    <row r="56" spans="25:26" x14ac:dyDescent="0.3">
      <c r="Y56" s="22">
        <v>41</v>
      </c>
      <c r="Z56" s="13">
        <f t="shared" si="1"/>
        <v>58.369600000000005</v>
      </c>
    </row>
    <row r="57" spans="25:26" x14ac:dyDescent="0.3">
      <c r="Y57" s="11">
        <v>38</v>
      </c>
      <c r="Z57" s="13">
        <f t="shared" si="1"/>
        <v>113.20960000000001</v>
      </c>
    </row>
    <row r="58" spans="25:26" x14ac:dyDescent="0.3">
      <c r="Y58" s="11">
        <v>59</v>
      </c>
      <c r="Z58" s="13">
        <f t="shared" si="1"/>
        <v>107.32959999999999</v>
      </c>
    </row>
    <row r="59" spans="25:26" x14ac:dyDescent="0.3">
      <c r="Y59" s="9">
        <v>43</v>
      </c>
      <c r="Z59" s="13">
        <f t="shared" si="1"/>
        <v>31.809600000000007</v>
      </c>
    </row>
    <row r="60" spans="25:26" x14ac:dyDescent="0.3">
      <c r="Y60" s="9">
        <v>59</v>
      </c>
      <c r="Z60" s="13">
        <f t="shared" si="1"/>
        <v>107.32959999999999</v>
      </c>
    </row>
    <row r="61" spans="25:26" x14ac:dyDescent="0.3">
      <c r="Y61" s="21">
        <v>48</v>
      </c>
      <c r="Z61" s="13">
        <f t="shared" si="1"/>
        <v>0.40960000000000074</v>
      </c>
    </row>
    <row r="62" spans="25:26" x14ac:dyDescent="0.3">
      <c r="Y62" s="21">
        <v>30</v>
      </c>
      <c r="Z62" s="13">
        <f t="shared" si="1"/>
        <v>347.44960000000003</v>
      </c>
    </row>
    <row r="63" spans="25:26" x14ac:dyDescent="0.3">
      <c r="Y63" s="11">
        <v>55</v>
      </c>
      <c r="Z63" s="13">
        <f t="shared" si="1"/>
        <v>40.44959999999999</v>
      </c>
    </row>
    <row r="64" spans="25:26" x14ac:dyDescent="0.3">
      <c r="Y64" s="11">
        <v>57</v>
      </c>
      <c r="Z64" s="13">
        <f t="shared" si="1"/>
        <v>69.889599999999987</v>
      </c>
    </row>
    <row r="65" spans="25:26" x14ac:dyDescent="0.3">
      <c r="Y65" s="22">
        <v>50</v>
      </c>
      <c r="Z65" s="13">
        <f t="shared" si="1"/>
        <v>1.8495999999999984</v>
      </c>
    </row>
    <row r="66" spans="25:26" x14ac:dyDescent="0.3">
      <c r="Y66" s="22">
        <v>40</v>
      </c>
      <c r="Z66" s="13">
        <f t="shared" si="1"/>
        <v>74.649600000000007</v>
      </c>
    </row>
    <row r="67" spans="25:26" x14ac:dyDescent="0.3">
      <c r="Y67" s="11">
        <v>44</v>
      </c>
      <c r="Z67" s="13">
        <f t="shared" si="1"/>
        <v>21.529600000000006</v>
      </c>
    </row>
    <row r="68" spans="25:26" x14ac:dyDescent="0.3">
      <c r="Y68" s="11">
        <v>49</v>
      </c>
      <c r="Z68" s="13">
        <f t="shared" ref="Z68:Z102" si="17">(Y68-48.64)^2</f>
        <v>0.1295999999999996</v>
      </c>
    </row>
    <row r="69" spans="25:26" x14ac:dyDescent="0.3">
      <c r="Y69" s="9">
        <v>59</v>
      </c>
      <c r="Z69" s="13">
        <f t="shared" si="17"/>
        <v>107.32959999999999</v>
      </c>
    </row>
    <row r="70" spans="25:26" x14ac:dyDescent="0.3">
      <c r="Y70" s="9">
        <v>51</v>
      </c>
      <c r="Z70" s="13">
        <f t="shared" si="17"/>
        <v>5.5695999999999977</v>
      </c>
    </row>
    <row r="71" spans="25:26" x14ac:dyDescent="0.3">
      <c r="Y71" s="21">
        <v>37</v>
      </c>
      <c r="Z71" s="13">
        <f t="shared" si="17"/>
        <v>135.48960000000002</v>
      </c>
    </row>
    <row r="72" spans="25:26" x14ac:dyDescent="0.3">
      <c r="Y72" s="21">
        <v>49</v>
      </c>
      <c r="Z72" s="13">
        <f t="shared" si="17"/>
        <v>0.1295999999999996</v>
      </c>
    </row>
    <row r="73" spans="25:26" x14ac:dyDescent="0.3">
      <c r="Y73" s="11">
        <v>41</v>
      </c>
      <c r="Z73" s="13">
        <f t="shared" si="17"/>
        <v>58.369600000000005</v>
      </c>
    </row>
    <row r="74" spans="25:26" x14ac:dyDescent="0.3">
      <c r="Y74" s="11">
        <v>37</v>
      </c>
      <c r="Z74" s="13">
        <f t="shared" si="17"/>
        <v>135.48960000000002</v>
      </c>
    </row>
    <row r="75" spans="25:26" x14ac:dyDescent="0.3">
      <c r="Y75" s="22">
        <v>50</v>
      </c>
      <c r="Z75" s="13">
        <f t="shared" si="17"/>
        <v>1.8495999999999984</v>
      </c>
    </row>
    <row r="76" spans="25:26" x14ac:dyDescent="0.3">
      <c r="Y76" s="22">
        <v>54</v>
      </c>
      <c r="Z76" s="13">
        <f t="shared" si="17"/>
        <v>28.729599999999994</v>
      </c>
    </row>
    <row r="77" spans="25:26" x14ac:dyDescent="0.3">
      <c r="Y77" s="11">
        <v>55</v>
      </c>
      <c r="Z77" s="13">
        <f t="shared" si="17"/>
        <v>40.44959999999999</v>
      </c>
    </row>
    <row r="78" spans="25:26" x14ac:dyDescent="0.3">
      <c r="Y78" s="11">
        <v>59</v>
      </c>
      <c r="Z78" s="13">
        <f t="shared" si="17"/>
        <v>107.32959999999999</v>
      </c>
    </row>
    <row r="79" spans="25:26" x14ac:dyDescent="0.3">
      <c r="Y79" s="9">
        <v>50</v>
      </c>
      <c r="Z79" s="13">
        <f t="shared" si="17"/>
        <v>1.8495999999999984</v>
      </c>
    </row>
    <row r="80" spans="25:26" x14ac:dyDescent="0.3">
      <c r="Y80" s="9">
        <v>56</v>
      </c>
      <c r="Z80" s="13">
        <f t="shared" si="17"/>
        <v>54.169599999999988</v>
      </c>
    </row>
    <row r="81" spans="25:26" x14ac:dyDescent="0.3">
      <c r="Y81" s="21">
        <v>43</v>
      </c>
      <c r="Z81" s="13">
        <f t="shared" si="17"/>
        <v>31.809600000000007</v>
      </c>
    </row>
    <row r="82" spans="25:26" x14ac:dyDescent="0.3">
      <c r="Y82" s="21">
        <v>53</v>
      </c>
      <c r="Z82" s="13">
        <f t="shared" si="17"/>
        <v>19.009599999999995</v>
      </c>
    </row>
    <row r="83" spans="25:26" x14ac:dyDescent="0.3">
      <c r="Y83" s="11">
        <v>60</v>
      </c>
      <c r="Z83" s="13">
        <f t="shared" si="17"/>
        <v>129.0496</v>
      </c>
    </row>
    <row r="84" spans="25:26" x14ac:dyDescent="0.3">
      <c r="Y84" s="11">
        <v>42</v>
      </c>
      <c r="Z84" s="13">
        <f t="shared" si="17"/>
        <v>44.089600000000004</v>
      </c>
    </row>
    <row r="85" spans="25:26" x14ac:dyDescent="0.3">
      <c r="Y85" s="22">
        <v>42</v>
      </c>
      <c r="Z85" s="13">
        <f t="shared" si="17"/>
        <v>44.089600000000004</v>
      </c>
    </row>
    <row r="86" spans="25:26" x14ac:dyDescent="0.3">
      <c r="Y86" s="22">
        <v>52</v>
      </c>
      <c r="Z86" s="13">
        <f t="shared" si="17"/>
        <v>11.289599999999997</v>
      </c>
    </row>
    <row r="87" spans="25:26" x14ac:dyDescent="0.3">
      <c r="Y87" s="11">
        <v>37</v>
      </c>
      <c r="Z87" s="13">
        <f t="shared" si="17"/>
        <v>135.48960000000002</v>
      </c>
    </row>
    <row r="88" spans="25:26" x14ac:dyDescent="0.3">
      <c r="Y88" s="11">
        <v>45</v>
      </c>
      <c r="Z88" s="13">
        <f t="shared" si="17"/>
        <v>13.249600000000004</v>
      </c>
    </row>
    <row r="89" spans="25:26" x14ac:dyDescent="0.3">
      <c r="Y89" s="9">
        <v>56</v>
      </c>
      <c r="Z89" s="13">
        <f t="shared" si="17"/>
        <v>54.169599999999988</v>
      </c>
    </row>
    <row r="90" spans="25:26" x14ac:dyDescent="0.3">
      <c r="Y90" s="9">
        <v>50</v>
      </c>
      <c r="Z90" s="13">
        <f t="shared" si="17"/>
        <v>1.8495999999999984</v>
      </c>
    </row>
    <row r="91" spans="25:26" x14ac:dyDescent="0.3">
      <c r="Y91" s="21">
        <v>46</v>
      </c>
      <c r="Z91" s="13">
        <f t="shared" si="17"/>
        <v>6.9696000000000033</v>
      </c>
    </row>
    <row r="92" spans="25:26" x14ac:dyDescent="0.3">
      <c r="Y92" s="21">
        <v>49</v>
      </c>
      <c r="Z92" s="13">
        <f t="shared" si="17"/>
        <v>0.1295999999999996</v>
      </c>
    </row>
    <row r="93" spans="25:26" x14ac:dyDescent="0.3">
      <c r="Y93" s="11">
        <v>45</v>
      </c>
      <c r="Z93" s="13">
        <f t="shared" si="17"/>
        <v>13.249600000000004</v>
      </c>
    </row>
    <row r="94" spans="25:26" x14ac:dyDescent="0.3">
      <c r="Y94" s="11">
        <v>50</v>
      </c>
      <c r="Z94" s="13">
        <f t="shared" si="17"/>
        <v>1.8495999999999984</v>
      </c>
    </row>
    <row r="95" spans="25:26" x14ac:dyDescent="0.3">
      <c r="Y95" s="22">
        <v>59</v>
      </c>
      <c r="Z95" s="13">
        <f t="shared" si="17"/>
        <v>107.32959999999999</v>
      </c>
    </row>
    <row r="96" spans="25:26" x14ac:dyDescent="0.3">
      <c r="Y96" s="22">
        <v>47</v>
      </c>
      <c r="Z96" s="13">
        <f t="shared" si="17"/>
        <v>2.6896000000000018</v>
      </c>
    </row>
    <row r="97" spans="24:27" x14ac:dyDescent="0.3">
      <c r="Y97" s="11">
        <v>44</v>
      </c>
      <c r="Z97" s="13">
        <f t="shared" si="17"/>
        <v>21.529600000000006</v>
      </c>
    </row>
    <row r="98" spans="24:27" x14ac:dyDescent="0.3">
      <c r="Y98" s="11">
        <v>43</v>
      </c>
      <c r="Z98" s="13">
        <f t="shared" si="17"/>
        <v>31.809600000000007</v>
      </c>
    </row>
    <row r="99" spans="24:27" x14ac:dyDescent="0.3">
      <c r="Y99" s="9">
        <v>51</v>
      </c>
      <c r="Z99" s="13">
        <f t="shared" si="17"/>
        <v>5.5695999999999977</v>
      </c>
    </row>
    <row r="100" spans="24:27" x14ac:dyDescent="0.3">
      <c r="Y100" s="9">
        <v>44</v>
      </c>
      <c r="Z100" s="13">
        <f t="shared" si="17"/>
        <v>21.529600000000006</v>
      </c>
    </row>
    <row r="101" spans="24:27" x14ac:dyDescent="0.3">
      <c r="Y101" s="21">
        <v>54</v>
      </c>
      <c r="Z101" s="13">
        <f t="shared" si="17"/>
        <v>28.729599999999994</v>
      </c>
    </row>
    <row r="102" spans="24:27" x14ac:dyDescent="0.3">
      <c r="Y102" s="21">
        <v>50</v>
      </c>
      <c r="Z102" s="13">
        <f t="shared" si="17"/>
        <v>1.8495999999999984</v>
      </c>
    </row>
    <row r="103" spans="24:27" x14ac:dyDescent="0.3">
      <c r="X103" s="20" t="s">
        <v>6</v>
      </c>
      <c r="Y103" s="14">
        <f>SUM(Y3:Y102)</f>
        <v>4864</v>
      </c>
      <c r="Z103" s="16">
        <f>SUM(Z3:Z102)</f>
        <v>4883.0399999999981</v>
      </c>
    </row>
    <row r="104" spans="24:27" x14ac:dyDescent="0.3">
      <c r="X104" s="20" t="s">
        <v>7</v>
      </c>
      <c r="Y104" s="15">
        <f>Y103/100</f>
        <v>48.64</v>
      </c>
      <c r="Z104" s="16">
        <f>Z103/100</f>
        <v>48.830399999999983</v>
      </c>
    </row>
    <row r="105" spans="24:27" x14ac:dyDescent="0.3">
      <c r="X105" s="20" t="s">
        <v>8</v>
      </c>
      <c r="Y105" s="15">
        <f>SQRT(Y104)</f>
        <v>6.9742383096650773</v>
      </c>
      <c r="Z105" s="16">
        <f>SQRT(Z104)</f>
        <v>6.9878752135395192</v>
      </c>
      <c r="AA105" s="17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20 сек</vt:lpstr>
      <vt:lpstr>40 сек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A</cp:lastModifiedBy>
  <dcterms:created xsi:type="dcterms:W3CDTF">2015-06-05T18:19:34Z</dcterms:created>
  <dcterms:modified xsi:type="dcterms:W3CDTF">2022-09-08T01:00:14Z</dcterms:modified>
</cp:coreProperties>
</file>