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LAB1\"/>
    </mc:Choice>
  </mc:AlternateContent>
  <xr:revisionPtr revIDLastSave="0" documentId="13_ncr:1_{92C28179-CB8E-468F-A7CC-8B815617CBAE}" xr6:coauthVersionLast="45" xr6:coauthVersionMax="45" xr10:uidLastSave="{00000000-0000-0000-0000-000000000000}"/>
  <bookViews>
    <workbookView xWindow="2232" yWindow="2232" windowWidth="17280" windowHeight="8964" activeTab="4" xr2:uid="{00000000-000D-0000-FFFF-FFFF00000000}"/>
  </bookViews>
  <sheets>
    <sheet name="20 сек" sheetId="1" r:id="rId1"/>
    <sheet name="Лист2" sheetId="2" r:id="rId2"/>
    <sheet name="Лист1" sheetId="4" r:id="rId3"/>
    <sheet name="Лист3" sheetId="5" r:id="rId4"/>
    <sheet name="40 сек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L4" i="3"/>
  <c r="L5" i="3"/>
  <c r="L7" i="3"/>
  <c r="L8" i="3"/>
  <c r="L9" i="3"/>
  <c r="L10" i="3"/>
  <c r="L11" i="3"/>
  <c r="L12" i="3"/>
  <c r="L13" i="3"/>
  <c r="L15" i="3"/>
  <c r="L16" i="3"/>
  <c r="L17" i="3"/>
  <c r="L18" i="3"/>
  <c r="L19" i="3"/>
  <c r="L20" i="3"/>
  <c r="L21" i="3"/>
  <c r="L22" i="3"/>
  <c r="L23" i="3"/>
  <c r="L2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3" i="3"/>
  <c r="L44" i="3"/>
  <c r="L45" i="3"/>
  <c r="L46" i="3"/>
  <c r="L47" i="3"/>
  <c r="L48" i="3"/>
  <c r="L49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4" i="3"/>
  <c r="L1" i="3"/>
  <c r="L6" i="3"/>
  <c r="L25" i="3"/>
  <c r="L50" i="3"/>
  <c r="L3" i="3"/>
  <c r="L42" i="3"/>
  <c r="V4" i="4"/>
  <c r="P4" i="4"/>
  <c r="Q4" i="4"/>
  <c r="R4" i="4"/>
  <c r="S4" i="4"/>
  <c r="T4" i="4"/>
  <c r="U4" i="4"/>
  <c r="O4" i="4"/>
  <c r="P8" i="4"/>
  <c r="Q8" i="4"/>
  <c r="R8" i="4"/>
  <c r="S8" i="4"/>
  <c r="T8" i="4"/>
  <c r="U8" i="4"/>
  <c r="V8" i="4"/>
  <c r="O8" i="4"/>
  <c r="W12" i="4"/>
  <c r="P12" i="4"/>
  <c r="Q12" i="4"/>
  <c r="R12" i="4"/>
  <c r="S12" i="4"/>
  <c r="T12" i="4"/>
  <c r="U12" i="4"/>
  <c r="V12" i="4"/>
  <c r="O12" i="4"/>
  <c r="U18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3" i="2"/>
  <c r="I104" i="3" l="1"/>
  <c r="I103" i="3"/>
  <c r="I10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  <c r="H104" i="3"/>
  <c r="H103" i="3"/>
  <c r="H102" i="3"/>
  <c r="G72" i="2"/>
  <c r="G71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71" i="2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3" i="1"/>
  <c r="N204" i="1"/>
  <c r="O203" i="1"/>
  <c r="O204" i="1" s="1"/>
  <c r="N205" i="1"/>
  <c r="N203" i="1"/>
</calcChain>
</file>

<file path=xl/sharedStrings.xml><?xml version="1.0" encoding="utf-8"?>
<sst xmlns="http://schemas.openxmlformats.org/spreadsheetml/2006/main" count="17" uniqueCount="9">
  <si>
    <t>№ опыта</t>
  </si>
  <si>
    <t>Wn</t>
  </si>
  <si>
    <t>Число срабатываний счетчика</t>
  </si>
  <si>
    <t>Число повторений</t>
  </si>
  <si>
    <t>Число срабатываний</t>
  </si>
  <si>
    <t>Сумма всех</t>
  </si>
  <si>
    <t>Число импульсов n1</t>
  </si>
  <si>
    <t>Число случаев</t>
  </si>
  <si>
    <t>Доля случаев 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</si>
</sst>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5" borderId="0" xfId="0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71</xdr:row>
      <xdr:rowOff>7620</xdr:rowOff>
    </xdr:from>
    <xdr:to>
      <xdr:col>14</xdr:col>
      <xdr:colOff>54715</xdr:colOff>
      <xdr:row>96</xdr:row>
      <xdr:rowOff>111810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95263AE-80FC-4A6C-BCB2-97EEF3092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12763500"/>
          <a:ext cx="4238095" cy="4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152400</xdr:rowOff>
    </xdr:from>
    <xdr:to>
      <xdr:col>5</xdr:col>
      <xdr:colOff>101885</xdr:colOff>
      <xdr:row>40</xdr:row>
      <xdr:rowOff>83820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930BCF-CE12-4892-9FF7-AEF6D681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175760"/>
          <a:ext cx="2921285" cy="3223260"/>
        </a:xfrm>
        <a:prstGeom prst="rect">
          <a:avLst/>
        </a:prstGeom>
      </xdr:spPr>
    </xdr:pic>
    <xdr:clientData/>
  </xdr:twoCellAnchor>
  <xdr:twoCellAnchor editAs="oneCell">
    <xdr:from>
      <xdr:col>12</xdr:col>
      <xdr:colOff>17633</xdr:colOff>
      <xdr:row>3</xdr:row>
      <xdr:rowOff>121921</xdr:rowOff>
    </xdr:from>
    <xdr:to>
      <xdr:col>14</xdr:col>
      <xdr:colOff>329245</xdr:colOff>
      <xdr:row>25</xdr:row>
      <xdr:rowOff>121920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754EBE0-3010-4BB2-9E53-4FD0CD6C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2833" y="670561"/>
          <a:ext cx="1530812" cy="4023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5"/>
  <sheetViews>
    <sheetView zoomScaleNormal="100" workbookViewId="0">
      <selection activeCell="C50" sqref="C50"/>
    </sheetView>
  </sheetViews>
  <sheetFormatPr defaultRowHeight="14.4" x14ac:dyDescent="0.3"/>
  <cols>
    <col min="3" max="4" width="8.88671875" customWidth="1"/>
    <col min="13" max="13" width="18.109375" customWidth="1"/>
    <col min="14" max="14" width="27.33203125" customWidth="1"/>
    <col min="16" max="17" width="8.88671875" customWidth="1"/>
  </cols>
  <sheetData>
    <row r="2" spans="2:15" x14ac:dyDescent="0.3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N2" s="6" t="s">
        <v>2</v>
      </c>
    </row>
    <row r="3" spans="2:15" x14ac:dyDescent="0.3">
      <c r="B3" s="5">
        <v>0</v>
      </c>
      <c r="C3" s="1">
        <v>31</v>
      </c>
      <c r="D3" s="1">
        <v>19</v>
      </c>
      <c r="E3" s="1">
        <v>18</v>
      </c>
      <c r="F3" s="1">
        <v>24</v>
      </c>
      <c r="G3" s="1">
        <v>19</v>
      </c>
      <c r="H3" s="1">
        <v>29</v>
      </c>
      <c r="I3" s="1">
        <v>17</v>
      </c>
      <c r="J3" s="1">
        <v>19</v>
      </c>
      <c r="K3" s="1">
        <v>23</v>
      </c>
      <c r="L3" s="1">
        <v>26</v>
      </c>
      <c r="N3" s="1">
        <v>31</v>
      </c>
      <c r="O3">
        <f>(N3-24.285)^2</f>
        <v>45.091225000000001</v>
      </c>
    </row>
    <row r="4" spans="2:15" x14ac:dyDescent="0.3">
      <c r="B4" s="5">
        <v>10</v>
      </c>
      <c r="C4" s="1">
        <v>35</v>
      </c>
      <c r="D4" s="1">
        <v>22</v>
      </c>
      <c r="E4" s="1">
        <v>25</v>
      </c>
      <c r="F4" s="1">
        <v>30</v>
      </c>
      <c r="G4" s="1">
        <v>20</v>
      </c>
      <c r="H4" s="1">
        <v>21</v>
      </c>
      <c r="I4" s="1">
        <v>31</v>
      </c>
      <c r="J4" s="1">
        <v>29</v>
      </c>
      <c r="K4" s="1">
        <v>25</v>
      </c>
      <c r="L4" s="1">
        <v>20</v>
      </c>
      <c r="N4" s="1">
        <v>35</v>
      </c>
      <c r="O4">
        <f t="shared" ref="O4:O67" si="0">(N4-24.285)^2</f>
        <v>114.81122499999999</v>
      </c>
    </row>
    <row r="5" spans="2:15" x14ac:dyDescent="0.3">
      <c r="B5" s="5">
        <v>20</v>
      </c>
      <c r="C5" s="1">
        <v>20</v>
      </c>
      <c r="D5" s="1">
        <v>27</v>
      </c>
      <c r="E5" s="1">
        <v>29</v>
      </c>
      <c r="F5" s="1">
        <v>22</v>
      </c>
      <c r="G5" s="1">
        <v>27</v>
      </c>
      <c r="H5" s="1">
        <v>24</v>
      </c>
      <c r="I5" s="1">
        <v>26</v>
      </c>
      <c r="J5" s="1">
        <v>25</v>
      </c>
      <c r="K5" s="1">
        <v>32</v>
      </c>
      <c r="L5" s="1">
        <v>28</v>
      </c>
      <c r="N5" s="1">
        <v>20</v>
      </c>
      <c r="O5">
        <f t="shared" si="0"/>
        <v>18.361225000000001</v>
      </c>
    </row>
    <row r="6" spans="2:15" x14ac:dyDescent="0.3">
      <c r="B6" s="5">
        <v>30</v>
      </c>
      <c r="C6" s="1">
        <v>31</v>
      </c>
      <c r="D6" s="1">
        <v>21</v>
      </c>
      <c r="E6" s="1">
        <v>27</v>
      </c>
      <c r="F6" s="1">
        <v>30</v>
      </c>
      <c r="G6" s="1">
        <v>16</v>
      </c>
      <c r="H6" s="1">
        <v>21</v>
      </c>
      <c r="I6" s="1">
        <v>15</v>
      </c>
      <c r="J6" s="1">
        <v>27</v>
      </c>
      <c r="K6" s="1">
        <v>27</v>
      </c>
      <c r="L6" s="1">
        <v>23</v>
      </c>
      <c r="N6" s="1">
        <v>31</v>
      </c>
      <c r="O6">
        <f t="shared" si="0"/>
        <v>45.091225000000001</v>
      </c>
    </row>
    <row r="7" spans="2:15" x14ac:dyDescent="0.3">
      <c r="B7" s="5">
        <v>40</v>
      </c>
      <c r="C7" s="2">
        <v>26</v>
      </c>
      <c r="D7" s="2">
        <v>24</v>
      </c>
      <c r="E7" s="2">
        <v>21</v>
      </c>
      <c r="F7" s="2">
        <v>18</v>
      </c>
      <c r="G7" s="2">
        <v>26</v>
      </c>
      <c r="H7" s="2">
        <v>33</v>
      </c>
      <c r="I7" s="2">
        <v>18</v>
      </c>
      <c r="J7" s="2">
        <v>24</v>
      </c>
      <c r="K7" s="2">
        <v>28</v>
      </c>
      <c r="L7" s="2">
        <v>24</v>
      </c>
      <c r="N7" s="2">
        <v>26</v>
      </c>
      <c r="O7">
        <f t="shared" si="0"/>
        <v>2.9412249999999993</v>
      </c>
    </row>
    <row r="8" spans="2:15" x14ac:dyDescent="0.3">
      <c r="B8" s="5">
        <v>50</v>
      </c>
      <c r="C8" s="2">
        <v>27</v>
      </c>
      <c r="D8" s="2">
        <v>19</v>
      </c>
      <c r="E8" s="2">
        <v>24</v>
      </c>
      <c r="F8" s="2">
        <v>26</v>
      </c>
      <c r="G8" s="2">
        <v>29</v>
      </c>
      <c r="H8" s="2">
        <v>21</v>
      </c>
      <c r="I8" s="2">
        <v>21</v>
      </c>
      <c r="J8" s="2">
        <v>21</v>
      </c>
      <c r="K8" s="2">
        <v>35</v>
      </c>
      <c r="L8" s="2">
        <v>24</v>
      </c>
      <c r="N8" s="2">
        <v>27</v>
      </c>
      <c r="O8">
        <f t="shared" si="0"/>
        <v>7.371224999999999</v>
      </c>
    </row>
    <row r="9" spans="2:15" x14ac:dyDescent="0.3">
      <c r="B9" s="5">
        <v>60</v>
      </c>
      <c r="C9" s="2">
        <v>27</v>
      </c>
      <c r="D9" s="2">
        <v>38</v>
      </c>
      <c r="E9" s="2">
        <v>23</v>
      </c>
      <c r="F9" s="2">
        <v>30</v>
      </c>
      <c r="G9" s="2">
        <v>19</v>
      </c>
      <c r="H9" s="2">
        <v>26</v>
      </c>
      <c r="I9" s="2">
        <v>21</v>
      </c>
      <c r="J9" s="2">
        <v>24</v>
      </c>
      <c r="K9" s="2">
        <v>22</v>
      </c>
      <c r="L9" s="2">
        <v>22</v>
      </c>
      <c r="N9" s="2">
        <v>27</v>
      </c>
      <c r="O9">
        <f t="shared" si="0"/>
        <v>7.371224999999999</v>
      </c>
    </row>
    <row r="10" spans="2:15" x14ac:dyDescent="0.3">
      <c r="B10" s="5">
        <v>70</v>
      </c>
      <c r="C10" s="2">
        <v>21</v>
      </c>
      <c r="D10" s="2">
        <v>20</v>
      </c>
      <c r="E10" s="2">
        <v>13</v>
      </c>
      <c r="F10" s="2">
        <v>27</v>
      </c>
      <c r="G10" s="2">
        <v>25</v>
      </c>
      <c r="H10" s="2">
        <v>29</v>
      </c>
      <c r="I10" s="2">
        <v>22</v>
      </c>
      <c r="J10" s="2">
        <v>30</v>
      </c>
      <c r="K10" s="2">
        <v>26</v>
      </c>
      <c r="L10" s="2">
        <v>21</v>
      </c>
      <c r="N10" s="2">
        <v>21</v>
      </c>
      <c r="O10">
        <f t="shared" si="0"/>
        <v>10.791225000000001</v>
      </c>
    </row>
    <row r="11" spans="2:15" x14ac:dyDescent="0.3">
      <c r="B11" s="5">
        <v>80</v>
      </c>
      <c r="C11" s="1">
        <v>22</v>
      </c>
      <c r="D11" s="1">
        <v>34</v>
      </c>
      <c r="E11" s="1">
        <v>32</v>
      </c>
      <c r="F11" s="1">
        <v>22</v>
      </c>
      <c r="G11" s="1">
        <v>21</v>
      </c>
      <c r="H11" s="1">
        <v>31</v>
      </c>
      <c r="I11" s="1">
        <v>18</v>
      </c>
      <c r="J11" s="1">
        <v>28</v>
      </c>
      <c r="K11" s="1">
        <v>27</v>
      </c>
      <c r="L11" s="1">
        <v>31</v>
      </c>
      <c r="N11" s="1">
        <v>22</v>
      </c>
      <c r="O11">
        <f t="shared" si="0"/>
        <v>5.2212250000000004</v>
      </c>
    </row>
    <row r="12" spans="2:15" x14ac:dyDescent="0.3">
      <c r="B12" s="5">
        <v>90</v>
      </c>
      <c r="C12" s="1">
        <v>21</v>
      </c>
      <c r="D12" s="1">
        <v>17</v>
      </c>
      <c r="E12" s="1">
        <v>17</v>
      </c>
      <c r="F12" s="1">
        <v>27</v>
      </c>
      <c r="G12" s="1">
        <v>29</v>
      </c>
      <c r="H12" s="1">
        <v>26</v>
      </c>
      <c r="I12" s="1">
        <v>20</v>
      </c>
      <c r="J12" s="1">
        <v>17</v>
      </c>
      <c r="K12" s="1">
        <v>21</v>
      </c>
      <c r="L12" s="1">
        <v>23</v>
      </c>
      <c r="N12" s="1">
        <v>21</v>
      </c>
      <c r="O12">
        <f t="shared" si="0"/>
        <v>10.791225000000001</v>
      </c>
    </row>
    <row r="13" spans="2:15" x14ac:dyDescent="0.3">
      <c r="B13" s="5">
        <v>100</v>
      </c>
      <c r="C13" s="1">
        <v>14</v>
      </c>
      <c r="D13" s="1">
        <v>25</v>
      </c>
      <c r="E13" s="1">
        <v>29</v>
      </c>
      <c r="F13" s="1">
        <v>24</v>
      </c>
      <c r="G13" s="1">
        <v>28</v>
      </c>
      <c r="H13" s="1">
        <v>19</v>
      </c>
      <c r="I13" s="1">
        <v>23</v>
      </c>
      <c r="J13" s="1">
        <v>24</v>
      </c>
      <c r="K13" s="1">
        <v>19</v>
      </c>
      <c r="L13" s="1">
        <v>15</v>
      </c>
      <c r="N13" s="1">
        <v>14</v>
      </c>
      <c r="O13">
        <f t="shared" si="0"/>
        <v>105.78122500000001</v>
      </c>
    </row>
    <row r="14" spans="2:15" x14ac:dyDescent="0.3">
      <c r="B14" s="5">
        <v>110</v>
      </c>
      <c r="C14" s="1">
        <v>32</v>
      </c>
      <c r="D14" s="1">
        <v>27</v>
      </c>
      <c r="E14" s="1">
        <v>28</v>
      </c>
      <c r="F14" s="1">
        <v>21</v>
      </c>
      <c r="G14" s="1">
        <v>23</v>
      </c>
      <c r="H14" s="1">
        <v>26</v>
      </c>
      <c r="I14" s="1">
        <v>18</v>
      </c>
      <c r="J14" s="1">
        <v>27</v>
      </c>
      <c r="K14" s="1">
        <v>19</v>
      </c>
      <c r="L14" s="1">
        <v>24</v>
      </c>
      <c r="N14" s="1">
        <v>32</v>
      </c>
      <c r="O14">
        <f t="shared" si="0"/>
        <v>59.521225000000001</v>
      </c>
    </row>
    <row r="15" spans="2:15" x14ac:dyDescent="0.3">
      <c r="B15" s="5">
        <v>120</v>
      </c>
      <c r="C15" s="2">
        <v>22</v>
      </c>
      <c r="D15" s="2">
        <v>26</v>
      </c>
      <c r="E15" s="2">
        <v>14</v>
      </c>
      <c r="F15" s="2">
        <v>26</v>
      </c>
      <c r="G15" s="2">
        <v>26</v>
      </c>
      <c r="H15" s="2">
        <v>27</v>
      </c>
      <c r="I15" s="2">
        <v>37</v>
      </c>
      <c r="J15" s="2">
        <v>22</v>
      </c>
      <c r="K15" s="2">
        <v>20</v>
      </c>
      <c r="L15" s="2">
        <v>26</v>
      </c>
      <c r="N15" s="2">
        <v>22</v>
      </c>
      <c r="O15">
        <f t="shared" si="0"/>
        <v>5.2212250000000004</v>
      </c>
    </row>
    <row r="16" spans="2:15" x14ac:dyDescent="0.3">
      <c r="B16" s="5">
        <v>130</v>
      </c>
      <c r="C16" s="2">
        <v>28</v>
      </c>
      <c r="D16" s="2">
        <v>15</v>
      </c>
      <c r="E16" s="2">
        <v>35</v>
      </c>
      <c r="F16" s="2">
        <v>24</v>
      </c>
      <c r="G16" s="2">
        <v>25</v>
      </c>
      <c r="H16" s="2">
        <v>25</v>
      </c>
      <c r="I16" s="2">
        <v>30</v>
      </c>
      <c r="J16" s="2">
        <v>26</v>
      </c>
      <c r="K16" s="2">
        <v>27</v>
      </c>
      <c r="L16" s="2">
        <v>24</v>
      </c>
      <c r="N16" s="2">
        <v>28</v>
      </c>
      <c r="O16">
        <f t="shared" si="0"/>
        <v>13.801224999999999</v>
      </c>
    </row>
    <row r="17" spans="2:15" x14ac:dyDescent="0.3">
      <c r="B17" s="5">
        <v>140</v>
      </c>
      <c r="C17" s="2">
        <v>21</v>
      </c>
      <c r="D17" s="2">
        <v>23</v>
      </c>
      <c r="E17" s="2">
        <v>24</v>
      </c>
      <c r="F17" s="2">
        <v>29</v>
      </c>
      <c r="G17" s="2">
        <v>26</v>
      </c>
      <c r="H17" s="2">
        <v>34</v>
      </c>
      <c r="I17" s="2">
        <v>34</v>
      </c>
      <c r="J17" s="2">
        <v>21</v>
      </c>
      <c r="K17" s="2">
        <v>22</v>
      </c>
      <c r="L17" s="2">
        <v>19</v>
      </c>
      <c r="N17" s="2">
        <v>21</v>
      </c>
      <c r="O17">
        <f t="shared" si="0"/>
        <v>10.791225000000001</v>
      </c>
    </row>
    <row r="18" spans="2:15" x14ac:dyDescent="0.3">
      <c r="B18" s="5">
        <v>150</v>
      </c>
      <c r="C18" s="2">
        <v>24</v>
      </c>
      <c r="D18" s="2">
        <v>35</v>
      </c>
      <c r="E18" s="2">
        <v>28</v>
      </c>
      <c r="F18" s="2">
        <v>23</v>
      </c>
      <c r="G18" s="2">
        <v>30</v>
      </c>
      <c r="H18" s="2">
        <v>26</v>
      </c>
      <c r="I18" s="2">
        <v>25</v>
      </c>
      <c r="J18" s="2">
        <v>25</v>
      </c>
      <c r="K18" s="2">
        <v>19</v>
      </c>
      <c r="L18" s="2">
        <v>25</v>
      </c>
      <c r="N18" s="2">
        <v>24</v>
      </c>
      <c r="O18">
        <f t="shared" si="0"/>
        <v>8.1225000000000075E-2</v>
      </c>
    </row>
    <row r="19" spans="2:15" x14ac:dyDescent="0.3">
      <c r="B19" s="5">
        <v>160</v>
      </c>
      <c r="C19" s="1">
        <v>20</v>
      </c>
      <c r="D19" s="1">
        <v>27</v>
      </c>
      <c r="E19" s="1">
        <v>18</v>
      </c>
      <c r="F19" s="1">
        <v>25</v>
      </c>
      <c r="G19" s="1">
        <v>27</v>
      </c>
      <c r="H19" s="1">
        <v>24</v>
      </c>
      <c r="I19" s="1">
        <v>29</v>
      </c>
      <c r="J19" s="1">
        <v>18</v>
      </c>
      <c r="K19" s="1">
        <v>20</v>
      </c>
      <c r="L19" s="1">
        <v>17</v>
      </c>
      <c r="N19" s="1">
        <v>20</v>
      </c>
      <c r="O19">
        <f t="shared" si="0"/>
        <v>18.361225000000001</v>
      </c>
    </row>
    <row r="20" spans="2:15" x14ac:dyDescent="0.3">
      <c r="B20" s="5">
        <v>170</v>
      </c>
      <c r="C20" s="1">
        <v>25</v>
      </c>
      <c r="D20" s="1">
        <v>23</v>
      </c>
      <c r="E20" s="1">
        <v>16</v>
      </c>
      <c r="F20" s="1">
        <v>21</v>
      </c>
      <c r="G20" s="1">
        <v>23</v>
      </c>
      <c r="H20" s="1">
        <v>20</v>
      </c>
      <c r="I20" s="1">
        <v>26</v>
      </c>
      <c r="J20" s="1">
        <v>20</v>
      </c>
      <c r="K20" s="1">
        <v>22</v>
      </c>
      <c r="L20" s="1">
        <v>32</v>
      </c>
      <c r="N20" s="1">
        <v>25</v>
      </c>
      <c r="O20">
        <f t="shared" si="0"/>
        <v>0.51122499999999982</v>
      </c>
    </row>
    <row r="21" spans="2:15" x14ac:dyDescent="0.3">
      <c r="B21" s="5">
        <v>180</v>
      </c>
      <c r="C21" s="1">
        <v>25</v>
      </c>
      <c r="D21" s="1">
        <v>16</v>
      </c>
      <c r="E21" s="1">
        <v>26</v>
      </c>
      <c r="F21" s="1">
        <v>25</v>
      </c>
      <c r="G21" s="1">
        <v>32</v>
      </c>
      <c r="H21" s="1">
        <v>20</v>
      </c>
      <c r="I21" s="1">
        <v>21</v>
      </c>
      <c r="J21" s="1">
        <v>23</v>
      </c>
      <c r="K21" s="1">
        <v>30</v>
      </c>
      <c r="L21" s="1">
        <v>32</v>
      </c>
      <c r="N21" s="1">
        <v>25</v>
      </c>
      <c r="O21">
        <f t="shared" si="0"/>
        <v>0.51122499999999982</v>
      </c>
    </row>
    <row r="22" spans="2:15" x14ac:dyDescent="0.3">
      <c r="B22" s="5">
        <v>190</v>
      </c>
      <c r="C22" s="1">
        <v>16</v>
      </c>
      <c r="D22" s="1">
        <v>14</v>
      </c>
      <c r="E22" s="1">
        <v>18</v>
      </c>
      <c r="F22" s="1">
        <v>31</v>
      </c>
      <c r="G22" s="1">
        <v>27</v>
      </c>
      <c r="H22" s="1">
        <v>26</v>
      </c>
      <c r="I22" s="1">
        <v>23</v>
      </c>
      <c r="J22" s="1">
        <v>26</v>
      </c>
      <c r="K22" s="1">
        <v>19</v>
      </c>
      <c r="L22" s="1">
        <v>31</v>
      </c>
      <c r="N22" s="1">
        <v>16</v>
      </c>
      <c r="O22">
        <f t="shared" si="0"/>
        <v>68.641225000000006</v>
      </c>
    </row>
    <row r="23" spans="2:15" x14ac:dyDescent="0.3">
      <c r="N23" s="1">
        <v>19</v>
      </c>
      <c r="O23">
        <f t="shared" si="0"/>
        <v>27.931225000000001</v>
      </c>
    </row>
    <row r="24" spans="2:15" x14ac:dyDescent="0.3">
      <c r="N24" s="1">
        <v>22</v>
      </c>
      <c r="O24">
        <f t="shared" si="0"/>
        <v>5.2212250000000004</v>
      </c>
    </row>
    <row r="25" spans="2:15" x14ac:dyDescent="0.3">
      <c r="N25" s="1">
        <v>27</v>
      </c>
      <c r="O25">
        <f t="shared" si="0"/>
        <v>7.371224999999999</v>
      </c>
    </row>
    <row r="26" spans="2:15" x14ac:dyDescent="0.3">
      <c r="N26" s="1">
        <v>21</v>
      </c>
      <c r="O26">
        <f t="shared" si="0"/>
        <v>10.791225000000001</v>
      </c>
    </row>
    <row r="27" spans="2:15" x14ac:dyDescent="0.3">
      <c r="N27" s="2">
        <v>24</v>
      </c>
      <c r="O27">
        <f t="shared" si="0"/>
        <v>8.1225000000000075E-2</v>
      </c>
    </row>
    <row r="28" spans="2:15" x14ac:dyDescent="0.3">
      <c r="N28" s="2">
        <v>19</v>
      </c>
      <c r="O28">
        <f t="shared" si="0"/>
        <v>27.931225000000001</v>
      </c>
    </row>
    <row r="29" spans="2:15" x14ac:dyDescent="0.3">
      <c r="N29" s="2">
        <v>38</v>
      </c>
      <c r="O29">
        <f t="shared" si="0"/>
        <v>188.101225</v>
      </c>
    </row>
    <row r="30" spans="2:15" x14ac:dyDescent="0.3">
      <c r="N30" s="2">
        <v>20</v>
      </c>
      <c r="O30">
        <f t="shared" si="0"/>
        <v>18.361225000000001</v>
      </c>
    </row>
    <row r="31" spans="2:15" x14ac:dyDescent="0.3">
      <c r="N31" s="1">
        <v>34</v>
      </c>
      <c r="O31">
        <f t="shared" si="0"/>
        <v>94.381225000000001</v>
      </c>
    </row>
    <row r="32" spans="2:15" x14ac:dyDescent="0.3">
      <c r="N32" s="1">
        <v>17</v>
      </c>
      <c r="O32">
        <f t="shared" si="0"/>
        <v>53.071225000000005</v>
      </c>
    </row>
    <row r="33" spans="14:15" x14ac:dyDescent="0.3">
      <c r="N33" s="1">
        <v>25</v>
      </c>
      <c r="O33">
        <f t="shared" si="0"/>
        <v>0.51122499999999982</v>
      </c>
    </row>
    <row r="34" spans="14:15" x14ac:dyDescent="0.3">
      <c r="N34" s="1">
        <v>27</v>
      </c>
      <c r="O34">
        <f t="shared" si="0"/>
        <v>7.371224999999999</v>
      </c>
    </row>
    <row r="35" spans="14:15" x14ac:dyDescent="0.3">
      <c r="N35" s="2">
        <v>26</v>
      </c>
      <c r="O35">
        <f t="shared" si="0"/>
        <v>2.9412249999999993</v>
      </c>
    </row>
    <row r="36" spans="14:15" x14ac:dyDescent="0.3">
      <c r="N36" s="2">
        <v>15</v>
      </c>
      <c r="O36">
        <f t="shared" si="0"/>
        <v>86.211224999999999</v>
      </c>
    </row>
    <row r="37" spans="14:15" x14ac:dyDescent="0.3">
      <c r="N37" s="2">
        <v>23</v>
      </c>
      <c r="O37">
        <f t="shared" si="0"/>
        <v>1.6512250000000004</v>
      </c>
    </row>
    <row r="38" spans="14:15" x14ac:dyDescent="0.3">
      <c r="N38" s="2">
        <v>35</v>
      </c>
      <c r="O38">
        <f t="shared" si="0"/>
        <v>114.81122499999999</v>
      </c>
    </row>
    <row r="39" spans="14:15" x14ac:dyDescent="0.3">
      <c r="N39" s="1">
        <v>27</v>
      </c>
      <c r="O39">
        <f t="shared" si="0"/>
        <v>7.371224999999999</v>
      </c>
    </row>
    <row r="40" spans="14:15" x14ac:dyDescent="0.3">
      <c r="N40" s="1">
        <v>23</v>
      </c>
      <c r="O40">
        <f t="shared" si="0"/>
        <v>1.6512250000000004</v>
      </c>
    </row>
    <row r="41" spans="14:15" x14ac:dyDescent="0.3">
      <c r="N41" s="1">
        <v>16</v>
      </c>
      <c r="O41">
        <f t="shared" si="0"/>
        <v>68.641225000000006</v>
      </c>
    </row>
    <row r="42" spans="14:15" x14ac:dyDescent="0.3">
      <c r="N42" s="1">
        <v>14</v>
      </c>
      <c r="O42">
        <f t="shared" si="0"/>
        <v>105.78122500000001</v>
      </c>
    </row>
    <row r="43" spans="14:15" x14ac:dyDescent="0.3">
      <c r="N43" s="1">
        <v>18</v>
      </c>
      <c r="O43">
        <f t="shared" si="0"/>
        <v>39.501225000000005</v>
      </c>
    </row>
    <row r="44" spans="14:15" x14ac:dyDescent="0.3">
      <c r="N44" s="1">
        <v>25</v>
      </c>
      <c r="O44">
        <f t="shared" si="0"/>
        <v>0.51122499999999982</v>
      </c>
    </row>
    <row r="45" spans="14:15" x14ac:dyDescent="0.3">
      <c r="N45" s="1">
        <v>29</v>
      </c>
      <c r="O45">
        <f t="shared" si="0"/>
        <v>22.231224999999998</v>
      </c>
    </row>
    <row r="46" spans="14:15" x14ac:dyDescent="0.3">
      <c r="N46" s="1">
        <v>27</v>
      </c>
      <c r="O46">
        <f t="shared" si="0"/>
        <v>7.371224999999999</v>
      </c>
    </row>
    <row r="47" spans="14:15" x14ac:dyDescent="0.3">
      <c r="N47" s="2">
        <v>21</v>
      </c>
      <c r="O47">
        <f t="shared" si="0"/>
        <v>10.791225000000001</v>
      </c>
    </row>
    <row r="48" spans="14:15" x14ac:dyDescent="0.3">
      <c r="N48" s="2">
        <v>24</v>
      </c>
      <c r="O48">
        <f t="shared" si="0"/>
        <v>8.1225000000000075E-2</v>
      </c>
    </row>
    <row r="49" spans="14:15" x14ac:dyDescent="0.3">
      <c r="N49" s="2">
        <v>23</v>
      </c>
      <c r="O49">
        <f t="shared" si="0"/>
        <v>1.6512250000000004</v>
      </c>
    </row>
    <row r="50" spans="14:15" x14ac:dyDescent="0.3">
      <c r="N50" s="2">
        <v>13</v>
      </c>
      <c r="O50">
        <f t="shared" si="0"/>
        <v>127.351225</v>
      </c>
    </row>
    <row r="51" spans="14:15" x14ac:dyDescent="0.3">
      <c r="N51" s="1">
        <v>32</v>
      </c>
      <c r="O51">
        <f t="shared" si="0"/>
        <v>59.521225000000001</v>
      </c>
    </row>
    <row r="52" spans="14:15" x14ac:dyDescent="0.3">
      <c r="N52" s="1">
        <v>17</v>
      </c>
      <c r="O52">
        <f t="shared" si="0"/>
        <v>53.071225000000005</v>
      </c>
    </row>
    <row r="53" spans="14:15" x14ac:dyDescent="0.3">
      <c r="N53" s="1">
        <v>29</v>
      </c>
      <c r="O53">
        <f t="shared" si="0"/>
        <v>22.231224999999998</v>
      </c>
    </row>
    <row r="54" spans="14:15" x14ac:dyDescent="0.3">
      <c r="N54" s="1">
        <v>28</v>
      </c>
      <c r="O54">
        <f t="shared" si="0"/>
        <v>13.801224999999999</v>
      </c>
    </row>
    <row r="55" spans="14:15" x14ac:dyDescent="0.3">
      <c r="N55" s="2">
        <v>14</v>
      </c>
      <c r="O55">
        <f t="shared" si="0"/>
        <v>105.78122500000001</v>
      </c>
    </row>
    <row r="56" spans="14:15" x14ac:dyDescent="0.3">
      <c r="N56" s="2">
        <v>35</v>
      </c>
      <c r="O56">
        <f t="shared" si="0"/>
        <v>114.81122499999999</v>
      </c>
    </row>
    <row r="57" spans="14:15" x14ac:dyDescent="0.3">
      <c r="N57" s="2">
        <v>24</v>
      </c>
      <c r="O57">
        <f t="shared" si="0"/>
        <v>8.1225000000000075E-2</v>
      </c>
    </row>
    <row r="58" spans="14:15" x14ac:dyDescent="0.3">
      <c r="N58" s="2">
        <v>28</v>
      </c>
      <c r="O58">
        <f t="shared" si="0"/>
        <v>13.801224999999999</v>
      </c>
    </row>
    <row r="59" spans="14:15" x14ac:dyDescent="0.3">
      <c r="N59" s="1">
        <v>18</v>
      </c>
      <c r="O59">
        <f t="shared" si="0"/>
        <v>39.501225000000005</v>
      </c>
    </row>
    <row r="60" spans="14:15" x14ac:dyDescent="0.3">
      <c r="N60" s="1">
        <v>16</v>
      </c>
      <c r="O60">
        <f t="shared" si="0"/>
        <v>68.641225000000006</v>
      </c>
    </row>
    <row r="61" spans="14:15" x14ac:dyDescent="0.3">
      <c r="N61" s="1">
        <v>26</v>
      </c>
      <c r="O61">
        <f t="shared" si="0"/>
        <v>2.9412249999999993</v>
      </c>
    </row>
    <row r="62" spans="14:15" x14ac:dyDescent="0.3">
      <c r="N62" s="1">
        <v>18</v>
      </c>
      <c r="O62">
        <f t="shared" si="0"/>
        <v>39.501225000000005</v>
      </c>
    </row>
    <row r="63" spans="14:15" x14ac:dyDescent="0.3">
      <c r="N63" s="1">
        <v>24</v>
      </c>
      <c r="O63">
        <f t="shared" si="0"/>
        <v>8.1225000000000075E-2</v>
      </c>
    </row>
    <row r="64" spans="14:15" x14ac:dyDescent="0.3">
      <c r="N64" s="1">
        <v>30</v>
      </c>
      <c r="O64">
        <f t="shared" si="0"/>
        <v>32.661225000000002</v>
      </c>
    </row>
    <row r="65" spans="14:15" x14ac:dyDescent="0.3">
      <c r="N65" s="1">
        <v>22</v>
      </c>
      <c r="O65">
        <f t="shared" si="0"/>
        <v>5.2212250000000004</v>
      </c>
    </row>
    <row r="66" spans="14:15" x14ac:dyDescent="0.3">
      <c r="N66" s="1">
        <v>30</v>
      </c>
      <c r="O66">
        <f t="shared" si="0"/>
        <v>32.661225000000002</v>
      </c>
    </row>
    <row r="67" spans="14:15" x14ac:dyDescent="0.3">
      <c r="N67" s="2">
        <v>18</v>
      </c>
      <c r="O67">
        <f t="shared" si="0"/>
        <v>39.501225000000005</v>
      </c>
    </row>
    <row r="68" spans="14:15" x14ac:dyDescent="0.3">
      <c r="N68" s="2">
        <v>26</v>
      </c>
      <c r="O68">
        <f t="shared" ref="O68:O131" si="1">(N68-24.285)^2</f>
        <v>2.9412249999999993</v>
      </c>
    </row>
    <row r="69" spans="14:15" x14ac:dyDescent="0.3">
      <c r="N69" s="2">
        <v>30</v>
      </c>
      <c r="O69">
        <f t="shared" si="1"/>
        <v>32.661225000000002</v>
      </c>
    </row>
    <row r="70" spans="14:15" x14ac:dyDescent="0.3">
      <c r="N70" s="2">
        <v>27</v>
      </c>
      <c r="O70">
        <f t="shared" si="1"/>
        <v>7.371224999999999</v>
      </c>
    </row>
    <row r="71" spans="14:15" x14ac:dyDescent="0.3">
      <c r="N71" s="1">
        <v>22</v>
      </c>
      <c r="O71">
        <f t="shared" si="1"/>
        <v>5.2212250000000004</v>
      </c>
    </row>
    <row r="72" spans="14:15" x14ac:dyDescent="0.3">
      <c r="N72" s="1">
        <v>27</v>
      </c>
      <c r="O72">
        <f t="shared" si="1"/>
        <v>7.371224999999999</v>
      </c>
    </row>
    <row r="73" spans="14:15" x14ac:dyDescent="0.3">
      <c r="N73" s="1">
        <v>24</v>
      </c>
      <c r="O73">
        <f t="shared" si="1"/>
        <v>8.1225000000000075E-2</v>
      </c>
    </row>
    <row r="74" spans="14:15" x14ac:dyDescent="0.3">
      <c r="N74" s="1">
        <v>21</v>
      </c>
      <c r="O74">
        <f t="shared" si="1"/>
        <v>10.791225000000001</v>
      </c>
    </row>
    <row r="75" spans="14:15" x14ac:dyDescent="0.3">
      <c r="N75" s="2">
        <v>26</v>
      </c>
      <c r="O75">
        <f t="shared" si="1"/>
        <v>2.9412249999999993</v>
      </c>
    </row>
    <row r="76" spans="14:15" x14ac:dyDescent="0.3">
      <c r="N76" s="2">
        <v>24</v>
      </c>
      <c r="O76">
        <f t="shared" si="1"/>
        <v>8.1225000000000075E-2</v>
      </c>
    </row>
    <row r="77" spans="14:15" x14ac:dyDescent="0.3">
      <c r="N77" s="2">
        <v>29</v>
      </c>
      <c r="O77">
        <f t="shared" si="1"/>
        <v>22.231224999999998</v>
      </c>
    </row>
    <row r="78" spans="14:15" x14ac:dyDescent="0.3">
      <c r="N78" s="2">
        <v>23</v>
      </c>
      <c r="O78">
        <f t="shared" si="1"/>
        <v>1.6512250000000004</v>
      </c>
    </row>
    <row r="79" spans="14:15" x14ac:dyDescent="0.3">
      <c r="N79" s="1">
        <v>25</v>
      </c>
      <c r="O79">
        <f t="shared" si="1"/>
        <v>0.51122499999999982</v>
      </c>
    </row>
    <row r="80" spans="14:15" x14ac:dyDescent="0.3">
      <c r="N80" s="1">
        <v>21</v>
      </c>
      <c r="O80">
        <f t="shared" si="1"/>
        <v>10.791225000000001</v>
      </c>
    </row>
    <row r="81" spans="14:15" x14ac:dyDescent="0.3">
      <c r="N81" s="1">
        <v>25</v>
      </c>
      <c r="O81">
        <f t="shared" si="1"/>
        <v>0.51122499999999982</v>
      </c>
    </row>
    <row r="82" spans="14:15" x14ac:dyDescent="0.3">
      <c r="N82" s="1">
        <v>31</v>
      </c>
      <c r="O82">
        <f t="shared" si="1"/>
        <v>45.091225000000001</v>
      </c>
    </row>
    <row r="83" spans="14:15" x14ac:dyDescent="0.3">
      <c r="N83" s="1">
        <v>19</v>
      </c>
      <c r="O83">
        <f t="shared" si="1"/>
        <v>27.931225000000001</v>
      </c>
    </row>
    <row r="84" spans="14:15" x14ac:dyDescent="0.3">
      <c r="N84" s="1">
        <v>20</v>
      </c>
      <c r="O84">
        <f t="shared" si="1"/>
        <v>18.361225000000001</v>
      </c>
    </row>
    <row r="85" spans="14:15" x14ac:dyDescent="0.3">
      <c r="N85" s="1">
        <v>27</v>
      </c>
      <c r="O85">
        <f t="shared" si="1"/>
        <v>7.371224999999999</v>
      </c>
    </row>
    <row r="86" spans="14:15" x14ac:dyDescent="0.3">
      <c r="N86" s="1">
        <v>16</v>
      </c>
      <c r="O86">
        <f t="shared" si="1"/>
        <v>68.641225000000006</v>
      </c>
    </row>
    <row r="87" spans="14:15" x14ac:dyDescent="0.3">
      <c r="N87" s="2">
        <v>26</v>
      </c>
      <c r="O87">
        <f t="shared" si="1"/>
        <v>2.9412249999999993</v>
      </c>
    </row>
    <row r="88" spans="14:15" x14ac:dyDescent="0.3">
      <c r="N88" s="2">
        <v>29</v>
      </c>
      <c r="O88">
        <f t="shared" si="1"/>
        <v>22.231224999999998</v>
      </c>
    </row>
    <row r="89" spans="14:15" x14ac:dyDescent="0.3">
      <c r="N89" s="2">
        <v>19</v>
      </c>
      <c r="O89">
        <f t="shared" si="1"/>
        <v>27.931225000000001</v>
      </c>
    </row>
    <row r="90" spans="14:15" x14ac:dyDescent="0.3">
      <c r="N90" s="2">
        <v>25</v>
      </c>
      <c r="O90">
        <f t="shared" si="1"/>
        <v>0.51122499999999982</v>
      </c>
    </row>
    <row r="91" spans="14:15" x14ac:dyDescent="0.3">
      <c r="N91" s="1">
        <v>21</v>
      </c>
      <c r="O91">
        <f t="shared" si="1"/>
        <v>10.791225000000001</v>
      </c>
    </row>
    <row r="92" spans="14:15" x14ac:dyDescent="0.3">
      <c r="N92" s="1">
        <v>29</v>
      </c>
      <c r="O92">
        <f t="shared" si="1"/>
        <v>22.231224999999998</v>
      </c>
    </row>
    <row r="93" spans="14:15" x14ac:dyDescent="0.3">
      <c r="N93" s="1">
        <v>28</v>
      </c>
      <c r="O93">
        <f t="shared" si="1"/>
        <v>13.801224999999999</v>
      </c>
    </row>
    <row r="94" spans="14:15" x14ac:dyDescent="0.3">
      <c r="N94" s="1">
        <v>23</v>
      </c>
      <c r="O94">
        <f t="shared" si="1"/>
        <v>1.6512250000000004</v>
      </c>
    </row>
    <row r="95" spans="14:15" x14ac:dyDescent="0.3">
      <c r="N95" s="2">
        <v>26</v>
      </c>
      <c r="O95">
        <f t="shared" si="1"/>
        <v>2.9412249999999993</v>
      </c>
    </row>
    <row r="96" spans="14:15" x14ac:dyDescent="0.3">
      <c r="N96" s="2">
        <v>25</v>
      </c>
      <c r="O96">
        <f t="shared" si="1"/>
        <v>0.51122499999999982</v>
      </c>
    </row>
    <row r="97" spans="14:15" x14ac:dyDescent="0.3">
      <c r="N97" s="2">
        <v>26</v>
      </c>
      <c r="O97">
        <f t="shared" si="1"/>
        <v>2.9412249999999993</v>
      </c>
    </row>
    <row r="98" spans="14:15" x14ac:dyDescent="0.3">
      <c r="N98" s="2">
        <v>30</v>
      </c>
      <c r="O98">
        <f t="shared" si="1"/>
        <v>32.661225000000002</v>
      </c>
    </row>
    <row r="99" spans="14:15" x14ac:dyDescent="0.3">
      <c r="N99" s="1">
        <v>27</v>
      </c>
      <c r="O99">
        <f t="shared" si="1"/>
        <v>7.371224999999999</v>
      </c>
    </row>
    <row r="100" spans="14:15" x14ac:dyDescent="0.3">
      <c r="N100" s="1">
        <v>23</v>
      </c>
      <c r="O100">
        <f t="shared" si="1"/>
        <v>1.6512250000000004</v>
      </c>
    </row>
    <row r="101" spans="14:15" x14ac:dyDescent="0.3">
      <c r="N101" s="1">
        <v>32</v>
      </c>
      <c r="O101">
        <f t="shared" si="1"/>
        <v>59.521225000000001</v>
      </c>
    </row>
    <row r="102" spans="14:15" x14ac:dyDescent="0.3">
      <c r="N102" s="1">
        <v>27</v>
      </c>
      <c r="O102">
        <f t="shared" si="1"/>
        <v>7.371224999999999</v>
      </c>
    </row>
    <row r="103" spans="14:15" x14ac:dyDescent="0.3">
      <c r="N103" s="1">
        <v>29</v>
      </c>
      <c r="O103">
        <f t="shared" si="1"/>
        <v>22.231224999999998</v>
      </c>
    </row>
    <row r="104" spans="14:15" x14ac:dyDescent="0.3">
      <c r="N104" s="1">
        <v>21</v>
      </c>
      <c r="O104">
        <f t="shared" si="1"/>
        <v>10.791225000000001</v>
      </c>
    </row>
    <row r="105" spans="14:15" x14ac:dyDescent="0.3">
      <c r="N105" s="1">
        <v>24</v>
      </c>
      <c r="O105">
        <f t="shared" si="1"/>
        <v>8.1225000000000075E-2</v>
      </c>
    </row>
    <row r="106" spans="14:15" x14ac:dyDescent="0.3">
      <c r="N106" s="1">
        <v>21</v>
      </c>
      <c r="O106">
        <f t="shared" si="1"/>
        <v>10.791225000000001</v>
      </c>
    </row>
    <row r="107" spans="14:15" x14ac:dyDescent="0.3">
      <c r="N107" s="2">
        <v>33</v>
      </c>
      <c r="O107">
        <f t="shared" si="1"/>
        <v>75.951224999999994</v>
      </c>
    </row>
    <row r="108" spans="14:15" x14ac:dyDescent="0.3">
      <c r="N108" s="2">
        <v>21</v>
      </c>
      <c r="O108">
        <f t="shared" si="1"/>
        <v>10.791225000000001</v>
      </c>
    </row>
    <row r="109" spans="14:15" x14ac:dyDescent="0.3">
      <c r="N109" s="2">
        <v>26</v>
      </c>
      <c r="O109">
        <f t="shared" si="1"/>
        <v>2.9412249999999993</v>
      </c>
    </row>
    <row r="110" spans="14:15" x14ac:dyDescent="0.3">
      <c r="N110" s="2">
        <v>29</v>
      </c>
      <c r="O110">
        <f t="shared" si="1"/>
        <v>22.231224999999998</v>
      </c>
    </row>
    <row r="111" spans="14:15" x14ac:dyDescent="0.3">
      <c r="N111" s="1">
        <v>31</v>
      </c>
      <c r="O111">
        <f t="shared" si="1"/>
        <v>45.091225000000001</v>
      </c>
    </row>
    <row r="112" spans="14:15" x14ac:dyDescent="0.3">
      <c r="N112" s="1">
        <v>26</v>
      </c>
      <c r="O112">
        <f t="shared" si="1"/>
        <v>2.9412249999999993</v>
      </c>
    </row>
    <row r="113" spans="14:15" x14ac:dyDescent="0.3">
      <c r="N113" s="1">
        <v>19</v>
      </c>
      <c r="O113">
        <f t="shared" si="1"/>
        <v>27.931225000000001</v>
      </c>
    </row>
    <row r="114" spans="14:15" x14ac:dyDescent="0.3">
      <c r="N114" s="1">
        <v>26</v>
      </c>
      <c r="O114">
        <f t="shared" si="1"/>
        <v>2.9412249999999993</v>
      </c>
    </row>
    <row r="115" spans="14:15" x14ac:dyDescent="0.3">
      <c r="N115" s="2">
        <v>27</v>
      </c>
      <c r="O115">
        <f t="shared" si="1"/>
        <v>7.371224999999999</v>
      </c>
    </row>
    <row r="116" spans="14:15" x14ac:dyDescent="0.3">
      <c r="N116" s="2">
        <v>25</v>
      </c>
      <c r="O116">
        <f t="shared" si="1"/>
        <v>0.51122499999999982</v>
      </c>
    </row>
    <row r="117" spans="14:15" x14ac:dyDescent="0.3">
      <c r="N117" s="2">
        <v>34</v>
      </c>
      <c r="O117">
        <f t="shared" si="1"/>
        <v>94.381225000000001</v>
      </c>
    </row>
    <row r="118" spans="14:15" x14ac:dyDescent="0.3">
      <c r="N118" s="2">
        <v>26</v>
      </c>
      <c r="O118">
        <f t="shared" si="1"/>
        <v>2.9412249999999993</v>
      </c>
    </row>
    <row r="119" spans="14:15" x14ac:dyDescent="0.3">
      <c r="N119" s="1">
        <v>24</v>
      </c>
      <c r="O119">
        <f t="shared" si="1"/>
        <v>8.1225000000000075E-2</v>
      </c>
    </row>
    <row r="120" spans="14:15" x14ac:dyDescent="0.3">
      <c r="N120" s="1">
        <v>20</v>
      </c>
      <c r="O120">
        <f t="shared" si="1"/>
        <v>18.361225000000001</v>
      </c>
    </row>
    <row r="121" spans="14:15" x14ac:dyDescent="0.3">
      <c r="N121" s="1">
        <v>20</v>
      </c>
      <c r="O121">
        <f t="shared" si="1"/>
        <v>18.361225000000001</v>
      </c>
    </row>
    <row r="122" spans="14:15" x14ac:dyDescent="0.3">
      <c r="N122" s="1">
        <v>26</v>
      </c>
      <c r="O122">
        <f t="shared" si="1"/>
        <v>2.9412249999999993</v>
      </c>
    </row>
    <row r="123" spans="14:15" x14ac:dyDescent="0.3">
      <c r="N123" s="1">
        <v>17</v>
      </c>
      <c r="O123">
        <f t="shared" si="1"/>
        <v>53.071225000000005</v>
      </c>
    </row>
    <row r="124" spans="14:15" x14ac:dyDescent="0.3">
      <c r="N124" s="1">
        <v>31</v>
      </c>
      <c r="O124">
        <f t="shared" si="1"/>
        <v>45.091225000000001</v>
      </c>
    </row>
    <row r="125" spans="14:15" x14ac:dyDescent="0.3">
      <c r="N125" s="1">
        <v>26</v>
      </c>
      <c r="O125">
        <f t="shared" si="1"/>
        <v>2.9412249999999993</v>
      </c>
    </row>
    <row r="126" spans="14:15" x14ac:dyDescent="0.3">
      <c r="N126" s="1">
        <v>15</v>
      </c>
      <c r="O126">
        <f t="shared" si="1"/>
        <v>86.211224999999999</v>
      </c>
    </row>
    <row r="127" spans="14:15" x14ac:dyDescent="0.3">
      <c r="N127" s="2">
        <v>18</v>
      </c>
      <c r="O127">
        <f t="shared" si="1"/>
        <v>39.501225000000005</v>
      </c>
    </row>
    <row r="128" spans="14:15" x14ac:dyDescent="0.3">
      <c r="N128" s="2">
        <v>21</v>
      </c>
      <c r="O128">
        <f t="shared" si="1"/>
        <v>10.791225000000001</v>
      </c>
    </row>
    <row r="129" spans="14:15" x14ac:dyDescent="0.3">
      <c r="N129" s="2">
        <v>21</v>
      </c>
      <c r="O129">
        <f t="shared" si="1"/>
        <v>10.791225000000001</v>
      </c>
    </row>
    <row r="130" spans="14:15" x14ac:dyDescent="0.3">
      <c r="N130" s="2">
        <v>22</v>
      </c>
      <c r="O130">
        <f t="shared" si="1"/>
        <v>5.2212250000000004</v>
      </c>
    </row>
    <row r="131" spans="14:15" x14ac:dyDescent="0.3">
      <c r="N131" s="1">
        <v>18</v>
      </c>
      <c r="O131">
        <f t="shared" si="1"/>
        <v>39.501225000000005</v>
      </c>
    </row>
    <row r="132" spans="14:15" x14ac:dyDescent="0.3">
      <c r="N132" s="1">
        <v>20</v>
      </c>
      <c r="O132">
        <f t="shared" ref="O132:O195" si="2">(N132-24.285)^2</f>
        <v>18.361225000000001</v>
      </c>
    </row>
    <row r="133" spans="14:15" x14ac:dyDescent="0.3">
      <c r="N133" s="1">
        <v>23</v>
      </c>
      <c r="O133">
        <f t="shared" si="2"/>
        <v>1.6512250000000004</v>
      </c>
    </row>
    <row r="134" spans="14:15" x14ac:dyDescent="0.3">
      <c r="N134" s="1">
        <v>18</v>
      </c>
      <c r="O134">
        <f t="shared" si="2"/>
        <v>39.501225000000005</v>
      </c>
    </row>
    <row r="135" spans="14:15" x14ac:dyDescent="0.3">
      <c r="N135" s="2">
        <v>37</v>
      </c>
      <c r="O135">
        <f t="shared" si="2"/>
        <v>161.67122499999999</v>
      </c>
    </row>
    <row r="136" spans="14:15" x14ac:dyDescent="0.3">
      <c r="N136" s="2">
        <v>30</v>
      </c>
      <c r="O136">
        <f t="shared" si="2"/>
        <v>32.661225000000002</v>
      </c>
    </row>
    <row r="137" spans="14:15" x14ac:dyDescent="0.3">
      <c r="N137" s="2">
        <v>34</v>
      </c>
      <c r="O137">
        <f t="shared" si="2"/>
        <v>94.381225000000001</v>
      </c>
    </row>
    <row r="138" spans="14:15" x14ac:dyDescent="0.3">
      <c r="N138" s="2">
        <v>25</v>
      </c>
      <c r="O138">
        <f t="shared" si="2"/>
        <v>0.51122499999999982</v>
      </c>
    </row>
    <row r="139" spans="14:15" x14ac:dyDescent="0.3">
      <c r="N139" s="1">
        <v>29</v>
      </c>
      <c r="O139">
        <f t="shared" si="2"/>
        <v>22.231224999999998</v>
      </c>
    </row>
    <row r="140" spans="14:15" x14ac:dyDescent="0.3">
      <c r="N140" s="1">
        <v>26</v>
      </c>
      <c r="O140">
        <f t="shared" si="2"/>
        <v>2.9412249999999993</v>
      </c>
    </row>
    <row r="141" spans="14:15" x14ac:dyDescent="0.3">
      <c r="N141" s="1">
        <v>21</v>
      </c>
      <c r="O141">
        <f t="shared" si="2"/>
        <v>10.791225000000001</v>
      </c>
    </row>
    <row r="142" spans="14:15" x14ac:dyDescent="0.3">
      <c r="N142" s="1">
        <v>23</v>
      </c>
      <c r="O142">
        <f t="shared" si="2"/>
        <v>1.6512250000000004</v>
      </c>
    </row>
    <row r="143" spans="14:15" x14ac:dyDescent="0.3">
      <c r="N143" s="1">
        <v>19</v>
      </c>
      <c r="O143">
        <f t="shared" si="2"/>
        <v>27.931225000000001</v>
      </c>
    </row>
    <row r="144" spans="14:15" x14ac:dyDescent="0.3">
      <c r="N144" s="1">
        <v>29</v>
      </c>
      <c r="O144">
        <f t="shared" si="2"/>
        <v>22.231224999999998</v>
      </c>
    </row>
    <row r="145" spans="14:15" x14ac:dyDescent="0.3">
      <c r="N145" s="1">
        <v>25</v>
      </c>
      <c r="O145">
        <f t="shared" si="2"/>
        <v>0.51122499999999982</v>
      </c>
    </row>
    <row r="146" spans="14:15" x14ac:dyDescent="0.3">
      <c r="N146" s="1">
        <v>27</v>
      </c>
      <c r="O146">
        <f t="shared" si="2"/>
        <v>7.371224999999999</v>
      </c>
    </row>
    <row r="147" spans="14:15" x14ac:dyDescent="0.3">
      <c r="N147" s="2">
        <v>24</v>
      </c>
      <c r="O147">
        <f t="shared" si="2"/>
        <v>8.1225000000000075E-2</v>
      </c>
    </row>
    <row r="148" spans="14:15" x14ac:dyDescent="0.3">
      <c r="N148" s="2">
        <v>21</v>
      </c>
      <c r="O148">
        <f t="shared" si="2"/>
        <v>10.791225000000001</v>
      </c>
    </row>
    <row r="149" spans="14:15" x14ac:dyDescent="0.3">
      <c r="N149" s="2">
        <v>24</v>
      </c>
      <c r="O149">
        <f t="shared" si="2"/>
        <v>8.1225000000000075E-2</v>
      </c>
    </row>
    <row r="150" spans="14:15" x14ac:dyDescent="0.3">
      <c r="N150" s="2">
        <v>30</v>
      </c>
      <c r="O150">
        <f t="shared" si="2"/>
        <v>32.661225000000002</v>
      </c>
    </row>
    <row r="151" spans="14:15" x14ac:dyDescent="0.3">
      <c r="N151" s="1">
        <v>28</v>
      </c>
      <c r="O151">
        <f t="shared" si="2"/>
        <v>13.801224999999999</v>
      </c>
    </row>
    <row r="152" spans="14:15" x14ac:dyDescent="0.3">
      <c r="N152" s="1">
        <v>17</v>
      </c>
      <c r="O152">
        <f t="shared" si="2"/>
        <v>53.071225000000005</v>
      </c>
    </row>
    <row r="153" spans="14:15" x14ac:dyDescent="0.3">
      <c r="N153" s="1">
        <v>24</v>
      </c>
      <c r="O153">
        <f t="shared" si="2"/>
        <v>8.1225000000000075E-2</v>
      </c>
    </row>
    <row r="154" spans="14:15" x14ac:dyDescent="0.3">
      <c r="N154" s="1">
        <v>27</v>
      </c>
      <c r="O154">
        <f t="shared" si="2"/>
        <v>7.371224999999999</v>
      </c>
    </row>
    <row r="155" spans="14:15" x14ac:dyDescent="0.3">
      <c r="N155" s="2">
        <v>22</v>
      </c>
      <c r="O155">
        <f t="shared" si="2"/>
        <v>5.2212250000000004</v>
      </c>
    </row>
    <row r="156" spans="14:15" x14ac:dyDescent="0.3">
      <c r="N156" s="2">
        <v>26</v>
      </c>
      <c r="O156">
        <f t="shared" si="2"/>
        <v>2.9412249999999993</v>
      </c>
    </row>
    <row r="157" spans="14:15" x14ac:dyDescent="0.3">
      <c r="N157" s="2">
        <v>21</v>
      </c>
      <c r="O157">
        <f t="shared" si="2"/>
        <v>10.791225000000001</v>
      </c>
    </row>
    <row r="158" spans="14:15" x14ac:dyDescent="0.3">
      <c r="N158" s="2">
        <v>25</v>
      </c>
      <c r="O158">
        <f t="shared" si="2"/>
        <v>0.51122499999999982</v>
      </c>
    </row>
    <row r="159" spans="14:15" x14ac:dyDescent="0.3">
      <c r="N159" s="1">
        <v>18</v>
      </c>
      <c r="O159">
        <f t="shared" si="2"/>
        <v>39.501225000000005</v>
      </c>
    </row>
    <row r="160" spans="14:15" x14ac:dyDescent="0.3">
      <c r="N160" s="1">
        <v>20</v>
      </c>
      <c r="O160">
        <f t="shared" si="2"/>
        <v>18.361225000000001</v>
      </c>
    </row>
    <row r="161" spans="14:15" x14ac:dyDescent="0.3">
      <c r="N161" s="1">
        <v>23</v>
      </c>
      <c r="O161">
        <f t="shared" si="2"/>
        <v>1.6512250000000004</v>
      </c>
    </row>
    <row r="162" spans="14:15" x14ac:dyDescent="0.3">
      <c r="N162" s="1">
        <v>26</v>
      </c>
      <c r="O162">
        <f t="shared" si="2"/>
        <v>2.9412249999999993</v>
      </c>
    </row>
    <row r="163" spans="14:15" x14ac:dyDescent="0.3">
      <c r="N163" s="1">
        <v>23</v>
      </c>
      <c r="O163">
        <f t="shared" si="2"/>
        <v>1.6512250000000004</v>
      </c>
    </row>
    <row r="164" spans="14:15" x14ac:dyDescent="0.3">
      <c r="N164" s="1">
        <v>25</v>
      </c>
      <c r="O164">
        <f t="shared" si="2"/>
        <v>0.51122499999999982</v>
      </c>
    </row>
    <row r="165" spans="14:15" x14ac:dyDescent="0.3">
      <c r="N165" s="1">
        <v>32</v>
      </c>
      <c r="O165">
        <f t="shared" si="2"/>
        <v>59.521225000000001</v>
      </c>
    </row>
    <row r="166" spans="14:15" x14ac:dyDescent="0.3">
      <c r="N166" s="1">
        <v>27</v>
      </c>
      <c r="O166">
        <f t="shared" si="2"/>
        <v>7.371224999999999</v>
      </c>
    </row>
    <row r="167" spans="14:15" x14ac:dyDescent="0.3">
      <c r="N167" s="2">
        <v>28</v>
      </c>
      <c r="O167">
        <f t="shared" si="2"/>
        <v>13.801224999999999</v>
      </c>
    </row>
    <row r="168" spans="14:15" x14ac:dyDescent="0.3">
      <c r="N168" s="2">
        <v>35</v>
      </c>
      <c r="O168">
        <f t="shared" si="2"/>
        <v>114.81122499999999</v>
      </c>
    </row>
    <row r="169" spans="14:15" x14ac:dyDescent="0.3">
      <c r="N169" s="2">
        <v>22</v>
      </c>
      <c r="O169">
        <f t="shared" si="2"/>
        <v>5.2212250000000004</v>
      </c>
    </row>
    <row r="170" spans="14:15" x14ac:dyDescent="0.3">
      <c r="N170" s="2">
        <v>26</v>
      </c>
      <c r="O170">
        <f t="shared" si="2"/>
        <v>2.9412249999999993</v>
      </c>
    </row>
    <row r="171" spans="14:15" x14ac:dyDescent="0.3">
      <c r="N171" s="1">
        <v>27</v>
      </c>
      <c r="O171">
        <f t="shared" si="2"/>
        <v>7.371224999999999</v>
      </c>
    </row>
    <row r="172" spans="14:15" x14ac:dyDescent="0.3">
      <c r="N172" s="1">
        <v>21</v>
      </c>
      <c r="O172">
        <f t="shared" si="2"/>
        <v>10.791225000000001</v>
      </c>
    </row>
    <row r="173" spans="14:15" x14ac:dyDescent="0.3">
      <c r="N173" s="1">
        <v>19</v>
      </c>
      <c r="O173">
        <f t="shared" si="2"/>
        <v>27.931225000000001</v>
      </c>
    </row>
    <row r="174" spans="14:15" x14ac:dyDescent="0.3">
      <c r="N174" s="1">
        <v>19</v>
      </c>
      <c r="O174">
        <f t="shared" si="2"/>
        <v>27.931225000000001</v>
      </c>
    </row>
    <row r="175" spans="14:15" x14ac:dyDescent="0.3">
      <c r="N175" s="2">
        <v>20</v>
      </c>
      <c r="O175">
        <f t="shared" si="2"/>
        <v>18.361225000000001</v>
      </c>
    </row>
    <row r="176" spans="14:15" x14ac:dyDescent="0.3">
      <c r="N176" s="2">
        <v>27</v>
      </c>
      <c r="O176">
        <f t="shared" si="2"/>
        <v>7.371224999999999</v>
      </c>
    </row>
    <row r="177" spans="2:15" x14ac:dyDescent="0.3">
      <c r="N177" s="2">
        <v>22</v>
      </c>
      <c r="O177">
        <f t="shared" si="2"/>
        <v>5.2212250000000004</v>
      </c>
    </row>
    <row r="178" spans="2:15" x14ac:dyDescent="0.3">
      <c r="N178" s="2">
        <v>19</v>
      </c>
      <c r="O178">
        <f t="shared" si="2"/>
        <v>27.931225000000001</v>
      </c>
    </row>
    <row r="179" spans="2:15" x14ac:dyDescent="0.3">
      <c r="N179" s="1">
        <v>20</v>
      </c>
      <c r="O179">
        <f t="shared" si="2"/>
        <v>18.361225000000001</v>
      </c>
    </row>
    <row r="180" spans="2:15" x14ac:dyDescent="0.3">
      <c r="N180" s="1">
        <v>22</v>
      </c>
      <c r="O180">
        <f t="shared" si="2"/>
        <v>5.2212250000000004</v>
      </c>
    </row>
    <row r="181" spans="2:15" x14ac:dyDescent="0.3">
      <c r="N181" s="1">
        <v>30</v>
      </c>
      <c r="O181">
        <f t="shared" si="2"/>
        <v>32.661225000000002</v>
      </c>
    </row>
    <row r="182" spans="2:15" x14ac:dyDescent="0.3">
      <c r="N182" s="1">
        <v>19</v>
      </c>
      <c r="O182">
        <f t="shared" si="2"/>
        <v>27.931225000000001</v>
      </c>
    </row>
    <row r="183" spans="2:15" x14ac:dyDescent="0.3">
      <c r="B183" s="7"/>
      <c r="N183" s="1">
        <v>26</v>
      </c>
      <c r="O183">
        <f t="shared" si="2"/>
        <v>2.9412249999999993</v>
      </c>
    </row>
    <row r="184" spans="2:15" x14ac:dyDescent="0.3">
      <c r="B184" s="7"/>
      <c r="N184" s="1">
        <v>20</v>
      </c>
      <c r="O184">
        <f t="shared" si="2"/>
        <v>18.361225000000001</v>
      </c>
    </row>
    <row r="185" spans="2:15" x14ac:dyDescent="0.3">
      <c r="B185" s="7"/>
      <c r="N185" s="1">
        <v>28</v>
      </c>
      <c r="O185">
        <f t="shared" si="2"/>
        <v>13.801224999999999</v>
      </c>
    </row>
    <row r="186" spans="2:15" x14ac:dyDescent="0.3">
      <c r="B186" s="7"/>
      <c r="N186" s="1">
        <v>23</v>
      </c>
      <c r="O186">
        <f t="shared" si="2"/>
        <v>1.6512250000000004</v>
      </c>
    </row>
    <row r="187" spans="2:15" x14ac:dyDescent="0.3">
      <c r="B187" s="7"/>
      <c r="N187" s="2">
        <v>24</v>
      </c>
      <c r="O187">
        <f t="shared" si="2"/>
        <v>8.1225000000000075E-2</v>
      </c>
    </row>
    <row r="188" spans="2:15" x14ac:dyDescent="0.3">
      <c r="B188" s="7"/>
      <c r="N188" s="2">
        <v>24</v>
      </c>
      <c r="O188">
        <f t="shared" si="2"/>
        <v>8.1225000000000075E-2</v>
      </c>
    </row>
    <row r="189" spans="2:15" x14ac:dyDescent="0.3">
      <c r="B189" s="7"/>
      <c r="N189" s="2">
        <v>22</v>
      </c>
      <c r="O189">
        <f t="shared" si="2"/>
        <v>5.2212250000000004</v>
      </c>
    </row>
    <row r="190" spans="2:15" x14ac:dyDescent="0.3">
      <c r="B190" s="7"/>
      <c r="N190" s="2">
        <v>21</v>
      </c>
      <c r="O190">
        <f t="shared" si="2"/>
        <v>10.791225000000001</v>
      </c>
    </row>
    <row r="191" spans="2:15" x14ac:dyDescent="0.3">
      <c r="B191" s="7"/>
      <c r="N191" s="1">
        <v>31</v>
      </c>
      <c r="O191">
        <f t="shared" si="2"/>
        <v>45.091225000000001</v>
      </c>
    </row>
    <row r="192" spans="2:15" x14ac:dyDescent="0.3">
      <c r="B192" s="7"/>
      <c r="N192" s="1">
        <v>23</v>
      </c>
      <c r="O192">
        <f t="shared" si="2"/>
        <v>1.6512250000000004</v>
      </c>
    </row>
    <row r="193" spans="2:15" x14ac:dyDescent="0.3">
      <c r="B193" s="7"/>
      <c r="N193" s="1">
        <v>15</v>
      </c>
      <c r="O193">
        <f t="shared" si="2"/>
        <v>86.211224999999999</v>
      </c>
    </row>
    <row r="194" spans="2:15" x14ac:dyDescent="0.3">
      <c r="B194" s="7"/>
      <c r="F194" s="8"/>
      <c r="N194" s="1">
        <v>24</v>
      </c>
      <c r="O194">
        <f t="shared" si="2"/>
        <v>8.1225000000000075E-2</v>
      </c>
    </row>
    <row r="195" spans="2:15" x14ac:dyDescent="0.3">
      <c r="B195" s="7"/>
      <c r="N195" s="2">
        <v>26</v>
      </c>
      <c r="O195">
        <f t="shared" si="2"/>
        <v>2.9412249999999993</v>
      </c>
    </row>
    <row r="196" spans="2:15" x14ac:dyDescent="0.3">
      <c r="B196" s="7"/>
      <c r="N196" s="2">
        <v>24</v>
      </c>
      <c r="O196">
        <f t="shared" ref="O196:O202" si="3">(N196-24.285)^2</f>
        <v>8.1225000000000075E-2</v>
      </c>
    </row>
    <row r="197" spans="2:15" x14ac:dyDescent="0.3">
      <c r="B197" s="7"/>
      <c r="N197" s="2">
        <v>19</v>
      </c>
      <c r="O197">
        <f t="shared" si="3"/>
        <v>27.931225000000001</v>
      </c>
    </row>
    <row r="198" spans="2:15" x14ac:dyDescent="0.3">
      <c r="B198" s="7"/>
      <c r="N198" s="2">
        <v>25</v>
      </c>
      <c r="O198">
        <f t="shared" si="3"/>
        <v>0.51122499999999982</v>
      </c>
    </row>
    <row r="199" spans="2:15" x14ac:dyDescent="0.3">
      <c r="B199" s="7"/>
      <c r="N199" s="1">
        <v>17</v>
      </c>
      <c r="O199">
        <f t="shared" si="3"/>
        <v>53.071225000000005</v>
      </c>
    </row>
    <row r="200" spans="2:15" x14ac:dyDescent="0.3">
      <c r="B200" s="7"/>
      <c r="N200" s="1">
        <v>32</v>
      </c>
      <c r="O200">
        <f t="shared" si="3"/>
        <v>59.521225000000001</v>
      </c>
    </row>
    <row r="201" spans="2:15" x14ac:dyDescent="0.3">
      <c r="B201" s="7"/>
      <c r="N201" s="1">
        <v>32</v>
      </c>
      <c r="O201">
        <f t="shared" si="3"/>
        <v>59.521225000000001</v>
      </c>
    </row>
    <row r="202" spans="2:15" x14ac:dyDescent="0.3">
      <c r="B202" s="7"/>
      <c r="N202" s="1">
        <v>31</v>
      </c>
      <c r="O202">
        <f t="shared" si="3"/>
        <v>45.091225000000001</v>
      </c>
    </row>
    <row r="203" spans="2:15" x14ac:dyDescent="0.3">
      <c r="B203" s="7"/>
      <c r="M203" t="s">
        <v>5</v>
      </c>
      <c r="N203">
        <f>SUM(N3:N202)</f>
        <v>4857</v>
      </c>
      <c r="O203">
        <f>SUM(O3:O202)</f>
        <v>4898.7549999999983</v>
      </c>
    </row>
    <row r="204" spans="2:15" x14ac:dyDescent="0.3">
      <c r="B204" s="7"/>
      <c r="N204">
        <f>N203/200</f>
        <v>24.285</v>
      </c>
      <c r="O204">
        <f>SQRT(O203/200)</f>
        <v>4.9491186083988721</v>
      </c>
    </row>
    <row r="205" spans="2:15" x14ac:dyDescent="0.3">
      <c r="N205">
        <f>SQRT(N204)</f>
        <v>4.927981331133469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3D2C-BC09-4277-8677-BF71C78D3211}">
  <dimension ref="A2:O90"/>
  <sheetViews>
    <sheetView topLeftCell="I1" workbookViewId="0">
      <selection activeCell="M3" sqref="M3:O27"/>
    </sheetView>
  </sheetViews>
  <sheetFormatPr defaultRowHeight="14.4" x14ac:dyDescent="0.3"/>
  <cols>
    <col min="13" max="13" width="19.21875" customWidth="1"/>
    <col min="14" max="14" width="22.88671875" customWidth="1"/>
  </cols>
  <sheetData>
    <row r="2" spans="1:15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M2" s="6" t="s">
        <v>4</v>
      </c>
      <c r="N2" s="6" t="s">
        <v>3</v>
      </c>
      <c r="O2" s="6" t="s">
        <v>1</v>
      </c>
    </row>
    <row r="3" spans="1:15" x14ac:dyDescent="0.3">
      <c r="A3" s="5">
        <v>0</v>
      </c>
      <c r="B3" s="1">
        <v>31</v>
      </c>
      <c r="C3" s="1">
        <v>19</v>
      </c>
      <c r="D3" s="1">
        <v>18</v>
      </c>
      <c r="E3" s="1">
        <v>24</v>
      </c>
      <c r="F3" s="1">
        <v>19</v>
      </c>
      <c r="G3" s="1">
        <v>29</v>
      </c>
      <c r="H3" s="1">
        <v>17</v>
      </c>
      <c r="I3" s="1">
        <v>19</v>
      </c>
      <c r="J3" s="1">
        <v>23</v>
      </c>
      <c r="K3" s="1">
        <v>26</v>
      </c>
      <c r="M3" s="10">
        <v>31</v>
      </c>
      <c r="N3" s="10">
        <v>7</v>
      </c>
      <c r="O3" s="10">
        <f>N3/200</f>
        <v>3.5000000000000003E-2</v>
      </c>
    </row>
    <row r="4" spans="1:15" x14ac:dyDescent="0.3">
      <c r="A4" s="5">
        <v>10</v>
      </c>
      <c r="B4" s="1">
        <v>35</v>
      </c>
      <c r="C4" s="1">
        <v>22</v>
      </c>
      <c r="D4" s="1">
        <v>25</v>
      </c>
      <c r="E4" s="1">
        <v>30</v>
      </c>
      <c r="F4" s="1">
        <v>20</v>
      </c>
      <c r="G4" s="1">
        <v>21</v>
      </c>
      <c r="H4" s="1">
        <v>31</v>
      </c>
      <c r="I4" s="1">
        <v>29</v>
      </c>
      <c r="J4" s="1">
        <v>25</v>
      </c>
      <c r="K4" s="1">
        <v>20</v>
      </c>
      <c r="M4" s="10">
        <v>35</v>
      </c>
      <c r="N4" s="10">
        <v>4</v>
      </c>
      <c r="O4" s="10">
        <f t="shared" ref="O4:O27" si="0">N4/200</f>
        <v>0.02</v>
      </c>
    </row>
    <row r="5" spans="1:15" x14ac:dyDescent="0.3">
      <c r="A5" s="5">
        <v>20</v>
      </c>
      <c r="B5" s="1">
        <v>20</v>
      </c>
      <c r="C5" s="1">
        <v>27</v>
      </c>
      <c r="D5" s="1">
        <v>29</v>
      </c>
      <c r="E5" s="1">
        <v>22</v>
      </c>
      <c r="F5" s="1">
        <v>27</v>
      </c>
      <c r="G5" s="1">
        <v>24</v>
      </c>
      <c r="H5" s="1">
        <v>26</v>
      </c>
      <c r="I5" s="1">
        <v>25</v>
      </c>
      <c r="J5" s="1">
        <v>32</v>
      </c>
      <c r="K5" s="1">
        <v>28</v>
      </c>
      <c r="M5" s="10">
        <v>20</v>
      </c>
      <c r="N5" s="10">
        <v>11</v>
      </c>
      <c r="O5" s="10">
        <f t="shared" si="0"/>
        <v>5.5E-2</v>
      </c>
    </row>
    <row r="6" spans="1:15" x14ac:dyDescent="0.3">
      <c r="A6" s="5">
        <v>30</v>
      </c>
      <c r="B6" s="1">
        <v>31</v>
      </c>
      <c r="C6" s="1">
        <v>21</v>
      </c>
      <c r="D6" s="1">
        <v>27</v>
      </c>
      <c r="E6" s="1">
        <v>30</v>
      </c>
      <c r="F6" s="1">
        <v>16</v>
      </c>
      <c r="G6" s="1">
        <v>21</v>
      </c>
      <c r="H6" s="1">
        <v>15</v>
      </c>
      <c r="I6" s="1">
        <v>27</v>
      </c>
      <c r="J6" s="1">
        <v>27</v>
      </c>
      <c r="K6" s="1">
        <v>23</v>
      </c>
      <c r="M6" s="10">
        <v>26</v>
      </c>
      <c r="N6" s="10">
        <v>20</v>
      </c>
      <c r="O6" s="10">
        <f t="shared" si="0"/>
        <v>0.1</v>
      </c>
    </row>
    <row r="7" spans="1:15" x14ac:dyDescent="0.3">
      <c r="A7" s="5">
        <v>40</v>
      </c>
      <c r="B7" s="2">
        <v>26</v>
      </c>
      <c r="C7" s="2">
        <v>24</v>
      </c>
      <c r="D7" s="2">
        <v>21</v>
      </c>
      <c r="E7" s="2">
        <v>18</v>
      </c>
      <c r="F7" s="2">
        <v>26</v>
      </c>
      <c r="G7" s="2">
        <v>33</v>
      </c>
      <c r="H7" s="2">
        <v>18</v>
      </c>
      <c r="I7" s="2">
        <v>24</v>
      </c>
      <c r="J7" s="2">
        <v>28</v>
      </c>
      <c r="K7" s="2">
        <v>24</v>
      </c>
      <c r="M7" s="11">
        <v>27</v>
      </c>
      <c r="N7" s="11">
        <v>17</v>
      </c>
      <c r="O7" s="10">
        <f t="shared" si="0"/>
        <v>8.5000000000000006E-2</v>
      </c>
    </row>
    <row r="8" spans="1:15" x14ac:dyDescent="0.3">
      <c r="A8" s="5">
        <v>50</v>
      </c>
      <c r="B8" s="2">
        <v>27</v>
      </c>
      <c r="C8" s="2">
        <v>19</v>
      </c>
      <c r="D8" s="2">
        <v>24</v>
      </c>
      <c r="E8" s="2">
        <v>26</v>
      </c>
      <c r="F8" s="2">
        <v>29</v>
      </c>
      <c r="G8" s="2">
        <v>21</v>
      </c>
      <c r="H8" s="2">
        <v>21</v>
      </c>
      <c r="I8" s="2">
        <v>21</v>
      </c>
      <c r="J8" s="2">
        <v>35</v>
      </c>
      <c r="K8" s="2">
        <v>24</v>
      </c>
      <c r="M8" s="11">
        <v>21</v>
      </c>
      <c r="N8" s="11">
        <v>18</v>
      </c>
      <c r="O8" s="10">
        <f t="shared" si="0"/>
        <v>0.09</v>
      </c>
    </row>
    <row r="9" spans="1:15" x14ac:dyDescent="0.3">
      <c r="A9" s="5">
        <v>60</v>
      </c>
      <c r="B9" s="2">
        <v>27</v>
      </c>
      <c r="C9" s="2">
        <v>38</v>
      </c>
      <c r="D9" s="2">
        <v>23</v>
      </c>
      <c r="E9" s="2">
        <v>30</v>
      </c>
      <c r="F9" s="2">
        <v>19</v>
      </c>
      <c r="G9" s="2">
        <v>26</v>
      </c>
      <c r="H9" s="2">
        <v>21</v>
      </c>
      <c r="I9" s="2">
        <v>24</v>
      </c>
      <c r="J9" s="2">
        <v>22</v>
      </c>
      <c r="K9" s="2">
        <v>22</v>
      </c>
      <c r="M9" s="11">
        <v>22</v>
      </c>
      <c r="N9" s="11">
        <v>11</v>
      </c>
      <c r="O9" s="10">
        <f t="shared" si="0"/>
        <v>5.5E-2</v>
      </c>
    </row>
    <row r="10" spans="1:15" x14ac:dyDescent="0.3">
      <c r="A10" s="5">
        <v>70</v>
      </c>
      <c r="B10" s="2">
        <v>21</v>
      </c>
      <c r="C10" s="2">
        <v>20</v>
      </c>
      <c r="D10" s="2">
        <v>13</v>
      </c>
      <c r="E10" s="2">
        <v>27</v>
      </c>
      <c r="F10" s="2">
        <v>25</v>
      </c>
      <c r="G10" s="2">
        <v>29</v>
      </c>
      <c r="H10" s="2">
        <v>22</v>
      </c>
      <c r="I10" s="2">
        <v>30</v>
      </c>
      <c r="J10" s="2">
        <v>26</v>
      </c>
      <c r="K10" s="2">
        <v>21</v>
      </c>
      <c r="M10" s="11">
        <v>14</v>
      </c>
      <c r="N10" s="11">
        <v>3</v>
      </c>
      <c r="O10" s="10">
        <f t="shared" si="0"/>
        <v>1.4999999999999999E-2</v>
      </c>
    </row>
    <row r="11" spans="1:15" x14ac:dyDescent="0.3">
      <c r="A11" s="5">
        <v>80</v>
      </c>
      <c r="B11" s="1">
        <v>22</v>
      </c>
      <c r="C11" s="1">
        <v>34</v>
      </c>
      <c r="D11" s="1">
        <v>32</v>
      </c>
      <c r="E11" s="1">
        <v>22</v>
      </c>
      <c r="F11" s="1">
        <v>21</v>
      </c>
      <c r="G11" s="1">
        <v>31</v>
      </c>
      <c r="H11" s="1">
        <v>18</v>
      </c>
      <c r="I11" s="1">
        <v>28</v>
      </c>
      <c r="J11" s="1">
        <v>27</v>
      </c>
      <c r="K11" s="1">
        <v>31</v>
      </c>
      <c r="M11" s="10">
        <v>32</v>
      </c>
      <c r="N11" s="10">
        <v>6</v>
      </c>
      <c r="O11" s="10">
        <f t="shared" si="0"/>
        <v>0.03</v>
      </c>
    </row>
    <row r="12" spans="1:15" x14ac:dyDescent="0.3">
      <c r="A12" s="5">
        <v>90</v>
      </c>
      <c r="B12" s="1">
        <v>21</v>
      </c>
      <c r="C12" s="1">
        <v>17</v>
      </c>
      <c r="D12" s="1">
        <v>17</v>
      </c>
      <c r="E12" s="1">
        <v>27</v>
      </c>
      <c r="F12" s="1">
        <v>29</v>
      </c>
      <c r="G12" s="1">
        <v>26</v>
      </c>
      <c r="H12" s="1">
        <v>20</v>
      </c>
      <c r="I12" s="1">
        <v>17</v>
      </c>
      <c r="J12" s="1">
        <v>21</v>
      </c>
      <c r="K12" s="1">
        <v>23</v>
      </c>
      <c r="M12" s="10">
        <v>28</v>
      </c>
      <c r="N12" s="10">
        <v>7</v>
      </c>
      <c r="O12" s="10">
        <f t="shared" si="0"/>
        <v>3.5000000000000003E-2</v>
      </c>
    </row>
    <row r="13" spans="1:15" x14ac:dyDescent="0.3">
      <c r="A13" s="5">
        <v>100</v>
      </c>
      <c r="B13" s="1">
        <v>14</v>
      </c>
      <c r="C13" s="1">
        <v>25</v>
      </c>
      <c r="D13" s="1">
        <v>29</v>
      </c>
      <c r="E13" s="1">
        <v>24</v>
      </c>
      <c r="F13" s="1">
        <v>28</v>
      </c>
      <c r="G13" s="1">
        <v>19</v>
      </c>
      <c r="H13" s="1">
        <v>23</v>
      </c>
      <c r="I13" s="1">
        <v>24</v>
      </c>
      <c r="J13" s="1">
        <v>19</v>
      </c>
      <c r="K13" s="1">
        <v>15</v>
      </c>
      <c r="M13" s="10">
        <v>24</v>
      </c>
      <c r="N13" s="10">
        <v>16</v>
      </c>
      <c r="O13" s="10">
        <f t="shared" si="0"/>
        <v>0.08</v>
      </c>
    </row>
    <row r="14" spans="1:15" x14ac:dyDescent="0.3">
      <c r="A14" s="5">
        <v>110</v>
      </c>
      <c r="B14" s="1">
        <v>32</v>
      </c>
      <c r="C14" s="1">
        <v>27</v>
      </c>
      <c r="D14" s="1">
        <v>28</v>
      </c>
      <c r="E14" s="1">
        <v>21</v>
      </c>
      <c r="F14" s="1">
        <v>23</v>
      </c>
      <c r="G14" s="1">
        <v>26</v>
      </c>
      <c r="H14" s="1">
        <v>18</v>
      </c>
      <c r="I14" s="1">
        <v>27</v>
      </c>
      <c r="J14" s="1">
        <v>19</v>
      </c>
      <c r="K14" s="1">
        <v>24</v>
      </c>
      <c r="M14" s="10">
        <v>25</v>
      </c>
      <c r="N14" s="10">
        <v>14</v>
      </c>
      <c r="O14" s="10">
        <f t="shared" si="0"/>
        <v>7.0000000000000007E-2</v>
      </c>
    </row>
    <row r="15" spans="1:15" x14ac:dyDescent="0.3">
      <c r="A15" s="5">
        <v>120</v>
      </c>
      <c r="B15" s="2">
        <v>22</v>
      </c>
      <c r="C15" s="2">
        <v>26</v>
      </c>
      <c r="D15" s="2">
        <v>14</v>
      </c>
      <c r="E15" s="2">
        <v>26</v>
      </c>
      <c r="F15" s="2">
        <v>26</v>
      </c>
      <c r="G15" s="2">
        <v>27</v>
      </c>
      <c r="H15" s="2">
        <v>37</v>
      </c>
      <c r="I15" s="2">
        <v>22</v>
      </c>
      <c r="J15" s="2">
        <v>20</v>
      </c>
      <c r="K15" s="2">
        <v>26</v>
      </c>
      <c r="M15" s="11">
        <v>16</v>
      </c>
      <c r="N15" s="11">
        <v>4</v>
      </c>
      <c r="O15" s="10">
        <f t="shared" si="0"/>
        <v>0.02</v>
      </c>
    </row>
    <row r="16" spans="1:15" x14ac:dyDescent="0.3">
      <c r="A16" s="5">
        <v>130</v>
      </c>
      <c r="B16" s="2">
        <v>28</v>
      </c>
      <c r="C16" s="2">
        <v>15</v>
      </c>
      <c r="D16" s="2">
        <v>35</v>
      </c>
      <c r="E16" s="2">
        <v>24</v>
      </c>
      <c r="F16" s="2">
        <v>25</v>
      </c>
      <c r="G16" s="2">
        <v>25</v>
      </c>
      <c r="H16" s="2">
        <v>30</v>
      </c>
      <c r="I16" s="2">
        <v>26</v>
      </c>
      <c r="J16" s="2">
        <v>27</v>
      </c>
      <c r="K16" s="2">
        <v>24</v>
      </c>
      <c r="M16" s="11">
        <v>19</v>
      </c>
      <c r="N16" s="11">
        <v>11</v>
      </c>
      <c r="O16" s="10">
        <f t="shared" si="0"/>
        <v>5.5E-2</v>
      </c>
    </row>
    <row r="17" spans="1:15" x14ac:dyDescent="0.3">
      <c r="A17" s="5">
        <v>140</v>
      </c>
      <c r="B17" s="2">
        <v>21</v>
      </c>
      <c r="C17" s="2">
        <v>23</v>
      </c>
      <c r="D17" s="2">
        <v>24</v>
      </c>
      <c r="E17" s="2">
        <v>29</v>
      </c>
      <c r="F17" s="2">
        <v>26</v>
      </c>
      <c r="G17" s="2">
        <v>34</v>
      </c>
      <c r="H17" s="2">
        <v>34</v>
      </c>
      <c r="I17" s="2">
        <v>21</v>
      </c>
      <c r="J17" s="2">
        <v>22</v>
      </c>
      <c r="K17" s="2">
        <v>19</v>
      </c>
      <c r="M17" s="11">
        <v>38</v>
      </c>
      <c r="N17" s="11">
        <v>1</v>
      </c>
      <c r="O17" s="10">
        <f t="shared" si="0"/>
        <v>5.0000000000000001E-3</v>
      </c>
    </row>
    <row r="18" spans="1:15" x14ac:dyDescent="0.3">
      <c r="A18" s="5">
        <v>150</v>
      </c>
      <c r="B18" s="2">
        <v>24</v>
      </c>
      <c r="C18" s="2">
        <v>35</v>
      </c>
      <c r="D18" s="2">
        <v>28</v>
      </c>
      <c r="E18" s="2">
        <v>23</v>
      </c>
      <c r="F18" s="2">
        <v>30</v>
      </c>
      <c r="G18" s="2">
        <v>26</v>
      </c>
      <c r="H18" s="2">
        <v>25</v>
      </c>
      <c r="I18" s="2">
        <v>25</v>
      </c>
      <c r="J18" s="2">
        <v>19</v>
      </c>
      <c r="K18" s="2">
        <v>25</v>
      </c>
      <c r="M18" s="11">
        <v>34</v>
      </c>
      <c r="N18" s="11">
        <v>3</v>
      </c>
      <c r="O18" s="10">
        <f t="shared" si="0"/>
        <v>1.4999999999999999E-2</v>
      </c>
    </row>
    <row r="19" spans="1:15" x14ac:dyDescent="0.3">
      <c r="A19" s="5">
        <v>160</v>
      </c>
      <c r="B19" s="1">
        <v>20</v>
      </c>
      <c r="C19" s="1">
        <v>27</v>
      </c>
      <c r="D19" s="1">
        <v>18</v>
      </c>
      <c r="E19" s="1">
        <v>25</v>
      </c>
      <c r="F19" s="1">
        <v>27</v>
      </c>
      <c r="G19" s="1">
        <v>24</v>
      </c>
      <c r="H19" s="1">
        <v>29</v>
      </c>
      <c r="I19" s="1">
        <v>18</v>
      </c>
      <c r="J19" s="1">
        <v>20</v>
      </c>
      <c r="K19" s="1">
        <v>17</v>
      </c>
      <c r="M19" s="10">
        <v>17</v>
      </c>
      <c r="N19" s="10">
        <v>5</v>
      </c>
      <c r="O19" s="10">
        <f t="shared" si="0"/>
        <v>2.5000000000000001E-2</v>
      </c>
    </row>
    <row r="20" spans="1:15" x14ac:dyDescent="0.3">
      <c r="A20" s="5">
        <v>170</v>
      </c>
      <c r="B20" s="1">
        <v>25</v>
      </c>
      <c r="C20" s="1">
        <v>23</v>
      </c>
      <c r="D20" s="1">
        <v>16</v>
      </c>
      <c r="E20" s="1">
        <v>21</v>
      </c>
      <c r="F20" s="1">
        <v>23</v>
      </c>
      <c r="G20" s="1">
        <v>20</v>
      </c>
      <c r="H20" s="1">
        <v>26</v>
      </c>
      <c r="I20" s="1">
        <v>20</v>
      </c>
      <c r="J20" s="1">
        <v>22</v>
      </c>
      <c r="K20" s="1">
        <v>32</v>
      </c>
      <c r="M20" s="10">
        <v>15</v>
      </c>
      <c r="N20" s="10">
        <v>3</v>
      </c>
      <c r="O20" s="10">
        <f t="shared" si="0"/>
        <v>1.4999999999999999E-2</v>
      </c>
    </row>
    <row r="21" spans="1:15" x14ac:dyDescent="0.3">
      <c r="A21" s="5">
        <v>180</v>
      </c>
      <c r="B21" s="1">
        <v>25</v>
      </c>
      <c r="C21" s="1">
        <v>16</v>
      </c>
      <c r="D21" s="1">
        <v>26</v>
      </c>
      <c r="E21" s="1">
        <v>25</v>
      </c>
      <c r="F21" s="1">
        <v>32</v>
      </c>
      <c r="G21" s="1">
        <v>20</v>
      </c>
      <c r="H21" s="1">
        <v>21</v>
      </c>
      <c r="I21" s="1">
        <v>23</v>
      </c>
      <c r="J21" s="1">
        <v>30</v>
      </c>
      <c r="K21" s="1">
        <v>32</v>
      </c>
      <c r="M21" s="10">
        <v>23</v>
      </c>
      <c r="N21" s="10">
        <v>12</v>
      </c>
      <c r="O21" s="10">
        <f t="shared" si="0"/>
        <v>0.06</v>
      </c>
    </row>
    <row r="22" spans="1:15" x14ac:dyDescent="0.3">
      <c r="A22" s="5">
        <v>190</v>
      </c>
      <c r="B22" s="1">
        <v>16</v>
      </c>
      <c r="C22" s="1">
        <v>14</v>
      </c>
      <c r="D22" s="1">
        <v>18</v>
      </c>
      <c r="E22" s="1">
        <v>31</v>
      </c>
      <c r="F22" s="1">
        <v>27</v>
      </c>
      <c r="G22" s="1">
        <v>26</v>
      </c>
      <c r="H22" s="1">
        <v>23</v>
      </c>
      <c r="I22" s="1">
        <v>26</v>
      </c>
      <c r="J22" s="1">
        <v>19</v>
      </c>
      <c r="K22" s="1">
        <v>31</v>
      </c>
      <c r="M22" s="10">
        <v>18</v>
      </c>
      <c r="N22" s="10">
        <v>8</v>
      </c>
      <c r="O22" s="10">
        <f t="shared" si="0"/>
        <v>0.04</v>
      </c>
    </row>
    <row r="23" spans="1:15" ht="10.8" customHeight="1" x14ac:dyDescent="0.3">
      <c r="M23" s="11">
        <v>29</v>
      </c>
      <c r="N23" s="11">
        <v>9</v>
      </c>
      <c r="O23" s="10">
        <f t="shared" si="0"/>
        <v>4.4999999999999998E-2</v>
      </c>
    </row>
    <row r="24" spans="1:15" hidden="1" x14ac:dyDescent="0.3">
      <c r="M24" s="11">
        <v>13</v>
      </c>
      <c r="N24" s="11">
        <v>1</v>
      </c>
      <c r="O24" s="10">
        <f t="shared" si="0"/>
        <v>5.0000000000000001E-3</v>
      </c>
    </row>
    <row r="25" spans="1:15" x14ac:dyDescent="0.3">
      <c r="M25" s="11">
        <v>30</v>
      </c>
      <c r="N25" s="11">
        <v>7</v>
      </c>
      <c r="O25" s="10">
        <f t="shared" si="0"/>
        <v>3.5000000000000003E-2</v>
      </c>
    </row>
    <row r="26" spans="1:15" x14ac:dyDescent="0.3">
      <c r="M26" s="11">
        <v>33</v>
      </c>
      <c r="N26" s="11">
        <v>1</v>
      </c>
      <c r="O26" s="10">
        <f t="shared" si="0"/>
        <v>5.0000000000000001E-3</v>
      </c>
    </row>
    <row r="27" spans="1:15" x14ac:dyDescent="0.3">
      <c r="M27" s="11">
        <v>37</v>
      </c>
      <c r="N27" s="11">
        <v>1</v>
      </c>
      <c r="O27" s="10">
        <f t="shared" si="0"/>
        <v>5.0000000000000001E-3</v>
      </c>
    </row>
    <row r="28" spans="1:15" x14ac:dyDescent="0.3">
      <c r="B28" s="1"/>
      <c r="C28" s="1"/>
      <c r="F28" s="1"/>
      <c r="G28" s="1"/>
      <c r="M28" s="3"/>
    </row>
    <row r="29" spans="1:15" x14ac:dyDescent="0.3">
      <c r="B29" s="1"/>
      <c r="C29" s="1"/>
      <c r="F29" s="1"/>
      <c r="G29" s="1"/>
    </row>
    <row r="30" spans="1:15" x14ac:dyDescent="0.3">
      <c r="B30" s="1"/>
      <c r="C30" s="1"/>
      <c r="F30" s="1"/>
      <c r="G30" s="1"/>
    </row>
    <row r="31" spans="1:15" x14ac:dyDescent="0.3">
      <c r="B31" s="1"/>
      <c r="C31" s="1"/>
      <c r="F31" s="1"/>
      <c r="G31" s="1"/>
    </row>
    <row r="32" spans="1:15" x14ac:dyDescent="0.3">
      <c r="B32" s="2"/>
      <c r="C32" s="2"/>
      <c r="F32" s="2"/>
      <c r="G32" s="2"/>
    </row>
    <row r="33" spans="2:7" x14ac:dyDescent="0.3">
      <c r="B33" s="2"/>
      <c r="C33" s="2"/>
      <c r="F33" s="2"/>
      <c r="G33" s="2"/>
    </row>
    <row r="34" spans="2:7" x14ac:dyDescent="0.3">
      <c r="B34" s="2"/>
      <c r="C34" s="2"/>
      <c r="F34" s="2"/>
      <c r="G34" s="2"/>
    </row>
    <row r="35" spans="2:7" x14ac:dyDescent="0.3">
      <c r="B35" s="2"/>
      <c r="C35" s="2"/>
      <c r="F35" s="2"/>
      <c r="G35" s="2"/>
    </row>
    <row r="36" spans="2:7" x14ac:dyDescent="0.3">
      <c r="B36" s="1"/>
      <c r="C36" s="1"/>
      <c r="F36" s="1"/>
      <c r="G36" s="1"/>
    </row>
    <row r="37" spans="2:7" x14ac:dyDescent="0.3">
      <c r="B37" s="1"/>
      <c r="C37" s="1"/>
      <c r="F37" s="1"/>
      <c r="G37" s="1"/>
    </row>
    <row r="38" spans="2:7" x14ac:dyDescent="0.3">
      <c r="B38" s="1"/>
      <c r="C38" s="1"/>
      <c r="F38" s="1"/>
      <c r="G38" s="1"/>
    </row>
    <row r="39" spans="2:7" x14ac:dyDescent="0.3">
      <c r="B39" s="1"/>
      <c r="C39" s="1"/>
      <c r="F39" s="1"/>
      <c r="G39" s="1"/>
    </row>
    <row r="40" spans="2:7" x14ac:dyDescent="0.3">
      <c r="B40" s="2"/>
      <c r="C40" s="2"/>
      <c r="F40" s="2"/>
      <c r="G40" s="2"/>
    </row>
    <row r="41" spans="2:7" x14ac:dyDescent="0.3">
      <c r="B41" s="2"/>
      <c r="C41" s="2"/>
      <c r="F41" s="2"/>
      <c r="G41" s="2"/>
    </row>
    <row r="42" spans="2:7" x14ac:dyDescent="0.3">
      <c r="B42" s="2"/>
      <c r="C42" s="2"/>
      <c r="F42" s="2"/>
      <c r="G42" s="2"/>
    </row>
    <row r="43" spans="2:7" x14ac:dyDescent="0.3">
      <c r="B43" s="2"/>
      <c r="C43" s="2"/>
      <c r="F43" s="2"/>
      <c r="G43" s="2"/>
    </row>
    <row r="44" spans="2:7" x14ac:dyDescent="0.3">
      <c r="B44" s="1"/>
      <c r="C44" s="1"/>
      <c r="F44" s="1"/>
      <c r="G44" s="1"/>
    </row>
    <row r="45" spans="2:7" x14ac:dyDescent="0.3">
      <c r="B45" s="1"/>
      <c r="C45" s="1"/>
      <c r="F45" s="1"/>
      <c r="G45" s="1"/>
    </row>
    <row r="46" spans="2:7" x14ac:dyDescent="0.3">
      <c r="B46" s="1"/>
      <c r="C46" s="1"/>
      <c r="F46" s="1"/>
      <c r="G46" s="1"/>
    </row>
    <row r="47" spans="2:7" x14ac:dyDescent="0.3">
      <c r="B47" s="1"/>
      <c r="C47" s="1"/>
      <c r="F47" s="1"/>
      <c r="G47" s="1"/>
    </row>
    <row r="49" spans="2:11" x14ac:dyDescent="0.3">
      <c r="B49" s="1">
        <v>19</v>
      </c>
      <c r="C49" s="1">
        <v>29</v>
      </c>
      <c r="F49" s="1">
        <v>17</v>
      </c>
      <c r="G49" s="1">
        <v>19</v>
      </c>
      <c r="J49" s="1">
        <v>23</v>
      </c>
      <c r="K49" s="1">
        <v>26</v>
      </c>
    </row>
    <row r="50" spans="2:11" x14ac:dyDescent="0.3">
      <c r="B50" s="1">
        <v>20</v>
      </c>
      <c r="C50" s="1">
        <v>21</v>
      </c>
      <c r="F50" s="1">
        <v>31</v>
      </c>
      <c r="G50" s="1">
        <v>29</v>
      </c>
      <c r="J50" s="1">
        <v>25</v>
      </c>
      <c r="K50" s="1">
        <v>20</v>
      </c>
    </row>
    <row r="51" spans="2:11" x14ac:dyDescent="0.3">
      <c r="B51" s="1">
        <v>27</v>
      </c>
      <c r="C51" s="1">
        <v>24</v>
      </c>
      <c r="F51" s="1">
        <v>26</v>
      </c>
      <c r="G51" s="1">
        <v>25</v>
      </c>
      <c r="J51" s="1">
        <v>32</v>
      </c>
      <c r="K51" s="1">
        <v>28</v>
      </c>
    </row>
    <row r="52" spans="2:11" x14ac:dyDescent="0.3">
      <c r="B52" s="1">
        <v>16</v>
      </c>
      <c r="C52" s="1">
        <v>21</v>
      </c>
      <c r="F52" s="1">
        <v>15</v>
      </c>
      <c r="G52" s="1">
        <v>27</v>
      </c>
      <c r="J52" s="1">
        <v>27</v>
      </c>
      <c r="K52" s="1">
        <v>23</v>
      </c>
    </row>
    <row r="53" spans="2:11" x14ac:dyDescent="0.3">
      <c r="B53" s="2">
        <v>26</v>
      </c>
      <c r="C53" s="2">
        <v>33</v>
      </c>
      <c r="F53" s="2">
        <v>18</v>
      </c>
      <c r="G53" s="2">
        <v>24</v>
      </c>
      <c r="J53" s="2">
        <v>28</v>
      </c>
      <c r="K53" s="2">
        <v>24</v>
      </c>
    </row>
    <row r="54" spans="2:11" x14ac:dyDescent="0.3">
      <c r="B54" s="2">
        <v>29</v>
      </c>
      <c r="C54" s="2">
        <v>21</v>
      </c>
      <c r="F54" s="2">
        <v>21</v>
      </c>
      <c r="G54" s="2">
        <v>21</v>
      </c>
      <c r="J54" s="2">
        <v>35</v>
      </c>
      <c r="K54" s="2">
        <v>24</v>
      </c>
    </row>
    <row r="55" spans="2:11" x14ac:dyDescent="0.3">
      <c r="B55" s="2">
        <v>19</v>
      </c>
      <c r="C55" s="2">
        <v>26</v>
      </c>
      <c r="F55" s="2">
        <v>21</v>
      </c>
      <c r="G55" s="2">
        <v>24</v>
      </c>
      <c r="J55" s="2">
        <v>22</v>
      </c>
      <c r="K55" s="2">
        <v>22</v>
      </c>
    </row>
    <row r="56" spans="2:11" x14ac:dyDescent="0.3">
      <c r="B56" s="2">
        <v>25</v>
      </c>
      <c r="C56" s="2">
        <v>29</v>
      </c>
      <c r="F56" s="2">
        <v>22</v>
      </c>
      <c r="G56" s="2">
        <v>30</v>
      </c>
      <c r="J56" s="2">
        <v>26</v>
      </c>
      <c r="K56" s="2">
        <v>21</v>
      </c>
    </row>
    <row r="57" spans="2:11" x14ac:dyDescent="0.3">
      <c r="B57" s="1">
        <v>21</v>
      </c>
      <c r="C57" s="1">
        <v>31</v>
      </c>
      <c r="F57" s="1">
        <v>18</v>
      </c>
      <c r="G57" s="1">
        <v>28</v>
      </c>
      <c r="J57" s="1">
        <v>27</v>
      </c>
      <c r="K57" s="1">
        <v>31</v>
      </c>
    </row>
    <row r="58" spans="2:11" x14ac:dyDescent="0.3">
      <c r="B58" s="1">
        <v>29</v>
      </c>
      <c r="C58" s="1">
        <v>26</v>
      </c>
      <c r="F58" s="1">
        <v>20</v>
      </c>
      <c r="G58" s="1">
        <v>17</v>
      </c>
      <c r="J58" s="1">
        <v>21</v>
      </c>
      <c r="K58" s="1">
        <v>23</v>
      </c>
    </row>
    <row r="59" spans="2:11" x14ac:dyDescent="0.3">
      <c r="B59" s="1">
        <v>28</v>
      </c>
      <c r="C59" s="1">
        <v>19</v>
      </c>
      <c r="F59" s="1">
        <v>23</v>
      </c>
      <c r="G59" s="1">
        <v>24</v>
      </c>
      <c r="J59" s="1">
        <v>19</v>
      </c>
      <c r="K59" s="1">
        <v>15</v>
      </c>
    </row>
    <row r="60" spans="2:11" x14ac:dyDescent="0.3">
      <c r="B60" s="1">
        <v>23</v>
      </c>
      <c r="C60" s="1">
        <v>26</v>
      </c>
      <c r="F60" s="1">
        <v>18</v>
      </c>
      <c r="G60" s="1">
        <v>27</v>
      </c>
      <c r="J60" s="1">
        <v>19</v>
      </c>
      <c r="K60" s="1">
        <v>24</v>
      </c>
    </row>
    <row r="61" spans="2:11" x14ac:dyDescent="0.3">
      <c r="B61" s="2">
        <v>26</v>
      </c>
      <c r="C61" s="2">
        <v>27</v>
      </c>
      <c r="F61" s="2">
        <v>37</v>
      </c>
      <c r="G61" s="2">
        <v>22</v>
      </c>
      <c r="J61" s="2">
        <v>20</v>
      </c>
      <c r="K61" s="2">
        <v>26</v>
      </c>
    </row>
    <row r="62" spans="2:11" x14ac:dyDescent="0.3">
      <c r="B62" s="2">
        <v>25</v>
      </c>
      <c r="C62" s="2">
        <v>25</v>
      </c>
      <c r="F62" s="2">
        <v>30</v>
      </c>
      <c r="G62" s="2">
        <v>26</v>
      </c>
      <c r="J62" s="2">
        <v>27</v>
      </c>
      <c r="K62" s="2">
        <v>24</v>
      </c>
    </row>
    <row r="63" spans="2:11" x14ac:dyDescent="0.3">
      <c r="B63" s="2">
        <v>26</v>
      </c>
      <c r="C63" s="2">
        <v>34</v>
      </c>
      <c r="F63" s="2">
        <v>34</v>
      </c>
      <c r="G63" s="2">
        <v>21</v>
      </c>
      <c r="J63" s="2">
        <v>22</v>
      </c>
      <c r="K63" s="2">
        <v>19</v>
      </c>
    </row>
    <row r="64" spans="2:11" x14ac:dyDescent="0.3">
      <c r="B64" s="2">
        <v>30</v>
      </c>
      <c r="C64" s="2">
        <v>26</v>
      </c>
      <c r="F64" s="2">
        <v>25</v>
      </c>
      <c r="G64" s="2">
        <v>25</v>
      </c>
      <c r="J64" s="2">
        <v>19</v>
      </c>
      <c r="K64" s="2">
        <v>25</v>
      </c>
    </row>
    <row r="65" spans="2:11" x14ac:dyDescent="0.3">
      <c r="B65" s="1">
        <v>27</v>
      </c>
      <c r="C65" s="1">
        <v>24</v>
      </c>
      <c r="F65" s="1">
        <v>29</v>
      </c>
      <c r="G65" s="1">
        <v>18</v>
      </c>
      <c r="J65" s="1">
        <v>20</v>
      </c>
      <c r="K65" s="1">
        <v>17</v>
      </c>
    </row>
    <row r="66" spans="2:11" x14ac:dyDescent="0.3">
      <c r="B66" s="1">
        <v>23</v>
      </c>
      <c r="C66" s="1">
        <v>20</v>
      </c>
      <c r="F66" s="1">
        <v>26</v>
      </c>
      <c r="G66" s="1">
        <v>20</v>
      </c>
      <c r="J66" s="1">
        <v>22</v>
      </c>
      <c r="K66" s="1">
        <v>32</v>
      </c>
    </row>
    <row r="67" spans="2:11" x14ac:dyDescent="0.3">
      <c r="B67" s="1">
        <v>32</v>
      </c>
      <c r="C67" s="1">
        <v>20</v>
      </c>
      <c r="F67" s="1">
        <v>21</v>
      </c>
      <c r="G67" s="1">
        <v>23</v>
      </c>
      <c r="J67" s="1">
        <v>30</v>
      </c>
      <c r="K67" s="1">
        <v>32</v>
      </c>
    </row>
    <row r="68" spans="2:11" x14ac:dyDescent="0.3">
      <c r="B68" s="1">
        <v>27</v>
      </c>
      <c r="C68" s="1">
        <v>26</v>
      </c>
      <c r="F68" s="1">
        <v>23</v>
      </c>
      <c r="G68" s="1">
        <v>26</v>
      </c>
      <c r="J68" s="1">
        <v>19</v>
      </c>
      <c r="K68" s="1">
        <v>31</v>
      </c>
    </row>
    <row r="71" spans="2:11" x14ac:dyDescent="0.3">
      <c r="C71">
        <f t="shared" ref="C71:C90" si="1">B28+C28</f>
        <v>0</v>
      </c>
      <c r="D71">
        <f t="shared" ref="D71:D90" si="2">F28+G28</f>
        <v>0</v>
      </c>
      <c r="E71">
        <f t="shared" ref="E71:E90" si="3">B49+C49</f>
        <v>48</v>
      </c>
      <c r="F71">
        <f t="shared" ref="F71:F90" si="4">F49+G49</f>
        <v>36</v>
      </c>
      <c r="G71">
        <f t="shared" ref="G71:G90" si="5">J49+K49</f>
        <v>49</v>
      </c>
    </row>
    <row r="72" spans="2:11" x14ac:dyDescent="0.3">
      <c r="C72">
        <f t="shared" si="1"/>
        <v>0</v>
      </c>
      <c r="D72">
        <f t="shared" si="2"/>
        <v>0</v>
      </c>
      <c r="E72">
        <f t="shared" si="3"/>
        <v>41</v>
      </c>
      <c r="F72">
        <f t="shared" si="4"/>
        <v>60</v>
      </c>
      <c r="G72">
        <f t="shared" si="5"/>
        <v>45</v>
      </c>
    </row>
    <row r="73" spans="2:11" x14ac:dyDescent="0.3">
      <c r="C73">
        <f t="shared" si="1"/>
        <v>0</v>
      </c>
      <c r="D73">
        <f t="shared" si="2"/>
        <v>0</v>
      </c>
      <c r="E73">
        <f t="shared" si="3"/>
        <v>51</v>
      </c>
      <c r="F73">
        <f t="shared" si="4"/>
        <v>51</v>
      </c>
      <c r="G73">
        <f t="shared" si="5"/>
        <v>60</v>
      </c>
    </row>
    <row r="74" spans="2:11" x14ac:dyDescent="0.3">
      <c r="C74">
        <f t="shared" si="1"/>
        <v>0</v>
      </c>
      <c r="D74">
        <f t="shared" si="2"/>
        <v>0</v>
      </c>
      <c r="E74">
        <f t="shared" si="3"/>
        <v>37</v>
      </c>
      <c r="F74">
        <f t="shared" si="4"/>
        <v>42</v>
      </c>
      <c r="G74">
        <f t="shared" si="5"/>
        <v>50</v>
      </c>
    </row>
    <row r="75" spans="2:11" x14ac:dyDescent="0.3">
      <c r="C75">
        <f t="shared" si="1"/>
        <v>0</v>
      </c>
      <c r="D75">
        <f t="shared" si="2"/>
        <v>0</v>
      </c>
      <c r="E75">
        <f t="shared" si="3"/>
        <v>59</v>
      </c>
      <c r="F75">
        <f t="shared" si="4"/>
        <v>42</v>
      </c>
      <c r="G75">
        <f t="shared" si="5"/>
        <v>52</v>
      </c>
    </row>
    <row r="76" spans="2:11" x14ac:dyDescent="0.3">
      <c r="C76">
        <f t="shared" si="1"/>
        <v>0</v>
      </c>
      <c r="D76">
        <f t="shared" si="2"/>
        <v>0</v>
      </c>
      <c r="E76">
        <f t="shared" si="3"/>
        <v>50</v>
      </c>
      <c r="F76">
        <f t="shared" si="4"/>
        <v>42</v>
      </c>
      <c r="G76">
        <f t="shared" si="5"/>
        <v>59</v>
      </c>
    </row>
    <row r="77" spans="2:11" x14ac:dyDescent="0.3">
      <c r="C77">
        <f t="shared" si="1"/>
        <v>0</v>
      </c>
      <c r="D77">
        <f t="shared" si="2"/>
        <v>0</v>
      </c>
      <c r="E77">
        <f t="shared" si="3"/>
        <v>45</v>
      </c>
      <c r="F77">
        <f t="shared" si="4"/>
        <v>45</v>
      </c>
      <c r="G77">
        <f t="shared" si="5"/>
        <v>44</v>
      </c>
    </row>
    <row r="78" spans="2:11" x14ac:dyDescent="0.3">
      <c r="C78">
        <f t="shared" si="1"/>
        <v>0</v>
      </c>
      <c r="D78">
        <f t="shared" si="2"/>
        <v>0</v>
      </c>
      <c r="E78">
        <f t="shared" si="3"/>
        <v>54</v>
      </c>
      <c r="F78">
        <f t="shared" si="4"/>
        <v>52</v>
      </c>
      <c r="G78">
        <f t="shared" si="5"/>
        <v>47</v>
      </c>
    </row>
    <row r="79" spans="2:11" x14ac:dyDescent="0.3">
      <c r="C79">
        <f t="shared" si="1"/>
        <v>0</v>
      </c>
      <c r="D79">
        <f t="shared" si="2"/>
        <v>0</v>
      </c>
      <c r="E79">
        <f t="shared" si="3"/>
        <v>52</v>
      </c>
      <c r="F79">
        <f t="shared" si="4"/>
        <v>46</v>
      </c>
      <c r="G79">
        <f t="shared" si="5"/>
        <v>58</v>
      </c>
    </row>
    <row r="80" spans="2:11" x14ac:dyDescent="0.3">
      <c r="C80">
        <f t="shared" si="1"/>
        <v>0</v>
      </c>
      <c r="D80">
        <f t="shared" si="2"/>
        <v>0</v>
      </c>
      <c r="E80">
        <f t="shared" si="3"/>
        <v>55</v>
      </c>
      <c r="F80">
        <f t="shared" si="4"/>
        <v>37</v>
      </c>
      <c r="G80">
        <f t="shared" si="5"/>
        <v>44</v>
      </c>
    </row>
    <row r="81" spans="3:7" x14ac:dyDescent="0.3">
      <c r="C81">
        <f t="shared" si="1"/>
        <v>0</v>
      </c>
      <c r="D81">
        <f t="shared" si="2"/>
        <v>0</v>
      </c>
      <c r="E81">
        <f t="shared" si="3"/>
        <v>47</v>
      </c>
      <c r="F81">
        <f t="shared" si="4"/>
        <v>47</v>
      </c>
      <c r="G81">
        <f t="shared" si="5"/>
        <v>34</v>
      </c>
    </row>
    <row r="82" spans="3:7" x14ac:dyDescent="0.3">
      <c r="C82">
        <f t="shared" si="1"/>
        <v>0</v>
      </c>
      <c r="D82">
        <f t="shared" si="2"/>
        <v>0</v>
      </c>
      <c r="E82">
        <f t="shared" si="3"/>
        <v>49</v>
      </c>
      <c r="F82">
        <f t="shared" si="4"/>
        <v>45</v>
      </c>
      <c r="G82">
        <f t="shared" si="5"/>
        <v>43</v>
      </c>
    </row>
    <row r="83" spans="3:7" x14ac:dyDescent="0.3">
      <c r="C83">
        <f t="shared" si="1"/>
        <v>0</v>
      </c>
      <c r="D83">
        <f t="shared" si="2"/>
        <v>0</v>
      </c>
      <c r="E83">
        <f t="shared" si="3"/>
        <v>53</v>
      </c>
      <c r="F83">
        <f t="shared" si="4"/>
        <v>59</v>
      </c>
      <c r="G83">
        <f t="shared" si="5"/>
        <v>46</v>
      </c>
    </row>
    <row r="84" spans="3:7" x14ac:dyDescent="0.3">
      <c r="C84">
        <f t="shared" si="1"/>
        <v>0</v>
      </c>
      <c r="D84">
        <f t="shared" si="2"/>
        <v>0</v>
      </c>
      <c r="E84">
        <f t="shared" si="3"/>
        <v>50</v>
      </c>
      <c r="F84">
        <f t="shared" si="4"/>
        <v>56</v>
      </c>
      <c r="G84">
        <f t="shared" si="5"/>
        <v>51</v>
      </c>
    </row>
    <row r="85" spans="3:7" x14ac:dyDescent="0.3">
      <c r="C85">
        <f t="shared" si="1"/>
        <v>0</v>
      </c>
      <c r="D85">
        <f t="shared" si="2"/>
        <v>0</v>
      </c>
      <c r="E85">
        <f t="shared" si="3"/>
        <v>60</v>
      </c>
      <c r="F85">
        <f t="shared" si="4"/>
        <v>55</v>
      </c>
      <c r="G85">
        <f t="shared" si="5"/>
        <v>41</v>
      </c>
    </row>
    <row r="86" spans="3:7" x14ac:dyDescent="0.3">
      <c r="C86">
        <f t="shared" si="1"/>
        <v>0</v>
      </c>
      <c r="D86">
        <f t="shared" si="2"/>
        <v>0</v>
      </c>
      <c r="E86">
        <f t="shared" si="3"/>
        <v>56</v>
      </c>
      <c r="F86">
        <f t="shared" si="4"/>
        <v>50</v>
      </c>
      <c r="G86">
        <f t="shared" si="5"/>
        <v>44</v>
      </c>
    </row>
    <row r="87" spans="3:7" x14ac:dyDescent="0.3">
      <c r="C87">
        <f t="shared" si="1"/>
        <v>0</v>
      </c>
      <c r="D87">
        <f t="shared" si="2"/>
        <v>0</v>
      </c>
      <c r="E87">
        <f t="shared" si="3"/>
        <v>51</v>
      </c>
      <c r="F87">
        <f t="shared" si="4"/>
        <v>47</v>
      </c>
      <c r="G87">
        <f t="shared" si="5"/>
        <v>37</v>
      </c>
    </row>
    <row r="88" spans="3:7" x14ac:dyDescent="0.3">
      <c r="C88">
        <f t="shared" si="1"/>
        <v>0</v>
      </c>
      <c r="D88">
        <f t="shared" si="2"/>
        <v>0</v>
      </c>
      <c r="E88">
        <f t="shared" si="3"/>
        <v>43</v>
      </c>
      <c r="F88">
        <f t="shared" si="4"/>
        <v>46</v>
      </c>
      <c r="G88">
        <f t="shared" si="5"/>
        <v>54</v>
      </c>
    </row>
    <row r="89" spans="3:7" x14ac:dyDescent="0.3">
      <c r="C89">
        <f t="shared" si="1"/>
        <v>0</v>
      </c>
      <c r="D89">
        <f t="shared" si="2"/>
        <v>0</v>
      </c>
      <c r="E89">
        <f t="shared" si="3"/>
        <v>52</v>
      </c>
      <c r="F89">
        <f t="shared" si="4"/>
        <v>44</v>
      </c>
      <c r="G89">
        <f t="shared" si="5"/>
        <v>62</v>
      </c>
    </row>
    <row r="90" spans="3:7" x14ac:dyDescent="0.3">
      <c r="C90">
        <f t="shared" si="1"/>
        <v>0</v>
      </c>
      <c r="D90">
        <f t="shared" si="2"/>
        <v>0</v>
      </c>
      <c r="E90">
        <f t="shared" si="3"/>
        <v>53</v>
      </c>
      <c r="F90">
        <f t="shared" si="4"/>
        <v>49</v>
      </c>
      <c r="G90">
        <f t="shared" si="5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6BDA-B0EF-485E-927A-8D7CDC91EA2A}">
  <dimension ref="B2:AA44"/>
  <sheetViews>
    <sheetView topLeftCell="N1" workbookViewId="0">
      <selection activeCell="P18" sqref="P18"/>
    </sheetView>
  </sheetViews>
  <sheetFormatPr defaultRowHeight="14.4" x14ac:dyDescent="0.3"/>
  <cols>
    <col min="14" max="14" width="20.88671875" customWidth="1"/>
  </cols>
  <sheetData>
    <row r="2" spans="2:27" x14ac:dyDescent="0.3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N2" s="13" t="s">
        <v>6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2"/>
      <c r="X2" s="12"/>
      <c r="Y2" s="12"/>
      <c r="Z2" s="12"/>
      <c r="AA2" s="12"/>
    </row>
    <row r="3" spans="2:27" x14ac:dyDescent="0.3">
      <c r="B3" s="5">
        <v>0</v>
      </c>
      <c r="C3" s="1">
        <v>31</v>
      </c>
      <c r="D3" s="1">
        <v>19</v>
      </c>
      <c r="E3" s="1">
        <v>18</v>
      </c>
      <c r="F3" s="1">
        <v>24</v>
      </c>
      <c r="G3" s="1">
        <v>19</v>
      </c>
      <c r="H3" s="1">
        <v>29</v>
      </c>
      <c r="I3" s="1">
        <v>17</v>
      </c>
      <c r="J3" s="1">
        <v>19</v>
      </c>
      <c r="K3" s="1">
        <v>23</v>
      </c>
      <c r="L3" s="1">
        <v>26</v>
      </c>
      <c r="N3" s="13" t="s">
        <v>7</v>
      </c>
      <c r="O3" s="15">
        <v>1</v>
      </c>
      <c r="P3" s="15">
        <v>3</v>
      </c>
      <c r="Q3" s="15">
        <v>3</v>
      </c>
      <c r="R3" s="15">
        <v>4</v>
      </c>
      <c r="S3" s="15">
        <v>5</v>
      </c>
      <c r="T3" s="15">
        <v>8</v>
      </c>
      <c r="U3" s="15">
        <v>11</v>
      </c>
      <c r="V3" s="15">
        <v>11</v>
      </c>
    </row>
    <row r="4" spans="2:27" x14ac:dyDescent="0.3">
      <c r="B4" s="5">
        <v>10</v>
      </c>
      <c r="C4" s="1">
        <v>35</v>
      </c>
      <c r="D4" s="1">
        <v>22</v>
      </c>
      <c r="E4" s="1">
        <v>25</v>
      </c>
      <c r="F4" s="1">
        <v>30</v>
      </c>
      <c r="G4" s="1">
        <v>20</v>
      </c>
      <c r="H4" s="1">
        <v>21</v>
      </c>
      <c r="I4" s="1">
        <v>31</v>
      </c>
      <c r="J4" s="1">
        <v>29</v>
      </c>
      <c r="K4" s="1">
        <v>25</v>
      </c>
      <c r="L4" s="1">
        <v>20</v>
      </c>
      <c r="N4" s="13" t="s">
        <v>8</v>
      </c>
      <c r="O4" s="16">
        <f>O3/200</f>
        <v>5.0000000000000001E-3</v>
      </c>
      <c r="P4" s="16">
        <f t="shared" ref="P4:V4" si="0">P3/200</f>
        <v>1.4999999999999999E-2</v>
      </c>
      <c r="Q4" s="16">
        <f t="shared" si="0"/>
        <v>1.4999999999999999E-2</v>
      </c>
      <c r="R4" s="16">
        <f t="shared" si="0"/>
        <v>0.02</v>
      </c>
      <c r="S4" s="16">
        <f t="shared" si="0"/>
        <v>2.5000000000000001E-2</v>
      </c>
      <c r="T4" s="16">
        <f t="shared" si="0"/>
        <v>0.04</v>
      </c>
      <c r="U4" s="16">
        <f t="shared" si="0"/>
        <v>5.5E-2</v>
      </c>
      <c r="V4" s="16">
        <f>V3/200</f>
        <v>5.5E-2</v>
      </c>
    </row>
    <row r="5" spans="2:27" x14ac:dyDescent="0.3">
      <c r="B5" s="5">
        <v>20</v>
      </c>
      <c r="C5" s="1">
        <v>20</v>
      </c>
      <c r="D5" s="1">
        <v>27</v>
      </c>
      <c r="E5" s="1">
        <v>29</v>
      </c>
      <c r="F5" s="1">
        <v>22</v>
      </c>
      <c r="G5" s="1">
        <v>27</v>
      </c>
      <c r="H5" s="1">
        <v>24</v>
      </c>
      <c r="I5" s="1">
        <v>26</v>
      </c>
      <c r="J5" s="1">
        <v>25</v>
      </c>
      <c r="K5" s="1">
        <v>32</v>
      </c>
      <c r="L5" s="1">
        <v>28</v>
      </c>
    </row>
    <row r="6" spans="2:27" x14ac:dyDescent="0.3">
      <c r="B6" s="5">
        <v>30</v>
      </c>
      <c r="C6" s="1">
        <v>31</v>
      </c>
      <c r="D6" s="1">
        <v>21</v>
      </c>
      <c r="E6" s="1">
        <v>27</v>
      </c>
      <c r="F6" s="1">
        <v>30</v>
      </c>
      <c r="G6" s="1">
        <v>16</v>
      </c>
      <c r="H6" s="1">
        <v>21</v>
      </c>
      <c r="I6" s="1">
        <v>15</v>
      </c>
      <c r="J6" s="1">
        <v>27</v>
      </c>
      <c r="K6" s="1">
        <v>27</v>
      </c>
      <c r="L6" s="1">
        <v>23</v>
      </c>
      <c r="N6" s="13" t="s">
        <v>6</v>
      </c>
      <c r="O6" s="14">
        <v>21</v>
      </c>
      <c r="P6" s="14">
        <v>22</v>
      </c>
      <c r="Q6" s="14">
        <v>23</v>
      </c>
      <c r="R6" s="14">
        <v>24</v>
      </c>
      <c r="S6" s="14">
        <v>25</v>
      </c>
      <c r="T6" s="14">
        <v>26</v>
      </c>
      <c r="U6" s="14">
        <v>27</v>
      </c>
      <c r="V6" s="14">
        <v>28</v>
      </c>
    </row>
    <row r="7" spans="2:27" x14ac:dyDescent="0.3">
      <c r="B7" s="5">
        <v>40</v>
      </c>
      <c r="C7" s="2">
        <v>26</v>
      </c>
      <c r="D7" s="2">
        <v>24</v>
      </c>
      <c r="E7" s="2">
        <v>21</v>
      </c>
      <c r="F7" s="2">
        <v>18</v>
      </c>
      <c r="G7" s="2">
        <v>26</v>
      </c>
      <c r="H7" s="2">
        <v>33</v>
      </c>
      <c r="I7" s="2">
        <v>18</v>
      </c>
      <c r="J7" s="2">
        <v>24</v>
      </c>
      <c r="K7" s="2">
        <v>28</v>
      </c>
      <c r="L7" s="2">
        <v>24</v>
      </c>
      <c r="N7" s="13" t="s">
        <v>7</v>
      </c>
      <c r="O7" s="15">
        <v>18</v>
      </c>
      <c r="P7" s="15">
        <v>11</v>
      </c>
      <c r="Q7" s="15">
        <v>12</v>
      </c>
      <c r="R7" s="15">
        <v>16</v>
      </c>
      <c r="S7" s="15">
        <v>14</v>
      </c>
      <c r="T7" s="15">
        <v>20</v>
      </c>
      <c r="U7" s="15">
        <v>17</v>
      </c>
      <c r="V7" s="15">
        <v>7</v>
      </c>
    </row>
    <row r="8" spans="2:27" x14ac:dyDescent="0.3">
      <c r="B8" s="5">
        <v>50</v>
      </c>
      <c r="C8" s="2">
        <v>27</v>
      </c>
      <c r="D8" s="2">
        <v>19</v>
      </c>
      <c r="E8" s="2">
        <v>24</v>
      </c>
      <c r="F8" s="2">
        <v>26</v>
      </c>
      <c r="G8" s="2">
        <v>29</v>
      </c>
      <c r="H8" s="2">
        <v>21</v>
      </c>
      <c r="I8" s="2">
        <v>21</v>
      </c>
      <c r="J8" s="2">
        <v>21</v>
      </c>
      <c r="K8" s="2">
        <v>35</v>
      </c>
      <c r="L8" s="2">
        <v>24</v>
      </c>
      <c r="N8" s="13" t="s">
        <v>8</v>
      </c>
      <c r="O8" s="16">
        <f>O7/200</f>
        <v>0.09</v>
      </c>
      <c r="P8" s="16">
        <f t="shared" ref="P8:V8" si="1">P7/200</f>
        <v>5.5E-2</v>
      </c>
      <c r="Q8" s="16">
        <f t="shared" si="1"/>
        <v>0.06</v>
      </c>
      <c r="R8" s="16">
        <f t="shared" si="1"/>
        <v>0.08</v>
      </c>
      <c r="S8" s="16">
        <f t="shared" si="1"/>
        <v>7.0000000000000007E-2</v>
      </c>
      <c r="T8" s="16">
        <f t="shared" si="1"/>
        <v>0.1</v>
      </c>
      <c r="U8" s="16">
        <f t="shared" si="1"/>
        <v>8.5000000000000006E-2</v>
      </c>
      <c r="V8" s="16">
        <f t="shared" si="1"/>
        <v>3.5000000000000003E-2</v>
      </c>
    </row>
    <row r="9" spans="2:27" x14ac:dyDescent="0.3">
      <c r="B9" s="5">
        <v>60</v>
      </c>
      <c r="C9" s="2">
        <v>27</v>
      </c>
      <c r="D9" s="2">
        <v>38</v>
      </c>
      <c r="E9" s="2">
        <v>23</v>
      </c>
      <c r="F9" s="2">
        <v>30</v>
      </c>
      <c r="G9" s="2">
        <v>19</v>
      </c>
      <c r="H9" s="2">
        <v>26</v>
      </c>
      <c r="I9" s="2">
        <v>21</v>
      </c>
      <c r="J9" s="2">
        <v>24</v>
      </c>
      <c r="K9" s="2">
        <v>22</v>
      </c>
      <c r="L9" s="2">
        <v>22</v>
      </c>
    </row>
    <row r="10" spans="2:27" x14ac:dyDescent="0.3">
      <c r="B10" s="5">
        <v>70</v>
      </c>
      <c r="C10" s="2">
        <v>21</v>
      </c>
      <c r="D10" s="2">
        <v>20</v>
      </c>
      <c r="E10" s="2">
        <v>13</v>
      </c>
      <c r="F10" s="2">
        <v>27</v>
      </c>
      <c r="G10" s="2">
        <v>25</v>
      </c>
      <c r="H10" s="2">
        <v>29</v>
      </c>
      <c r="I10" s="2">
        <v>22</v>
      </c>
      <c r="J10" s="2">
        <v>30</v>
      </c>
      <c r="K10" s="2">
        <v>26</v>
      </c>
      <c r="L10" s="2">
        <v>21</v>
      </c>
      <c r="N10" s="13" t="s">
        <v>6</v>
      </c>
      <c r="O10" s="14">
        <v>29</v>
      </c>
      <c r="P10" s="14">
        <v>30</v>
      </c>
      <c r="Q10" s="14">
        <v>31</v>
      </c>
      <c r="R10" s="14">
        <v>32</v>
      </c>
      <c r="S10" s="14">
        <v>33</v>
      </c>
      <c r="T10" s="14">
        <v>34</v>
      </c>
      <c r="U10" s="14">
        <v>35</v>
      </c>
      <c r="V10" s="14">
        <v>37</v>
      </c>
      <c r="W10" s="14">
        <v>38</v>
      </c>
    </row>
    <row r="11" spans="2:27" x14ac:dyDescent="0.3">
      <c r="B11" s="5">
        <v>80</v>
      </c>
      <c r="C11" s="1">
        <v>22</v>
      </c>
      <c r="D11" s="1">
        <v>34</v>
      </c>
      <c r="E11" s="1">
        <v>32</v>
      </c>
      <c r="F11" s="1">
        <v>22</v>
      </c>
      <c r="G11" s="1">
        <v>21</v>
      </c>
      <c r="H11" s="1">
        <v>31</v>
      </c>
      <c r="I11" s="1">
        <v>18</v>
      </c>
      <c r="J11" s="1">
        <v>28</v>
      </c>
      <c r="K11" s="1">
        <v>27</v>
      </c>
      <c r="L11" s="1">
        <v>31</v>
      </c>
      <c r="N11" s="13" t="s">
        <v>7</v>
      </c>
      <c r="O11" s="15">
        <v>9</v>
      </c>
      <c r="P11" s="15">
        <v>7</v>
      </c>
      <c r="Q11" s="15">
        <v>7</v>
      </c>
      <c r="R11" s="15">
        <v>6</v>
      </c>
      <c r="S11" s="15">
        <v>1</v>
      </c>
      <c r="T11" s="15">
        <v>3</v>
      </c>
      <c r="U11" s="15">
        <v>4</v>
      </c>
      <c r="V11" s="15">
        <v>1</v>
      </c>
      <c r="W11" s="15">
        <v>1</v>
      </c>
    </row>
    <row r="12" spans="2:27" x14ac:dyDescent="0.3">
      <c r="B12" s="5">
        <v>90</v>
      </c>
      <c r="C12" s="1">
        <v>21</v>
      </c>
      <c r="D12" s="1">
        <v>17</v>
      </c>
      <c r="E12" s="1">
        <v>17</v>
      </c>
      <c r="F12" s="1">
        <v>27</v>
      </c>
      <c r="G12" s="1">
        <v>29</v>
      </c>
      <c r="H12" s="1">
        <v>26</v>
      </c>
      <c r="I12" s="1">
        <v>20</v>
      </c>
      <c r="J12" s="1">
        <v>17</v>
      </c>
      <c r="K12" s="1">
        <v>21</v>
      </c>
      <c r="L12" s="1">
        <v>23</v>
      </c>
      <c r="N12" s="13" t="s">
        <v>8</v>
      </c>
      <c r="O12" s="16">
        <f>O11/200</f>
        <v>4.4999999999999998E-2</v>
      </c>
      <c r="P12" s="16">
        <f t="shared" ref="P12:W12" si="2">P11/200</f>
        <v>3.5000000000000003E-2</v>
      </c>
      <c r="Q12" s="16">
        <f t="shared" si="2"/>
        <v>3.5000000000000003E-2</v>
      </c>
      <c r="R12" s="16">
        <f t="shared" si="2"/>
        <v>0.03</v>
      </c>
      <c r="S12" s="16">
        <f t="shared" si="2"/>
        <v>5.0000000000000001E-3</v>
      </c>
      <c r="T12" s="16">
        <f t="shared" si="2"/>
        <v>1.4999999999999999E-2</v>
      </c>
      <c r="U12" s="16">
        <f t="shared" si="2"/>
        <v>0.02</v>
      </c>
      <c r="V12" s="16">
        <f t="shared" si="2"/>
        <v>5.0000000000000001E-3</v>
      </c>
      <c r="W12" s="16">
        <f>W11/200</f>
        <v>5.0000000000000001E-3</v>
      </c>
    </row>
    <row r="13" spans="2:27" x14ac:dyDescent="0.3">
      <c r="B13" s="5">
        <v>100</v>
      </c>
      <c r="C13" s="1">
        <v>14</v>
      </c>
      <c r="D13" s="1">
        <v>25</v>
      </c>
      <c r="E13" s="1">
        <v>29</v>
      </c>
      <c r="F13" s="1">
        <v>24</v>
      </c>
      <c r="G13" s="1">
        <v>28</v>
      </c>
      <c r="H13" s="1">
        <v>19</v>
      </c>
      <c r="I13" s="1">
        <v>23</v>
      </c>
      <c r="J13" s="1">
        <v>24</v>
      </c>
      <c r="K13" s="1">
        <v>19</v>
      </c>
      <c r="L13" s="1">
        <v>15</v>
      </c>
    </row>
    <row r="14" spans="2:27" x14ac:dyDescent="0.3">
      <c r="B14" s="5">
        <v>110</v>
      </c>
      <c r="C14" s="1">
        <v>32</v>
      </c>
      <c r="D14" s="1">
        <v>27</v>
      </c>
      <c r="E14" s="1">
        <v>28</v>
      </c>
      <c r="F14" s="1">
        <v>21</v>
      </c>
      <c r="G14" s="1">
        <v>23</v>
      </c>
      <c r="H14" s="1">
        <v>26</v>
      </c>
      <c r="I14" s="1">
        <v>18</v>
      </c>
      <c r="J14" s="1">
        <v>27</v>
      </c>
      <c r="K14" s="1">
        <v>19</v>
      </c>
      <c r="L14" s="1">
        <v>24</v>
      </c>
    </row>
    <row r="15" spans="2:27" x14ac:dyDescent="0.3">
      <c r="B15" s="5">
        <v>120</v>
      </c>
      <c r="C15" s="2">
        <v>22</v>
      </c>
      <c r="D15" s="2">
        <v>26</v>
      </c>
      <c r="E15" s="2">
        <v>14</v>
      </c>
      <c r="F15" s="2">
        <v>26</v>
      </c>
      <c r="G15" s="2">
        <v>26</v>
      </c>
      <c r="H15" s="2">
        <v>27</v>
      </c>
      <c r="I15" s="2">
        <v>37</v>
      </c>
      <c r="J15" s="2">
        <v>22</v>
      </c>
      <c r="K15" s="2">
        <v>20</v>
      </c>
      <c r="L15" s="2">
        <v>26</v>
      </c>
    </row>
    <row r="16" spans="2:27" x14ac:dyDescent="0.3">
      <c r="B16" s="5">
        <v>130</v>
      </c>
      <c r="C16" s="2">
        <v>28</v>
      </c>
      <c r="D16" s="2">
        <v>15</v>
      </c>
      <c r="E16" s="2">
        <v>35</v>
      </c>
      <c r="F16" s="2">
        <v>24</v>
      </c>
      <c r="G16" s="2">
        <v>25</v>
      </c>
      <c r="H16" s="2">
        <v>25</v>
      </c>
      <c r="I16" s="2">
        <v>30</v>
      </c>
      <c r="J16" s="2">
        <v>26</v>
      </c>
      <c r="K16" s="2">
        <v>27</v>
      </c>
      <c r="L16" s="2">
        <v>24</v>
      </c>
    </row>
    <row r="17" spans="2:21" x14ac:dyDescent="0.3">
      <c r="B17" s="5">
        <v>140</v>
      </c>
      <c r="C17" s="2">
        <v>21</v>
      </c>
      <c r="D17" s="2">
        <v>23</v>
      </c>
      <c r="E17" s="2">
        <v>24</v>
      </c>
      <c r="F17" s="2">
        <v>29</v>
      </c>
      <c r="G17" s="2">
        <v>26</v>
      </c>
      <c r="H17" s="2">
        <v>34</v>
      </c>
      <c r="I17" s="2">
        <v>34</v>
      </c>
      <c r="J17" s="2">
        <v>21</v>
      </c>
      <c r="K17" s="2">
        <v>22</v>
      </c>
      <c r="L17" s="2">
        <v>19</v>
      </c>
    </row>
    <row r="18" spans="2:21" x14ac:dyDescent="0.3">
      <c r="B18" s="5">
        <v>150</v>
      </c>
      <c r="C18" s="2">
        <v>24</v>
      </c>
      <c r="D18" s="2">
        <v>35</v>
      </c>
      <c r="E18" s="2">
        <v>28</v>
      </c>
      <c r="F18" s="2">
        <v>23</v>
      </c>
      <c r="G18" s="2">
        <v>30</v>
      </c>
      <c r="H18" s="2">
        <v>26</v>
      </c>
      <c r="I18" s="2">
        <v>25</v>
      </c>
      <c r="J18" s="2">
        <v>25</v>
      </c>
      <c r="K18" s="2">
        <v>19</v>
      </c>
      <c r="L18" s="2">
        <v>25</v>
      </c>
      <c r="S18" s="10">
        <v>31</v>
      </c>
      <c r="T18" s="10">
        <v>7</v>
      </c>
      <c r="U18" s="10">
        <f>T18/200</f>
        <v>3.5000000000000003E-2</v>
      </c>
    </row>
    <row r="19" spans="2:21" x14ac:dyDescent="0.3">
      <c r="B19" s="5">
        <v>160</v>
      </c>
      <c r="C19" s="1">
        <v>20</v>
      </c>
      <c r="D19" s="1">
        <v>27</v>
      </c>
      <c r="E19" s="1">
        <v>18</v>
      </c>
      <c r="F19" s="1">
        <v>25</v>
      </c>
      <c r="G19" s="1">
        <v>27</v>
      </c>
      <c r="H19" s="1">
        <v>24</v>
      </c>
      <c r="I19" s="1">
        <v>29</v>
      </c>
      <c r="J19" s="1">
        <v>18</v>
      </c>
      <c r="K19" s="1">
        <v>20</v>
      </c>
      <c r="L19" s="1">
        <v>17</v>
      </c>
      <c r="P19" s="17"/>
      <c r="S19" s="10">
        <v>35</v>
      </c>
      <c r="T19" s="10">
        <v>4</v>
      </c>
      <c r="U19" s="10">
        <f t="shared" ref="U19:U42" si="3">T19/200</f>
        <v>0.02</v>
      </c>
    </row>
    <row r="20" spans="2:21" x14ac:dyDescent="0.3">
      <c r="B20" s="5">
        <v>170</v>
      </c>
      <c r="C20" s="1">
        <v>25</v>
      </c>
      <c r="D20" s="1">
        <v>23</v>
      </c>
      <c r="E20" s="1">
        <v>16</v>
      </c>
      <c r="F20" s="1">
        <v>21</v>
      </c>
      <c r="G20" s="1">
        <v>23</v>
      </c>
      <c r="H20" s="1">
        <v>20</v>
      </c>
      <c r="I20" s="1">
        <v>26</v>
      </c>
      <c r="J20" s="1">
        <v>20</v>
      </c>
      <c r="K20" s="1">
        <v>22</v>
      </c>
      <c r="L20" s="1">
        <v>32</v>
      </c>
      <c r="P20" s="17"/>
      <c r="S20" s="10">
        <v>20</v>
      </c>
      <c r="T20" s="10">
        <v>11</v>
      </c>
      <c r="U20" s="10">
        <f t="shared" si="3"/>
        <v>5.5E-2</v>
      </c>
    </row>
    <row r="21" spans="2:21" x14ac:dyDescent="0.3">
      <c r="B21" s="5">
        <v>180</v>
      </c>
      <c r="C21" s="1">
        <v>25</v>
      </c>
      <c r="D21" s="1">
        <v>16</v>
      </c>
      <c r="E21" s="1">
        <v>26</v>
      </c>
      <c r="F21" s="1">
        <v>25</v>
      </c>
      <c r="G21" s="1">
        <v>32</v>
      </c>
      <c r="H21" s="1">
        <v>20</v>
      </c>
      <c r="I21" s="1">
        <v>21</v>
      </c>
      <c r="J21" s="1">
        <v>23</v>
      </c>
      <c r="K21" s="1">
        <v>30</v>
      </c>
      <c r="L21" s="1">
        <v>32</v>
      </c>
      <c r="P21" s="17"/>
      <c r="S21" s="10">
        <v>26</v>
      </c>
      <c r="T21" s="10">
        <v>20</v>
      </c>
      <c r="U21" s="10">
        <f t="shared" si="3"/>
        <v>0.1</v>
      </c>
    </row>
    <row r="22" spans="2:21" x14ac:dyDescent="0.3">
      <c r="B22" s="5">
        <v>190</v>
      </c>
      <c r="C22" s="1">
        <v>16</v>
      </c>
      <c r="D22" s="1">
        <v>14</v>
      </c>
      <c r="E22" s="1">
        <v>18</v>
      </c>
      <c r="F22" s="1">
        <v>31</v>
      </c>
      <c r="G22" s="1">
        <v>27</v>
      </c>
      <c r="H22" s="1">
        <v>26</v>
      </c>
      <c r="I22" s="1">
        <v>23</v>
      </c>
      <c r="J22" s="1">
        <v>26</v>
      </c>
      <c r="K22" s="1">
        <v>19</v>
      </c>
      <c r="L22" s="1">
        <v>31</v>
      </c>
      <c r="P22" s="17"/>
      <c r="S22" s="11">
        <v>27</v>
      </c>
      <c r="T22" s="11">
        <v>17</v>
      </c>
      <c r="U22" s="10">
        <f t="shared" si="3"/>
        <v>8.5000000000000006E-2</v>
      </c>
    </row>
    <row r="23" spans="2:21" x14ac:dyDescent="0.3">
      <c r="P23" s="17"/>
      <c r="S23" s="11">
        <v>21</v>
      </c>
      <c r="T23" s="11">
        <v>18</v>
      </c>
      <c r="U23" s="10">
        <f t="shared" si="3"/>
        <v>0.09</v>
      </c>
    </row>
    <row r="24" spans="2:21" x14ac:dyDescent="0.3">
      <c r="P24" s="17"/>
      <c r="S24" s="11">
        <v>22</v>
      </c>
      <c r="T24" s="11">
        <v>11</v>
      </c>
      <c r="U24" s="10">
        <f t="shared" si="3"/>
        <v>5.5E-2</v>
      </c>
    </row>
    <row r="25" spans="2:21" x14ac:dyDescent="0.3">
      <c r="P25" s="17"/>
      <c r="S25" s="11">
        <v>14</v>
      </c>
      <c r="T25" s="11">
        <v>3</v>
      </c>
      <c r="U25" s="10">
        <f t="shared" si="3"/>
        <v>1.4999999999999999E-2</v>
      </c>
    </row>
    <row r="26" spans="2:21" x14ac:dyDescent="0.3">
      <c r="P26" s="17"/>
      <c r="S26" s="10">
        <v>32</v>
      </c>
      <c r="T26" s="10">
        <v>6</v>
      </c>
      <c r="U26" s="10">
        <f t="shared" si="3"/>
        <v>0.03</v>
      </c>
    </row>
    <row r="27" spans="2:21" x14ac:dyDescent="0.3">
      <c r="P27" s="17"/>
      <c r="S27" s="10">
        <v>28</v>
      </c>
      <c r="T27" s="10">
        <v>7</v>
      </c>
      <c r="U27" s="10">
        <f t="shared" si="3"/>
        <v>3.5000000000000003E-2</v>
      </c>
    </row>
    <row r="28" spans="2:21" x14ac:dyDescent="0.3">
      <c r="P28" s="17"/>
      <c r="S28" s="10">
        <v>24</v>
      </c>
      <c r="T28" s="10">
        <v>16</v>
      </c>
      <c r="U28" s="10">
        <f t="shared" si="3"/>
        <v>0.08</v>
      </c>
    </row>
    <row r="29" spans="2:21" x14ac:dyDescent="0.3">
      <c r="P29" s="17"/>
      <c r="S29" s="10">
        <v>25</v>
      </c>
      <c r="T29" s="10">
        <v>14</v>
      </c>
      <c r="U29" s="10">
        <f t="shared" si="3"/>
        <v>7.0000000000000007E-2</v>
      </c>
    </row>
    <row r="30" spans="2:21" x14ac:dyDescent="0.3">
      <c r="P30" s="17"/>
      <c r="S30" s="11">
        <v>16</v>
      </c>
      <c r="T30" s="11">
        <v>4</v>
      </c>
      <c r="U30" s="10">
        <f t="shared" si="3"/>
        <v>0.02</v>
      </c>
    </row>
    <row r="31" spans="2:21" x14ac:dyDescent="0.3">
      <c r="P31" s="17"/>
      <c r="S31" s="11">
        <v>19</v>
      </c>
      <c r="T31" s="11">
        <v>11</v>
      </c>
      <c r="U31" s="10">
        <f t="shared" si="3"/>
        <v>5.5E-2</v>
      </c>
    </row>
    <row r="32" spans="2:21" x14ac:dyDescent="0.3">
      <c r="P32" s="17"/>
      <c r="S32" s="11">
        <v>38</v>
      </c>
      <c r="T32" s="11">
        <v>1</v>
      </c>
      <c r="U32" s="10">
        <f t="shared" si="3"/>
        <v>5.0000000000000001E-3</v>
      </c>
    </row>
    <row r="33" spans="16:21" x14ac:dyDescent="0.3">
      <c r="P33" s="17"/>
      <c r="S33" s="11">
        <v>34</v>
      </c>
      <c r="T33" s="11">
        <v>3</v>
      </c>
      <c r="U33" s="10">
        <f t="shared" si="3"/>
        <v>1.4999999999999999E-2</v>
      </c>
    </row>
    <row r="34" spans="16:21" x14ac:dyDescent="0.3">
      <c r="P34" s="17"/>
      <c r="S34" s="10">
        <v>17</v>
      </c>
      <c r="T34" s="10">
        <v>5</v>
      </c>
      <c r="U34" s="10">
        <f t="shared" si="3"/>
        <v>2.5000000000000001E-2</v>
      </c>
    </row>
    <row r="35" spans="16:21" x14ac:dyDescent="0.3">
      <c r="P35" s="17"/>
      <c r="S35" s="10">
        <v>15</v>
      </c>
      <c r="T35" s="10">
        <v>3</v>
      </c>
      <c r="U35" s="10">
        <f t="shared" si="3"/>
        <v>1.4999999999999999E-2</v>
      </c>
    </row>
    <row r="36" spans="16:21" x14ac:dyDescent="0.3">
      <c r="P36" s="17"/>
      <c r="S36" s="10">
        <v>23</v>
      </c>
      <c r="T36" s="10">
        <v>12</v>
      </c>
      <c r="U36" s="10">
        <f t="shared" si="3"/>
        <v>0.06</v>
      </c>
    </row>
    <row r="37" spans="16:21" x14ac:dyDescent="0.3">
      <c r="P37" s="17"/>
      <c r="S37" s="10">
        <v>18</v>
      </c>
      <c r="T37" s="10">
        <v>8</v>
      </c>
      <c r="U37" s="10">
        <f t="shared" si="3"/>
        <v>0.04</v>
      </c>
    </row>
    <row r="38" spans="16:21" x14ac:dyDescent="0.3">
      <c r="P38" s="17"/>
      <c r="S38" s="11">
        <v>29</v>
      </c>
      <c r="T38" s="11">
        <v>9</v>
      </c>
      <c r="U38" s="10">
        <f t="shared" si="3"/>
        <v>4.4999999999999998E-2</v>
      </c>
    </row>
    <row r="39" spans="16:21" x14ac:dyDescent="0.3">
      <c r="P39" s="17"/>
      <c r="S39" s="11">
        <v>13</v>
      </c>
      <c r="T39" s="11">
        <v>1</v>
      </c>
      <c r="U39" s="10">
        <f t="shared" si="3"/>
        <v>5.0000000000000001E-3</v>
      </c>
    </row>
    <row r="40" spans="16:21" x14ac:dyDescent="0.3">
      <c r="P40" s="17"/>
      <c r="S40" s="11">
        <v>30</v>
      </c>
      <c r="T40" s="11">
        <v>7</v>
      </c>
      <c r="U40" s="10">
        <f t="shared" si="3"/>
        <v>3.5000000000000003E-2</v>
      </c>
    </row>
    <row r="41" spans="16:21" x14ac:dyDescent="0.3">
      <c r="P41" s="17"/>
      <c r="S41" s="11">
        <v>33</v>
      </c>
      <c r="T41" s="11">
        <v>1</v>
      </c>
      <c r="U41" s="10">
        <f t="shared" si="3"/>
        <v>5.0000000000000001E-3</v>
      </c>
    </row>
    <row r="42" spans="16:21" x14ac:dyDescent="0.3">
      <c r="P42" s="17"/>
      <c r="S42" s="11">
        <v>37</v>
      </c>
      <c r="T42" s="11">
        <v>1</v>
      </c>
      <c r="U42" s="10">
        <f t="shared" si="3"/>
        <v>5.0000000000000001E-3</v>
      </c>
    </row>
    <row r="43" spans="16:21" x14ac:dyDescent="0.3">
      <c r="P43" s="17"/>
    </row>
    <row r="44" spans="16:21" x14ac:dyDescent="0.3">
      <c r="P44" s="18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CB49-B2DA-4DF4-AC76-D14F5F3418E6}">
  <dimension ref="H1:H29"/>
  <sheetViews>
    <sheetView workbookViewId="0">
      <selection activeCell="N6" sqref="N6"/>
    </sheetView>
  </sheetViews>
  <sheetFormatPr defaultRowHeight="14.4" x14ac:dyDescent="0.3"/>
  <sheetData>
    <row r="1" spans="8:8" x14ac:dyDescent="0.3">
      <c r="H1">
        <v>30</v>
      </c>
    </row>
    <row r="2" spans="8:8" x14ac:dyDescent="0.3">
      <c r="H2">
        <v>34</v>
      </c>
    </row>
    <row r="3" spans="8:8" x14ac:dyDescent="0.3">
      <c r="H3">
        <v>36</v>
      </c>
    </row>
    <row r="4" spans="8:8" x14ac:dyDescent="0.3">
      <c r="H4">
        <v>37</v>
      </c>
    </row>
    <row r="5" spans="8:8" x14ac:dyDescent="0.3">
      <c r="H5">
        <v>38</v>
      </c>
    </row>
    <row r="6" spans="8:8" x14ac:dyDescent="0.3">
      <c r="H6">
        <v>39</v>
      </c>
    </row>
    <row r="7" spans="8:8" x14ac:dyDescent="0.3">
      <c r="H7">
        <v>40</v>
      </c>
    </row>
    <row r="8" spans="8:8" x14ac:dyDescent="0.3">
      <c r="H8">
        <v>41</v>
      </c>
    </row>
    <row r="9" spans="8:8" x14ac:dyDescent="0.3">
      <c r="H9">
        <v>42</v>
      </c>
    </row>
    <row r="10" spans="8:8" x14ac:dyDescent="0.3">
      <c r="H10">
        <v>43</v>
      </c>
    </row>
    <row r="11" spans="8:8" x14ac:dyDescent="0.3">
      <c r="H11">
        <v>44</v>
      </c>
    </row>
    <row r="12" spans="8:8" x14ac:dyDescent="0.3">
      <c r="H12">
        <v>45</v>
      </c>
    </row>
    <row r="13" spans="8:8" x14ac:dyDescent="0.3">
      <c r="H13">
        <v>46</v>
      </c>
    </row>
    <row r="14" spans="8:8" x14ac:dyDescent="0.3">
      <c r="H14">
        <v>47</v>
      </c>
    </row>
    <row r="15" spans="8:8" x14ac:dyDescent="0.3">
      <c r="H15">
        <v>48</v>
      </c>
    </row>
    <row r="16" spans="8:8" x14ac:dyDescent="0.3">
      <c r="H16">
        <v>49</v>
      </c>
    </row>
    <row r="17" spans="8:8" x14ac:dyDescent="0.3">
      <c r="H17">
        <v>50</v>
      </c>
    </row>
    <row r="18" spans="8:8" x14ac:dyDescent="0.3">
      <c r="H18">
        <v>51</v>
      </c>
    </row>
    <row r="19" spans="8:8" x14ac:dyDescent="0.3">
      <c r="H19">
        <v>52</v>
      </c>
    </row>
    <row r="20" spans="8:8" x14ac:dyDescent="0.3">
      <c r="H20">
        <v>53</v>
      </c>
    </row>
    <row r="21" spans="8:8" x14ac:dyDescent="0.3">
      <c r="H21">
        <v>54</v>
      </c>
    </row>
    <row r="22" spans="8:8" x14ac:dyDescent="0.3">
      <c r="H22">
        <v>55</v>
      </c>
    </row>
    <row r="23" spans="8:8" x14ac:dyDescent="0.3">
      <c r="H23">
        <v>56</v>
      </c>
    </row>
    <row r="24" spans="8:8" x14ac:dyDescent="0.3">
      <c r="H24">
        <v>57</v>
      </c>
    </row>
    <row r="25" spans="8:8" x14ac:dyDescent="0.3">
      <c r="H25">
        <v>58</v>
      </c>
    </row>
    <row r="26" spans="8:8" x14ac:dyDescent="0.3">
      <c r="H26">
        <v>59</v>
      </c>
    </row>
    <row r="27" spans="8:8" x14ac:dyDescent="0.3">
      <c r="H27">
        <v>60</v>
      </c>
    </row>
    <row r="28" spans="8:8" x14ac:dyDescent="0.3">
      <c r="H28">
        <v>62</v>
      </c>
    </row>
    <row r="29" spans="8:8" x14ac:dyDescent="0.3">
      <c r="H29">
        <v>65</v>
      </c>
    </row>
  </sheetData>
  <sortState xmlns:xlrd2="http://schemas.microsoft.com/office/spreadsheetml/2017/richdata2" ref="H1:H29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ABF1-5889-4442-9FBB-721E9DF657A9}">
  <dimension ref="A1:L104"/>
  <sheetViews>
    <sheetView tabSelected="1" topLeftCell="D53" workbookViewId="0">
      <selection activeCell="L64" sqref="L64"/>
    </sheetView>
  </sheetViews>
  <sheetFormatPr defaultRowHeight="14.4" x14ac:dyDescent="0.3"/>
  <sheetData>
    <row r="1" spans="1:12" x14ac:dyDescent="0.3">
      <c r="A1" s="9">
        <v>50</v>
      </c>
      <c r="B1" s="9">
        <v>42</v>
      </c>
      <c r="C1" s="9">
        <v>48</v>
      </c>
      <c r="D1" s="9">
        <v>36</v>
      </c>
      <c r="E1" s="9">
        <v>49</v>
      </c>
      <c r="K1">
        <v>65</v>
      </c>
      <c r="L1">
        <f>COUNTIF(K:K, K1)</f>
        <v>1</v>
      </c>
    </row>
    <row r="2" spans="1:12" x14ac:dyDescent="0.3">
      <c r="A2" s="9">
        <v>57</v>
      </c>
      <c r="B2" s="9">
        <v>55</v>
      </c>
      <c r="C2" s="9">
        <v>41</v>
      </c>
      <c r="D2" s="9">
        <v>60</v>
      </c>
      <c r="E2" s="9">
        <v>45</v>
      </c>
      <c r="H2">
        <v>50</v>
      </c>
      <c r="I2">
        <f>(H2-48.64)^2</f>
        <v>1.8495999999999984</v>
      </c>
      <c r="K2">
        <v>62</v>
      </c>
      <c r="L2">
        <f>COUNTIF(K:K, K2)</f>
        <v>1</v>
      </c>
    </row>
    <row r="3" spans="1:12" x14ac:dyDescent="0.3">
      <c r="A3" s="9">
        <v>44</v>
      </c>
      <c r="B3" s="9">
        <v>51</v>
      </c>
      <c r="C3" s="9">
        <v>51</v>
      </c>
      <c r="D3" s="9">
        <v>51</v>
      </c>
      <c r="E3" s="9">
        <v>60</v>
      </c>
      <c r="H3">
        <v>57</v>
      </c>
      <c r="I3">
        <f t="shared" ref="I3:I66" si="0">(H3-48.64)^2</f>
        <v>69.889599999999987</v>
      </c>
      <c r="K3">
        <v>60</v>
      </c>
      <c r="L3">
        <f>COUNTIF(K:K, K3)</f>
        <v>3</v>
      </c>
    </row>
    <row r="4" spans="1:12" x14ac:dyDescent="0.3">
      <c r="A4" s="9">
        <v>52</v>
      </c>
      <c r="B4" s="9">
        <v>57</v>
      </c>
      <c r="C4" s="9">
        <v>37</v>
      </c>
      <c r="D4" s="9">
        <v>42</v>
      </c>
      <c r="E4" s="9">
        <v>50</v>
      </c>
      <c r="H4">
        <v>44</v>
      </c>
      <c r="I4">
        <f t="shared" si="0"/>
        <v>21.529600000000006</v>
      </c>
      <c r="K4">
        <v>60</v>
      </c>
      <c r="L4">
        <f>COUNTIF(K:K, K4)</f>
        <v>3</v>
      </c>
    </row>
    <row r="5" spans="1:12" x14ac:dyDescent="0.3">
      <c r="A5" s="9">
        <v>50</v>
      </c>
      <c r="B5" s="9">
        <v>39</v>
      </c>
      <c r="C5" s="9">
        <v>59</v>
      </c>
      <c r="D5" s="9">
        <v>42</v>
      </c>
      <c r="E5" s="9">
        <v>52</v>
      </c>
      <c r="H5">
        <v>52</v>
      </c>
      <c r="I5">
        <f t="shared" si="0"/>
        <v>11.289599999999997</v>
      </c>
      <c r="K5">
        <v>60</v>
      </c>
      <c r="L5">
        <f>COUNTIF(K:K, K5)</f>
        <v>3</v>
      </c>
    </row>
    <row r="6" spans="1:12" x14ac:dyDescent="0.3">
      <c r="A6" s="9">
        <v>46</v>
      </c>
      <c r="B6" s="9">
        <v>50</v>
      </c>
      <c r="C6" s="9">
        <v>50</v>
      </c>
      <c r="D6" s="9">
        <v>42</v>
      </c>
      <c r="E6" s="9">
        <v>59</v>
      </c>
      <c r="H6">
        <v>50</v>
      </c>
      <c r="I6">
        <f t="shared" si="0"/>
        <v>1.8495999999999984</v>
      </c>
      <c r="K6">
        <v>59</v>
      </c>
      <c r="L6">
        <f>COUNTIF(K:K, K6)</f>
        <v>7</v>
      </c>
    </row>
    <row r="7" spans="1:12" x14ac:dyDescent="0.3">
      <c r="A7" s="9">
        <v>65</v>
      </c>
      <c r="B7" s="9">
        <v>53</v>
      </c>
      <c r="C7" s="9">
        <v>45</v>
      </c>
      <c r="D7" s="9">
        <v>45</v>
      </c>
      <c r="E7" s="9">
        <v>44</v>
      </c>
      <c r="H7">
        <v>46</v>
      </c>
      <c r="I7">
        <f t="shared" si="0"/>
        <v>6.9696000000000033</v>
      </c>
      <c r="K7">
        <v>59</v>
      </c>
      <c r="L7">
        <f>COUNTIF(K:K, K7)</f>
        <v>7</v>
      </c>
    </row>
    <row r="8" spans="1:12" x14ac:dyDescent="0.3">
      <c r="A8" s="9">
        <v>41</v>
      </c>
      <c r="B8" s="9">
        <v>40</v>
      </c>
      <c r="C8" s="9">
        <v>54</v>
      </c>
      <c r="D8" s="9">
        <v>52</v>
      </c>
      <c r="E8" s="9">
        <v>47</v>
      </c>
      <c r="H8">
        <v>65</v>
      </c>
      <c r="I8">
        <f t="shared" si="0"/>
        <v>267.64959999999996</v>
      </c>
      <c r="K8">
        <v>59</v>
      </c>
      <c r="L8">
        <f>COUNTIF(K:K, K8)</f>
        <v>7</v>
      </c>
    </row>
    <row r="9" spans="1:12" x14ac:dyDescent="0.3">
      <c r="A9" s="9">
        <v>56</v>
      </c>
      <c r="B9" s="9">
        <v>54</v>
      </c>
      <c r="C9" s="9">
        <v>52</v>
      </c>
      <c r="D9" s="9">
        <v>46</v>
      </c>
      <c r="E9" s="9">
        <v>58</v>
      </c>
      <c r="H9">
        <v>41</v>
      </c>
      <c r="I9">
        <f t="shared" si="0"/>
        <v>58.369600000000005</v>
      </c>
      <c r="K9">
        <v>59</v>
      </c>
      <c r="L9">
        <f>COUNTIF(K:K, K9)</f>
        <v>7</v>
      </c>
    </row>
    <row r="10" spans="1:12" x14ac:dyDescent="0.3">
      <c r="A10" s="9">
        <v>38</v>
      </c>
      <c r="B10" s="9">
        <v>44</v>
      </c>
      <c r="C10" s="9">
        <v>55</v>
      </c>
      <c r="D10" s="9">
        <v>37</v>
      </c>
      <c r="E10" s="9">
        <v>44</v>
      </c>
      <c r="H10">
        <v>56</v>
      </c>
      <c r="I10">
        <f t="shared" si="0"/>
        <v>54.169599999999988</v>
      </c>
      <c r="K10">
        <v>59</v>
      </c>
      <c r="L10">
        <f>COUNTIF(K:K, K10)</f>
        <v>7</v>
      </c>
    </row>
    <row r="11" spans="1:12" x14ac:dyDescent="0.3">
      <c r="A11" s="9">
        <v>39</v>
      </c>
      <c r="B11" s="9">
        <v>53</v>
      </c>
      <c r="C11" s="9">
        <v>47</v>
      </c>
      <c r="D11" s="9">
        <v>47</v>
      </c>
      <c r="E11" s="9">
        <v>34</v>
      </c>
      <c r="H11">
        <v>38</v>
      </c>
      <c r="I11">
        <f t="shared" si="0"/>
        <v>113.20960000000001</v>
      </c>
      <c r="K11">
        <v>59</v>
      </c>
      <c r="L11">
        <f>COUNTIF(K:K, K11)</f>
        <v>7</v>
      </c>
    </row>
    <row r="12" spans="1:12" x14ac:dyDescent="0.3">
      <c r="A12" s="9">
        <v>59</v>
      </c>
      <c r="B12" s="9">
        <v>49</v>
      </c>
      <c r="C12" s="9">
        <v>59</v>
      </c>
      <c r="D12" s="9">
        <v>45</v>
      </c>
      <c r="E12" s="9">
        <v>43</v>
      </c>
      <c r="H12">
        <v>39</v>
      </c>
      <c r="I12">
        <f t="shared" si="0"/>
        <v>92.929600000000008</v>
      </c>
      <c r="K12">
        <v>59</v>
      </c>
      <c r="L12">
        <f>COUNTIF(K:K, K12)</f>
        <v>7</v>
      </c>
    </row>
    <row r="13" spans="1:12" x14ac:dyDescent="0.3">
      <c r="A13" s="9">
        <v>48</v>
      </c>
      <c r="B13" s="9">
        <v>40</v>
      </c>
      <c r="C13" s="9">
        <v>53</v>
      </c>
      <c r="D13" s="9">
        <v>59</v>
      </c>
      <c r="E13" s="9">
        <v>46</v>
      </c>
      <c r="H13">
        <v>59</v>
      </c>
      <c r="I13">
        <f t="shared" si="0"/>
        <v>107.32959999999999</v>
      </c>
      <c r="K13">
        <v>58</v>
      </c>
      <c r="L13">
        <f>COUNTIF(K:K, K13)</f>
        <v>1</v>
      </c>
    </row>
    <row r="14" spans="1:12" x14ac:dyDescent="0.3">
      <c r="A14" s="9">
        <v>43</v>
      </c>
      <c r="B14" s="9">
        <v>59</v>
      </c>
      <c r="C14" s="9">
        <v>50</v>
      </c>
      <c r="D14" s="9">
        <v>56</v>
      </c>
      <c r="E14" s="9">
        <v>51</v>
      </c>
      <c r="H14">
        <v>48</v>
      </c>
      <c r="I14">
        <f t="shared" si="0"/>
        <v>0.40960000000000074</v>
      </c>
      <c r="K14">
        <v>57</v>
      </c>
      <c r="L14">
        <f>COUNTIF(K:K, K14)</f>
        <v>2</v>
      </c>
    </row>
    <row r="15" spans="1:12" x14ac:dyDescent="0.3">
      <c r="A15" s="9">
        <v>44</v>
      </c>
      <c r="B15" s="9">
        <v>53</v>
      </c>
      <c r="C15" s="9">
        <v>60</v>
      </c>
      <c r="D15" s="9">
        <v>55</v>
      </c>
      <c r="E15" s="9">
        <v>41</v>
      </c>
      <c r="H15">
        <v>43</v>
      </c>
      <c r="I15">
        <f t="shared" si="0"/>
        <v>31.809600000000007</v>
      </c>
      <c r="K15">
        <v>57</v>
      </c>
      <c r="L15">
        <f>COUNTIF(K:K, K15)</f>
        <v>2</v>
      </c>
    </row>
    <row r="16" spans="1:12" x14ac:dyDescent="0.3">
      <c r="A16" s="9">
        <v>59</v>
      </c>
      <c r="B16" s="9">
        <v>51</v>
      </c>
      <c r="C16" s="9">
        <v>56</v>
      </c>
      <c r="D16" s="9">
        <v>50</v>
      </c>
      <c r="E16" s="9">
        <v>44</v>
      </c>
      <c r="H16">
        <v>44</v>
      </c>
      <c r="I16">
        <f t="shared" si="0"/>
        <v>21.529600000000006</v>
      </c>
      <c r="K16">
        <v>56</v>
      </c>
      <c r="L16">
        <f>COUNTIF(K:K, K16)</f>
        <v>3</v>
      </c>
    </row>
    <row r="17" spans="1:12" x14ac:dyDescent="0.3">
      <c r="A17" s="9">
        <v>47</v>
      </c>
      <c r="B17" s="9">
        <v>43</v>
      </c>
      <c r="C17" s="9">
        <v>51</v>
      </c>
      <c r="D17" s="9">
        <v>47</v>
      </c>
      <c r="E17" s="9">
        <v>37</v>
      </c>
      <c r="H17">
        <v>59</v>
      </c>
      <c r="I17">
        <f t="shared" si="0"/>
        <v>107.32959999999999</v>
      </c>
      <c r="K17">
        <v>56</v>
      </c>
      <c r="L17">
        <f>COUNTIF(K:K, K17)</f>
        <v>3</v>
      </c>
    </row>
    <row r="18" spans="1:12" x14ac:dyDescent="0.3">
      <c r="A18" s="9">
        <v>48</v>
      </c>
      <c r="B18" s="9">
        <v>37</v>
      </c>
      <c r="C18" s="9">
        <v>43</v>
      </c>
      <c r="D18" s="9">
        <v>46</v>
      </c>
      <c r="E18" s="9">
        <v>54</v>
      </c>
      <c r="H18">
        <v>47</v>
      </c>
      <c r="I18">
        <f t="shared" si="0"/>
        <v>2.6896000000000018</v>
      </c>
      <c r="K18">
        <v>56</v>
      </c>
      <c r="L18">
        <f>COUNTIF(K:K, K18)</f>
        <v>3</v>
      </c>
    </row>
    <row r="19" spans="1:12" x14ac:dyDescent="0.3">
      <c r="A19" s="9">
        <v>41</v>
      </c>
      <c r="B19" s="9">
        <v>51</v>
      </c>
      <c r="C19" s="9">
        <v>52</v>
      </c>
      <c r="D19" s="9">
        <v>44</v>
      </c>
      <c r="E19" s="9">
        <v>62</v>
      </c>
      <c r="H19">
        <v>48</v>
      </c>
      <c r="I19">
        <f t="shared" si="0"/>
        <v>0.40960000000000074</v>
      </c>
      <c r="K19">
        <v>55</v>
      </c>
      <c r="L19">
        <f>COUNTIF(K:K, K19)</f>
        <v>3</v>
      </c>
    </row>
    <row r="20" spans="1:12" x14ac:dyDescent="0.3">
      <c r="A20">
        <v>30</v>
      </c>
      <c r="B20">
        <v>49</v>
      </c>
      <c r="C20">
        <v>53</v>
      </c>
      <c r="D20">
        <v>49</v>
      </c>
      <c r="E20">
        <v>50</v>
      </c>
      <c r="H20">
        <v>41</v>
      </c>
      <c r="I20">
        <f t="shared" si="0"/>
        <v>58.369600000000005</v>
      </c>
      <c r="K20">
        <v>55</v>
      </c>
      <c r="L20">
        <f>COUNTIF(K:K, K20)</f>
        <v>3</v>
      </c>
    </row>
    <row r="21" spans="1:12" x14ac:dyDescent="0.3">
      <c r="H21">
        <v>30</v>
      </c>
      <c r="I21">
        <f t="shared" si="0"/>
        <v>347.44960000000003</v>
      </c>
      <c r="K21">
        <v>55</v>
      </c>
      <c r="L21">
        <f>COUNTIF(K:K, K21)</f>
        <v>3</v>
      </c>
    </row>
    <row r="22" spans="1:12" x14ac:dyDescent="0.3">
      <c r="H22">
        <v>42</v>
      </c>
      <c r="I22">
        <f t="shared" si="0"/>
        <v>44.089600000000004</v>
      </c>
      <c r="K22">
        <v>54</v>
      </c>
      <c r="L22">
        <f>COUNTIF(K:K, K22)</f>
        <v>3</v>
      </c>
    </row>
    <row r="23" spans="1:12" x14ac:dyDescent="0.3">
      <c r="H23">
        <v>55</v>
      </c>
      <c r="I23">
        <f t="shared" si="0"/>
        <v>40.44959999999999</v>
      </c>
      <c r="K23">
        <v>54</v>
      </c>
      <c r="L23">
        <f>COUNTIF(K:K, K23)</f>
        <v>3</v>
      </c>
    </row>
    <row r="24" spans="1:12" x14ac:dyDescent="0.3">
      <c r="H24">
        <v>51</v>
      </c>
      <c r="I24">
        <f t="shared" si="0"/>
        <v>5.5695999999999977</v>
      </c>
      <c r="K24">
        <v>54</v>
      </c>
      <c r="L24">
        <f>COUNTIF(K:K, K24)</f>
        <v>3</v>
      </c>
    </row>
    <row r="25" spans="1:12" x14ac:dyDescent="0.3">
      <c r="H25">
        <v>57</v>
      </c>
      <c r="I25">
        <f t="shared" si="0"/>
        <v>69.889599999999987</v>
      </c>
      <c r="K25">
        <v>53</v>
      </c>
      <c r="L25">
        <f>COUNTIF(K:K, K25)</f>
        <v>5</v>
      </c>
    </row>
    <row r="26" spans="1:12" x14ac:dyDescent="0.3">
      <c r="H26">
        <v>39</v>
      </c>
      <c r="I26">
        <f t="shared" si="0"/>
        <v>92.929600000000008</v>
      </c>
      <c r="K26">
        <v>53</v>
      </c>
      <c r="L26">
        <f>COUNTIF(K:K, K26)</f>
        <v>5</v>
      </c>
    </row>
    <row r="27" spans="1:12" x14ac:dyDescent="0.3">
      <c r="H27">
        <v>50</v>
      </c>
      <c r="I27">
        <f t="shared" si="0"/>
        <v>1.8495999999999984</v>
      </c>
      <c r="K27">
        <v>53</v>
      </c>
      <c r="L27">
        <f>COUNTIF(K:K, K27)</f>
        <v>5</v>
      </c>
    </row>
    <row r="28" spans="1:12" x14ac:dyDescent="0.3">
      <c r="H28">
        <v>53</v>
      </c>
      <c r="I28">
        <f t="shared" si="0"/>
        <v>19.009599999999995</v>
      </c>
      <c r="K28">
        <v>53</v>
      </c>
      <c r="L28">
        <f>COUNTIF(K:K, K28)</f>
        <v>5</v>
      </c>
    </row>
    <row r="29" spans="1:12" x14ac:dyDescent="0.3">
      <c r="H29">
        <v>40</v>
      </c>
      <c r="I29">
        <f t="shared" si="0"/>
        <v>74.649600000000007</v>
      </c>
      <c r="K29">
        <v>53</v>
      </c>
      <c r="L29">
        <f>COUNTIF(K:K, K29)</f>
        <v>5</v>
      </c>
    </row>
    <row r="30" spans="1:12" x14ac:dyDescent="0.3">
      <c r="H30">
        <v>54</v>
      </c>
      <c r="I30">
        <f t="shared" si="0"/>
        <v>28.729599999999994</v>
      </c>
      <c r="K30">
        <v>52</v>
      </c>
      <c r="L30">
        <f>COUNTIF(K:K, K30)</f>
        <v>5</v>
      </c>
    </row>
    <row r="31" spans="1:12" x14ac:dyDescent="0.3">
      <c r="H31">
        <v>44</v>
      </c>
      <c r="I31">
        <f t="shared" si="0"/>
        <v>21.529600000000006</v>
      </c>
      <c r="K31">
        <v>52</v>
      </c>
      <c r="L31">
        <f>COUNTIF(K:K, K31)</f>
        <v>5</v>
      </c>
    </row>
    <row r="32" spans="1:12" x14ac:dyDescent="0.3">
      <c r="H32">
        <v>53</v>
      </c>
      <c r="I32">
        <f t="shared" si="0"/>
        <v>19.009599999999995</v>
      </c>
      <c r="K32">
        <v>52</v>
      </c>
      <c r="L32">
        <f>COUNTIF(K:K, K32)</f>
        <v>5</v>
      </c>
    </row>
    <row r="33" spans="8:12" x14ac:dyDescent="0.3">
      <c r="H33">
        <v>49</v>
      </c>
      <c r="I33">
        <f t="shared" si="0"/>
        <v>0.1295999999999996</v>
      </c>
      <c r="K33">
        <v>52</v>
      </c>
      <c r="L33">
        <f>COUNTIF(K:K, K33)</f>
        <v>5</v>
      </c>
    </row>
    <row r="34" spans="8:12" x14ac:dyDescent="0.3">
      <c r="H34">
        <v>40</v>
      </c>
      <c r="I34">
        <f t="shared" si="0"/>
        <v>74.649600000000007</v>
      </c>
      <c r="K34">
        <v>52</v>
      </c>
      <c r="L34">
        <f>COUNTIF(K:K, K34)</f>
        <v>5</v>
      </c>
    </row>
    <row r="35" spans="8:12" x14ac:dyDescent="0.3">
      <c r="H35">
        <v>59</v>
      </c>
      <c r="I35">
        <f t="shared" si="0"/>
        <v>107.32959999999999</v>
      </c>
      <c r="K35">
        <v>51</v>
      </c>
      <c r="L35">
        <f>COUNTIF(K:K, K35)</f>
        <v>7</v>
      </c>
    </row>
    <row r="36" spans="8:12" x14ac:dyDescent="0.3">
      <c r="H36">
        <v>53</v>
      </c>
      <c r="I36">
        <f t="shared" si="0"/>
        <v>19.009599999999995</v>
      </c>
      <c r="K36">
        <v>51</v>
      </c>
      <c r="L36">
        <f>COUNTIF(K:K, K36)</f>
        <v>7</v>
      </c>
    </row>
    <row r="37" spans="8:12" x14ac:dyDescent="0.3">
      <c r="H37">
        <v>51</v>
      </c>
      <c r="I37">
        <f t="shared" si="0"/>
        <v>5.5695999999999977</v>
      </c>
      <c r="K37">
        <v>51</v>
      </c>
      <c r="L37">
        <f>COUNTIF(K:K, K37)</f>
        <v>7</v>
      </c>
    </row>
    <row r="38" spans="8:12" x14ac:dyDescent="0.3">
      <c r="H38">
        <v>43</v>
      </c>
      <c r="I38">
        <f t="shared" si="0"/>
        <v>31.809600000000007</v>
      </c>
      <c r="K38">
        <v>51</v>
      </c>
      <c r="L38">
        <f>COUNTIF(K:K, K38)</f>
        <v>7</v>
      </c>
    </row>
    <row r="39" spans="8:12" x14ac:dyDescent="0.3">
      <c r="H39">
        <v>37</v>
      </c>
      <c r="I39">
        <f t="shared" si="0"/>
        <v>135.48960000000002</v>
      </c>
      <c r="K39">
        <v>51</v>
      </c>
      <c r="L39">
        <f>COUNTIF(K:K, K39)</f>
        <v>7</v>
      </c>
    </row>
    <row r="40" spans="8:12" x14ac:dyDescent="0.3">
      <c r="H40">
        <v>51</v>
      </c>
      <c r="I40">
        <f t="shared" si="0"/>
        <v>5.5695999999999977</v>
      </c>
      <c r="K40">
        <v>51</v>
      </c>
      <c r="L40">
        <f>COUNTIF(K:K, K40)</f>
        <v>7</v>
      </c>
    </row>
    <row r="41" spans="8:12" x14ac:dyDescent="0.3">
      <c r="H41">
        <v>49</v>
      </c>
      <c r="I41">
        <f t="shared" si="0"/>
        <v>0.1295999999999996</v>
      </c>
      <c r="K41">
        <v>51</v>
      </c>
      <c r="L41">
        <f>COUNTIF(K:K, K41)</f>
        <v>7</v>
      </c>
    </row>
    <row r="42" spans="8:12" x14ac:dyDescent="0.3">
      <c r="H42">
        <v>48</v>
      </c>
      <c r="I42">
        <f t="shared" si="0"/>
        <v>0.40960000000000074</v>
      </c>
      <c r="K42">
        <v>50</v>
      </c>
      <c r="L42">
        <f>COUNTIF(K:K, K42)</f>
        <v>8</v>
      </c>
    </row>
    <row r="43" spans="8:12" x14ac:dyDescent="0.3">
      <c r="H43">
        <v>41</v>
      </c>
      <c r="I43">
        <f t="shared" si="0"/>
        <v>58.369600000000005</v>
      </c>
      <c r="K43">
        <v>50</v>
      </c>
      <c r="L43">
        <f>COUNTIF(K:K, K43)</f>
        <v>8</v>
      </c>
    </row>
    <row r="44" spans="8:12" x14ac:dyDescent="0.3">
      <c r="H44">
        <v>51</v>
      </c>
      <c r="I44">
        <f t="shared" si="0"/>
        <v>5.5695999999999977</v>
      </c>
      <c r="K44">
        <v>50</v>
      </c>
      <c r="L44">
        <f>COUNTIF(K:K, K44)</f>
        <v>8</v>
      </c>
    </row>
    <row r="45" spans="8:12" x14ac:dyDescent="0.3">
      <c r="H45">
        <v>37</v>
      </c>
      <c r="I45">
        <f t="shared" si="0"/>
        <v>135.48960000000002</v>
      </c>
      <c r="K45">
        <v>50</v>
      </c>
      <c r="L45">
        <f>COUNTIF(K:K, K45)</f>
        <v>8</v>
      </c>
    </row>
    <row r="46" spans="8:12" x14ac:dyDescent="0.3">
      <c r="H46">
        <v>59</v>
      </c>
      <c r="I46">
        <f t="shared" si="0"/>
        <v>107.32959999999999</v>
      </c>
      <c r="K46">
        <v>50</v>
      </c>
      <c r="L46">
        <f>COUNTIF(K:K, K46)</f>
        <v>8</v>
      </c>
    </row>
    <row r="47" spans="8:12" x14ac:dyDescent="0.3">
      <c r="H47">
        <v>50</v>
      </c>
      <c r="I47">
        <f t="shared" si="0"/>
        <v>1.8495999999999984</v>
      </c>
      <c r="K47">
        <v>50</v>
      </c>
      <c r="L47">
        <f>COUNTIF(K:K, K47)</f>
        <v>8</v>
      </c>
    </row>
    <row r="48" spans="8:12" x14ac:dyDescent="0.3">
      <c r="H48">
        <v>45</v>
      </c>
      <c r="I48">
        <f t="shared" si="0"/>
        <v>13.249600000000004</v>
      </c>
      <c r="K48">
        <v>50</v>
      </c>
      <c r="L48">
        <f>COUNTIF(K:K, K48)</f>
        <v>8</v>
      </c>
    </row>
    <row r="49" spans="8:12" x14ac:dyDescent="0.3">
      <c r="H49">
        <v>54</v>
      </c>
      <c r="I49">
        <f t="shared" si="0"/>
        <v>28.729599999999994</v>
      </c>
      <c r="K49">
        <v>50</v>
      </c>
      <c r="L49">
        <f>COUNTIF(K:K, K49)</f>
        <v>8</v>
      </c>
    </row>
    <row r="50" spans="8:12" x14ac:dyDescent="0.3">
      <c r="H50">
        <v>52</v>
      </c>
      <c r="I50">
        <f t="shared" si="0"/>
        <v>11.289599999999997</v>
      </c>
      <c r="K50">
        <v>49</v>
      </c>
      <c r="L50">
        <f>COUNTIF(K:K, K50)</f>
        <v>4</v>
      </c>
    </row>
    <row r="51" spans="8:12" x14ac:dyDescent="0.3">
      <c r="H51">
        <v>55</v>
      </c>
      <c r="I51">
        <f t="shared" si="0"/>
        <v>40.44959999999999</v>
      </c>
      <c r="K51">
        <v>49</v>
      </c>
      <c r="L51">
        <f>COUNTIF(K:K, K51)</f>
        <v>4</v>
      </c>
    </row>
    <row r="52" spans="8:12" x14ac:dyDescent="0.3">
      <c r="H52">
        <v>47</v>
      </c>
      <c r="I52">
        <f t="shared" si="0"/>
        <v>2.6896000000000018</v>
      </c>
      <c r="K52">
        <v>49</v>
      </c>
      <c r="L52">
        <f>COUNTIF(K:K, K52)</f>
        <v>4</v>
      </c>
    </row>
    <row r="53" spans="8:12" x14ac:dyDescent="0.3">
      <c r="H53">
        <v>59</v>
      </c>
      <c r="I53">
        <f t="shared" si="0"/>
        <v>107.32959999999999</v>
      </c>
      <c r="K53">
        <v>49</v>
      </c>
      <c r="L53">
        <f>COUNTIF(K:K, K53)</f>
        <v>4</v>
      </c>
    </row>
    <row r="54" spans="8:12" x14ac:dyDescent="0.3">
      <c r="H54">
        <v>53</v>
      </c>
      <c r="I54">
        <f t="shared" si="0"/>
        <v>19.009599999999995</v>
      </c>
      <c r="K54">
        <v>48</v>
      </c>
      <c r="L54">
        <f>COUNTIF(K:K, K54)</f>
        <v>3</v>
      </c>
    </row>
    <row r="55" spans="8:12" x14ac:dyDescent="0.3">
      <c r="H55">
        <v>50</v>
      </c>
      <c r="I55">
        <f t="shared" si="0"/>
        <v>1.8495999999999984</v>
      </c>
      <c r="K55">
        <v>48</v>
      </c>
      <c r="L55">
        <f>COUNTIF(K:K, K55)</f>
        <v>3</v>
      </c>
    </row>
    <row r="56" spans="8:12" x14ac:dyDescent="0.3">
      <c r="H56">
        <v>60</v>
      </c>
      <c r="I56">
        <f t="shared" si="0"/>
        <v>129.0496</v>
      </c>
      <c r="K56">
        <v>48</v>
      </c>
      <c r="L56">
        <f>COUNTIF(K:K, K56)</f>
        <v>3</v>
      </c>
    </row>
    <row r="57" spans="8:12" x14ac:dyDescent="0.3">
      <c r="H57">
        <v>56</v>
      </c>
      <c r="I57">
        <f t="shared" si="0"/>
        <v>54.169599999999988</v>
      </c>
      <c r="K57">
        <v>47</v>
      </c>
      <c r="L57">
        <f>COUNTIF(K:K, K57)</f>
        <v>5</v>
      </c>
    </row>
    <row r="58" spans="8:12" x14ac:dyDescent="0.3">
      <c r="H58">
        <v>51</v>
      </c>
      <c r="I58">
        <f t="shared" si="0"/>
        <v>5.5695999999999977</v>
      </c>
      <c r="K58">
        <v>47</v>
      </c>
      <c r="L58">
        <f>COUNTIF(K:K, K58)</f>
        <v>5</v>
      </c>
    </row>
    <row r="59" spans="8:12" x14ac:dyDescent="0.3">
      <c r="H59">
        <v>43</v>
      </c>
      <c r="I59">
        <f t="shared" si="0"/>
        <v>31.809600000000007</v>
      </c>
      <c r="K59">
        <v>47</v>
      </c>
      <c r="L59">
        <f>COUNTIF(K:K, K59)</f>
        <v>5</v>
      </c>
    </row>
    <row r="60" spans="8:12" x14ac:dyDescent="0.3">
      <c r="H60">
        <v>52</v>
      </c>
      <c r="I60">
        <f t="shared" si="0"/>
        <v>11.289599999999997</v>
      </c>
      <c r="K60">
        <v>47</v>
      </c>
      <c r="L60">
        <f>COUNTIF(K:K, K60)</f>
        <v>5</v>
      </c>
    </row>
    <row r="61" spans="8:12" x14ac:dyDescent="0.3">
      <c r="H61">
        <v>53</v>
      </c>
      <c r="I61">
        <f t="shared" si="0"/>
        <v>19.009599999999995</v>
      </c>
      <c r="K61">
        <v>47</v>
      </c>
      <c r="L61">
        <f>COUNTIF(K:K, K61)</f>
        <v>5</v>
      </c>
    </row>
    <row r="62" spans="8:12" x14ac:dyDescent="0.3">
      <c r="H62">
        <v>36</v>
      </c>
      <c r="I62">
        <f t="shared" si="0"/>
        <v>159.76960000000003</v>
      </c>
      <c r="K62">
        <v>46</v>
      </c>
      <c r="L62">
        <f>COUNTIF(K:K, K62)</f>
        <v>4</v>
      </c>
    </row>
    <row r="63" spans="8:12" x14ac:dyDescent="0.3">
      <c r="H63">
        <v>60</v>
      </c>
      <c r="I63">
        <f t="shared" si="0"/>
        <v>129.0496</v>
      </c>
      <c r="K63">
        <v>46</v>
      </c>
      <c r="L63">
        <f>COUNTIF(K:K, K63)</f>
        <v>4</v>
      </c>
    </row>
    <row r="64" spans="8:12" x14ac:dyDescent="0.3">
      <c r="H64">
        <v>51</v>
      </c>
      <c r="I64">
        <f t="shared" si="0"/>
        <v>5.5695999999999977</v>
      </c>
      <c r="K64">
        <v>46</v>
      </c>
      <c r="L64">
        <f>COUNTIF(K:K, K64)</f>
        <v>4</v>
      </c>
    </row>
    <row r="65" spans="8:12" x14ac:dyDescent="0.3">
      <c r="H65">
        <v>42</v>
      </c>
      <c r="I65">
        <f t="shared" si="0"/>
        <v>44.089600000000004</v>
      </c>
      <c r="K65">
        <v>46</v>
      </c>
      <c r="L65">
        <f>COUNTIF(K:K, K65)</f>
        <v>4</v>
      </c>
    </row>
    <row r="66" spans="8:12" x14ac:dyDescent="0.3">
      <c r="H66">
        <v>42</v>
      </c>
      <c r="I66">
        <f t="shared" si="0"/>
        <v>44.089600000000004</v>
      </c>
      <c r="K66">
        <v>45</v>
      </c>
      <c r="L66">
        <f>COUNTIF(K:K, K66)</f>
        <v>4</v>
      </c>
    </row>
    <row r="67" spans="8:12" x14ac:dyDescent="0.3">
      <c r="H67">
        <v>42</v>
      </c>
      <c r="I67">
        <f t="shared" ref="I67:I101" si="1">(H67-48.64)^2</f>
        <v>44.089600000000004</v>
      </c>
      <c r="K67">
        <v>45</v>
      </c>
      <c r="L67">
        <f>COUNTIF(K:K, K67)</f>
        <v>4</v>
      </c>
    </row>
    <row r="68" spans="8:12" x14ac:dyDescent="0.3">
      <c r="H68">
        <v>45</v>
      </c>
      <c r="I68">
        <f t="shared" si="1"/>
        <v>13.249600000000004</v>
      </c>
      <c r="K68">
        <v>45</v>
      </c>
      <c r="L68">
        <f>COUNTIF(K:K, K68)</f>
        <v>4</v>
      </c>
    </row>
    <row r="69" spans="8:12" x14ac:dyDescent="0.3">
      <c r="H69">
        <v>52</v>
      </c>
      <c r="I69">
        <f t="shared" si="1"/>
        <v>11.289599999999997</v>
      </c>
      <c r="K69">
        <v>45</v>
      </c>
      <c r="L69">
        <f>COUNTIF(K:K, K69)</f>
        <v>4</v>
      </c>
    </row>
    <row r="70" spans="8:12" x14ac:dyDescent="0.3">
      <c r="H70">
        <v>46</v>
      </c>
      <c r="I70">
        <f t="shared" si="1"/>
        <v>6.9696000000000033</v>
      </c>
      <c r="K70">
        <v>44</v>
      </c>
      <c r="L70">
        <f>COUNTIF(K:K, K70)</f>
        <v>7</v>
      </c>
    </row>
    <row r="71" spans="8:12" x14ac:dyDescent="0.3">
      <c r="H71">
        <v>37</v>
      </c>
      <c r="I71">
        <f t="shared" si="1"/>
        <v>135.48960000000002</v>
      </c>
      <c r="K71">
        <v>44</v>
      </c>
      <c r="L71">
        <f>COUNTIF(K:K, K71)</f>
        <v>7</v>
      </c>
    </row>
    <row r="72" spans="8:12" x14ac:dyDescent="0.3">
      <c r="H72">
        <v>47</v>
      </c>
      <c r="I72">
        <f t="shared" si="1"/>
        <v>2.6896000000000018</v>
      </c>
      <c r="K72">
        <v>44</v>
      </c>
      <c r="L72">
        <f>COUNTIF(K:K, K72)</f>
        <v>7</v>
      </c>
    </row>
    <row r="73" spans="8:12" x14ac:dyDescent="0.3">
      <c r="H73">
        <v>45</v>
      </c>
      <c r="I73">
        <f t="shared" si="1"/>
        <v>13.249600000000004</v>
      </c>
      <c r="K73">
        <v>44</v>
      </c>
      <c r="L73">
        <f>COUNTIF(K:K, K73)</f>
        <v>7</v>
      </c>
    </row>
    <row r="74" spans="8:12" x14ac:dyDescent="0.3">
      <c r="H74">
        <v>59</v>
      </c>
      <c r="I74">
        <f t="shared" si="1"/>
        <v>107.32959999999999</v>
      </c>
      <c r="K74">
        <v>44</v>
      </c>
      <c r="L74">
        <f>COUNTIF(K:K, K74)</f>
        <v>7</v>
      </c>
    </row>
    <row r="75" spans="8:12" x14ac:dyDescent="0.3">
      <c r="H75">
        <v>56</v>
      </c>
      <c r="I75">
        <f t="shared" si="1"/>
        <v>54.169599999999988</v>
      </c>
      <c r="K75">
        <v>44</v>
      </c>
      <c r="L75">
        <f>COUNTIF(K:K, K75)</f>
        <v>7</v>
      </c>
    </row>
    <row r="76" spans="8:12" x14ac:dyDescent="0.3">
      <c r="H76">
        <v>55</v>
      </c>
      <c r="I76">
        <f t="shared" si="1"/>
        <v>40.44959999999999</v>
      </c>
      <c r="K76">
        <v>44</v>
      </c>
      <c r="L76">
        <f>COUNTIF(K:K, K76)</f>
        <v>7</v>
      </c>
    </row>
    <row r="77" spans="8:12" x14ac:dyDescent="0.3">
      <c r="H77">
        <v>50</v>
      </c>
      <c r="I77">
        <f t="shared" si="1"/>
        <v>1.8495999999999984</v>
      </c>
      <c r="K77">
        <v>43</v>
      </c>
      <c r="L77">
        <f>COUNTIF(K:K, K77)</f>
        <v>4</v>
      </c>
    </row>
    <row r="78" spans="8:12" x14ac:dyDescent="0.3">
      <c r="H78">
        <v>47</v>
      </c>
      <c r="I78">
        <f t="shared" si="1"/>
        <v>2.6896000000000018</v>
      </c>
      <c r="K78">
        <v>43</v>
      </c>
      <c r="L78">
        <f>COUNTIF(K:K, K78)</f>
        <v>4</v>
      </c>
    </row>
    <row r="79" spans="8:12" x14ac:dyDescent="0.3">
      <c r="H79">
        <v>46</v>
      </c>
      <c r="I79">
        <f t="shared" si="1"/>
        <v>6.9696000000000033</v>
      </c>
      <c r="K79">
        <v>43</v>
      </c>
      <c r="L79">
        <f>COUNTIF(K:K, K79)</f>
        <v>4</v>
      </c>
    </row>
    <row r="80" spans="8:12" x14ac:dyDescent="0.3">
      <c r="H80">
        <v>44</v>
      </c>
      <c r="I80">
        <f t="shared" si="1"/>
        <v>21.529600000000006</v>
      </c>
      <c r="K80">
        <v>43</v>
      </c>
      <c r="L80">
        <f>COUNTIF(K:K, K80)</f>
        <v>4</v>
      </c>
    </row>
    <row r="81" spans="8:12" x14ac:dyDescent="0.3">
      <c r="H81">
        <v>49</v>
      </c>
      <c r="I81">
        <f t="shared" si="1"/>
        <v>0.1295999999999996</v>
      </c>
      <c r="K81">
        <v>42</v>
      </c>
      <c r="L81">
        <f>COUNTIF(K:K, K81)</f>
        <v>4</v>
      </c>
    </row>
    <row r="82" spans="8:12" x14ac:dyDescent="0.3">
      <c r="H82">
        <v>49</v>
      </c>
      <c r="I82">
        <f t="shared" si="1"/>
        <v>0.1295999999999996</v>
      </c>
      <c r="K82">
        <v>42</v>
      </c>
      <c r="L82">
        <f>COUNTIF(K:K, K82)</f>
        <v>4</v>
      </c>
    </row>
    <row r="83" spans="8:12" x14ac:dyDescent="0.3">
      <c r="H83">
        <v>45</v>
      </c>
      <c r="I83">
        <f t="shared" si="1"/>
        <v>13.249600000000004</v>
      </c>
      <c r="K83">
        <v>42</v>
      </c>
      <c r="L83">
        <f>COUNTIF(K:K, K83)</f>
        <v>4</v>
      </c>
    </row>
    <row r="84" spans="8:12" x14ac:dyDescent="0.3">
      <c r="H84">
        <v>60</v>
      </c>
      <c r="I84">
        <f t="shared" si="1"/>
        <v>129.0496</v>
      </c>
      <c r="K84">
        <v>42</v>
      </c>
      <c r="L84">
        <f>COUNTIF(K:K, K84)</f>
        <v>4</v>
      </c>
    </row>
    <row r="85" spans="8:12" x14ac:dyDescent="0.3">
      <c r="H85">
        <v>50</v>
      </c>
      <c r="I85">
        <f t="shared" si="1"/>
        <v>1.8495999999999984</v>
      </c>
      <c r="K85">
        <v>41</v>
      </c>
      <c r="L85">
        <f>COUNTIF(K:K, K85)</f>
        <v>4</v>
      </c>
    </row>
    <row r="86" spans="8:12" x14ac:dyDescent="0.3">
      <c r="H86">
        <v>52</v>
      </c>
      <c r="I86">
        <f t="shared" si="1"/>
        <v>11.289599999999997</v>
      </c>
      <c r="K86">
        <v>41</v>
      </c>
      <c r="L86">
        <f>COUNTIF(K:K, K86)</f>
        <v>4</v>
      </c>
    </row>
    <row r="87" spans="8:12" x14ac:dyDescent="0.3">
      <c r="H87">
        <v>59</v>
      </c>
      <c r="I87">
        <f t="shared" si="1"/>
        <v>107.32959999999999</v>
      </c>
      <c r="K87">
        <v>41</v>
      </c>
      <c r="L87">
        <f>COUNTIF(K:K, K87)</f>
        <v>4</v>
      </c>
    </row>
    <row r="88" spans="8:12" x14ac:dyDescent="0.3">
      <c r="H88">
        <v>44</v>
      </c>
      <c r="I88">
        <f t="shared" si="1"/>
        <v>21.529600000000006</v>
      </c>
      <c r="K88">
        <v>41</v>
      </c>
      <c r="L88">
        <f>COUNTIF(K:K, K88)</f>
        <v>4</v>
      </c>
    </row>
    <row r="89" spans="8:12" x14ac:dyDescent="0.3">
      <c r="H89">
        <v>47</v>
      </c>
      <c r="I89">
        <f t="shared" si="1"/>
        <v>2.6896000000000018</v>
      </c>
      <c r="K89">
        <v>40</v>
      </c>
      <c r="L89">
        <f>COUNTIF(K:K, K89)</f>
        <v>2</v>
      </c>
    </row>
    <row r="90" spans="8:12" x14ac:dyDescent="0.3">
      <c r="H90">
        <v>58</v>
      </c>
      <c r="I90">
        <f t="shared" si="1"/>
        <v>87.609599999999986</v>
      </c>
      <c r="K90">
        <v>40</v>
      </c>
      <c r="L90">
        <f>COUNTIF(K:K, K90)</f>
        <v>2</v>
      </c>
    </row>
    <row r="91" spans="8:12" x14ac:dyDescent="0.3">
      <c r="H91">
        <v>44</v>
      </c>
      <c r="I91">
        <f t="shared" si="1"/>
        <v>21.529600000000006</v>
      </c>
      <c r="K91">
        <v>39</v>
      </c>
      <c r="L91">
        <f>COUNTIF(K:K, K91)</f>
        <v>2</v>
      </c>
    </row>
    <row r="92" spans="8:12" x14ac:dyDescent="0.3">
      <c r="H92">
        <v>34</v>
      </c>
      <c r="I92">
        <f t="shared" si="1"/>
        <v>214.32960000000003</v>
      </c>
      <c r="K92">
        <v>39</v>
      </c>
      <c r="L92">
        <f>COUNTIF(K:K, K92)</f>
        <v>2</v>
      </c>
    </row>
    <row r="93" spans="8:12" x14ac:dyDescent="0.3">
      <c r="H93">
        <v>43</v>
      </c>
      <c r="I93">
        <f t="shared" si="1"/>
        <v>31.809600000000007</v>
      </c>
      <c r="K93">
        <v>38</v>
      </c>
      <c r="L93">
        <f>COUNTIF(K:K, K93)</f>
        <v>1</v>
      </c>
    </row>
    <row r="94" spans="8:12" x14ac:dyDescent="0.3">
      <c r="H94">
        <v>46</v>
      </c>
      <c r="I94">
        <f t="shared" si="1"/>
        <v>6.9696000000000033</v>
      </c>
      <c r="K94">
        <v>37</v>
      </c>
      <c r="L94">
        <f>COUNTIF(K:K, K94)</f>
        <v>4</v>
      </c>
    </row>
    <row r="95" spans="8:12" x14ac:dyDescent="0.3">
      <c r="H95">
        <v>51</v>
      </c>
      <c r="I95">
        <f t="shared" si="1"/>
        <v>5.5695999999999977</v>
      </c>
      <c r="K95">
        <v>37</v>
      </c>
      <c r="L95">
        <f>COUNTIF(K:K, K95)</f>
        <v>4</v>
      </c>
    </row>
    <row r="96" spans="8:12" x14ac:dyDescent="0.3">
      <c r="H96">
        <v>41</v>
      </c>
      <c r="I96">
        <f t="shared" si="1"/>
        <v>58.369600000000005</v>
      </c>
      <c r="K96">
        <v>37</v>
      </c>
      <c r="L96">
        <f>COUNTIF(K:K, K96)</f>
        <v>4</v>
      </c>
    </row>
    <row r="97" spans="8:12" x14ac:dyDescent="0.3">
      <c r="H97">
        <v>44</v>
      </c>
      <c r="I97">
        <f t="shared" si="1"/>
        <v>21.529600000000006</v>
      </c>
      <c r="K97">
        <v>37</v>
      </c>
      <c r="L97">
        <f>COUNTIF(K:K, K97)</f>
        <v>4</v>
      </c>
    </row>
    <row r="98" spans="8:12" x14ac:dyDescent="0.3">
      <c r="H98">
        <v>37</v>
      </c>
      <c r="I98">
        <f t="shared" si="1"/>
        <v>135.48960000000002</v>
      </c>
      <c r="K98">
        <v>36</v>
      </c>
      <c r="L98">
        <f>COUNTIF(K:K, K98)</f>
        <v>1</v>
      </c>
    </row>
    <row r="99" spans="8:12" x14ac:dyDescent="0.3">
      <c r="H99">
        <v>54</v>
      </c>
      <c r="I99">
        <f t="shared" si="1"/>
        <v>28.729599999999994</v>
      </c>
      <c r="K99">
        <v>34</v>
      </c>
      <c r="L99">
        <f>COUNTIF(K:K, K99)</f>
        <v>1</v>
      </c>
    </row>
    <row r="100" spans="8:12" x14ac:dyDescent="0.3">
      <c r="H100">
        <v>62</v>
      </c>
      <c r="I100">
        <f t="shared" si="1"/>
        <v>178.4896</v>
      </c>
      <c r="K100">
        <v>30</v>
      </c>
      <c r="L100">
        <f>COUNTIF(K:K, K100)</f>
        <v>1</v>
      </c>
    </row>
    <row r="101" spans="8:12" x14ac:dyDescent="0.3">
      <c r="H101">
        <v>50</v>
      </c>
      <c r="I101">
        <f t="shared" si="1"/>
        <v>1.8495999999999984</v>
      </c>
    </row>
    <row r="102" spans="8:12" x14ac:dyDescent="0.3">
      <c r="H102">
        <f>SUM(H2:H101)</f>
        <v>4864</v>
      </c>
      <c r="I102">
        <f>SUM(I2:I101)</f>
        <v>4883.0399999999981</v>
      </c>
    </row>
    <row r="103" spans="8:12" x14ac:dyDescent="0.3">
      <c r="H103">
        <f>H102/100</f>
        <v>48.64</v>
      </c>
      <c r="I103">
        <f>I102/100</f>
        <v>48.830399999999983</v>
      </c>
    </row>
    <row r="104" spans="8:12" x14ac:dyDescent="0.3">
      <c r="H104">
        <f>SQRT(H103)</f>
        <v>6.9742383096650773</v>
      </c>
      <c r="I104">
        <f>SQRT(I103)</f>
        <v>6.9878752135395192</v>
      </c>
    </row>
  </sheetData>
  <sortState xmlns:xlrd2="http://schemas.microsoft.com/office/spreadsheetml/2017/richdata2" ref="K1:L100">
    <sortCondition descending="1" ref="K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 сек</vt:lpstr>
      <vt:lpstr>Лист2</vt:lpstr>
      <vt:lpstr>Лист1</vt:lpstr>
      <vt:lpstr>Лист3</vt:lpstr>
      <vt:lpstr>40 сек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2022-09-05T21:31:06Z</dcterms:modified>
</cp:coreProperties>
</file>