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\Desktop\HW_lab_TEX\1.2.1 - S\"/>
    </mc:Choice>
  </mc:AlternateContent>
  <xr:revisionPtr revIDLastSave="0" documentId="13_ncr:1_{4DB5DA16-2126-4704-AAAB-EB0859A781CE}" xr6:coauthVersionLast="45" xr6:coauthVersionMax="45" xr10:uidLastSave="{00000000-0000-0000-0000-000000000000}"/>
  <bookViews>
    <workbookView xWindow="3276" yWindow="3276" windowWidth="17280" windowHeight="8964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9" i="1" l="1"/>
  <c r="H20" i="1"/>
  <c r="E13" i="1" l="1"/>
  <c r="F13" i="1"/>
  <c r="D13" i="1"/>
  <c r="C13" i="1"/>
</calcChain>
</file>

<file path=xl/sharedStrings.xml><?xml version="1.0" encoding="utf-8"?>
<sst xmlns="http://schemas.openxmlformats.org/spreadsheetml/2006/main" count="24" uniqueCount="23">
  <si>
    <t>№</t>
  </si>
  <si>
    <t>1 мм в 4 делениях</t>
  </si>
  <si>
    <t>0.25 мм</t>
  </si>
  <si>
    <t>0.125 мм</t>
  </si>
  <si>
    <t>Погрешность</t>
  </si>
  <si>
    <t>Цена деления</t>
  </si>
  <si>
    <t>Номер опыта/пули</t>
  </si>
  <si>
    <t>Без грузиков</t>
  </si>
  <si>
    <t>Длина линейки. см</t>
  </si>
  <si>
    <t>T1, c</t>
  </si>
  <si>
    <t>M грузиков, г</t>
  </si>
  <si>
    <t>m, г</t>
  </si>
  <si>
    <t>C грузами</t>
  </si>
  <si>
    <t>L, см</t>
  </si>
  <si>
    <t>R, см</t>
  </si>
  <si>
    <t>r, см</t>
  </si>
  <si>
    <t>d, см</t>
  </si>
  <si>
    <t>Маятник</t>
  </si>
  <si>
    <t>Отклонение от 0, мм</t>
  </si>
  <si>
    <t>Скорость на приборе, м/c</t>
  </si>
  <si>
    <t>V оценка, м/с</t>
  </si>
  <si>
    <t>Т2, c</t>
  </si>
  <si>
    <t>Масса M,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</si>
</sst>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1" xfId="0" applyFont="1" applyFill="1" applyBorder="1"/>
    <xf numFmtId="0" fontId="1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E1" zoomScale="85" zoomScaleNormal="85" workbookViewId="0">
      <selection activeCell="G7" sqref="G7"/>
    </sheetView>
  </sheetViews>
  <sheetFormatPr defaultRowHeight="18" x14ac:dyDescent="0.35"/>
  <cols>
    <col min="1" max="1" width="29.5546875" style="1" customWidth="1"/>
    <col min="2" max="2" width="9" style="1" bestFit="1" customWidth="1"/>
    <col min="3" max="3" width="32.44140625" style="1" customWidth="1"/>
    <col min="4" max="4" width="20.5546875" style="1" bestFit="1" customWidth="1"/>
    <col min="5" max="5" width="26.109375" style="1" customWidth="1"/>
    <col min="6" max="6" width="22.21875" style="1" customWidth="1"/>
    <col min="7" max="7" width="9" style="1" bestFit="1" customWidth="1"/>
    <col min="8" max="8" width="17.44140625" style="1" customWidth="1"/>
    <col min="9" max="9" width="9" style="1" bestFit="1" customWidth="1"/>
    <col min="10" max="10" width="8.88671875" style="1"/>
    <col min="11" max="11" width="15.44140625" style="1" customWidth="1"/>
    <col min="12" max="12" width="9" style="1" bestFit="1" customWidth="1"/>
    <col min="13" max="16384" width="8.88671875" style="1"/>
  </cols>
  <sheetData>
    <row r="1" spans="1:12" x14ac:dyDescent="0.35">
      <c r="A1" s="5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</row>
    <row r="2" spans="1:12" x14ac:dyDescent="0.35">
      <c r="A2" s="4" t="s">
        <v>11</v>
      </c>
      <c r="B2" s="3">
        <v>0.50409999999999999</v>
      </c>
      <c r="C2" s="3">
        <v>0.50019999999999998</v>
      </c>
      <c r="D2" s="3">
        <v>0.50829999999999997</v>
      </c>
      <c r="E2" s="3">
        <v>0.50819999999999999</v>
      </c>
      <c r="F2" s="3">
        <v>0.51339999999999997</v>
      </c>
      <c r="G2" s="3">
        <v>0.51300000000000001</v>
      </c>
      <c r="H2" s="3">
        <v>0.51200000000000001</v>
      </c>
      <c r="I2" s="3">
        <v>0.50990000000000002</v>
      </c>
    </row>
    <row r="4" spans="1:12" x14ac:dyDescent="0.35">
      <c r="A4" s="6" t="s">
        <v>0</v>
      </c>
      <c r="B4" s="6">
        <v>1</v>
      </c>
      <c r="C4" s="6">
        <v>2</v>
      </c>
      <c r="D4" s="6">
        <v>3</v>
      </c>
      <c r="E4" s="6">
        <v>4</v>
      </c>
    </row>
    <row r="5" spans="1:12" x14ac:dyDescent="0.35">
      <c r="A5" s="4" t="s">
        <v>13</v>
      </c>
      <c r="B5" s="3">
        <v>220</v>
      </c>
      <c r="C5" s="3">
        <v>218</v>
      </c>
      <c r="D5" s="3">
        <v>219</v>
      </c>
      <c r="E5" s="3">
        <v>220</v>
      </c>
      <c r="G5" s="1" t="s">
        <v>8</v>
      </c>
      <c r="I5" s="1">
        <v>230</v>
      </c>
      <c r="K5" s="19" t="s">
        <v>22</v>
      </c>
      <c r="L5" s="2">
        <v>2905</v>
      </c>
    </row>
    <row r="7" spans="1:12" x14ac:dyDescent="0.35">
      <c r="A7" s="1" t="s">
        <v>5</v>
      </c>
      <c r="B7" s="1" t="s">
        <v>1</v>
      </c>
      <c r="D7" s="1" t="s">
        <v>2</v>
      </c>
      <c r="G7" s="1" t="s">
        <v>4</v>
      </c>
      <c r="I7" s="1" t="s">
        <v>3</v>
      </c>
    </row>
    <row r="9" spans="1:12" x14ac:dyDescent="0.35">
      <c r="C9" s="14" t="s">
        <v>17</v>
      </c>
      <c r="H9" s="15" t="s">
        <v>12</v>
      </c>
      <c r="K9" s="7" t="s">
        <v>7</v>
      </c>
    </row>
    <row r="10" spans="1:12" x14ac:dyDescent="0.35">
      <c r="A10" s="16" t="s">
        <v>6</v>
      </c>
      <c r="B10" s="2"/>
      <c r="C10" s="13">
        <v>1</v>
      </c>
      <c r="D10" s="13">
        <v>2</v>
      </c>
      <c r="E10" s="13">
        <v>3</v>
      </c>
      <c r="F10" s="13">
        <v>4</v>
      </c>
      <c r="G10" s="3"/>
      <c r="H10" s="10">
        <v>5</v>
      </c>
      <c r="I10" s="10">
        <v>6</v>
      </c>
      <c r="J10" s="11"/>
      <c r="K10" s="10">
        <v>7</v>
      </c>
      <c r="L10" s="17">
        <v>8</v>
      </c>
    </row>
    <row r="11" spans="1:12" x14ac:dyDescent="0.35">
      <c r="A11" s="16" t="s">
        <v>19</v>
      </c>
      <c r="B11" s="2"/>
      <c r="C11" s="13">
        <v>148</v>
      </c>
      <c r="D11" s="13">
        <v>147</v>
      </c>
      <c r="E11" s="13">
        <v>151</v>
      </c>
      <c r="F11" s="13">
        <v>143</v>
      </c>
      <c r="G11" s="3"/>
      <c r="H11" s="10">
        <v>139</v>
      </c>
      <c r="I11" s="10">
        <v>140</v>
      </c>
      <c r="J11" s="11"/>
      <c r="K11" s="10">
        <v>156</v>
      </c>
      <c r="L11" s="17">
        <v>138</v>
      </c>
    </row>
    <row r="12" spans="1:12" x14ac:dyDescent="0.35">
      <c r="A12" s="16" t="s">
        <v>18</v>
      </c>
      <c r="B12" s="2"/>
      <c r="C12" s="13">
        <v>11.5</v>
      </c>
      <c r="D12" s="13">
        <v>12.25</v>
      </c>
      <c r="E12" s="13">
        <v>12.25</v>
      </c>
      <c r="F12" s="13">
        <v>12</v>
      </c>
      <c r="G12" s="3"/>
      <c r="H12" s="10">
        <v>72</v>
      </c>
      <c r="I12" s="10">
        <v>78</v>
      </c>
      <c r="J12" s="11"/>
      <c r="K12" s="10">
        <v>111</v>
      </c>
      <c r="L12" s="17">
        <v>105</v>
      </c>
    </row>
    <row r="13" spans="1:12" x14ac:dyDescent="0.35">
      <c r="A13" s="16" t="s">
        <v>20</v>
      </c>
      <c r="C13" s="12">
        <f>(L5/B2) * SQRT(9.81 / 2.1925)*(C12/1000)</f>
        <v>140.18191300058842</v>
      </c>
      <c r="D13" s="12">
        <f>($L$5/C2) * SQRT(9.81 / 2.1925)*(D12/1000)</f>
        <v>150.48847482034293</v>
      </c>
      <c r="E13" s="12">
        <f>($L$5/D2) * SQRT(9.81 / 2.1925)*(E12/1000)</f>
        <v>148.09037006715627</v>
      </c>
      <c r="F13" s="12">
        <f t="shared" ref="F13" si="0">($L$5/E2) * SQRT(9.81 / 2.1925)*(F12/1000)</f>
        <v>145.09666309449543</v>
      </c>
    </row>
    <row r="14" spans="1:12" x14ac:dyDescent="0.35">
      <c r="G14" s="7" t="s">
        <v>9</v>
      </c>
      <c r="H14" s="10">
        <v>8</v>
      </c>
      <c r="I14" s="10">
        <v>10</v>
      </c>
      <c r="J14" s="18" t="s">
        <v>21</v>
      </c>
      <c r="K14" s="10">
        <v>7</v>
      </c>
      <c r="L14" s="10">
        <v>9</v>
      </c>
    </row>
    <row r="19" spans="1:8" x14ac:dyDescent="0.35">
      <c r="A19" s="7" t="s">
        <v>14</v>
      </c>
      <c r="B19" s="2">
        <v>33</v>
      </c>
      <c r="H19" s="1">
        <f>(L12/1000)/(2*B21/100)</f>
        <v>0.110062893081761</v>
      </c>
    </row>
    <row r="20" spans="1:8" x14ac:dyDescent="0.35">
      <c r="A20" s="7" t="s">
        <v>15</v>
      </c>
      <c r="B20" s="2">
        <v>23</v>
      </c>
      <c r="E20" s="9" t="s">
        <v>10</v>
      </c>
      <c r="H20" s="1">
        <f>0.5096*H19/(0.23*(I2/1000))</f>
        <v>478.25277176654771</v>
      </c>
    </row>
    <row r="21" spans="1:8" x14ac:dyDescent="0.35">
      <c r="A21" s="7" t="s">
        <v>16</v>
      </c>
      <c r="B21" s="2">
        <v>47.7</v>
      </c>
      <c r="E21" s="8">
        <v>730.4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A</cp:lastModifiedBy>
  <dcterms:created xsi:type="dcterms:W3CDTF">2015-06-05T18:19:34Z</dcterms:created>
  <dcterms:modified xsi:type="dcterms:W3CDTF">2022-10-27T13:46:59Z</dcterms:modified>
</cp:coreProperties>
</file>