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3 сем\3.3.5\"/>
    </mc:Choice>
  </mc:AlternateContent>
  <xr:revisionPtr revIDLastSave="0" documentId="13_ncr:1_{4A47B3DF-D42D-44B5-B52B-971F2C7765FA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В Серебро" sheetId="1" r:id="rId1"/>
    <sheet name=" Цинк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B2" i="1"/>
  <c r="D3" i="3" l="1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E2" i="3"/>
  <c r="B9" i="3"/>
  <c r="B8" i="3"/>
  <c r="B7" i="3"/>
  <c r="B5" i="3"/>
  <c r="B6" i="3"/>
  <c r="B4" i="3"/>
  <c r="B3" i="3"/>
  <c r="B33" i="1" l="1"/>
  <c r="B34" i="1"/>
  <c r="B35" i="1"/>
  <c r="B36" i="1"/>
  <c r="B32" i="1"/>
  <c r="B3" i="1"/>
  <c r="B4" i="1"/>
  <c r="B5" i="1"/>
  <c r="B6" i="1"/>
  <c r="B8" i="1"/>
  <c r="B9" i="1"/>
  <c r="B10" i="1"/>
  <c r="B11" i="1"/>
  <c r="B12" i="1"/>
  <c r="B14" i="1"/>
  <c r="B15" i="1"/>
  <c r="B16" i="1"/>
  <c r="B17" i="1"/>
  <c r="B18" i="1"/>
  <c r="B20" i="1"/>
  <c r="B21" i="1"/>
  <c r="B22" i="1"/>
  <c r="B23" i="1"/>
  <c r="B24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<sst xmlns="http://schemas.openxmlformats.org/spreadsheetml/2006/main" count="9" uniqueCount="9">
  <si>
    <t>Деления</t>
  </si>
  <si>
    <t>U</t>
  </si>
  <si>
    <t>Coef</t>
  </si>
  <si>
    <t>I</t>
  </si>
  <si>
    <t>B1</t>
  </si>
  <si>
    <t>B2</t>
  </si>
  <si>
    <t>U/дел</t>
  </si>
  <si>
    <t>U/В</t>
  </si>
  <si>
    <t>B, мTл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</si>
</sst>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6897BB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opLeftCell="A2" workbookViewId="0">
      <selection activeCell="R14" sqref="R14"/>
    </sheetView>
  </sheetViews>
  <sheetFormatPr defaultRowHeight="14.4"/>
  <cols>
    <col min="2" max="2" width="11" bestFit="1" customWidth="1"/>
    <col min="7" max="7" width="11" bestFit="1" customWidth="1"/>
  </cols>
  <sheetData>
    <row r="1" spans="1:7">
      <c r="A1" s="2" t="s">
        <v>0</v>
      </c>
      <c r="B1" s="2" t="s">
        <v>1</v>
      </c>
      <c r="D1" s="2" t="s">
        <v>5</v>
      </c>
      <c r="E1" s="2" t="s">
        <v>4</v>
      </c>
    </row>
    <row r="2" spans="1:7">
      <c r="A2" s="1">
        <v>1</v>
      </c>
      <c r="B2" s="1">
        <f>A2*$G$3</f>
        <v>4.0000000000000001E-8</v>
      </c>
      <c r="D2" s="1">
        <v>263.30202000000003</v>
      </c>
      <c r="E2" s="1">
        <v>226.55884</v>
      </c>
      <c r="G2" t="s">
        <v>2</v>
      </c>
    </row>
    <row r="3" spans="1:7">
      <c r="A3" s="1">
        <v>3</v>
      </c>
      <c r="B3" s="1">
        <f t="shared" ref="B3:B30" si="0">A3*$G$3</f>
        <v>1.2000000000000002E-7</v>
      </c>
      <c r="D3" s="1">
        <v>410.27474000000001</v>
      </c>
      <c r="E3" s="1">
        <v>336.78838000000002</v>
      </c>
      <c r="G3">
        <v>4.0000000000000001E-8</v>
      </c>
    </row>
    <row r="4" spans="1:7">
      <c r="A4" s="1">
        <v>4</v>
      </c>
      <c r="B4" s="1">
        <f t="shared" si="0"/>
        <v>1.6E-7</v>
      </c>
      <c r="D4" s="1">
        <v>557.24746000000005</v>
      </c>
      <c r="E4" s="1">
        <v>447.01792</v>
      </c>
    </row>
    <row r="5" spans="1:7">
      <c r="A5" s="1">
        <v>5</v>
      </c>
      <c r="B5" s="1">
        <f t="shared" si="0"/>
        <v>1.9999999999999999E-7</v>
      </c>
      <c r="D5" s="1">
        <v>704.22018000000003</v>
      </c>
      <c r="E5" s="1">
        <v>557.24746000000005</v>
      </c>
    </row>
    <row r="6" spans="1:7">
      <c r="A6" s="1">
        <v>5.5</v>
      </c>
      <c r="B6" s="1">
        <f t="shared" si="0"/>
        <v>2.2000000000000001E-7</v>
      </c>
      <c r="D6" s="1">
        <v>851.19290000000001</v>
      </c>
      <c r="E6" s="1">
        <v>630.73382000000004</v>
      </c>
    </row>
    <row r="7" spans="1:7">
      <c r="A7" s="1"/>
      <c r="B7" s="1"/>
    </row>
    <row r="8" spans="1:7">
      <c r="A8" s="1">
        <v>3</v>
      </c>
      <c r="B8" s="1">
        <f t="shared" si="0"/>
        <v>1.2000000000000002E-7</v>
      </c>
    </row>
    <row r="9" spans="1:7">
      <c r="A9" s="1">
        <v>5</v>
      </c>
      <c r="B9" s="1">
        <f t="shared" si="0"/>
        <v>1.9999999999999999E-7</v>
      </c>
    </row>
    <row r="10" spans="1:7">
      <c r="A10" s="1">
        <v>8</v>
      </c>
      <c r="B10" s="1">
        <f t="shared" si="0"/>
        <v>3.2000000000000001E-7</v>
      </c>
    </row>
    <row r="11" spans="1:7">
      <c r="A11" s="1">
        <v>10</v>
      </c>
      <c r="B11" s="1">
        <f t="shared" si="0"/>
        <v>3.9999999999999998E-7</v>
      </c>
    </row>
    <row r="12" spans="1:7">
      <c r="A12" s="1">
        <v>12</v>
      </c>
      <c r="B12" s="1">
        <f t="shared" si="0"/>
        <v>4.8000000000000006E-7</v>
      </c>
    </row>
    <row r="13" spans="1:7">
      <c r="A13" s="1"/>
      <c r="B13" s="1"/>
    </row>
    <row r="14" spans="1:7">
      <c r="A14" s="1">
        <v>4</v>
      </c>
      <c r="B14" s="1">
        <f t="shared" si="0"/>
        <v>1.6E-7</v>
      </c>
    </row>
    <row r="15" spans="1:7">
      <c r="A15" s="1">
        <v>9</v>
      </c>
      <c r="B15" s="1">
        <f t="shared" si="0"/>
        <v>3.5999999999999999E-7</v>
      </c>
    </row>
    <row r="16" spans="1:7">
      <c r="A16" s="1">
        <f>25-13</f>
        <v>12</v>
      </c>
      <c r="B16" s="1">
        <f t="shared" si="0"/>
        <v>4.8000000000000006E-7</v>
      </c>
    </row>
    <row r="17" spans="1:2">
      <c r="A17" s="1">
        <v>15</v>
      </c>
      <c r="B17" s="1">
        <f t="shared" si="0"/>
        <v>5.9999999999999997E-7</v>
      </c>
    </row>
    <row r="18" spans="1:2">
      <c r="A18" s="1">
        <v>18</v>
      </c>
      <c r="B18" s="1">
        <f t="shared" si="0"/>
        <v>7.1999999999999999E-7</v>
      </c>
    </row>
    <row r="19" spans="1:2">
      <c r="A19" s="1"/>
      <c r="B19" s="1"/>
    </row>
    <row r="20" spans="1:2">
      <c r="A20" s="1">
        <v>4</v>
      </c>
      <c r="B20" s="1">
        <f t="shared" si="0"/>
        <v>1.6E-7</v>
      </c>
    </row>
    <row r="21" spans="1:2">
      <c r="A21" s="1">
        <v>9</v>
      </c>
      <c r="B21" s="1">
        <f t="shared" si="0"/>
        <v>3.5999999999999999E-7</v>
      </c>
    </row>
    <row r="22" spans="1:2">
      <c r="A22" s="1">
        <v>15</v>
      </c>
      <c r="B22" s="1">
        <f t="shared" si="0"/>
        <v>5.9999999999999997E-7</v>
      </c>
    </row>
    <row r="23" spans="1:2">
      <c r="A23" s="1">
        <v>20</v>
      </c>
      <c r="B23" s="1">
        <f t="shared" si="0"/>
        <v>7.9999999999999996E-7</v>
      </c>
    </row>
    <row r="24" spans="1:2">
      <c r="A24" s="1">
        <v>22</v>
      </c>
      <c r="B24" s="1">
        <f t="shared" si="0"/>
        <v>8.8000000000000004E-7</v>
      </c>
    </row>
    <row r="25" spans="1:2">
      <c r="A25" s="1"/>
      <c r="B25" s="1"/>
    </row>
    <row r="26" spans="1:2">
      <c r="A26" s="1">
        <v>6</v>
      </c>
      <c r="B26" s="1">
        <f t="shared" si="0"/>
        <v>2.4000000000000003E-7</v>
      </c>
    </row>
    <row r="27" spans="1:2">
      <c r="A27" s="1">
        <v>13</v>
      </c>
      <c r="B27" s="1">
        <f t="shared" si="0"/>
        <v>5.2E-7</v>
      </c>
    </row>
    <row r="28" spans="1:2">
      <c r="A28" s="1">
        <v>20</v>
      </c>
      <c r="B28" s="1">
        <f t="shared" si="0"/>
        <v>7.9999999999999996E-7</v>
      </c>
    </row>
    <row r="29" spans="1:2">
      <c r="A29" s="1">
        <v>27</v>
      </c>
      <c r="B29" s="1">
        <f t="shared" si="0"/>
        <v>1.08E-6</v>
      </c>
    </row>
    <row r="30" spans="1:2">
      <c r="A30" s="1">
        <v>30</v>
      </c>
      <c r="B30" s="1">
        <f t="shared" si="0"/>
        <v>1.1999999999999999E-6</v>
      </c>
    </row>
    <row r="32" spans="1:2">
      <c r="A32" s="1">
        <v>8</v>
      </c>
      <c r="B32" s="1">
        <f>A32*$G$3</f>
        <v>3.2000000000000001E-7</v>
      </c>
    </row>
    <row r="33" spans="1:2">
      <c r="A33" s="1">
        <v>16</v>
      </c>
      <c r="B33" s="1">
        <f t="shared" ref="B33:B36" si="1">A33*$G$3</f>
        <v>6.4000000000000001E-7</v>
      </c>
    </row>
    <row r="34" spans="1:2">
      <c r="A34" s="1">
        <v>23</v>
      </c>
      <c r="B34" s="1">
        <f t="shared" si="1"/>
        <v>9.1999999999999998E-7</v>
      </c>
    </row>
    <row r="35" spans="1:2">
      <c r="A35" s="1">
        <v>30</v>
      </c>
      <c r="B35" s="1">
        <f t="shared" si="1"/>
        <v>1.1999999999999999E-6</v>
      </c>
    </row>
    <row r="36" spans="1:2">
      <c r="A36" s="1">
        <v>35</v>
      </c>
      <c r="B36" s="1">
        <f t="shared" si="1"/>
        <v>1.3999999999999999E-6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E697-006E-46C2-8088-5EA0E3B573D8}">
  <dimension ref="A1:H14"/>
  <sheetViews>
    <sheetView tabSelected="1" workbookViewId="0">
      <selection activeCell="D31" sqref="D31"/>
    </sheetView>
  </sheetViews>
  <sheetFormatPr defaultRowHeight="14.4"/>
  <cols>
    <col min="3" max="3" width="11.6640625" bestFit="1" customWidth="1"/>
    <col min="5" max="5" width="11" bestFit="1" customWidth="1"/>
  </cols>
  <sheetData>
    <row r="1" spans="1:8">
      <c r="A1" s="3" t="s">
        <v>3</v>
      </c>
      <c r="B1" s="3" t="s">
        <v>6</v>
      </c>
      <c r="C1" s="3" t="s">
        <v>7</v>
      </c>
      <c r="D1" s="6" t="s">
        <v>8</v>
      </c>
    </row>
    <row r="2" spans="1:8">
      <c r="A2" s="1">
        <v>0.15</v>
      </c>
      <c r="B2" s="1">
        <v>-4</v>
      </c>
      <c r="C2" s="1">
        <f>B2*$E$2</f>
        <v>-1.6E-7</v>
      </c>
      <c r="D2">
        <f>A2*$G$2 +$H$2</f>
        <v>226.55884</v>
      </c>
      <c r="E2">
        <f>0.000003/75</f>
        <v>4.0000000000000001E-8</v>
      </c>
      <c r="G2" s="5">
        <v>734.86360000000002</v>
      </c>
      <c r="H2">
        <v>116.3293</v>
      </c>
    </row>
    <row r="3" spans="1:8">
      <c r="A3" s="1">
        <v>0.3</v>
      </c>
      <c r="B3" s="1">
        <f>23-31</f>
        <v>-8</v>
      </c>
      <c r="C3" s="1">
        <f t="shared" ref="C3:C9" si="0">B3*$E$2</f>
        <v>-3.2000000000000001E-7</v>
      </c>
      <c r="D3">
        <f t="shared" ref="D3:D9" si="1">A3*$G$2 +$H$2</f>
        <v>336.78838000000002</v>
      </c>
    </row>
    <row r="4" spans="1:8">
      <c r="A4" s="1">
        <v>0.45</v>
      </c>
      <c r="B4" s="1">
        <f>19-31</f>
        <v>-12</v>
      </c>
      <c r="C4" s="1">
        <f t="shared" si="0"/>
        <v>-4.8000000000000006E-7</v>
      </c>
      <c r="D4">
        <f t="shared" si="1"/>
        <v>447.01792</v>
      </c>
    </row>
    <row r="5" spans="1:8">
      <c r="A5" s="1">
        <v>0.6</v>
      </c>
      <c r="B5" s="1">
        <f>15-31</f>
        <v>-16</v>
      </c>
      <c r="C5" s="1">
        <f t="shared" si="0"/>
        <v>-6.4000000000000001E-7</v>
      </c>
      <c r="D5">
        <f t="shared" si="1"/>
        <v>557.24746000000005</v>
      </c>
    </row>
    <row r="6" spans="1:8">
      <c r="A6" s="1">
        <v>0.75</v>
      </c>
      <c r="B6" s="1">
        <f>11-31</f>
        <v>-20</v>
      </c>
      <c r="C6" s="1">
        <f t="shared" si="0"/>
        <v>-7.9999999999999996E-7</v>
      </c>
      <c r="D6">
        <f t="shared" si="1"/>
        <v>667.47699999999998</v>
      </c>
    </row>
    <row r="7" spans="1:8">
      <c r="A7" s="1">
        <v>0.9</v>
      </c>
      <c r="B7" s="1">
        <f>9-31</f>
        <v>-22</v>
      </c>
      <c r="C7" s="1">
        <f t="shared" si="0"/>
        <v>-8.8000000000000004E-7</v>
      </c>
      <c r="D7">
        <f t="shared" si="1"/>
        <v>777.70654000000002</v>
      </c>
    </row>
    <row r="8" spans="1:8">
      <c r="A8" s="1">
        <v>1.05</v>
      </c>
      <c r="B8" s="1">
        <f>7-31</f>
        <v>-24</v>
      </c>
      <c r="C8" s="1">
        <f t="shared" si="0"/>
        <v>-9.6000000000000013E-7</v>
      </c>
      <c r="D8">
        <f t="shared" si="1"/>
        <v>887.93608000000006</v>
      </c>
    </row>
    <row r="9" spans="1:8">
      <c r="A9" s="1">
        <v>1.2</v>
      </c>
      <c r="B9" s="1">
        <f>5-31</f>
        <v>-26</v>
      </c>
      <c r="C9" s="1">
        <f t="shared" si="0"/>
        <v>-1.04E-6</v>
      </c>
      <c r="D9">
        <f t="shared" si="1"/>
        <v>998.16561999999999</v>
      </c>
    </row>
    <row r="10" spans="1:8">
      <c r="A10" s="4"/>
      <c r="B10" s="4"/>
    </row>
    <row r="11" spans="1:8">
      <c r="A11" s="4"/>
      <c r="B11" s="4"/>
    </row>
    <row r="12" spans="1:8">
      <c r="A12" s="4"/>
      <c r="B12" s="4"/>
    </row>
    <row r="13" spans="1:8">
      <c r="A13" s="4"/>
      <c r="B13" s="4"/>
    </row>
    <row r="14" spans="1:8">
      <c r="A14" s="4"/>
      <c r="B1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 Серебро</vt:lpstr>
      <vt:lpstr> Цинк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2023-09-22T21:58:28Z</dcterms:modified>
</cp:coreProperties>
</file>